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0" documentId="13_ncr:1_{B246CC82-6766-49CE-AF10-2D3FD39DF426}" xr6:coauthVersionLast="47" xr6:coauthVersionMax="47" xr10:uidLastSave="{00000000-0000-0000-0000-000000000000}"/>
  <bookViews>
    <workbookView xWindow="57480" yWindow="-120" windowWidth="29040" windowHeight="15720" tabRatio="813" xr2:uid="{00000000-000D-0000-FFFF-FFFF00000000}"/>
  </bookViews>
  <sheets>
    <sheet name="Main page" sheetId="18" r:id="rId1"/>
    <sheet name="Snapshot" sheetId="25" r:id="rId2"/>
    <sheet name="Data" sheetId="26" state="hidden" r:id="rId3"/>
  </sheets>
  <definedNames>
    <definedName name="_xlnm.Print_Area" localSheetId="1">Snapshot!$A$1:$P$45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4" i="26" l="1"/>
  <c r="T17" i="26"/>
  <c r="T1" i="26"/>
  <c r="U4" i="26" s="1" a="1"/>
  <c r="U4" i="26" s="1"/>
  <c r="E37" i="25"/>
  <c r="E36" i="25" a="1"/>
  <c r="E36" i="25" s="1"/>
  <c r="E35" i="25" a="1"/>
  <c r="E35" i="25" s="1"/>
  <c r="E34" i="25" a="1"/>
  <c r="E34" i="25" s="1"/>
  <c r="E33" i="25" a="1"/>
  <c r="E33" i="25" s="1"/>
  <c r="E32" i="25" a="1"/>
  <c r="E32" i="25" s="1"/>
  <c r="C37" i="25"/>
  <c r="C36" i="25" a="1"/>
  <c r="C36" i="25" s="1"/>
  <c r="C35" i="25" a="1"/>
  <c r="C35" i="25" s="1"/>
  <c r="C34" i="25" a="1"/>
  <c r="C34" i="25" s="1"/>
  <c r="C33" i="25" a="1"/>
  <c r="C33" i="25" s="1"/>
  <c r="C32" i="25" a="1"/>
  <c r="C32" i="25" s="1"/>
  <c r="G12" i="25"/>
  <c r="G11" i="25"/>
  <c r="G10" i="25"/>
  <c r="G9" i="25"/>
  <c r="G8" i="25"/>
  <c r="G7" i="25"/>
  <c r="G20" i="25" s="1"/>
  <c r="C8" i="25"/>
  <c r="E8" i="25"/>
  <c r="C9" i="25"/>
  <c r="E9" i="25"/>
  <c r="C10" i="25"/>
  <c r="E10" i="25"/>
  <c r="C11" i="25"/>
  <c r="E11" i="25"/>
  <c r="C12" i="25"/>
  <c r="E12" i="25"/>
  <c r="E7" i="25"/>
  <c r="C7" i="25"/>
  <c r="W2" i="26" l="1"/>
  <c r="E23" i="25"/>
  <c r="C25" i="25"/>
  <c r="C20" i="25"/>
  <c r="E25" i="25"/>
  <c r="T13" i="26" s="1"/>
  <c r="E20" i="25"/>
  <c r="V2" i="26" a="1"/>
  <c r="V2" i="26" s="1"/>
  <c r="Y2" i="26" s="1"/>
  <c r="AA2" i="26" s="1"/>
  <c r="W6" i="26"/>
  <c r="T9" i="26"/>
  <c r="V7" i="26" a="1"/>
  <c r="V7" i="26" s="1"/>
  <c r="W5" i="26"/>
  <c r="U2" i="26" a="1"/>
  <c r="U2" i="26" s="1"/>
  <c r="V6" i="26" a="1"/>
  <c r="V6" i="26" s="1"/>
  <c r="W4" i="26"/>
  <c r="X4" i="26" s="1"/>
  <c r="Z4" i="26" s="1"/>
  <c r="U7" i="26" a="1"/>
  <c r="U7" i="26" s="1"/>
  <c r="V5" i="26" a="1"/>
  <c r="V5" i="26" s="1"/>
  <c r="W3" i="26"/>
  <c r="U6" i="26" a="1"/>
  <c r="U6" i="26" s="1"/>
  <c r="V4" i="26" a="1"/>
  <c r="V4" i="26" s="1"/>
  <c r="U5" i="26" a="1"/>
  <c r="U5" i="26" s="1"/>
  <c r="V3" i="26" a="1"/>
  <c r="V3" i="26" s="1"/>
  <c r="Y3" i="26" s="1"/>
  <c r="AA3" i="26" s="1"/>
  <c r="T12" i="26"/>
  <c r="U3" i="26" a="1"/>
  <c r="U3" i="26" s="1"/>
  <c r="X3" i="26" s="1"/>
  <c r="Z3" i="26" s="1"/>
  <c r="W7" i="26"/>
  <c r="E22" i="25"/>
  <c r="C22" i="25"/>
  <c r="G21" i="25"/>
  <c r="G22" i="25"/>
  <c r="E21" i="25"/>
  <c r="G23" i="25"/>
  <c r="C21" i="25"/>
  <c r="G25" i="25"/>
  <c r="C23" i="25"/>
  <c r="C24" i="25"/>
  <c r="E24" i="25"/>
  <c r="G24" i="25"/>
  <c r="X2" i="26" l="1"/>
  <c r="Z2" i="26" s="1"/>
  <c r="Y4" i="26"/>
  <c r="AA4" i="26" s="1"/>
  <c r="X6" i="26"/>
  <c r="Z6" i="26" s="1"/>
  <c r="Y6" i="26"/>
  <c r="AA6" i="26" s="1"/>
  <c r="Y7" i="26"/>
  <c r="AA7" i="26" s="1"/>
  <c r="T19" i="26" s="1"/>
  <c r="Y5" i="26"/>
  <c r="AA5" i="26" s="1"/>
  <c r="X7" i="26"/>
  <c r="Z7" i="26" s="1"/>
  <c r="T18" i="26" s="1"/>
  <c r="X5" i="26"/>
  <c r="Z5" i="26" s="1"/>
  <c r="F34" i="25" l="1"/>
  <c r="D34" i="25"/>
  <c r="F36" i="25"/>
  <c r="D36" i="25"/>
  <c r="F35" i="25"/>
  <c r="D35" i="25"/>
  <c r="F32" i="25"/>
  <c r="D32" i="25"/>
  <c r="F33" i="25"/>
  <c r="D33" i="25"/>
  <c r="F37" i="25" l="1"/>
  <c r="D37"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<sst xmlns="http://schemas.openxmlformats.org/spreadsheetml/2006/main" count="70375" uniqueCount="166">
  <si>
    <t>Contents</t>
  </si>
  <si>
    <t>Tables</t>
  </si>
  <si>
    <t>Snapshot</t>
  </si>
  <si>
    <t>Notes</t>
  </si>
  <si>
    <t>All data are at 30 June.</t>
  </si>
  <si>
    <t>Caution</t>
  </si>
  <si>
    <t xml:space="preserve">These population projections have been prepared using the latest available information at the time of preparation. Complete accuracy of these projections should not be assumed. </t>
  </si>
  <si>
    <t>Variation above or below the figures provided is to be expected, because projections rely on the accuracy of the assumptions used, as well as the quality of data on which they are based. </t>
  </si>
  <si>
    <t>Source</t>
  </si>
  <si>
    <t>Disclaimer</t>
  </si>
  <si>
    <t>Aurukun</t>
  </si>
  <si>
    <t>Please select LGA from drop down list</t>
  </si>
  <si>
    <t>Population size</t>
  </si>
  <si>
    <t>Series</t>
  </si>
  <si>
    <t>Low</t>
  </si>
  <si>
    <t>Medium</t>
  </si>
  <si>
    <t>High</t>
  </si>
  <si>
    <t>Year</t>
  </si>
  <si>
    <t>Population change</t>
  </si>
  <si>
    <t>5-year period</t>
  </si>
  <si>
    <t>2021–2026</t>
  </si>
  <si>
    <t>2026–2031</t>
  </si>
  <si>
    <t>2031–2036</t>
  </si>
  <si>
    <t>2036–2041</t>
  </si>
  <si>
    <t>2041–2046</t>
  </si>
  <si>
    <t>2021–2046</t>
  </si>
  <si>
    <t>Age structure</t>
  </si>
  <si>
    <t>Age Group</t>
  </si>
  <si>
    <t>persons</t>
  </si>
  <si>
    <t>%</t>
  </si>
  <si>
    <t>0–14</t>
  </si>
  <si>
    <t>15–24</t>
  </si>
  <si>
    <t>25–44</t>
  </si>
  <si>
    <t>45–64</t>
  </si>
  <si>
    <t>65+</t>
  </si>
  <si>
    <t>Total</t>
  </si>
  <si>
    <t>Caution should be used when interpreting results for areas with small</t>
  </si>
  <si>
    <t>populations, due to higher variability frequently associated with small numbers.</t>
  </si>
  <si>
    <t>Source:</t>
  </si>
  <si>
    <t>Sex</t>
  </si>
  <si>
    <t>LGA</t>
  </si>
  <si>
    <t>Males</t>
  </si>
  <si>
    <t>0–4</t>
  </si>
  <si>
    <t>5–9</t>
  </si>
  <si>
    <t>Balonne</t>
  </si>
  <si>
    <t>10–14</t>
  </si>
  <si>
    <t>Banana</t>
  </si>
  <si>
    <t>15–19</t>
  </si>
  <si>
    <t>Barcaldine</t>
  </si>
  <si>
    <t>20–24</t>
  </si>
  <si>
    <t>Barcoo</t>
  </si>
  <si>
    <t>25–29</t>
  </si>
  <si>
    <t>Blackall Tambo</t>
  </si>
  <si>
    <t>30–34</t>
  </si>
  <si>
    <t>Boulia</t>
  </si>
  <si>
    <t>35–39</t>
  </si>
  <si>
    <t>Brisbane</t>
  </si>
  <si>
    <t>40–44</t>
  </si>
  <si>
    <t>Bulloo</t>
  </si>
  <si>
    <t>45–49</t>
  </si>
  <si>
    <t>Bundaberg</t>
  </si>
  <si>
    <t>50–54</t>
  </si>
  <si>
    <t>Burdekin</t>
  </si>
  <si>
    <t>55–59</t>
  </si>
  <si>
    <t>Burke</t>
  </si>
  <si>
    <t>60–64</t>
  </si>
  <si>
    <t>Cairns</t>
  </si>
  <si>
    <t>65–69</t>
  </si>
  <si>
    <t>Carpentaria</t>
  </si>
  <si>
    <t>70–74</t>
  </si>
  <si>
    <t>Cassowary Coast</t>
  </si>
  <si>
    <t>75–79</t>
  </si>
  <si>
    <t>Central Highlands (Qld)</t>
  </si>
  <si>
    <t>80–84</t>
  </si>
  <si>
    <t>Charters Towers</t>
  </si>
  <si>
    <t>85+</t>
  </si>
  <si>
    <t>Cherbourg</t>
  </si>
  <si>
    <t>Cloncurry</t>
  </si>
  <si>
    <t>Cook</t>
  </si>
  <si>
    <t>Croydon</t>
  </si>
  <si>
    <t>Diamantina</t>
  </si>
  <si>
    <t>Doomadgee</t>
  </si>
  <si>
    <t>Douglas</t>
  </si>
  <si>
    <t>Etheridge</t>
  </si>
  <si>
    <t>Flinders (Qld)</t>
  </si>
  <si>
    <t>Fraser Coast</t>
  </si>
  <si>
    <t>Gladstone</t>
  </si>
  <si>
    <t>Gold Coast</t>
  </si>
  <si>
    <t>Goondiwindi</t>
  </si>
  <si>
    <t>Gympie</t>
  </si>
  <si>
    <t>Hinchinbrook</t>
  </si>
  <si>
    <t>Hope Vale</t>
  </si>
  <si>
    <t>Ipswich</t>
  </si>
  <si>
    <t>Isaac</t>
  </si>
  <si>
    <t>Kowanyama</t>
  </si>
  <si>
    <t>Livingstone</t>
  </si>
  <si>
    <t>Lockhart River</t>
  </si>
  <si>
    <t>Lockyer Valley</t>
  </si>
  <si>
    <t>Logan</t>
  </si>
  <si>
    <t>Longreach</t>
  </si>
  <si>
    <t>Mackay</t>
  </si>
  <si>
    <t>McKinlay</t>
  </si>
  <si>
    <t>Mapoon</t>
  </si>
  <si>
    <t>Maranoa</t>
  </si>
  <si>
    <t>Mareeba</t>
  </si>
  <si>
    <t>Moreton Bay</t>
  </si>
  <si>
    <t>Mornington</t>
  </si>
  <si>
    <t>Mount Isa</t>
  </si>
  <si>
    <t>Murweh</t>
  </si>
  <si>
    <t>Napranum</t>
  </si>
  <si>
    <t>Noosa</t>
  </si>
  <si>
    <t>North Burnett</t>
  </si>
  <si>
    <t>Northern Peninsula Area</t>
  </si>
  <si>
    <t>Palm Island</t>
  </si>
  <si>
    <t>Paroo</t>
  </si>
  <si>
    <t>Pormpuraaw</t>
  </si>
  <si>
    <t>Quilpie</t>
  </si>
  <si>
    <t>Redland</t>
  </si>
  <si>
    <t>Richmond</t>
  </si>
  <si>
    <t>Rockhampton</t>
  </si>
  <si>
    <t>Scenic Rim</t>
  </si>
  <si>
    <t>Somerset</t>
  </si>
  <si>
    <t>South Burnett</t>
  </si>
  <si>
    <t>Southern Downs</t>
  </si>
  <si>
    <t>Sunshine Coast</t>
  </si>
  <si>
    <t>Tablelands</t>
  </si>
  <si>
    <t>Toowoomba</t>
  </si>
  <si>
    <t>Torres</t>
  </si>
  <si>
    <t>Torres Strait Island</t>
  </si>
  <si>
    <t>Townsville</t>
  </si>
  <si>
    <t>Weipa</t>
  </si>
  <si>
    <t>Western Downs</t>
  </si>
  <si>
    <t>Whitsunday</t>
  </si>
  <si>
    <t>Winton</t>
  </si>
  <si>
    <t>Woorabinda</t>
  </si>
  <si>
    <t>Wujal Wujal</t>
  </si>
  <si>
    <t>Yarrabah</t>
  </si>
  <si>
    <t>¹</t>
  </si>
  <si>
    <t>Females</t>
  </si>
  <si>
    <t>Queensland Government</t>
  </si>
  <si>
    <t>Queensland Government population projections, 2025 edition</t>
  </si>
  <si>
    <t>2021 to 2046</t>
  </si>
  <si>
    <t>2021 data are final estimated resident population (ERP).</t>
  </si>
  <si>
    <t>All data and information in this report are believed to be accurate and have come from sources believed to be reliable. However, Queensland Treasury does not guarantee or represent that the data and the information are accurate, up to date or complete, and disclaims liability for all claims, losses, damages or costs of whatever nature and howsoever occurring, arising as a result of relying on the data and information, regardless of the form of action, whether in contract, tort (including negligence), breach of statutory duty or otherwise.</t>
  </si>
  <si>
    <t>Within the tables, footnotes are provided to acknowledge the original source of the material.  If you use specific data from these tables, please attribute to appropriate source as copyright owner.  To attribute this spreadsheet, cite Queensland Government population projections, 2025 edition.</t>
  </si>
  <si>
    <t>Local Government Areas</t>
  </si>
  <si>
    <r>
      <rPr>
        <sz val="8"/>
        <rFont val="Noto Sans"/>
        <family val="2"/>
      </rPr>
      <t>—</t>
    </r>
    <r>
      <rPr>
        <sz val="8"/>
        <rFont val="Arial"/>
        <family val="2"/>
      </rPr>
      <t>persons—</t>
    </r>
  </si>
  <si>
    <t>—persons—</t>
  </si>
  <si>
    <t>Notes: (a) 2021 final estimated resident population (ERP).</t>
  </si>
  <si>
    <t>Projected population (medium series)</t>
  </si>
  <si>
    <t>Age and sex</t>
  </si>
  <si>
    <t>Boundaries are based on Edition 3 (2021) of the Australian Statistical Geography Standard (ASGS).</t>
  </si>
  <si>
    <r>
      <t xml:space="preserve">Source: Queensland Government population projections, 2025 edition; </t>
    </r>
    <r>
      <rPr>
        <i/>
        <sz val="8"/>
        <color theme="1"/>
        <rFont val="Arial"/>
        <family val="2"/>
      </rPr>
      <t xml:space="preserve"> </t>
    </r>
    <r>
      <rPr>
        <sz val="8"/>
        <color theme="1"/>
        <rFont val="Arial"/>
        <family val="2"/>
      </rPr>
      <t>Australian Bureau of Statistics</t>
    </r>
    <r>
      <rPr>
        <i/>
        <sz val="8"/>
        <color theme="1"/>
        <rFont val="Arial"/>
        <family val="2"/>
      </rPr>
      <t xml:space="preserve">, Regional population by age and sex, 2024;  </t>
    </r>
    <r>
      <rPr>
        <sz val="8"/>
        <color theme="1"/>
        <rFont val="Arial"/>
        <family val="2"/>
      </rPr>
      <t>Australian Bureau of Statistics</t>
    </r>
    <r>
      <rPr>
        <i/>
        <sz val="8"/>
        <color theme="1"/>
        <rFont val="Arial"/>
        <family val="2"/>
      </rPr>
      <t>,  Regional population</t>
    </r>
    <r>
      <rPr>
        <sz val="8"/>
        <color theme="1"/>
        <rFont val="Arial"/>
        <family val="2"/>
      </rPr>
      <t>, 2024–25.</t>
    </r>
  </si>
  <si>
    <r>
      <t xml:space="preserve">Queensland Government population projections, 2025 edition; Australian Bureau of Statistics, </t>
    </r>
    <r>
      <rPr>
        <i/>
        <sz val="8"/>
        <color theme="1"/>
        <rFont val="Arial"/>
        <family val="2"/>
      </rPr>
      <t>Regional population by age and sex</t>
    </r>
    <r>
      <rPr>
        <sz val="8"/>
        <color theme="1"/>
        <rFont val="Arial"/>
        <family val="2"/>
      </rPr>
      <t xml:space="preserve">, 2024; Australian Bureau of Statistics, </t>
    </r>
    <r>
      <rPr>
        <i/>
        <sz val="8"/>
        <color theme="1"/>
        <rFont val="Arial"/>
        <family val="2"/>
      </rPr>
      <t>Regional population</t>
    </r>
    <r>
      <rPr>
        <sz val="8"/>
        <color theme="1"/>
        <rFont val="Arial"/>
        <family val="2"/>
      </rPr>
      <t>, 2024–25.</t>
    </r>
  </si>
  <si>
    <t>lga_name</t>
  </si>
  <si>
    <t>year</t>
  </si>
  <si>
    <t>Projection</t>
  </si>
  <si>
    <t>Age group</t>
  </si>
  <si>
    <t>series</t>
  </si>
  <si>
    <t>value_final</t>
  </si>
  <si>
    <t>high</t>
  </si>
  <si>
    <t>low</t>
  </si>
  <si>
    <t>Year(a)</t>
  </si>
  <si>
    <t>0–14 year olds</t>
  </si>
  <si>
    <t>65 years and older</t>
  </si>
  <si>
    <t>medium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</si>
</sst>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C09]d\ mmmm\ yyyy;@"/>
    <numFmt numFmtId="165" formatCode="[$$-C09]#,##0.00;[Red]&quot;-&quot;[$$-C09]#,##0.00"/>
    <numFmt numFmtId="166" formatCode="0.000"/>
    <numFmt numFmtId="167" formatCode="0.0%"/>
    <numFmt numFmtId="168" formatCode="#,##0;\–#,##0"/>
    <numFmt numFmtId="169" formatCode="_-* #,##0_-;\-* #,##0_-;_-* &quot;-&quot;??_-;_-@_-"/>
  </numFmts>
  <fonts count="9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sz val="12"/>
      <name val="Arial"/>
      <family val="2"/>
    </font>
    <font>
      <u/>
      <sz val="8.5"/>
      <color indexed="12"/>
      <name val="Arial"/>
      <family val="2"/>
    </font>
    <font>
      <sz val="8.8000000000000007"/>
      <color indexed="8"/>
      <name val="Arial"/>
      <family val="2"/>
    </font>
    <font>
      <u/>
      <sz val="11"/>
      <color indexed="12"/>
      <name val="Arial"/>
      <family val="2"/>
    </font>
    <font>
      <u/>
      <sz val="10"/>
      <color indexed="12"/>
      <name val="Arial"/>
      <family val="2"/>
    </font>
    <font>
      <u/>
      <sz val="8"/>
      <color indexed="12"/>
      <name val="Arial"/>
      <family val="2"/>
    </font>
    <font>
      <b/>
      <sz val="8"/>
      <color indexed="8"/>
      <name val="Arial"/>
      <family val="2"/>
    </font>
    <font>
      <sz val="11"/>
      <color theme="1"/>
      <name val="Calibri"/>
      <family val="2"/>
      <scheme val="minor"/>
    </font>
    <font>
      <b/>
      <sz val="11"/>
      <color theme="1"/>
      <name val="Calibri"/>
      <family val="2"/>
      <scheme val="minor"/>
    </font>
    <font>
      <sz val="8"/>
      <color rgb="FF000000"/>
      <name val="Arial"/>
      <family val="2"/>
    </font>
    <font>
      <sz val="8"/>
      <color theme="1"/>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verdana"/>
      <family val="2"/>
    </font>
    <font>
      <sz val="10"/>
      <color theme="1"/>
      <name val="Arial"/>
      <family val="2"/>
    </font>
    <font>
      <sz val="11"/>
      <color theme="1"/>
      <name val="Arial"/>
      <family val="2"/>
    </font>
    <font>
      <sz val="11"/>
      <color indexed="8"/>
      <name val="Calibri"/>
      <family val="2"/>
    </font>
    <font>
      <sz val="11"/>
      <color theme="0"/>
      <name val="Arial"/>
      <family val="2"/>
    </font>
    <font>
      <sz val="10"/>
      <color theme="0"/>
      <name val="verdana"/>
      <family val="2"/>
    </font>
    <font>
      <sz val="11"/>
      <color rgb="FF9C0006"/>
      <name val="Arial"/>
      <family val="2"/>
    </font>
    <font>
      <sz val="10"/>
      <color rgb="FF9C0006"/>
      <name val="verdana"/>
      <family val="2"/>
    </font>
    <font>
      <b/>
      <sz val="11"/>
      <color rgb="FFFA7D00"/>
      <name val="Arial"/>
      <family val="2"/>
    </font>
    <font>
      <b/>
      <sz val="10"/>
      <color rgb="FFFA7D00"/>
      <name val="verdana"/>
      <family val="2"/>
    </font>
    <font>
      <b/>
      <sz val="11"/>
      <color theme="0"/>
      <name val="Arial"/>
      <family val="2"/>
    </font>
    <font>
      <b/>
      <sz val="10"/>
      <color theme="0"/>
      <name val="verdana"/>
      <family val="2"/>
    </font>
    <font>
      <i/>
      <sz val="11"/>
      <color rgb="FF7F7F7F"/>
      <name val="Arial"/>
      <family val="2"/>
    </font>
    <font>
      <i/>
      <sz val="10"/>
      <color rgb="FF7F7F7F"/>
      <name val="verdana"/>
      <family val="2"/>
    </font>
    <font>
      <u/>
      <sz val="11"/>
      <color rgb="FF004488"/>
      <name val="Calibri"/>
      <family val="2"/>
      <scheme val="minor"/>
    </font>
    <font>
      <sz val="11"/>
      <color rgb="FF006100"/>
      <name val="Arial"/>
      <family val="2"/>
    </font>
    <font>
      <sz val="10"/>
      <color rgb="FF006100"/>
      <name val="verdana"/>
      <family val="2"/>
    </font>
    <font>
      <b/>
      <i/>
      <sz val="16"/>
      <color rgb="FF000000"/>
      <name val="Arial"/>
      <family val="2"/>
    </font>
    <font>
      <b/>
      <sz val="15"/>
      <color theme="3"/>
      <name val="Arial"/>
      <family val="2"/>
    </font>
    <font>
      <b/>
      <sz val="15"/>
      <color theme="3"/>
      <name val="verdana"/>
      <family val="2"/>
    </font>
    <font>
      <b/>
      <sz val="13"/>
      <color theme="3"/>
      <name val="Arial"/>
      <family val="2"/>
    </font>
    <font>
      <b/>
      <sz val="13"/>
      <color theme="3"/>
      <name val="verdana"/>
      <family val="2"/>
    </font>
    <font>
      <b/>
      <sz val="11"/>
      <color theme="3"/>
      <name val="Arial"/>
      <family val="2"/>
    </font>
    <font>
      <b/>
      <sz val="11"/>
      <color theme="3"/>
      <name val="verdana"/>
      <family val="2"/>
    </font>
    <font>
      <b/>
      <sz val="14"/>
      <name val="Arial"/>
      <family val="2"/>
    </font>
    <font>
      <u/>
      <sz val="11"/>
      <color theme="10"/>
      <name val="Calibri"/>
      <family val="2"/>
    </font>
    <font>
      <u/>
      <sz val="10"/>
      <color theme="10"/>
      <name val="Arial"/>
      <family val="2"/>
    </font>
    <font>
      <u/>
      <sz val="11"/>
      <color rgb="FF0066AA"/>
      <name val="Calibri"/>
      <family val="2"/>
      <scheme val="minor"/>
    </font>
    <font>
      <u/>
      <sz val="11"/>
      <color theme="10"/>
      <name val="Calibri"/>
      <family val="2"/>
      <scheme val="minor"/>
    </font>
    <font>
      <sz val="11"/>
      <color rgb="FF3F3F76"/>
      <name val="Arial"/>
      <family val="2"/>
    </font>
    <font>
      <sz val="10"/>
      <color rgb="FF3F3F76"/>
      <name val="verdana"/>
      <family val="2"/>
    </font>
    <font>
      <sz val="11"/>
      <color rgb="FFFA7D00"/>
      <name val="Arial"/>
      <family val="2"/>
    </font>
    <font>
      <sz val="10"/>
      <color rgb="FFFA7D00"/>
      <name val="verdana"/>
      <family val="2"/>
    </font>
    <font>
      <sz val="11"/>
      <color rgb="FF9C6500"/>
      <name val="Arial"/>
      <family val="2"/>
    </font>
    <font>
      <sz val="10"/>
      <color rgb="FF9C6500"/>
      <name val="verdana"/>
      <family val="2"/>
    </font>
    <font>
      <b/>
      <sz val="11"/>
      <color rgb="FF3F3F3F"/>
      <name val="Arial"/>
      <family val="2"/>
    </font>
    <font>
      <b/>
      <sz val="10"/>
      <color rgb="FF3F3F3F"/>
      <name val="verdana"/>
      <family val="2"/>
    </font>
    <font>
      <b/>
      <i/>
      <u/>
      <sz val="10"/>
      <color rgb="FF000000"/>
      <name val="Arial"/>
      <family val="2"/>
    </font>
    <font>
      <b/>
      <sz val="11"/>
      <color theme="1"/>
      <name val="Arial"/>
      <family val="2"/>
    </font>
    <font>
      <b/>
      <sz val="10"/>
      <color theme="1"/>
      <name val="verdana"/>
      <family val="2"/>
    </font>
    <font>
      <sz val="11"/>
      <color rgb="FFFF0000"/>
      <name val="Arial"/>
      <family val="2"/>
    </font>
    <font>
      <sz val="10"/>
      <color rgb="FFFF0000"/>
      <name val="verdana"/>
      <family val="2"/>
    </font>
    <font>
      <sz val="11"/>
      <name val="Calibri"/>
      <family val="2"/>
      <scheme val="minor"/>
    </font>
    <font>
      <i/>
      <sz val="8"/>
      <color theme="1"/>
      <name val="Arial"/>
      <family val="2"/>
    </font>
    <font>
      <b/>
      <sz val="9"/>
      <color rgb="FFAC0033"/>
      <name val="Arial"/>
      <family val="2"/>
    </font>
    <font>
      <b/>
      <sz val="9"/>
      <color rgb="FFAC0033"/>
      <name val="Calibri"/>
      <family val="2"/>
      <scheme val="minor"/>
    </font>
    <font>
      <b/>
      <sz val="12"/>
      <color theme="1"/>
      <name val="Arial"/>
      <family val="2"/>
    </font>
    <font>
      <sz val="8"/>
      <color theme="0"/>
      <name val="Arial"/>
      <family val="2"/>
    </font>
    <font>
      <b/>
      <sz val="10"/>
      <color theme="1"/>
      <name val="Arial"/>
      <family val="2"/>
    </font>
    <font>
      <u/>
      <sz val="8"/>
      <color theme="10"/>
      <name val="Arial"/>
      <family val="2"/>
    </font>
    <font>
      <sz val="11"/>
      <color theme="1"/>
      <name val="Calibri"/>
      <family val="2"/>
    </font>
    <font>
      <b/>
      <sz val="8"/>
      <name val="Arial"/>
      <family val="2"/>
    </font>
    <font>
      <b/>
      <sz val="8"/>
      <color theme="1"/>
      <name val="Arial"/>
      <family val="2"/>
    </font>
    <font>
      <b/>
      <sz val="9"/>
      <color rgb="FF4A4F55"/>
      <name val="Calibri"/>
      <family val="2"/>
      <scheme val="minor"/>
    </font>
    <font>
      <b/>
      <sz val="12"/>
      <color rgb="FF4A4F55"/>
      <name val="Arial"/>
      <family val="2"/>
    </font>
    <font>
      <sz val="10"/>
      <name val="Arial"/>
      <family val="2"/>
    </font>
    <font>
      <sz val="11"/>
      <color rgb="FF005EB8"/>
      <name val="Noto Sans"/>
      <family val="2"/>
    </font>
    <font>
      <b/>
      <sz val="14"/>
      <color theme="3"/>
      <name val="Arial"/>
      <family val="2"/>
    </font>
    <font>
      <b/>
      <sz val="12"/>
      <color theme="3"/>
      <name val="Arial"/>
      <family val="2"/>
    </font>
    <font>
      <sz val="12"/>
      <name val="Arial"/>
      <family val="2"/>
    </font>
    <font>
      <b/>
      <sz val="12"/>
      <color theme="7"/>
      <name val="Arial"/>
      <family val="2"/>
    </font>
    <font>
      <u/>
      <sz val="10"/>
      <color rgb="FF005EB8"/>
      <name val="Calibri"/>
      <family val="2"/>
      <scheme val="minor"/>
    </font>
    <font>
      <b/>
      <sz val="20"/>
      <color theme="3"/>
      <name val="Arial"/>
      <family val="2"/>
    </font>
    <font>
      <b/>
      <sz val="8"/>
      <color theme="0"/>
      <name val="Arial"/>
      <family val="2"/>
    </font>
    <font>
      <sz val="8"/>
      <name val="Noto Sans"/>
      <family val="2"/>
    </font>
    <font>
      <sz val="10"/>
      <name val="Arial"/>
      <family val="2"/>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patternFill>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6" tint="0.79998168889431442"/>
        <bgColor indexed="64"/>
      </patternFill>
    </fill>
    <fill>
      <patternFill patternType="solid">
        <fgColor theme="7"/>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00B050"/>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top style="thin">
        <color indexed="64"/>
      </top>
      <bottom style="thin">
        <color indexed="64"/>
      </bottom>
      <diagonal/>
    </border>
    <border>
      <left/>
      <right/>
      <top style="thin">
        <color theme="0"/>
      </top>
      <bottom style="thick">
        <color theme="0"/>
      </bottom>
      <diagonal/>
    </border>
    <border>
      <left/>
      <right/>
      <top style="thick">
        <color theme="0"/>
      </top>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bottom style="medium">
        <color rgb="FF009CA6"/>
      </bottom>
      <diagonal/>
    </border>
    <border>
      <left/>
      <right/>
      <top/>
      <bottom style="medium">
        <color theme="3"/>
      </bottom>
      <diagonal/>
    </border>
    <border>
      <left style="thick">
        <color theme="0"/>
      </left>
      <right style="thin">
        <color theme="2" tint="0.39997558519241921"/>
      </right>
      <top style="thick">
        <color theme="0"/>
      </top>
      <bottom style="thick">
        <color theme="0"/>
      </bottom>
      <diagonal/>
    </border>
    <border>
      <left style="thick">
        <color theme="0"/>
      </left>
      <right style="thin">
        <color theme="2" tint="0.39997558519241921"/>
      </right>
      <top style="thick">
        <color theme="0"/>
      </top>
      <bottom style="thin">
        <color theme="3"/>
      </bottom>
      <diagonal/>
    </border>
    <border>
      <left/>
      <right/>
      <top style="thick">
        <color theme="0"/>
      </top>
      <bottom style="thin">
        <color theme="3"/>
      </bottom>
      <diagonal/>
    </border>
    <border>
      <left/>
      <right style="thick">
        <color theme="0"/>
      </right>
      <top style="thick">
        <color theme="0"/>
      </top>
      <bottom style="thin">
        <color theme="3"/>
      </bottom>
      <diagonal/>
    </border>
    <border>
      <left style="thick">
        <color theme="0"/>
      </left>
      <right style="thin">
        <color theme="2" tint="0.39997558519241921"/>
      </right>
      <top style="thin">
        <color theme="3"/>
      </top>
      <bottom style="thin">
        <color theme="2" tint="0.39997558519241921"/>
      </bottom>
      <diagonal/>
    </border>
    <border>
      <left/>
      <right/>
      <top style="thin">
        <color theme="3"/>
      </top>
      <bottom style="thin">
        <color theme="2" tint="0.39997558519241921"/>
      </bottom>
      <diagonal/>
    </border>
    <border>
      <left style="thick">
        <color theme="0"/>
      </left>
      <right style="thin">
        <color theme="2" tint="0.39997558519241921"/>
      </right>
      <top/>
      <bottom style="thin">
        <color theme="2" tint="0.39997558519241921"/>
      </bottom>
      <diagonal/>
    </border>
    <border>
      <left/>
      <right style="thick">
        <color theme="0"/>
      </right>
      <top/>
      <bottom style="thin">
        <color theme="2" tint="0.39997558519241921"/>
      </bottom>
      <diagonal/>
    </border>
    <border>
      <left style="thin">
        <color theme="2" tint="0.39997558519241921"/>
      </left>
      <right/>
      <top style="thin">
        <color theme="3"/>
      </top>
      <bottom style="thin">
        <color theme="2" tint="0.39997558519241921"/>
      </bottom>
      <diagonal/>
    </border>
    <border>
      <left/>
      <right/>
      <top style="thin">
        <color theme="2" tint="0.39997558519241921"/>
      </top>
      <bottom style="thin">
        <color theme="2" tint="0.39997558519241921"/>
      </bottom>
      <diagonal/>
    </border>
    <border>
      <left style="thin">
        <color theme="2" tint="0.39997558519241921"/>
      </left>
      <right/>
      <top style="thin">
        <color theme="2" tint="0.39997558519241921"/>
      </top>
      <bottom style="thin">
        <color theme="2" tint="0.39997558519241921"/>
      </bottom>
      <diagonal/>
    </border>
    <border>
      <left style="thin">
        <color theme="2" tint="0.39997558519241921"/>
      </left>
      <right/>
      <top style="thick">
        <color theme="0"/>
      </top>
      <bottom style="thick">
        <color theme="0"/>
      </bottom>
      <diagonal/>
    </border>
    <border>
      <left style="thick">
        <color theme="0"/>
      </left>
      <right/>
      <top style="thick">
        <color theme="0"/>
      </top>
      <bottom style="thin">
        <color theme="3"/>
      </bottom>
      <diagonal/>
    </border>
    <border>
      <left style="thick">
        <color theme="0"/>
      </left>
      <right/>
      <top/>
      <bottom/>
      <diagonal/>
    </border>
    <border>
      <left style="thin">
        <color theme="2" tint="0.39994506668294322"/>
      </left>
      <right/>
      <top style="thick">
        <color theme="0"/>
      </top>
      <bottom style="thin">
        <color theme="3"/>
      </bottom>
      <diagonal/>
    </border>
    <border>
      <left style="thin">
        <color theme="2" tint="0.39994506668294322"/>
      </left>
      <right/>
      <top/>
      <bottom/>
      <diagonal/>
    </border>
    <border>
      <left style="thick">
        <color theme="0"/>
      </left>
      <right style="thin">
        <color theme="2" tint="0.39994506668294322"/>
      </right>
      <top style="thin">
        <color theme="3"/>
      </top>
      <bottom/>
      <diagonal/>
    </border>
    <border>
      <left style="thick">
        <color theme="0"/>
      </left>
      <right/>
      <top style="thin">
        <color theme="3"/>
      </top>
      <bottom style="thin">
        <color theme="2" tint="0.39994506668294322"/>
      </bottom>
      <diagonal/>
    </border>
    <border>
      <left/>
      <right/>
      <top style="thin">
        <color theme="3"/>
      </top>
      <bottom style="thin">
        <color theme="2" tint="0.39994506668294322"/>
      </bottom>
      <diagonal/>
    </border>
    <border>
      <left style="thick">
        <color theme="0"/>
      </left>
      <right/>
      <top style="thin">
        <color theme="2" tint="0.39994506668294322"/>
      </top>
      <bottom style="thin">
        <color theme="2" tint="0.39994506668294322"/>
      </bottom>
      <diagonal/>
    </border>
    <border>
      <left style="thin">
        <color theme="2" tint="0.39994506668294322"/>
      </left>
      <right/>
      <top style="thin">
        <color theme="2" tint="0.39994506668294322"/>
      </top>
      <bottom style="thin">
        <color theme="2" tint="0.39994506668294322"/>
      </bottom>
      <diagonal/>
    </border>
    <border>
      <left/>
      <right/>
      <top style="thin">
        <color theme="2" tint="0.39994506668294322"/>
      </top>
      <bottom style="thin">
        <color theme="2" tint="0.39994506668294322"/>
      </bottom>
      <diagonal/>
    </border>
    <border>
      <left/>
      <right/>
      <top style="thin">
        <color theme="3"/>
      </top>
      <bottom/>
      <diagonal/>
    </border>
    <border>
      <left style="thin">
        <color theme="2" tint="0.39994506668294322"/>
      </left>
      <right/>
      <top style="thin">
        <color theme="3"/>
      </top>
      <bottom style="thin">
        <color theme="2" tint="0.39994506668294322"/>
      </bottom>
      <diagonal/>
    </border>
    <border>
      <left style="thin">
        <color theme="2" tint="0.39994506668294322"/>
      </left>
      <right/>
      <top style="thin">
        <color theme="3"/>
      </top>
      <bottom/>
      <diagonal/>
    </border>
    <border>
      <left/>
      <right/>
      <top/>
      <bottom style="thin">
        <color theme="2" tint="0.39997558519241921"/>
      </bottom>
      <diagonal/>
    </border>
    <border>
      <left style="thin">
        <color theme="2" tint="0.39997558519241921"/>
      </left>
      <right/>
      <top/>
      <bottom style="thin">
        <color theme="2" tint="0.39997558519241921"/>
      </bottom>
      <diagonal/>
    </border>
    <border>
      <left/>
      <right/>
      <top/>
      <bottom style="thin">
        <color theme="3"/>
      </bottom>
      <diagonal/>
    </border>
    <border>
      <left/>
      <right style="thick">
        <color theme="0"/>
      </right>
      <top/>
      <bottom style="thin">
        <color theme="3"/>
      </bottom>
      <diagonal/>
    </border>
  </borders>
  <cellStyleXfs count="27872">
    <xf numFmtId="0" fontId="0" fillId="0" borderId="0"/>
    <xf numFmtId="0" fontId="8" fillId="0" borderId="0" applyNumberFormat="0" applyFill="0" applyBorder="0" applyAlignment="0" applyProtection="0">
      <alignment vertical="top"/>
      <protection locked="0"/>
    </xf>
    <xf numFmtId="0" fontId="5" fillId="0" borderId="0"/>
    <xf numFmtId="0" fontId="14" fillId="0" borderId="0"/>
    <xf numFmtId="0" fontId="5" fillId="0" borderId="0"/>
    <xf numFmtId="0" fontId="3" fillId="0" borderId="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4" fillId="11" borderId="0" applyNumberFormat="0" applyBorder="0" applyAlignment="0" applyProtection="0"/>
    <xf numFmtId="0" fontId="35"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4" fillId="15" borderId="0" applyNumberFormat="0" applyBorder="0" applyAlignment="0" applyProtection="0"/>
    <xf numFmtId="0" fontId="35"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5"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5"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6" fillId="34"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5"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5"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5"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5"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5"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5"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5"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5"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2" fillId="13" borderId="0" applyNumberFormat="0" applyBorder="0" applyAlignment="0" applyProtection="0"/>
    <xf numFmtId="0" fontId="37" fillId="13" borderId="0" applyNumberFormat="0" applyBorder="0" applyAlignment="0" applyProtection="0"/>
    <xf numFmtId="0" fontId="38" fillId="13" borderId="0" applyNumberFormat="0" applyBorder="0" applyAlignment="0" applyProtection="0"/>
    <xf numFmtId="0" fontId="32" fillId="17" borderId="0" applyNumberFormat="0" applyBorder="0" applyAlignment="0" applyProtection="0"/>
    <xf numFmtId="0" fontId="37" fillId="17" borderId="0" applyNumberFormat="0" applyBorder="0" applyAlignment="0" applyProtection="0"/>
    <xf numFmtId="0" fontId="38" fillId="17" borderId="0" applyNumberFormat="0" applyBorder="0" applyAlignment="0" applyProtection="0"/>
    <xf numFmtId="0" fontId="32" fillId="21" borderId="0" applyNumberFormat="0" applyBorder="0" applyAlignment="0" applyProtection="0"/>
    <xf numFmtId="0" fontId="37" fillId="21" borderId="0" applyNumberFormat="0" applyBorder="0" applyAlignment="0" applyProtection="0"/>
    <xf numFmtId="0" fontId="38" fillId="21" borderId="0" applyNumberFormat="0" applyBorder="0" applyAlignment="0" applyProtection="0"/>
    <xf numFmtId="0" fontId="32" fillId="25" borderId="0" applyNumberFormat="0" applyBorder="0" applyAlignment="0" applyProtection="0"/>
    <xf numFmtId="0" fontId="37" fillId="25" borderId="0" applyNumberFormat="0" applyBorder="0" applyAlignment="0" applyProtection="0"/>
    <xf numFmtId="0" fontId="38" fillId="25" borderId="0" applyNumberFormat="0" applyBorder="0" applyAlignment="0" applyProtection="0"/>
    <xf numFmtId="0" fontId="32" fillId="29" borderId="0" applyNumberFormat="0" applyBorder="0" applyAlignment="0" applyProtection="0"/>
    <xf numFmtId="0" fontId="37" fillId="29" borderId="0" applyNumberFormat="0" applyBorder="0" applyAlignment="0" applyProtection="0"/>
    <xf numFmtId="0" fontId="38" fillId="29" borderId="0" applyNumberFormat="0" applyBorder="0" applyAlignment="0" applyProtection="0"/>
    <xf numFmtId="0" fontId="32" fillId="33" borderId="0" applyNumberFormat="0" applyBorder="0" applyAlignment="0" applyProtection="0"/>
    <xf numFmtId="0" fontId="37" fillId="33" borderId="0" applyNumberFormat="0" applyBorder="0" applyAlignment="0" applyProtection="0"/>
    <xf numFmtId="0" fontId="38" fillId="33" borderId="0" applyNumberFormat="0" applyBorder="0" applyAlignment="0" applyProtection="0"/>
    <xf numFmtId="0" fontId="32" fillId="10" borderId="0" applyNumberFormat="0" applyBorder="0" applyAlignment="0" applyProtection="0"/>
    <xf numFmtId="0" fontId="37" fillId="10" borderId="0" applyNumberFormat="0" applyBorder="0" applyAlignment="0" applyProtection="0"/>
    <xf numFmtId="0" fontId="38" fillId="10" borderId="0" applyNumberFormat="0" applyBorder="0" applyAlignment="0" applyProtection="0"/>
    <xf numFmtId="0" fontId="32" fillId="14" borderId="0" applyNumberFormat="0" applyBorder="0" applyAlignment="0" applyProtection="0"/>
    <xf numFmtId="0" fontId="37" fillId="14" borderId="0" applyNumberFormat="0" applyBorder="0" applyAlignment="0" applyProtection="0"/>
    <xf numFmtId="0" fontId="38" fillId="14" borderId="0" applyNumberFormat="0" applyBorder="0" applyAlignment="0" applyProtection="0"/>
    <xf numFmtId="0" fontId="32" fillId="18"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2" fillId="22" borderId="0" applyNumberFormat="0" applyBorder="0" applyAlignment="0" applyProtection="0"/>
    <xf numFmtId="0" fontId="37" fillId="22" borderId="0" applyNumberFormat="0" applyBorder="0" applyAlignment="0" applyProtection="0"/>
    <xf numFmtId="0" fontId="38" fillId="22" borderId="0" applyNumberFormat="0" applyBorder="0" applyAlignment="0" applyProtection="0"/>
    <xf numFmtId="0" fontId="32" fillId="26" borderId="0" applyNumberFormat="0" applyBorder="0" applyAlignment="0" applyProtection="0"/>
    <xf numFmtId="0" fontId="37" fillId="26" borderId="0" applyNumberFormat="0" applyBorder="0" applyAlignment="0" applyProtection="0"/>
    <xf numFmtId="0" fontId="38" fillId="26" borderId="0" applyNumberFormat="0" applyBorder="0" applyAlignment="0" applyProtection="0"/>
    <xf numFmtId="0" fontId="32" fillId="30" borderId="0" applyNumberFormat="0" applyBorder="0" applyAlignment="0" applyProtection="0"/>
    <xf numFmtId="0" fontId="37" fillId="30" borderId="0" applyNumberFormat="0" applyBorder="0" applyAlignment="0" applyProtection="0"/>
    <xf numFmtId="0" fontId="38" fillId="30" borderId="0" applyNumberFormat="0" applyBorder="0" applyAlignment="0" applyProtection="0"/>
    <xf numFmtId="0" fontId="23" fillId="4" borderId="0" applyNumberFormat="0" applyBorder="0" applyAlignment="0" applyProtection="0"/>
    <xf numFmtId="0" fontId="39" fillId="4" borderId="0" applyNumberFormat="0" applyBorder="0" applyAlignment="0" applyProtection="0"/>
    <xf numFmtId="0" fontId="40" fillId="4" borderId="0" applyNumberFormat="0" applyBorder="0" applyAlignment="0" applyProtection="0"/>
    <xf numFmtId="0" fontId="27" fillId="7" borderId="4" applyNumberFormat="0" applyAlignment="0" applyProtection="0"/>
    <xf numFmtId="0" fontId="41" fillId="7" borderId="4" applyNumberFormat="0" applyAlignment="0" applyProtection="0"/>
    <xf numFmtId="0" fontId="42" fillId="7" borderId="4" applyNumberFormat="0" applyAlignment="0" applyProtection="0"/>
    <xf numFmtId="0" fontId="5" fillId="35" borderId="0">
      <protection locked="0"/>
    </xf>
    <xf numFmtId="0" fontId="29" fillId="8" borderId="7" applyNumberFormat="0" applyAlignment="0" applyProtection="0"/>
    <xf numFmtId="0" fontId="43" fillId="8" borderId="7" applyNumberFormat="0" applyAlignment="0" applyProtection="0"/>
    <xf numFmtId="0" fontId="44" fillId="8" borderId="7" applyNumberFormat="0" applyAlignment="0" applyProtection="0"/>
    <xf numFmtId="0" fontId="5" fillId="36" borderId="10">
      <alignment horizontal="center" vertical="center"/>
      <protection locked="0"/>
    </xf>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31"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5" fillId="37" borderId="0">
      <protection locked="0"/>
    </xf>
    <xf numFmtId="0" fontId="6" fillId="36" borderId="0">
      <alignment vertical="center"/>
      <protection locked="0"/>
    </xf>
    <xf numFmtId="0" fontId="47" fillId="0" borderId="0" applyNumberFormat="0" applyFill="0" applyBorder="0" applyAlignment="0" applyProtection="0"/>
    <xf numFmtId="0" fontId="6" fillId="0" borderId="0">
      <protection locked="0"/>
    </xf>
    <xf numFmtId="0" fontId="22" fillId="3" borderId="0" applyNumberFormat="0" applyBorder="0" applyAlignment="0" applyProtection="0"/>
    <xf numFmtId="0" fontId="48" fillId="3" borderId="0" applyNumberFormat="0" applyBorder="0" applyAlignment="0" applyProtection="0"/>
    <xf numFmtId="0" fontId="49" fillId="3" borderId="0" applyNumberFormat="0" applyBorder="0" applyAlignment="0" applyProtection="0"/>
    <xf numFmtId="0" fontId="50" fillId="0" borderId="0" applyNumberFormat="0" applyFill="0" applyBorder="0" applyProtection="0">
      <alignment horizontal="center"/>
    </xf>
    <xf numFmtId="0" fontId="19" fillId="0" borderId="1" applyNumberFormat="0" applyFill="0" applyAlignment="0" applyProtection="0"/>
    <xf numFmtId="0" fontId="51" fillId="0" borderId="1" applyNumberFormat="0" applyFill="0" applyAlignment="0" applyProtection="0"/>
    <xf numFmtId="0" fontId="52" fillId="0" borderId="1" applyNumberFormat="0" applyFill="0" applyAlignment="0" applyProtection="0"/>
    <xf numFmtId="0" fontId="20" fillId="0" borderId="2" applyNumberFormat="0" applyFill="0" applyAlignment="0" applyProtection="0"/>
    <xf numFmtId="0" fontId="53" fillId="0" borderId="2" applyNumberFormat="0" applyFill="0" applyAlignment="0" applyProtection="0"/>
    <xf numFmtId="0" fontId="54" fillId="0" borderId="2" applyNumberFormat="0" applyFill="0" applyAlignment="0" applyProtection="0"/>
    <xf numFmtId="0" fontId="21" fillId="0" borderId="3" applyNumberFormat="0" applyFill="0" applyAlignment="0" applyProtection="0"/>
    <xf numFmtId="0" fontId="55" fillId="0" borderId="3" applyNumberFormat="0" applyFill="0" applyAlignment="0" applyProtection="0"/>
    <xf numFmtId="0" fontId="56" fillId="0" borderId="3" applyNumberFormat="0" applyFill="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0" fillId="0" borderId="0" applyNumberFormat="0" applyFill="0" applyBorder="0" applyProtection="0">
      <alignment horizontal="center"/>
    </xf>
    <xf numFmtId="0" fontId="57" fillId="0" borderId="0">
      <protection locked="0"/>
    </xf>
    <xf numFmtId="0" fontId="50" fillId="0" borderId="0" applyNumberFormat="0" applyFill="0" applyBorder="0" applyProtection="0">
      <alignment horizontal="center" textRotation="90"/>
    </xf>
    <xf numFmtId="164" fontId="1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164"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9" fillId="0" borderId="0" applyNumberFormat="0" applyFill="0" applyBorder="0" applyAlignment="0" applyProtection="0"/>
    <xf numFmtId="0" fontId="11" fillId="0" borderId="0" applyNumberFormat="0" applyFill="0" applyBorder="0" applyAlignment="0" applyProtection="0">
      <alignment vertical="top"/>
      <protection locked="0"/>
    </xf>
    <xf numFmtId="0" fontId="60" fillId="0" borderId="0" applyNumberFormat="0" applyFill="0" applyBorder="0" applyAlignment="0" applyProtection="0"/>
    <xf numFmtId="0" fontId="61" fillId="0" borderId="0" applyNumberFormat="0" applyFill="0" applyBorder="0" applyAlignment="0" applyProtection="0"/>
    <xf numFmtId="0" fontId="11" fillId="0" borderId="0" applyNumberFormat="0" applyFill="0" applyBorder="0" applyAlignment="0" applyProtection="0">
      <alignment vertical="top"/>
      <protection locked="0"/>
    </xf>
    <xf numFmtId="0" fontId="61" fillId="0" borderId="0" applyNumberFormat="0" applyFill="0" applyBorder="0" applyAlignment="0" applyProtection="0"/>
    <xf numFmtId="0" fontId="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25" fillId="6" borderId="4" applyNumberFormat="0" applyAlignment="0" applyProtection="0"/>
    <xf numFmtId="0" fontId="62" fillId="6" borderId="4" applyNumberFormat="0" applyAlignment="0" applyProtection="0"/>
    <xf numFmtId="0" fontId="63" fillId="6" borderId="4" applyNumberFormat="0" applyAlignment="0" applyProtection="0"/>
    <xf numFmtId="0" fontId="28" fillId="0" borderId="6" applyNumberFormat="0" applyFill="0" applyAlignment="0" applyProtection="0"/>
    <xf numFmtId="0" fontId="64" fillId="0" borderId="6" applyNumberFormat="0" applyFill="0" applyAlignment="0" applyProtection="0"/>
    <xf numFmtId="0" fontId="65" fillId="0" borderId="6" applyNumberFormat="0" applyFill="0" applyAlignment="0" applyProtection="0"/>
    <xf numFmtId="0" fontId="24" fillId="5" borderId="0" applyNumberFormat="0" applyBorder="0" applyAlignment="0" applyProtection="0"/>
    <xf numFmtId="0" fontId="66" fillId="5" borderId="0" applyNumberFormat="0" applyBorder="0" applyAlignment="0" applyProtection="0"/>
    <xf numFmtId="0" fontId="67" fillId="5" borderId="0" applyNumberFormat="0" applyBorder="0" applyAlignment="0" applyProtection="0"/>
    <xf numFmtId="164" fontId="4" fillId="0" borderId="0"/>
    <xf numFmtId="0" fontId="4" fillId="0" borderId="0"/>
    <xf numFmtId="164" fontId="4" fillId="0" borderId="0"/>
    <xf numFmtId="164" fontId="4" fillId="0" borderId="0"/>
    <xf numFmtId="164"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5" fillId="0" borderId="0"/>
    <xf numFmtId="0" fontId="5" fillId="0" borderId="0"/>
    <xf numFmtId="0" fontId="5" fillId="0" borderId="0"/>
    <xf numFmtId="0" fontId="5" fillId="0" borderId="0"/>
    <xf numFmtId="0" fontId="5" fillId="0" borderId="0">
      <protection locked="0"/>
    </xf>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0" fontId="5" fillId="0" borderId="0"/>
    <xf numFmtId="0" fontId="5" fillId="0" borderId="0"/>
    <xf numFmtId="0" fontId="4" fillId="0" borderId="0"/>
    <xf numFmtId="0" fontId="3" fillId="0" borderId="0"/>
    <xf numFmtId="0" fontId="3" fillId="0" borderId="0"/>
    <xf numFmtId="0" fontId="3" fillId="0" borderId="0"/>
    <xf numFmtId="0" fontId="33" fillId="0" borderId="0"/>
    <xf numFmtId="164" fontId="4" fillId="0" borderId="0"/>
    <xf numFmtId="164" fontId="4" fillId="0" borderId="0"/>
    <xf numFmtId="0" fontId="5" fillId="0" borderId="0"/>
    <xf numFmtId="0" fontId="5" fillId="0" borderId="0"/>
    <xf numFmtId="0" fontId="35" fillId="0" borderId="0"/>
    <xf numFmtId="164" fontId="4" fillId="0" borderId="0"/>
    <xf numFmtId="0" fontId="5" fillId="0" borderId="0"/>
    <xf numFmtId="0" fontId="5" fillId="0" borderId="0"/>
    <xf numFmtId="164" fontId="4" fillId="0" borderId="0"/>
    <xf numFmtId="0" fontId="18" fillId="0" borderId="0"/>
    <xf numFmtId="0" fontId="4" fillId="0" borderId="0"/>
    <xf numFmtId="0" fontId="5" fillId="0" borderId="0"/>
    <xf numFmtId="0" fontId="5" fillId="0" borderId="0"/>
    <xf numFmtId="0" fontId="5" fillId="0" borderId="0"/>
    <xf numFmtId="0" fontId="5" fillId="0" borderId="0"/>
    <xf numFmtId="0" fontId="3" fillId="0" borderId="0"/>
    <xf numFmtId="0" fontId="5" fillId="0" borderId="0"/>
    <xf numFmtId="164" fontId="4" fillId="0" borderId="0"/>
    <xf numFmtId="164" fontId="4" fillId="0" borderId="0"/>
    <xf numFmtId="164" fontId="4" fillId="0" borderId="0"/>
    <xf numFmtId="164"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0" fontId="4" fillId="0" borderId="0"/>
    <xf numFmtId="164" fontId="3" fillId="0" borderId="0"/>
    <xf numFmtId="164" fontId="3" fillId="0" borderId="0"/>
    <xf numFmtId="164" fontId="3"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4"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0" fontId="5"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3" fillId="9" borderId="8" applyNumberFormat="0" applyFont="0" applyAlignment="0" applyProtection="0"/>
    <xf numFmtId="0" fontId="35"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3" fillId="9" borderId="8" applyNumberFormat="0" applyFont="0" applyAlignment="0" applyProtection="0"/>
    <xf numFmtId="0" fontId="26" fillId="7" borderId="5" applyNumberFormat="0" applyAlignment="0" applyProtection="0"/>
    <xf numFmtId="0" fontId="68" fillId="7" borderId="5" applyNumberFormat="0" applyAlignment="0" applyProtection="0"/>
    <xf numFmtId="0" fontId="69" fillId="7" borderId="5" applyNumberFormat="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34"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70" fillId="0" borderId="0" applyNumberFormat="0" applyFill="0" applyBorder="0" applyAlignment="0" applyProtection="0"/>
    <xf numFmtId="165" fontId="70" fillId="0" borderId="0" applyFill="0" applyBorder="0" applyAlignment="0" applyProtection="0"/>
    <xf numFmtId="0" fontId="5" fillId="36" borderId="11">
      <alignment vertical="center"/>
      <protection locked="0"/>
    </xf>
    <xf numFmtId="0" fontId="5" fillId="36" borderId="11">
      <alignment vertical="center"/>
      <protection locked="0"/>
    </xf>
    <xf numFmtId="0" fontId="7" fillId="0" borderId="0">
      <protection locked="0"/>
    </xf>
    <xf numFmtId="0" fontId="15" fillId="0" borderId="9" applyNumberFormat="0" applyFill="0" applyAlignment="0" applyProtection="0"/>
    <xf numFmtId="0" fontId="71" fillId="0" borderId="9" applyNumberFormat="0" applyFill="0" applyAlignment="0" applyProtection="0"/>
    <xf numFmtId="0" fontId="72" fillId="0" borderId="9" applyNumberFormat="0" applyFill="0" applyAlignment="0" applyProtection="0"/>
    <xf numFmtId="0" fontId="30"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2" fillId="0" borderId="0"/>
    <xf numFmtId="9" fontId="2" fillId="0" borderId="0" applyFont="0" applyFill="0" applyBorder="0" applyAlignment="0" applyProtection="0"/>
    <xf numFmtId="9" fontId="88" fillId="0" borderId="0" applyFont="0" applyFill="0" applyBorder="0" applyAlignment="0" applyProtection="0"/>
    <xf numFmtId="0" fontId="1" fillId="0" borderId="0"/>
    <xf numFmtId="43" fontId="98" fillId="0" borderId="0" applyFont="0" applyFill="0" applyBorder="0" applyAlignment="0" applyProtection="0"/>
  </cellStyleXfs>
  <cellXfs count="129">
    <xf numFmtId="0" fontId="0" fillId="0" borderId="0" xfId="0"/>
    <xf numFmtId="0" fontId="2" fillId="0" borderId="0" xfId="27867"/>
    <xf numFmtId="0" fontId="2" fillId="38" borderId="0" xfId="27867" applyFill="1"/>
    <xf numFmtId="1" fontId="2" fillId="0" borderId="0" xfId="27867" applyNumberFormat="1"/>
    <xf numFmtId="166" fontId="2" fillId="0" borderId="0" xfId="27867" applyNumberFormat="1"/>
    <xf numFmtId="3" fontId="2" fillId="0" borderId="0" xfId="27867" applyNumberFormat="1"/>
    <xf numFmtId="167" fontId="0" fillId="0" borderId="0" xfId="27868" applyNumberFormat="1" applyFont="1" applyAlignment="1"/>
    <xf numFmtId="1" fontId="0" fillId="0" borderId="0" xfId="27868" applyNumberFormat="1" applyFont="1" applyFill="1"/>
    <xf numFmtId="0" fontId="1" fillId="0" borderId="0" xfId="27867" applyFont="1"/>
    <xf numFmtId="0" fontId="8" fillId="0" borderId="0" xfId="1" applyFill="1" applyAlignment="1" applyProtection="1"/>
    <xf numFmtId="0" fontId="10" fillId="0" borderId="0" xfId="1" applyFont="1" applyFill="1" applyAlignment="1" applyProtection="1"/>
    <xf numFmtId="0" fontId="5" fillId="0" borderId="0" xfId="2"/>
    <xf numFmtId="0" fontId="4" fillId="0" borderId="0" xfId="2" applyFont="1"/>
    <xf numFmtId="0" fontId="5" fillId="0" borderId="17" xfId="2" applyBorder="1"/>
    <xf numFmtId="0" fontId="89" fillId="0" borderId="17" xfId="0" applyFont="1" applyBorder="1"/>
    <xf numFmtId="0" fontId="90" fillId="0" borderId="0" xfId="2" applyFont="1"/>
    <xf numFmtId="0" fontId="91" fillId="0" borderId="0" xfId="2" applyFont="1" applyAlignment="1">
      <alignment horizontal="left" wrapText="1"/>
    </xf>
    <xf numFmtId="0" fontId="91" fillId="0" borderId="0" xfId="2" applyFont="1" applyAlignment="1">
      <alignment horizontal="left"/>
    </xf>
    <xf numFmtId="0" fontId="91" fillId="0" borderId="0" xfId="2" applyFont="1"/>
    <xf numFmtId="0" fontId="92" fillId="0" borderId="0" xfId="2" applyFont="1"/>
    <xf numFmtId="0" fontId="93" fillId="0" borderId="0" xfId="2" applyFont="1" applyAlignment="1">
      <alignment horizontal="left"/>
    </xf>
    <xf numFmtId="0" fontId="84" fillId="0" borderId="0" xfId="2" applyFont="1"/>
    <xf numFmtId="0" fontId="7" fillId="0" borderId="0" xfId="2" applyFont="1" applyAlignment="1">
      <alignment horizontal="left" wrapText="1"/>
    </xf>
    <xf numFmtId="0" fontId="7" fillId="0" borderId="0" xfId="2" applyFont="1"/>
    <xf numFmtId="0" fontId="16" fillId="0" borderId="0" xfId="2" applyFont="1"/>
    <xf numFmtId="0" fontId="16" fillId="0" borderId="0" xfId="15149" applyFont="1"/>
    <xf numFmtId="0" fontId="5" fillId="0" borderId="0" xfId="15149" applyFont="1"/>
    <xf numFmtId="0" fontId="9" fillId="0" borderId="0" xfId="2" applyFont="1"/>
    <xf numFmtId="0" fontId="13" fillId="0" borderId="0" xfId="2" applyFont="1"/>
    <xf numFmtId="0" fontId="4" fillId="0" borderId="0" xfId="2" applyFont="1" applyAlignment="1">
      <alignment horizontal="left" vertical="top" wrapText="1"/>
    </xf>
    <xf numFmtId="49" fontId="5" fillId="0" borderId="0" xfId="2" applyNumberFormat="1"/>
    <xf numFmtId="0" fontId="4" fillId="0" borderId="0" xfId="2" applyFont="1" applyAlignment="1">
      <alignment horizontal="left" vertical="top"/>
    </xf>
    <xf numFmtId="0" fontId="8" fillId="0" borderId="0" xfId="1" applyFill="1" applyAlignment="1" applyProtection="1">
      <alignment vertical="top"/>
    </xf>
    <xf numFmtId="0" fontId="8" fillId="0" borderId="0" xfId="1" applyNumberFormat="1" applyFill="1" applyAlignment="1" applyProtection="1">
      <alignment horizontal="left" vertical="top"/>
    </xf>
    <xf numFmtId="0" fontId="12" fillId="0" borderId="0" xfId="1" applyNumberFormat="1" applyFont="1" applyFill="1" applyAlignment="1" applyProtection="1">
      <alignment horizontal="left" vertical="top"/>
    </xf>
    <xf numFmtId="0" fontId="34" fillId="0" borderId="0" xfId="0" applyFont="1"/>
    <xf numFmtId="0" fontId="17" fillId="0" borderId="0" xfId="0" applyFont="1" applyAlignment="1">
      <alignment vertical="center" wrapText="1"/>
    </xf>
    <xf numFmtId="0" fontId="17" fillId="0" borderId="0" xfId="0" applyFont="1" applyAlignment="1">
      <alignment vertical="center"/>
    </xf>
    <xf numFmtId="0" fontId="94" fillId="0" borderId="0" xfId="1" applyFont="1" applyFill="1" applyAlignment="1" applyProtection="1">
      <alignment horizontal="left" indent="2"/>
    </xf>
    <xf numFmtId="0" fontId="96" fillId="39" borderId="18" xfId="27867" applyFont="1" applyFill="1" applyBorder="1" applyAlignment="1">
      <alignment horizontal="left" vertical="center"/>
    </xf>
    <xf numFmtId="0" fontId="4" fillId="40" borderId="19" xfId="27867" applyFont="1" applyFill="1" applyBorder="1" applyAlignment="1">
      <alignment horizontal="left"/>
    </xf>
    <xf numFmtId="1" fontId="17" fillId="41" borderId="22" xfId="27867" applyNumberFormat="1" applyFont="1" applyFill="1" applyBorder="1" applyAlignment="1">
      <alignment horizontal="left"/>
    </xf>
    <xf numFmtId="1" fontId="17" fillId="41" borderId="24" xfId="27867" applyNumberFormat="1" applyFont="1" applyFill="1" applyBorder="1" applyAlignment="1">
      <alignment horizontal="left"/>
    </xf>
    <xf numFmtId="0" fontId="96" fillId="39" borderId="14" xfId="27867" applyFont="1" applyFill="1" applyBorder="1" applyAlignment="1">
      <alignment horizontal="center" vertical="center"/>
    </xf>
    <xf numFmtId="0" fontId="96" fillId="39" borderId="14" xfId="27867" applyFont="1" applyFill="1" applyBorder="1" applyAlignment="1">
      <alignment horizontal="center" vertical="center" wrapText="1"/>
    </xf>
    <xf numFmtId="0" fontId="77" fillId="0" borderId="0" xfId="27867" applyFont="1" applyAlignment="1">
      <alignment vertical="top" wrapText="1"/>
    </xf>
    <xf numFmtId="0" fontId="87" fillId="0" borderId="0" xfId="27867" applyFont="1" applyAlignment="1">
      <alignment horizontal="left"/>
    </xf>
    <xf numFmtId="0" fontId="17" fillId="0" borderId="0" xfId="27867" applyFont="1"/>
    <xf numFmtId="0" fontId="78" fillId="0" borderId="0" xfId="27867" applyFont="1" applyAlignment="1">
      <alignment vertical="top" wrapText="1"/>
    </xf>
    <xf numFmtId="0" fontId="79" fillId="0" borderId="0" xfId="27867" applyFont="1" applyAlignment="1">
      <alignment horizontal="left"/>
    </xf>
    <xf numFmtId="1" fontId="17" fillId="0" borderId="24" xfId="27867" applyNumberFormat="1" applyFont="1" applyBorder="1" applyAlignment="1">
      <alignment horizontal="left"/>
    </xf>
    <xf numFmtId="0" fontId="17" fillId="0" borderId="0" xfId="27867" applyFont="1" applyAlignment="1">
      <alignment horizontal="left"/>
    </xf>
    <xf numFmtId="0" fontId="17" fillId="0" borderId="16" xfId="27867" applyFont="1" applyBorder="1"/>
    <xf numFmtId="0" fontId="2" fillId="0" borderId="16" xfId="27867" applyBorder="1"/>
    <xf numFmtId="0" fontId="80" fillId="0" borderId="0" xfId="27867" applyFont="1" applyAlignment="1">
      <alignment horizontal="center" wrapText="1"/>
    </xf>
    <xf numFmtId="0" fontId="80" fillId="0" borderId="12" xfId="27867" applyFont="1" applyBorder="1"/>
    <xf numFmtId="3" fontId="34" fillId="0" borderId="13" xfId="27867" applyNumberFormat="1" applyFont="1" applyBorder="1" applyAlignment="1">
      <alignment horizontal="center"/>
    </xf>
    <xf numFmtId="3" fontId="34" fillId="0" borderId="0" xfId="27867" applyNumberFormat="1" applyFont="1" applyAlignment="1">
      <alignment horizontal="center"/>
    </xf>
    <xf numFmtId="3" fontId="81" fillId="0" borderId="0" xfId="27867" applyNumberFormat="1" applyFont="1" applyAlignment="1">
      <alignment horizontal="center"/>
    </xf>
    <xf numFmtId="0" fontId="34" fillId="0" borderId="0" xfId="27867" applyFont="1"/>
    <xf numFmtId="0" fontId="17" fillId="0" borderId="0" xfId="27867" applyFont="1" applyAlignment="1">
      <alignment vertical="top"/>
    </xf>
    <xf numFmtId="0" fontId="82" fillId="0" borderId="0" xfId="12352" applyFont="1" applyFill="1" applyAlignment="1"/>
    <xf numFmtId="0" fontId="75" fillId="0" borderId="0" xfId="27867" applyFont="1"/>
    <xf numFmtId="0" fontId="96" fillId="39" borderId="18" xfId="27867" applyFont="1" applyFill="1" applyBorder="1" applyAlignment="1">
      <alignment horizontal="left"/>
    </xf>
    <xf numFmtId="0" fontId="96" fillId="39" borderId="15" xfId="27867" applyFont="1" applyFill="1" applyBorder="1" applyAlignment="1">
      <alignment horizontal="center" vertical="center" wrapText="1"/>
    </xf>
    <xf numFmtId="0" fontId="4" fillId="40" borderId="30" xfId="27867" applyFont="1" applyFill="1" applyBorder="1" applyAlignment="1">
      <alignment horizontal="left"/>
    </xf>
    <xf numFmtId="1" fontId="17" fillId="41" borderId="34" xfId="27867" applyNumberFormat="1" applyFont="1" applyFill="1" applyBorder="1" applyAlignment="1">
      <alignment horizontal="left"/>
    </xf>
    <xf numFmtId="1" fontId="17" fillId="41" borderId="31" xfId="27867" applyNumberFormat="1" applyFont="1" applyFill="1" applyBorder="1" applyAlignment="1">
      <alignment horizontal="left"/>
    </xf>
    <xf numFmtId="1" fontId="17" fillId="0" borderId="37" xfId="27867" applyNumberFormat="1" applyFont="1" applyBorder="1" applyAlignment="1">
      <alignment horizontal="left"/>
    </xf>
    <xf numFmtId="1" fontId="85" fillId="42" borderId="35" xfId="27867" applyNumberFormat="1" applyFont="1" applyFill="1" applyBorder="1" applyAlignment="1">
      <alignment horizontal="left"/>
    </xf>
    <xf numFmtId="9" fontId="17" fillId="41" borderId="40" xfId="27869" applyFont="1" applyFill="1" applyBorder="1" applyAlignment="1">
      <alignment horizontal="right"/>
    </xf>
    <xf numFmtId="9" fontId="17" fillId="0" borderId="39" xfId="27869" applyFont="1" applyFill="1" applyBorder="1" applyAlignment="1">
      <alignment horizontal="right"/>
    </xf>
    <xf numFmtId="9" fontId="17" fillId="41" borderId="0" xfId="27869" applyFont="1" applyFill="1" applyBorder="1" applyAlignment="1">
      <alignment horizontal="right"/>
    </xf>
    <xf numFmtId="9" fontId="85" fillId="42" borderId="36" xfId="27869" applyFont="1" applyFill="1" applyBorder="1" applyAlignment="1">
      <alignment horizontal="left"/>
    </xf>
    <xf numFmtId="168" fontId="17" fillId="41" borderId="23" xfId="27867" applyNumberFormat="1" applyFont="1" applyFill="1" applyBorder="1" applyAlignment="1">
      <alignment horizontal="center"/>
    </xf>
    <xf numFmtId="168" fontId="17" fillId="0" borderId="27" xfId="27867" applyNumberFormat="1" applyFont="1" applyBorder="1" applyAlignment="1">
      <alignment horizontal="center"/>
    </xf>
    <xf numFmtId="3" fontId="17" fillId="41" borderId="27" xfId="27867" applyNumberFormat="1" applyFont="1" applyFill="1" applyBorder="1" applyAlignment="1">
      <alignment horizontal="center"/>
    </xf>
    <xf numFmtId="0" fontId="5" fillId="0" borderId="0" xfId="0" applyFont="1"/>
    <xf numFmtId="1" fontId="1" fillId="0" borderId="0" xfId="27867" applyNumberFormat="1" applyFont="1"/>
    <xf numFmtId="168" fontId="17" fillId="0" borderId="0" xfId="27867" applyNumberFormat="1" applyFont="1" applyAlignment="1">
      <alignment horizontal="center"/>
    </xf>
    <xf numFmtId="3" fontId="17" fillId="0" borderId="0" xfId="27867" applyNumberFormat="1" applyFont="1" applyAlignment="1">
      <alignment horizontal="center"/>
    </xf>
    <xf numFmtId="168" fontId="17" fillId="41" borderId="23" xfId="27867" applyNumberFormat="1" applyFont="1" applyFill="1" applyBorder="1" applyAlignment="1">
      <alignment horizontal="right"/>
    </xf>
    <xf numFmtId="168" fontId="17" fillId="0" borderId="43" xfId="27867" applyNumberFormat="1" applyFont="1" applyBorder="1" applyAlignment="1">
      <alignment horizontal="right"/>
    </xf>
    <xf numFmtId="168" fontId="17" fillId="0" borderId="25" xfId="27867" applyNumberFormat="1" applyFont="1" applyBorder="1" applyAlignment="1">
      <alignment horizontal="right"/>
    </xf>
    <xf numFmtId="168" fontId="17" fillId="41" borderId="44" xfId="27867" applyNumberFormat="1" applyFont="1" applyFill="1" applyBorder="1" applyAlignment="1">
      <alignment horizontal="right"/>
    </xf>
    <xf numFmtId="168" fontId="17" fillId="41" borderId="43" xfId="27867" applyNumberFormat="1" applyFont="1" applyFill="1" applyBorder="1" applyAlignment="1">
      <alignment horizontal="right"/>
    </xf>
    <xf numFmtId="168" fontId="17" fillId="41" borderId="25" xfId="27867" applyNumberFormat="1" applyFont="1" applyFill="1" applyBorder="1" applyAlignment="1">
      <alignment horizontal="right"/>
    </xf>
    <xf numFmtId="168" fontId="17" fillId="41" borderId="45" xfId="27867" applyNumberFormat="1" applyFont="1" applyFill="1" applyBorder="1" applyAlignment="1">
      <alignment horizontal="right"/>
    </xf>
    <xf numFmtId="168" fontId="17" fillId="41" borderId="46" xfId="27867" applyNumberFormat="1" applyFont="1" applyFill="1" applyBorder="1" applyAlignment="1">
      <alignment horizontal="right"/>
    </xf>
    <xf numFmtId="168" fontId="85" fillId="42" borderId="23" xfId="27867" applyNumberFormat="1" applyFont="1" applyFill="1" applyBorder="1" applyAlignment="1">
      <alignment horizontal="right"/>
    </xf>
    <xf numFmtId="0" fontId="1" fillId="0" borderId="0" xfId="27870" applyAlignment="1">
      <alignment horizontal="left"/>
    </xf>
    <xf numFmtId="0" fontId="1" fillId="0" borderId="0" xfId="27870"/>
    <xf numFmtId="169" fontId="17" fillId="41" borderId="42" xfId="27871" applyNumberFormat="1" applyFont="1" applyFill="1" applyBorder="1" applyAlignment="1">
      <alignment horizontal="center"/>
    </xf>
    <xf numFmtId="169" fontId="17" fillId="0" borderId="38" xfId="27871" applyNumberFormat="1" applyFont="1" applyBorder="1" applyAlignment="1">
      <alignment horizontal="center"/>
    </xf>
    <xf numFmtId="169" fontId="17" fillId="41" borderId="33" xfId="27871" applyNumberFormat="1" applyFont="1" applyFill="1" applyBorder="1" applyAlignment="1">
      <alignment horizontal="center"/>
    </xf>
    <xf numFmtId="169" fontId="85" fillId="42" borderId="41" xfId="27871" applyNumberFormat="1" applyFont="1" applyFill="1" applyBorder="1" applyAlignment="1">
      <alignment horizontal="center"/>
    </xf>
    <xf numFmtId="169" fontId="1" fillId="0" borderId="0" xfId="12308" applyNumberFormat="1" applyFont="1"/>
    <xf numFmtId="0" fontId="15" fillId="0" borderId="0" xfId="27870" applyFont="1"/>
    <xf numFmtId="9" fontId="1" fillId="0" borderId="0" xfId="27584" applyFont="1"/>
    <xf numFmtId="1" fontId="1" fillId="0" borderId="0" xfId="27584" applyNumberFormat="1" applyFont="1"/>
    <xf numFmtId="0" fontId="83" fillId="0" borderId="0" xfId="27870" applyFont="1"/>
    <xf numFmtId="0" fontId="1" fillId="38" borderId="0" xfId="27870" applyFill="1"/>
    <xf numFmtId="1" fontId="32" fillId="43" borderId="0" xfId="27870" applyNumberFormat="1" applyFont="1" applyFill="1"/>
    <xf numFmtId="0" fontId="32" fillId="43" borderId="0" xfId="27870" applyFont="1" applyFill="1"/>
    <xf numFmtId="0" fontId="4" fillId="0" borderId="0" xfId="2" applyFont="1" applyAlignment="1">
      <alignment horizontal="left" vertical="top" wrapText="1"/>
    </xf>
    <xf numFmtId="0" fontId="17" fillId="0" borderId="0" xfId="0" applyFont="1" applyAlignment="1">
      <alignment horizontal="left" vertical="center" wrapText="1"/>
    </xf>
    <xf numFmtId="0" fontId="91" fillId="0" borderId="0" xfId="2" applyFont="1" applyAlignment="1">
      <alignment horizontal="left" wrapText="1"/>
    </xf>
    <xf numFmtId="0" fontId="16" fillId="0" borderId="0" xfId="2" applyFont="1" applyAlignment="1">
      <alignment horizontal="left" wrapText="1"/>
    </xf>
    <xf numFmtId="0" fontId="17" fillId="0" borderId="0" xfId="0" applyFont="1" applyAlignment="1">
      <alignment horizontal="left"/>
    </xf>
    <xf numFmtId="0" fontId="17" fillId="0" borderId="0" xfId="0" applyFont="1" applyAlignment="1">
      <alignment horizontal="left" wrapText="1"/>
    </xf>
    <xf numFmtId="0" fontId="4" fillId="40" borderId="20" xfId="27867" applyFont="1" applyFill="1" applyBorder="1" applyAlignment="1">
      <alignment horizontal="center"/>
    </xf>
    <xf numFmtId="3" fontId="17" fillId="41" borderId="27" xfId="27867" applyNumberFormat="1" applyFont="1" applyFill="1" applyBorder="1" applyAlignment="1">
      <alignment horizontal="center"/>
    </xf>
    <xf numFmtId="168" fontId="17" fillId="0" borderId="27" xfId="27867" applyNumberFormat="1" applyFont="1" applyBorder="1" applyAlignment="1">
      <alignment horizontal="center"/>
    </xf>
    <xf numFmtId="168" fontId="17" fillId="41" borderId="23" xfId="27867" applyNumberFormat="1" applyFont="1" applyFill="1" applyBorder="1" applyAlignment="1">
      <alignment horizontal="center"/>
    </xf>
    <xf numFmtId="0" fontId="96" fillId="39" borderId="29" xfId="27867" applyFont="1" applyFill="1" applyBorder="1" applyAlignment="1">
      <alignment horizontal="center" vertical="center"/>
    </xf>
    <xf numFmtId="0" fontId="96" fillId="39" borderId="14" xfId="27867" applyFont="1" applyFill="1" applyBorder="1" applyAlignment="1">
      <alignment horizontal="center" vertical="center"/>
    </xf>
    <xf numFmtId="0" fontId="96" fillId="39" borderId="14" xfId="27867" applyFont="1" applyFill="1" applyBorder="1" applyAlignment="1">
      <alignment horizontal="center" vertical="center" wrapText="1"/>
    </xf>
    <xf numFmtId="0" fontId="95" fillId="0" borderId="16" xfId="27867" applyFont="1" applyBorder="1" applyAlignment="1" applyProtection="1">
      <alignment horizontal="center"/>
      <protection locked="0"/>
    </xf>
    <xf numFmtId="0" fontId="17" fillId="2" borderId="0" xfId="27870" applyFont="1" applyFill="1" applyAlignment="1">
      <alignment horizontal="left" vertical="top" wrapText="1"/>
    </xf>
    <xf numFmtId="0" fontId="86" fillId="0" borderId="0" xfId="27867" applyFont="1" applyAlignment="1">
      <alignment horizontal="center" vertical="top" wrapText="1"/>
    </xf>
    <xf numFmtId="0" fontId="4" fillId="40" borderId="13" xfId="27867" applyFont="1" applyFill="1" applyBorder="1" applyAlignment="1">
      <alignment horizontal="center"/>
    </xf>
    <xf numFmtId="0" fontId="4" fillId="40" borderId="21" xfId="27867" applyFont="1" applyFill="1" applyBorder="1" applyAlignment="1">
      <alignment horizontal="center"/>
    </xf>
    <xf numFmtId="0" fontId="4" fillId="40" borderId="32" xfId="27867" applyFont="1" applyFill="1" applyBorder="1" applyAlignment="1">
      <alignment horizontal="center"/>
    </xf>
    <xf numFmtId="0" fontId="96" fillId="39" borderId="14" xfId="27867" applyFont="1" applyFill="1" applyBorder="1" applyAlignment="1">
      <alignment horizontal="center"/>
    </xf>
    <xf numFmtId="0" fontId="96" fillId="39" borderId="14" xfId="27867" applyFont="1" applyFill="1" applyBorder="1" applyAlignment="1">
      <alignment horizontal="center" wrapText="1"/>
    </xf>
    <xf numFmtId="168" fontId="17" fillId="41" borderId="26" xfId="27867" applyNumberFormat="1" applyFont="1" applyFill="1" applyBorder="1" applyAlignment="1">
      <alignment horizontal="center"/>
    </xf>
    <xf numFmtId="168" fontId="17" fillId="0" borderId="28" xfId="27867" applyNumberFormat="1" applyFont="1" applyBorder="1" applyAlignment="1">
      <alignment horizontal="center"/>
    </xf>
    <xf numFmtId="168" fontId="17" fillId="0" borderId="43" xfId="27867" applyNumberFormat="1" applyFont="1" applyBorder="1" applyAlignment="1">
      <alignment horizontal="center"/>
    </xf>
    <xf numFmtId="3" fontId="17" fillId="41" borderId="28" xfId="27867" applyNumberFormat="1" applyFont="1" applyFill="1" applyBorder="1" applyAlignment="1">
      <alignment horizontal="center"/>
    </xf>
  </cellXfs>
  <cellStyles count="27872">
    <cellStyle name="20% - Accent1 10" xfId="6" xr:uid="{00000000-0005-0000-0000-000000000000}"/>
    <cellStyle name="20% - Accent1 10 2" xfId="7" xr:uid="{00000000-0005-0000-0000-000001000000}"/>
    <cellStyle name="20% - Accent1 10 2 2" xfId="8" xr:uid="{00000000-0005-0000-0000-000002000000}"/>
    <cellStyle name="20% - Accent1 10 2 3" xfId="9" xr:uid="{00000000-0005-0000-0000-000003000000}"/>
    <cellStyle name="20% - Accent1 10 3" xfId="10" xr:uid="{00000000-0005-0000-0000-000004000000}"/>
    <cellStyle name="20% - Accent1 10 4" xfId="11" xr:uid="{00000000-0005-0000-0000-000005000000}"/>
    <cellStyle name="20% - Accent1 11" xfId="12" xr:uid="{00000000-0005-0000-0000-000006000000}"/>
    <cellStyle name="20% - Accent1 11 2" xfId="13" xr:uid="{00000000-0005-0000-0000-000007000000}"/>
    <cellStyle name="20% - Accent1 11 2 2" xfId="14" xr:uid="{00000000-0005-0000-0000-000008000000}"/>
    <cellStyle name="20% - Accent1 11 2 3" xfId="15" xr:uid="{00000000-0005-0000-0000-000009000000}"/>
    <cellStyle name="20% - Accent1 11 3" xfId="16" xr:uid="{00000000-0005-0000-0000-00000A000000}"/>
    <cellStyle name="20% - Accent1 11 4" xfId="17" xr:uid="{00000000-0005-0000-0000-00000B000000}"/>
    <cellStyle name="20% - Accent1 12" xfId="18" xr:uid="{00000000-0005-0000-0000-00000C000000}"/>
    <cellStyle name="20% - Accent1 12 2" xfId="19" xr:uid="{00000000-0005-0000-0000-00000D000000}"/>
    <cellStyle name="20% - Accent1 12 2 2" xfId="20" xr:uid="{00000000-0005-0000-0000-00000E000000}"/>
    <cellStyle name="20% - Accent1 12 2 3" xfId="21" xr:uid="{00000000-0005-0000-0000-00000F000000}"/>
    <cellStyle name="20% - Accent1 12 3" xfId="22" xr:uid="{00000000-0005-0000-0000-000010000000}"/>
    <cellStyle name="20% - Accent1 12 4" xfId="23" xr:uid="{00000000-0005-0000-0000-000011000000}"/>
    <cellStyle name="20% - Accent1 13" xfId="24" xr:uid="{00000000-0005-0000-0000-000012000000}"/>
    <cellStyle name="20% - Accent1 13 2" xfId="25" xr:uid="{00000000-0005-0000-0000-000013000000}"/>
    <cellStyle name="20% - Accent1 13 2 2" xfId="26" xr:uid="{00000000-0005-0000-0000-000014000000}"/>
    <cellStyle name="20% - Accent1 13 2 3" xfId="27" xr:uid="{00000000-0005-0000-0000-000015000000}"/>
    <cellStyle name="20% - Accent1 13 3" xfId="28" xr:uid="{00000000-0005-0000-0000-000016000000}"/>
    <cellStyle name="20% - Accent1 13 4" xfId="29" xr:uid="{00000000-0005-0000-0000-000017000000}"/>
    <cellStyle name="20% - Accent1 14" xfId="30" xr:uid="{00000000-0005-0000-0000-000018000000}"/>
    <cellStyle name="20% - Accent1 14 2" xfId="31" xr:uid="{00000000-0005-0000-0000-000019000000}"/>
    <cellStyle name="20% - Accent1 14 2 2" xfId="32" xr:uid="{00000000-0005-0000-0000-00001A000000}"/>
    <cellStyle name="20% - Accent1 14 2 3" xfId="33" xr:uid="{00000000-0005-0000-0000-00001B000000}"/>
    <cellStyle name="20% - Accent1 14 3" xfId="34" xr:uid="{00000000-0005-0000-0000-00001C000000}"/>
    <cellStyle name="20% - Accent1 14 4" xfId="35" xr:uid="{00000000-0005-0000-0000-00001D000000}"/>
    <cellStyle name="20% - Accent1 15" xfId="36" xr:uid="{00000000-0005-0000-0000-00001E000000}"/>
    <cellStyle name="20% - Accent1 15 2" xfId="37" xr:uid="{00000000-0005-0000-0000-00001F000000}"/>
    <cellStyle name="20% - Accent1 15 2 2" xfId="38" xr:uid="{00000000-0005-0000-0000-000020000000}"/>
    <cellStyle name="20% - Accent1 15 2 3" xfId="39" xr:uid="{00000000-0005-0000-0000-000021000000}"/>
    <cellStyle name="20% - Accent1 15 3" xfId="40" xr:uid="{00000000-0005-0000-0000-000022000000}"/>
    <cellStyle name="20% - Accent1 15 4" xfId="41" xr:uid="{00000000-0005-0000-0000-000023000000}"/>
    <cellStyle name="20% - Accent1 16" xfId="42" xr:uid="{00000000-0005-0000-0000-000024000000}"/>
    <cellStyle name="20% - Accent1 16 2" xfId="43" xr:uid="{00000000-0005-0000-0000-000025000000}"/>
    <cellStyle name="20% - Accent1 16 3" xfId="44" xr:uid="{00000000-0005-0000-0000-000026000000}"/>
    <cellStyle name="20% - Accent1 17" xfId="45" xr:uid="{00000000-0005-0000-0000-000027000000}"/>
    <cellStyle name="20% - Accent1 18" xfId="46" xr:uid="{00000000-0005-0000-0000-000028000000}"/>
    <cellStyle name="20% - Accent1 19" xfId="47" xr:uid="{00000000-0005-0000-0000-000029000000}"/>
    <cellStyle name="20% - Accent1 2" xfId="48" xr:uid="{00000000-0005-0000-0000-00002A000000}"/>
    <cellStyle name="20% - Accent1 2 10" xfId="49" xr:uid="{00000000-0005-0000-0000-00002B000000}"/>
    <cellStyle name="20% - Accent1 2 10 2" xfId="50" xr:uid="{00000000-0005-0000-0000-00002C000000}"/>
    <cellStyle name="20% - Accent1 2 10 2 2" xfId="51" xr:uid="{00000000-0005-0000-0000-00002D000000}"/>
    <cellStyle name="20% - Accent1 2 10 2 3" xfId="52" xr:uid="{00000000-0005-0000-0000-00002E000000}"/>
    <cellStyle name="20% - Accent1 2 10 3" xfId="53" xr:uid="{00000000-0005-0000-0000-00002F000000}"/>
    <cellStyle name="20% - Accent1 2 10 4" xfId="54" xr:uid="{00000000-0005-0000-0000-000030000000}"/>
    <cellStyle name="20% - Accent1 2 11" xfId="55" xr:uid="{00000000-0005-0000-0000-000031000000}"/>
    <cellStyle name="20% - Accent1 2 11 2" xfId="56" xr:uid="{00000000-0005-0000-0000-000032000000}"/>
    <cellStyle name="20% - Accent1 2 11 2 2" xfId="57" xr:uid="{00000000-0005-0000-0000-000033000000}"/>
    <cellStyle name="20% - Accent1 2 11 2 3" xfId="58" xr:uid="{00000000-0005-0000-0000-000034000000}"/>
    <cellStyle name="20% - Accent1 2 11 3" xfId="59" xr:uid="{00000000-0005-0000-0000-000035000000}"/>
    <cellStyle name="20% - Accent1 2 11 4" xfId="60" xr:uid="{00000000-0005-0000-0000-000036000000}"/>
    <cellStyle name="20% - Accent1 2 12" xfId="61" xr:uid="{00000000-0005-0000-0000-000037000000}"/>
    <cellStyle name="20% - Accent1 2 12 2" xfId="62" xr:uid="{00000000-0005-0000-0000-000038000000}"/>
    <cellStyle name="20% - Accent1 2 12 2 2" xfId="63" xr:uid="{00000000-0005-0000-0000-000039000000}"/>
    <cellStyle name="20% - Accent1 2 12 2 3" xfId="64" xr:uid="{00000000-0005-0000-0000-00003A000000}"/>
    <cellStyle name="20% - Accent1 2 12 3" xfId="65" xr:uid="{00000000-0005-0000-0000-00003B000000}"/>
    <cellStyle name="20% - Accent1 2 12 4" xfId="66" xr:uid="{00000000-0005-0000-0000-00003C000000}"/>
    <cellStyle name="20% - Accent1 2 13" xfId="67" xr:uid="{00000000-0005-0000-0000-00003D000000}"/>
    <cellStyle name="20% - Accent1 2 13 2" xfId="68" xr:uid="{00000000-0005-0000-0000-00003E000000}"/>
    <cellStyle name="20% - Accent1 2 13 2 2" xfId="69" xr:uid="{00000000-0005-0000-0000-00003F000000}"/>
    <cellStyle name="20% - Accent1 2 13 2 3" xfId="70" xr:uid="{00000000-0005-0000-0000-000040000000}"/>
    <cellStyle name="20% - Accent1 2 13 3" xfId="71" xr:uid="{00000000-0005-0000-0000-000041000000}"/>
    <cellStyle name="20% - Accent1 2 13 4" xfId="72" xr:uid="{00000000-0005-0000-0000-000042000000}"/>
    <cellStyle name="20% - Accent1 2 14" xfId="73" xr:uid="{00000000-0005-0000-0000-000043000000}"/>
    <cellStyle name="20% - Accent1 2 14 2" xfId="74" xr:uid="{00000000-0005-0000-0000-000044000000}"/>
    <cellStyle name="20% - Accent1 2 14 3" xfId="75" xr:uid="{00000000-0005-0000-0000-000045000000}"/>
    <cellStyle name="20% - Accent1 2 15" xfId="76" xr:uid="{00000000-0005-0000-0000-000046000000}"/>
    <cellStyle name="20% - Accent1 2 16" xfId="77" xr:uid="{00000000-0005-0000-0000-000047000000}"/>
    <cellStyle name="20% - Accent1 2 2" xfId="78" xr:uid="{00000000-0005-0000-0000-000048000000}"/>
    <cellStyle name="20% - Accent1 2 2 10" xfId="79" xr:uid="{00000000-0005-0000-0000-000049000000}"/>
    <cellStyle name="20% - Accent1 2 2 10 2" xfId="80" xr:uid="{00000000-0005-0000-0000-00004A000000}"/>
    <cellStyle name="20% - Accent1 2 2 10 3" xfId="81" xr:uid="{00000000-0005-0000-0000-00004B000000}"/>
    <cellStyle name="20% - Accent1 2 2 11" xfId="82" xr:uid="{00000000-0005-0000-0000-00004C000000}"/>
    <cellStyle name="20% - Accent1 2 2 12" xfId="83" xr:uid="{00000000-0005-0000-0000-00004D000000}"/>
    <cellStyle name="20% - Accent1 2 2 2" xfId="84" xr:uid="{00000000-0005-0000-0000-00004E000000}"/>
    <cellStyle name="20% - Accent1 2 2 2 10" xfId="85" xr:uid="{00000000-0005-0000-0000-00004F000000}"/>
    <cellStyle name="20% - Accent1 2 2 2 2" xfId="86" xr:uid="{00000000-0005-0000-0000-000050000000}"/>
    <cellStyle name="20% - Accent1 2 2 2 2 2" xfId="87" xr:uid="{00000000-0005-0000-0000-000051000000}"/>
    <cellStyle name="20% - Accent1 2 2 2 2 2 2" xfId="88" xr:uid="{00000000-0005-0000-0000-000052000000}"/>
    <cellStyle name="20% - Accent1 2 2 2 2 2 3" xfId="89" xr:uid="{00000000-0005-0000-0000-000053000000}"/>
    <cellStyle name="20% - Accent1 2 2 2 2 3" xfId="90" xr:uid="{00000000-0005-0000-0000-000054000000}"/>
    <cellStyle name="20% - Accent1 2 2 2 2 4" xfId="91" xr:uid="{00000000-0005-0000-0000-000055000000}"/>
    <cellStyle name="20% - Accent1 2 2 2 3" xfId="92" xr:uid="{00000000-0005-0000-0000-000056000000}"/>
    <cellStyle name="20% - Accent1 2 2 2 3 2" xfId="93" xr:uid="{00000000-0005-0000-0000-000057000000}"/>
    <cellStyle name="20% - Accent1 2 2 2 3 2 2" xfId="94" xr:uid="{00000000-0005-0000-0000-000058000000}"/>
    <cellStyle name="20% - Accent1 2 2 2 3 2 3" xfId="95" xr:uid="{00000000-0005-0000-0000-000059000000}"/>
    <cellStyle name="20% - Accent1 2 2 2 3 3" xfId="96" xr:uid="{00000000-0005-0000-0000-00005A000000}"/>
    <cellStyle name="20% - Accent1 2 2 2 3 4" xfId="97" xr:uid="{00000000-0005-0000-0000-00005B000000}"/>
    <cellStyle name="20% - Accent1 2 2 2 4" xfId="98" xr:uid="{00000000-0005-0000-0000-00005C000000}"/>
    <cellStyle name="20% - Accent1 2 2 2 4 2" xfId="99" xr:uid="{00000000-0005-0000-0000-00005D000000}"/>
    <cellStyle name="20% - Accent1 2 2 2 4 2 2" xfId="100" xr:uid="{00000000-0005-0000-0000-00005E000000}"/>
    <cellStyle name="20% - Accent1 2 2 2 4 2 3" xfId="101" xr:uid="{00000000-0005-0000-0000-00005F000000}"/>
    <cellStyle name="20% - Accent1 2 2 2 4 3" xfId="102" xr:uid="{00000000-0005-0000-0000-000060000000}"/>
    <cellStyle name="20% - Accent1 2 2 2 4 4" xfId="103" xr:uid="{00000000-0005-0000-0000-000061000000}"/>
    <cellStyle name="20% - Accent1 2 2 2 5" xfId="104" xr:uid="{00000000-0005-0000-0000-000062000000}"/>
    <cellStyle name="20% - Accent1 2 2 2 5 2" xfId="105" xr:uid="{00000000-0005-0000-0000-000063000000}"/>
    <cellStyle name="20% - Accent1 2 2 2 5 2 2" xfId="106" xr:uid="{00000000-0005-0000-0000-000064000000}"/>
    <cellStyle name="20% - Accent1 2 2 2 5 2 3" xfId="107" xr:uid="{00000000-0005-0000-0000-000065000000}"/>
    <cellStyle name="20% - Accent1 2 2 2 5 3" xfId="108" xr:uid="{00000000-0005-0000-0000-000066000000}"/>
    <cellStyle name="20% - Accent1 2 2 2 5 4" xfId="109" xr:uid="{00000000-0005-0000-0000-000067000000}"/>
    <cellStyle name="20% - Accent1 2 2 2 6" xfId="110" xr:uid="{00000000-0005-0000-0000-000068000000}"/>
    <cellStyle name="20% - Accent1 2 2 2 6 2" xfId="111" xr:uid="{00000000-0005-0000-0000-000069000000}"/>
    <cellStyle name="20% - Accent1 2 2 2 6 2 2" xfId="112" xr:uid="{00000000-0005-0000-0000-00006A000000}"/>
    <cellStyle name="20% - Accent1 2 2 2 6 2 3" xfId="113" xr:uid="{00000000-0005-0000-0000-00006B000000}"/>
    <cellStyle name="20% - Accent1 2 2 2 6 3" xfId="114" xr:uid="{00000000-0005-0000-0000-00006C000000}"/>
    <cellStyle name="20% - Accent1 2 2 2 6 4" xfId="115" xr:uid="{00000000-0005-0000-0000-00006D000000}"/>
    <cellStyle name="20% - Accent1 2 2 2 7" xfId="116" xr:uid="{00000000-0005-0000-0000-00006E000000}"/>
    <cellStyle name="20% - Accent1 2 2 2 7 2" xfId="117" xr:uid="{00000000-0005-0000-0000-00006F000000}"/>
    <cellStyle name="20% - Accent1 2 2 2 7 2 2" xfId="118" xr:uid="{00000000-0005-0000-0000-000070000000}"/>
    <cellStyle name="20% - Accent1 2 2 2 7 2 3" xfId="119" xr:uid="{00000000-0005-0000-0000-000071000000}"/>
    <cellStyle name="20% - Accent1 2 2 2 7 3" xfId="120" xr:uid="{00000000-0005-0000-0000-000072000000}"/>
    <cellStyle name="20% - Accent1 2 2 2 7 4" xfId="121" xr:uid="{00000000-0005-0000-0000-000073000000}"/>
    <cellStyle name="20% - Accent1 2 2 2 8" xfId="122" xr:uid="{00000000-0005-0000-0000-000074000000}"/>
    <cellStyle name="20% - Accent1 2 2 2 8 2" xfId="123" xr:uid="{00000000-0005-0000-0000-000075000000}"/>
    <cellStyle name="20% - Accent1 2 2 2 8 3" xfId="124" xr:uid="{00000000-0005-0000-0000-000076000000}"/>
    <cellStyle name="20% - Accent1 2 2 2 9" xfId="125" xr:uid="{00000000-0005-0000-0000-000077000000}"/>
    <cellStyle name="20% - Accent1 2 2 3" xfId="126" xr:uid="{00000000-0005-0000-0000-000078000000}"/>
    <cellStyle name="20% - Accent1 2 2 3 10" xfId="127" xr:uid="{00000000-0005-0000-0000-000079000000}"/>
    <cellStyle name="20% - Accent1 2 2 3 2" xfId="128" xr:uid="{00000000-0005-0000-0000-00007A000000}"/>
    <cellStyle name="20% - Accent1 2 2 3 2 2" xfId="129" xr:uid="{00000000-0005-0000-0000-00007B000000}"/>
    <cellStyle name="20% - Accent1 2 2 3 2 2 2" xfId="130" xr:uid="{00000000-0005-0000-0000-00007C000000}"/>
    <cellStyle name="20% - Accent1 2 2 3 2 2 3" xfId="131" xr:uid="{00000000-0005-0000-0000-00007D000000}"/>
    <cellStyle name="20% - Accent1 2 2 3 2 3" xfId="132" xr:uid="{00000000-0005-0000-0000-00007E000000}"/>
    <cellStyle name="20% - Accent1 2 2 3 2 4" xfId="133" xr:uid="{00000000-0005-0000-0000-00007F000000}"/>
    <cellStyle name="20% - Accent1 2 2 3 3" xfId="134" xr:uid="{00000000-0005-0000-0000-000080000000}"/>
    <cellStyle name="20% - Accent1 2 2 3 3 2" xfId="135" xr:uid="{00000000-0005-0000-0000-000081000000}"/>
    <cellStyle name="20% - Accent1 2 2 3 3 2 2" xfId="136" xr:uid="{00000000-0005-0000-0000-000082000000}"/>
    <cellStyle name="20% - Accent1 2 2 3 3 2 3" xfId="137" xr:uid="{00000000-0005-0000-0000-000083000000}"/>
    <cellStyle name="20% - Accent1 2 2 3 3 3" xfId="138" xr:uid="{00000000-0005-0000-0000-000084000000}"/>
    <cellStyle name="20% - Accent1 2 2 3 3 4" xfId="139" xr:uid="{00000000-0005-0000-0000-000085000000}"/>
    <cellStyle name="20% - Accent1 2 2 3 4" xfId="140" xr:uid="{00000000-0005-0000-0000-000086000000}"/>
    <cellStyle name="20% - Accent1 2 2 3 4 2" xfId="141" xr:uid="{00000000-0005-0000-0000-000087000000}"/>
    <cellStyle name="20% - Accent1 2 2 3 4 2 2" xfId="142" xr:uid="{00000000-0005-0000-0000-000088000000}"/>
    <cellStyle name="20% - Accent1 2 2 3 4 2 3" xfId="143" xr:uid="{00000000-0005-0000-0000-000089000000}"/>
    <cellStyle name="20% - Accent1 2 2 3 4 3" xfId="144" xr:uid="{00000000-0005-0000-0000-00008A000000}"/>
    <cellStyle name="20% - Accent1 2 2 3 4 4" xfId="145" xr:uid="{00000000-0005-0000-0000-00008B000000}"/>
    <cellStyle name="20% - Accent1 2 2 3 5" xfId="146" xr:uid="{00000000-0005-0000-0000-00008C000000}"/>
    <cellStyle name="20% - Accent1 2 2 3 5 2" xfId="147" xr:uid="{00000000-0005-0000-0000-00008D000000}"/>
    <cellStyle name="20% - Accent1 2 2 3 5 2 2" xfId="148" xr:uid="{00000000-0005-0000-0000-00008E000000}"/>
    <cellStyle name="20% - Accent1 2 2 3 5 2 3" xfId="149" xr:uid="{00000000-0005-0000-0000-00008F000000}"/>
    <cellStyle name="20% - Accent1 2 2 3 5 3" xfId="150" xr:uid="{00000000-0005-0000-0000-000090000000}"/>
    <cellStyle name="20% - Accent1 2 2 3 5 4" xfId="151" xr:uid="{00000000-0005-0000-0000-000091000000}"/>
    <cellStyle name="20% - Accent1 2 2 3 6" xfId="152" xr:uid="{00000000-0005-0000-0000-000092000000}"/>
    <cellStyle name="20% - Accent1 2 2 3 6 2" xfId="153" xr:uid="{00000000-0005-0000-0000-000093000000}"/>
    <cellStyle name="20% - Accent1 2 2 3 6 2 2" xfId="154" xr:uid="{00000000-0005-0000-0000-000094000000}"/>
    <cellStyle name="20% - Accent1 2 2 3 6 2 3" xfId="155" xr:uid="{00000000-0005-0000-0000-000095000000}"/>
    <cellStyle name="20% - Accent1 2 2 3 6 3" xfId="156" xr:uid="{00000000-0005-0000-0000-000096000000}"/>
    <cellStyle name="20% - Accent1 2 2 3 6 4" xfId="157" xr:uid="{00000000-0005-0000-0000-000097000000}"/>
    <cellStyle name="20% - Accent1 2 2 3 7" xfId="158" xr:uid="{00000000-0005-0000-0000-000098000000}"/>
    <cellStyle name="20% - Accent1 2 2 3 7 2" xfId="159" xr:uid="{00000000-0005-0000-0000-000099000000}"/>
    <cellStyle name="20% - Accent1 2 2 3 7 2 2" xfId="160" xr:uid="{00000000-0005-0000-0000-00009A000000}"/>
    <cellStyle name="20% - Accent1 2 2 3 7 2 3" xfId="161" xr:uid="{00000000-0005-0000-0000-00009B000000}"/>
    <cellStyle name="20% - Accent1 2 2 3 7 3" xfId="162" xr:uid="{00000000-0005-0000-0000-00009C000000}"/>
    <cellStyle name="20% - Accent1 2 2 3 7 4" xfId="163" xr:uid="{00000000-0005-0000-0000-00009D000000}"/>
    <cellStyle name="20% - Accent1 2 2 3 8" xfId="164" xr:uid="{00000000-0005-0000-0000-00009E000000}"/>
    <cellStyle name="20% - Accent1 2 2 3 8 2" xfId="165" xr:uid="{00000000-0005-0000-0000-00009F000000}"/>
    <cellStyle name="20% - Accent1 2 2 3 8 3" xfId="166" xr:uid="{00000000-0005-0000-0000-0000A0000000}"/>
    <cellStyle name="20% - Accent1 2 2 3 9" xfId="167" xr:uid="{00000000-0005-0000-0000-0000A1000000}"/>
    <cellStyle name="20% - Accent1 2 2 4" xfId="168" xr:uid="{00000000-0005-0000-0000-0000A2000000}"/>
    <cellStyle name="20% - Accent1 2 2 4 2" xfId="169" xr:uid="{00000000-0005-0000-0000-0000A3000000}"/>
    <cellStyle name="20% - Accent1 2 2 4 2 2" xfId="170" xr:uid="{00000000-0005-0000-0000-0000A4000000}"/>
    <cellStyle name="20% - Accent1 2 2 4 2 3" xfId="171" xr:uid="{00000000-0005-0000-0000-0000A5000000}"/>
    <cellStyle name="20% - Accent1 2 2 4 3" xfId="172" xr:uid="{00000000-0005-0000-0000-0000A6000000}"/>
    <cellStyle name="20% - Accent1 2 2 4 4" xfId="173" xr:uid="{00000000-0005-0000-0000-0000A7000000}"/>
    <cellStyle name="20% - Accent1 2 2 5" xfId="174" xr:uid="{00000000-0005-0000-0000-0000A8000000}"/>
    <cellStyle name="20% - Accent1 2 2 5 2" xfId="175" xr:uid="{00000000-0005-0000-0000-0000A9000000}"/>
    <cellStyle name="20% - Accent1 2 2 5 2 2" xfId="176" xr:uid="{00000000-0005-0000-0000-0000AA000000}"/>
    <cellStyle name="20% - Accent1 2 2 5 2 3" xfId="177" xr:uid="{00000000-0005-0000-0000-0000AB000000}"/>
    <cellStyle name="20% - Accent1 2 2 5 3" xfId="178" xr:uid="{00000000-0005-0000-0000-0000AC000000}"/>
    <cellStyle name="20% - Accent1 2 2 5 4" xfId="179" xr:uid="{00000000-0005-0000-0000-0000AD000000}"/>
    <cellStyle name="20% - Accent1 2 2 6" xfId="180" xr:uid="{00000000-0005-0000-0000-0000AE000000}"/>
    <cellStyle name="20% - Accent1 2 2 6 2" xfId="181" xr:uid="{00000000-0005-0000-0000-0000AF000000}"/>
    <cellStyle name="20% - Accent1 2 2 6 2 2" xfId="182" xr:uid="{00000000-0005-0000-0000-0000B0000000}"/>
    <cellStyle name="20% - Accent1 2 2 6 2 3" xfId="183" xr:uid="{00000000-0005-0000-0000-0000B1000000}"/>
    <cellStyle name="20% - Accent1 2 2 6 3" xfId="184" xr:uid="{00000000-0005-0000-0000-0000B2000000}"/>
    <cellStyle name="20% - Accent1 2 2 6 4" xfId="185" xr:uid="{00000000-0005-0000-0000-0000B3000000}"/>
    <cellStyle name="20% - Accent1 2 2 7" xfId="186" xr:uid="{00000000-0005-0000-0000-0000B4000000}"/>
    <cellStyle name="20% - Accent1 2 2 7 2" xfId="187" xr:uid="{00000000-0005-0000-0000-0000B5000000}"/>
    <cellStyle name="20% - Accent1 2 2 7 2 2" xfId="188" xr:uid="{00000000-0005-0000-0000-0000B6000000}"/>
    <cellStyle name="20% - Accent1 2 2 7 2 3" xfId="189" xr:uid="{00000000-0005-0000-0000-0000B7000000}"/>
    <cellStyle name="20% - Accent1 2 2 7 3" xfId="190" xr:uid="{00000000-0005-0000-0000-0000B8000000}"/>
    <cellStyle name="20% - Accent1 2 2 7 4" xfId="191" xr:uid="{00000000-0005-0000-0000-0000B9000000}"/>
    <cellStyle name="20% - Accent1 2 2 8" xfId="192" xr:uid="{00000000-0005-0000-0000-0000BA000000}"/>
    <cellStyle name="20% - Accent1 2 2 8 2" xfId="193" xr:uid="{00000000-0005-0000-0000-0000BB000000}"/>
    <cellStyle name="20% - Accent1 2 2 8 2 2" xfId="194" xr:uid="{00000000-0005-0000-0000-0000BC000000}"/>
    <cellStyle name="20% - Accent1 2 2 8 2 3" xfId="195" xr:uid="{00000000-0005-0000-0000-0000BD000000}"/>
    <cellStyle name="20% - Accent1 2 2 8 3" xfId="196" xr:uid="{00000000-0005-0000-0000-0000BE000000}"/>
    <cellStyle name="20% - Accent1 2 2 8 4" xfId="197" xr:uid="{00000000-0005-0000-0000-0000BF000000}"/>
    <cellStyle name="20% - Accent1 2 2 9" xfId="198" xr:uid="{00000000-0005-0000-0000-0000C0000000}"/>
    <cellStyle name="20% - Accent1 2 2 9 2" xfId="199" xr:uid="{00000000-0005-0000-0000-0000C1000000}"/>
    <cellStyle name="20% - Accent1 2 2 9 2 2" xfId="200" xr:uid="{00000000-0005-0000-0000-0000C2000000}"/>
    <cellStyle name="20% - Accent1 2 2 9 2 3" xfId="201" xr:uid="{00000000-0005-0000-0000-0000C3000000}"/>
    <cellStyle name="20% - Accent1 2 2 9 3" xfId="202" xr:uid="{00000000-0005-0000-0000-0000C4000000}"/>
    <cellStyle name="20% - Accent1 2 2 9 4" xfId="203" xr:uid="{00000000-0005-0000-0000-0000C5000000}"/>
    <cellStyle name="20% - Accent1 2 3" xfId="204" xr:uid="{00000000-0005-0000-0000-0000C6000000}"/>
    <cellStyle name="20% - Accent1 2 3 10" xfId="205" xr:uid="{00000000-0005-0000-0000-0000C7000000}"/>
    <cellStyle name="20% - Accent1 2 3 10 2" xfId="206" xr:uid="{00000000-0005-0000-0000-0000C8000000}"/>
    <cellStyle name="20% - Accent1 2 3 10 3" xfId="207" xr:uid="{00000000-0005-0000-0000-0000C9000000}"/>
    <cellStyle name="20% - Accent1 2 3 11" xfId="208" xr:uid="{00000000-0005-0000-0000-0000CA000000}"/>
    <cellStyle name="20% - Accent1 2 3 12" xfId="209" xr:uid="{00000000-0005-0000-0000-0000CB000000}"/>
    <cellStyle name="20% - Accent1 2 3 2" xfId="210" xr:uid="{00000000-0005-0000-0000-0000CC000000}"/>
    <cellStyle name="20% - Accent1 2 3 2 10" xfId="211" xr:uid="{00000000-0005-0000-0000-0000CD000000}"/>
    <cellStyle name="20% - Accent1 2 3 2 2" xfId="212" xr:uid="{00000000-0005-0000-0000-0000CE000000}"/>
    <cellStyle name="20% - Accent1 2 3 2 2 2" xfId="213" xr:uid="{00000000-0005-0000-0000-0000CF000000}"/>
    <cellStyle name="20% - Accent1 2 3 2 2 2 2" xfId="214" xr:uid="{00000000-0005-0000-0000-0000D0000000}"/>
    <cellStyle name="20% - Accent1 2 3 2 2 2 3" xfId="215" xr:uid="{00000000-0005-0000-0000-0000D1000000}"/>
    <cellStyle name="20% - Accent1 2 3 2 2 3" xfId="216" xr:uid="{00000000-0005-0000-0000-0000D2000000}"/>
    <cellStyle name="20% - Accent1 2 3 2 2 4" xfId="217" xr:uid="{00000000-0005-0000-0000-0000D3000000}"/>
    <cellStyle name="20% - Accent1 2 3 2 3" xfId="218" xr:uid="{00000000-0005-0000-0000-0000D4000000}"/>
    <cellStyle name="20% - Accent1 2 3 2 3 2" xfId="219" xr:uid="{00000000-0005-0000-0000-0000D5000000}"/>
    <cellStyle name="20% - Accent1 2 3 2 3 2 2" xfId="220" xr:uid="{00000000-0005-0000-0000-0000D6000000}"/>
    <cellStyle name="20% - Accent1 2 3 2 3 2 3" xfId="221" xr:uid="{00000000-0005-0000-0000-0000D7000000}"/>
    <cellStyle name="20% - Accent1 2 3 2 3 3" xfId="222" xr:uid="{00000000-0005-0000-0000-0000D8000000}"/>
    <cellStyle name="20% - Accent1 2 3 2 3 4" xfId="223" xr:uid="{00000000-0005-0000-0000-0000D9000000}"/>
    <cellStyle name="20% - Accent1 2 3 2 4" xfId="224" xr:uid="{00000000-0005-0000-0000-0000DA000000}"/>
    <cellStyle name="20% - Accent1 2 3 2 4 2" xfId="225" xr:uid="{00000000-0005-0000-0000-0000DB000000}"/>
    <cellStyle name="20% - Accent1 2 3 2 4 2 2" xfId="226" xr:uid="{00000000-0005-0000-0000-0000DC000000}"/>
    <cellStyle name="20% - Accent1 2 3 2 4 2 3" xfId="227" xr:uid="{00000000-0005-0000-0000-0000DD000000}"/>
    <cellStyle name="20% - Accent1 2 3 2 4 3" xfId="228" xr:uid="{00000000-0005-0000-0000-0000DE000000}"/>
    <cellStyle name="20% - Accent1 2 3 2 4 4" xfId="229" xr:uid="{00000000-0005-0000-0000-0000DF000000}"/>
    <cellStyle name="20% - Accent1 2 3 2 5" xfId="230" xr:uid="{00000000-0005-0000-0000-0000E0000000}"/>
    <cellStyle name="20% - Accent1 2 3 2 5 2" xfId="231" xr:uid="{00000000-0005-0000-0000-0000E1000000}"/>
    <cellStyle name="20% - Accent1 2 3 2 5 2 2" xfId="232" xr:uid="{00000000-0005-0000-0000-0000E2000000}"/>
    <cellStyle name="20% - Accent1 2 3 2 5 2 3" xfId="233" xr:uid="{00000000-0005-0000-0000-0000E3000000}"/>
    <cellStyle name="20% - Accent1 2 3 2 5 3" xfId="234" xr:uid="{00000000-0005-0000-0000-0000E4000000}"/>
    <cellStyle name="20% - Accent1 2 3 2 5 4" xfId="235" xr:uid="{00000000-0005-0000-0000-0000E5000000}"/>
    <cellStyle name="20% - Accent1 2 3 2 6" xfId="236" xr:uid="{00000000-0005-0000-0000-0000E6000000}"/>
    <cellStyle name="20% - Accent1 2 3 2 6 2" xfId="237" xr:uid="{00000000-0005-0000-0000-0000E7000000}"/>
    <cellStyle name="20% - Accent1 2 3 2 6 2 2" xfId="238" xr:uid="{00000000-0005-0000-0000-0000E8000000}"/>
    <cellStyle name="20% - Accent1 2 3 2 6 2 3" xfId="239" xr:uid="{00000000-0005-0000-0000-0000E9000000}"/>
    <cellStyle name="20% - Accent1 2 3 2 6 3" xfId="240" xr:uid="{00000000-0005-0000-0000-0000EA000000}"/>
    <cellStyle name="20% - Accent1 2 3 2 6 4" xfId="241" xr:uid="{00000000-0005-0000-0000-0000EB000000}"/>
    <cellStyle name="20% - Accent1 2 3 2 7" xfId="242" xr:uid="{00000000-0005-0000-0000-0000EC000000}"/>
    <cellStyle name="20% - Accent1 2 3 2 7 2" xfId="243" xr:uid="{00000000-0005-0000-0000-0000ED000000}"/>
    <cellStyle name="20% - Accent1 2 3 2 7 2 2" xfId="244" xr:uid="{00000000-0005-0000-0000-0000EE000000}"/>
    <cellStyle name="20% - Accent1 2 3 2 7 2 3" xfId="245" xr:uid="{00000000-0005-0000-0000-0000EF000000}"/>
    <cellStyle name="20% - Accent1 2 3 2 7 3" xfId="246" xr:uid="{00000000-0005-0000-0000-0000F0000000}"/>
    <cellStyle name="20% - Accent1 2 3 2 7 4" xfId="247" xr:uid="{00000000-0005-0000-0000-0000F1000000}"/>
    <cellStyle name="20% - Accent1 2 3 2 8" xfId="248" xr:uid="{00000000-0005-0000-0000-0000F2000000}"/>
    <cellStyle name="20% - Accent1 2 3 2 8 2" xfId="249" xr:uid="{00000000-0005-0000-0000-0000F3000000}"/>
    <cellStyle name="20% - Accent1 2 3 2 8 3" xfId="250" xr:uid="{00000000-0005-0000-0000-0000F4000000}"/>
    <cellStyle name="20% - Accent1 2 3 2 9" xfId="251" xr:uid="{00000000-0005-0000-0000-0000F5000000}"/>
    <cellStyle name="20% - Accent1 2 3 3" xfId="252" xr:uid="{00000000-0005-0000-0000-0000F6000000}"/>
    <cellStyle name="20% - Accent1 2 3 3 10" xfId="253" xr:uid="{00000000-0005-0000-0000-0000F7000000}"/>
    <cellStyle name="20% - Accent1 2 3 3 2" xfId="254" xr:uid="{00000000-0005-0000-0000-0000F8000000}"/>
    <cellStyle name="20% - Accent1 2 3 3 2 2" xfId="255" xr:uid="{00000000-0005-0000-0000-0000F9000000}"/>
    <cellStyle name="20% - Accent1 2 3 3 2 2 2" xfId="256" xr:uid="{00000000-0005-0000-0000-0000FA000000}"/>
    <cellStyle name="20% - Accent1 2 3 3 2 2 3" xfId="257" xr:uid="{00000000-0005-0000-0000-0000FB000000}"/>
    <cellStyle name="20% - Accent1 2 3 3 2 3" xfId="258" xr:uid="{00000000-0005-0000-0000-0000FC000000}"/>
    <cellStyle name="20% - Accent1 2 3 3 2 4" xfId="259" xr:uid="{00000000-0005-0000-0000-0000FD000000}"/>
    <cellStyle name="20% - Accent1 2 3 3 3" xfId="260" xr:uid="{00000000-0005-0000-0000-0000FE000000}"/>
    <cellStyle name="20% - Accent1 2 3 3 3 2" xfId="261" xr:uid="{00000000-0005-0000-0000-0000FF000000}"/>
    <cellStyle name="20% - Accent1 2 3 3 3 2 2" xfId="262" xr:uid="{00000000-0005-0000-0000-000000010000}"/>
    <cellStyle name="20% - Accent1 2 3 3 3 2 3" xfId="263" xr:uid="{00000000-0005-0000-0000-000001010000}"/>
    <cellStyle name="20% - Accent1 2 3 3 3 3" xfId="264" xr:uid="{00000000-0005-0000-0000-000002010000}"/>
    <cellStyle name="20% - Accent1 2 3 3 3 4" xfId="265" xr:uid="{00000000-0005-0000-0000-000003010000}"/>
    <cellStyle name="20% - Accent1 2 3 3 4" xfId="266" xr:uid="{00000000-0005-0000-0000-000004010000}"/>
    <cellStyle name="20% - Accent1 2 3 3 4 2" xfId="267" xr:uid="{00000000-0005-0000-0000-000005010000}"/>
    <cellStyle name="20% - Accent1 2 3 3 4 2 2" xfId="268" xr:uid="{00000000-0005-0000-0000-000006010000}"/>
    <cellStyle name="20% - Accent1 2 3 3 4 2 3" xfId="269" xr:uid="{00000000-0005-0000-0000-000007010000}"/>
    <cellStyle name="20% - Accent1 2 3 3 4 3" xfId="270" xr:uid="{00000000-0005-0000-0000-000008010000}"/>
    <cellStyle name="20% - Accent1 2 3 3 4 4" xfId="271" xr:uid="{00000000-0005-0000-0000-000009010000}"/>
    <cellStyle name="20% - Accent1 2 3 3 5" xfId="272" xr:uid="{00000000-0005-0000-0000-00000A010000}"/>
    <cellStyle name="20% - Accent1 2 3 3 5 2" xfId="273" xr:uid="{00000000-0005-0000-0000-00000B010000}"/>
    <cellStyle name="20% - Accent1 2 3 3 5 2 2" xfId="274" xr:uid="{00000000-0005-0000-0000-00000C010000}"/>
    <cellStyle name="20% - Accent1 2 3 3 5 2 3" xfId="275" xr:uid="{00000000-0005-0000-0000-00000D010000}"/>
    <cellStyle name="20% - Accent1 2 3 3 5 3" xfId="276" xr:uid="{00000000-0005-0000-0000-00000E010000}"/>
    <cellStyle name="20% - Accent1 2 3 3 5 4" xfId="277" xr:uid="{00000000-0005-0000-0000-00000F010000}"/>
    <cellStyle name="20% - Accent1 2 3 3 6" xfId="278" xr:uid="{00000000-0005-0000-0000-000010010000}"/>
    <cellStyle name="20% - Accent1 2 3 3 6 2" xfId="279" xr:uid="{00000000-0005-0000-0000-000011010000}"/>
    <cellStyle name="20% - Accent1 2 3 3 6 2 2" xfId="280" xr:uid="{00000000-0005-0000-0000-000012010000}"/>
    <cellStyle name="20% - Accent1 2 3 3 6 2 3" xfId="281" xr:uid="{00000000-0005-0000-0000-000013010000}"/>
    <cellStyle name="20% - Accent1 2 3 3 6 3" xfId="282" xr:uid="{00000000-0005-0000-0000-000014010000}"/>
    <cellStyle name="20% - Accent1 2 3 3 6 4" xfId="283" xr:uid="{00000000-0005-0000-0000-000015010000}"/>
    <cellStyle name="20% - Accent1 2 3 3 7" xfId="284" xr:uid="{00000000-0005-0000-0000-000016010000}"/>
    <cellStyle name="20% - Accent1 2 3 3 7 2" xfId="285" xr:uid="{00000000-0005-0000-0000-000017010000}"/>
    <cellStyle name="20% - Accent1 2 3 3 7 2 2" xfId="286" xr:uid="{00000000-0005-0000-0000-000018010000}"/>
    <cellStyle name="20% - Accent1 2 3 3 7 2 3" xfId="287" xr:uid="{00000000-0005-0000-0000-000019010000}"/>
    <cellStyle name="20% - Accent1 2 3 3 7 3" xfId="288" xr:uid="{00000000-0005-0000-0000-00001A010000}"/>
    <cellStyle name="20% - Accent1 2 3 3 7 4" xfId="289" xr:uid="{00000000-0005-0000-0000-00001B010000}"/>
    <cellStyle name="20% - Accent1 2 3 3 8" xfId="290" xr:uid="{00000000-0005-0000-0000-00001C010000}"/>
    <cellStyle name="20% - Accent1 2 3 3 8 2" xfId="291" xr:uid="{00000000-0005-0000-0000-00001D010000}"/>
    <cellStyle name="20% - Accent1 2 3 3 8 3" xfId="292" xr:uid="{00000000-0005-0000-0000-00001E010000}"/>
    <cellStyle name="20% - Accent1 2 3 3 9" xfId="293" xr:uid="{00000000-0005-0000-0000-00001F010000}"/>
    <cellStyle name="20% - Accent1 2 3 4" xfId="294" xr:uid="{00000000-0005-0000-0000-000020010000}"/>
    <cellStyle name="20% - Accent1 2 3 4 2" xfId="295" xr:uid="{00000000-0005-0000-0000-000021010000}"/>
    <cellStyle name="20% - Accent1 2 3 4 2 2" xfId="296" xr:uid="{00000000-0005-0000-0000-000022010000}"/>
    <cellStyle name="20% - Accent1 2 3 4 2 3" xfId="297" xr:uid="{00000000-0005-0000-0000-000023010000}"/>
    <cellStyle name="20% - Accent1 2 3 4 3" xfId="298" xr:uid="{00000000-0005-0000-0000-000024010000}"/>
    <cellStyle name="20% - Accent1 2 3 4 4" xfId="299" xr:uid="{00000000-0005-0000-0000-000025010000}"/>
    <cellStyle name="20% - Accent1 2 3 5" xfId="300" xr:uid="{00000000-0005-0000-0000-000026010000}"/>
    <cellStyle name="20% - Accent1 2 3 5 2" xfId="301" xr:uid="{00000000-0005-0000-0000-000027010000}"/>
    <cellStyle name="20% - Accent1 2 3 5 2 2" xfId="302" xr:uid="{00000000-0005-0000-0000-000028010000}"/>
    <cellStyle name="20% - Accent1 2 3 5 2 3" xfId="303" xr:uid="{00000000-0005-0000-0000-000029010000}"/>
    <cellStyle name="20% - Accent1 2 3 5 3" xfId="304" xr:uid="{00000000-0005-0000-0000-00002A010000}"/>
    <cellStyle name="20% - Accent1 2 3 5 4" xfId="305" xr:uid="{00000000-0005-0000-0000-00002B010000}"/>
    <cellStyle name="20% - Accent1 2 3 6" xfId="306" xr:uid="{00000000-0005-0000-0000-00002C010000}"/>
    <cellStyle name="20% - Accent1 2 3 6 2" xfId="307" xr:uid="{00000000-0005-0000-0000-00002D010000}"/>
    <cellStyle name="20% - Accent1 2 3 6 2 2" xfId="308" xr:uid="{00000000-0005-0000-0000-00002E010000}"/>
    <cellStyle name="20% - Accent1 2 3 6 2 3" xfId="309" xr:uid="{00000000-0005-0000-0000-00002F010000}"/>
    <cellStyle name="20% - Accent1 2 3 6 3" xfId="310" xr:uid="{00000000-0005-0000-0000-000030010000}"/>
    <cellStyle name="20% - Accent1 2 3 6 4" xfId="311" xr:uid="{00000000-0005-0000-0000-000031010000}"/>
    <cellStyle name="20% - Accent1 2 3 7" xfId="312" xr:uid="{00000000-0005-0000-0000-000032010000}"/>
    <cellStyle name="20% - Accent1 2 3 7 2" xfId="313" xr:uid="{00000000-0005-0000-0000-000033010000}"/>
    <cellStyle name="20% - Accent1 2 3 7 2 2" xfId="314" xr:uid="{00000000-0005-0000-0000-000034010000}"/>
    <cellStyle name="20% - Accent1 2 3 7 2 3" xfId="315" xr:uid="{00000000-0005-0000-0000-000035010000}"/>
    <cellStyle name="20% - Accent1 2 3 7 3" xfId="316" xr:uid="{00000000-0005-0000-0000-000036010000}"/>
    <cellStyle name="20% - Accent1 2 3 7 4" xfId="317" xr:uid="{00000000-0005-0000-0000-000037010000}"/>
    <cellStyle name="20% - Accent1 2 3 8" xfId="318" xr:uid="{00000000-0005-0000-0000-000038010000}"/>
    <cellStyle name="20% - Accent1 2 3 8 2" xfId="319" xr:uid="{00000000-0005-0000-0000-000039010000}"/>
    <cellStyle name="20% - Accent1 2 3 8 2 2" xfId="320" xr:uid="{00000000-0005-0000-0000-00003A010000}"/>
    <cellStyle name="20% - Accent1 2 3 8 2 3" xfId="321" xr:uid="{00000000-0005-0000-0000-00003B010000}"/>
    <cellStyle name="20% - Accent1 2 3 8 3" xfId="322" xr:uid="{00000000-0005-0000-0000-00003C010000}"/>
    <cellStyle name="20% - Accent1 2 3 8 4" xfId="323" xr:uid="{00000000-0005-0000-0000-00003D010000}"/>
    <cellStyle name="20% - Accent1 2 3 9" xfId="324" xr:uid="{00000000-0005-0000-0000-00003E010000}"/>
    <cellStyle name="20% - Accent1 2 3 9 2" xfId="325" xr:uid="{00000000-0005-0000-0000-00003F010000}"/>
    <cellStyle name="20% - Accent1 2 3 9 2 2" xfId="326" xr:uid="{00000000-0005-0000-0000-000040010000}"/>
    <cellStyle name="20% - Accent1 2 3 9 2 3" xfId="327" xr:uid="{00000000-0005-0000-0000-000041010000}"/>
    <cellStyle name="20% - Accent1 2 3 9 3" xfId="328" xr:uid="{00000000-0005-0000-0000-000042010000}"/>
    <cellStyle name="20% - Accent1 2 3 9 4" xfId="329" xr:uid="{00000000-0005-0000-0000-000043010000}"/>
    <cellStyle name="20% - Accent1 2 4" xfId="330" xr:uid="{00000000-0005-0000-0000-000044010000}"/>
    <cellStyle name="20% - Accent1 2 4 10" xfId="331" xr:uid="{00000000-0005-0000-0000-000045010000}"/>
    <cellStyle name="20% - Accent1 2 4 10 2" xfId="332" xr:uid="{00000000-0005-0000-0000-000046010000}"/>
    <cellStyle name="20% - Accent1 2 4 10 3" xfId="333" xr:uid="{00000000-0005-0000-0000-000047010000}"/>
    <cellStyle name="20% - Accent1 2 4 11" xfId="334" xr:uid="{00000000-0005-0000-0000-000048010000}"/>
    <cellStyle name="20% - Accent1 2 4 12" xfId="335" xr:uid="{00000000-0005-0000-0000-000049010000}"/>
    <cellStyle name="20% - Accent1 2 4 2" xfId="336" xr:uid="{00000000-0005-0000-0000-00004A010000}"/>
    <cellStyle name="20% - Accent1 2 4 2 10" xfId="337" xr:uid="{00000000-0005-0000-0000-00004B010000}"/>
    <cellStyle name="20% - Accent1 2 4 2 2" xfId="338" xr:uid="{00000000-0005-0000-0000-00004C010000}"/>
    <cellStyle name="20% - Accent1 2 4 2 2 2" xfId="339" xr:uid="{00000000-0005-0000-0000-00004D010000}"/>
    <cellStyle name="20% - Accent1 2 4 2 2 2 2" xfId="340" xr:uid="{00000000-0005-0000-0000-00004E010000}"/>
    <cellStyle name="20% - Accent1 2 4 2 2 2 3" xfId="341" xr:uid="{00000000-0005-0000-0000-00004F010000}"/>
    <cellStyle name="20% - Accent1 2 4 2 2 3" xfId="342" xr:uid="{00000000-0005-0000-0000-000050010000}"/>
    <cellStyle name="20% - Accent1 2 4 2 2 4" xfId="343" xr:uid="{00000000-0005-0000-0000-000051010000}"/>
    <cellStyle name="20% - Accent1 2 4 2 3" xfId="344" xr:uid="{00000000-0005-0000-0000-000052010000}"/>
    <cellStyle name="20% - Accent1 2 4 2 3 2" xfId="345" xr:uid="{00000000-0005-0000-0000-000053010000}"/>
    <cellStyle name="20% - Accent1 2 4 2 3 2 2" xfId="346" xr:uid="{00000000-0005-0000-0000-000054010000}"/>
    <cellStyle name="20% - Accent1 2 4 2 3 2 3" xfId="347" xr:uid="{00000000-0005-0000-0000-000055010000}"/>
    <cellStyle name="20% - Accent1 2 4 2 3 3" xfId="348" xr:uid="{00000000-0005-0000-0000-000056010000}"/>
    <cellStyle name="20% - Accent1 2 4 2 3 4" xfId="349" xr:uid="{00000000-0005-0000-0000-000057010000}"/>
    <cellStyle name="20% - Accent1 2 4 2 4" xfId="350" xr:uid="{00000000-0005-0000-0000-000058010000}"/>
    <cellStyle name="20% - Accent1 2 4 2 4 2" xfId="351" xr:uid="{00000000-0005-0000-0000-000059010000}"/>
    <cellStyle name="20% - Accent1 2 4 2 4 2 2" xfId="352" xr:uid="{00000000-0005-0000-0000-00005A010000}"/>
    <cellStyle name="20% - Accent1 2 4 2 4 2 3" xfId="353" xr:uid="{00000000-0005-0000-0000-00005B010000}"/>
    <cellStyle name="20% - Accent1 2 4 2 4 3" xfId="354" xr:uid="{00000000-0005-0000-0000-00005C010000}"/>
    <cellStyle name="20% - Accent1 2 4 2 4 4" xfId="355" xr:uid="{00000000-0005-0000-0000-00005D010000}"/>
    <cellStyle name="20% - Accent1 2 4 2 5" xfId="356" xr:uid="{00000000-0005-0000-0000-00005E010000}"/>
    <cellStyle name="20% - Accent1 2 4 2 5 2" xfId="357" xr:uid="{00000000-0005-0000-0000-00005F010000}"/>
    <cellStyle name="20% - Accent1 2 4 2 5 2 2" xfId="358" xr:uid="{00000000-0005-0000-0000-000060010000}"/>
    <cellStyle name="20% - Accent1 2 4 2 5 2 3" xfId="359" xr:uid="{00000000-0005-0000-0000-000061010000}"/>
    <cellStyle name="20% - Accent1 2 4 2 5 3" xfId="360" xr:uid="{00000000-0005-0000-0000-000062010000}"/>
    <cellStyle name="20% - Accent1 2 4 2 5 4" xfId="361" xr:uid="{00000000-0005-0000-0000-000063010000}"/>
    <cellStyle name="20% - Accent1 2 4 2 6" xfId="362" xr:uid="{00000000-0005-0000-0000-000064010000}"/>
    <cellStyle name="20% - Accent1 2 4 2 6 2" xfId="363" xr:uid="{00000000-0005-0000-0000-000065010000}"/>
    <cellStyle name="20% - Accent1 2 4 2 6 2 2" xfId="364" xr:uid="{00000000-0005-0000-0000-000066010000}"/>
    <cellStyle name="20% - Accent1 2 4 2 6 2 3" xfId="365" xr:uid="{00000000-0005-0000-0000-000067010000}"/>
    <cellStyle name="20% - Accent1 2 4 2 6 3" xfId="366" xr:uid="{00000000-0005-0000-0000-000068010000}"/>
    <cellStyle name="20% - Accent1 2 4 2 6 4" xfId="367" xr:uid="{00000000-0005-0000-0000-000069010000}"/>
    <cellStyle name="20% - Accent1 2 4 2 7" xfId="368" xr:uid="{00000000-0005-0000-0000-00006A010000}"/>
    <cellStyle name="20% - Accent1 2 4 2 7 2" xfId="369" xr:uid="{00000000-0005-0000-0000-00006B010000}"/>
    <cellStyle name="20% - Accent1 2 4 2 7 2 2" xfId="370" xr:uid="{00000000-0005-0000-0000-00006C010000}"/>
    <cellStyle name="20% - Accent1 2 4 2 7 2 3" xfId="371" xr:uid="{00000000-0005-0000-0000-00006D010000}"/>
    <cellStyle name="20% - Accent1 2 4 2 7 3" xfId="372" xr:uid="{00000000-0005-0000-0000-00006E010000}"/>
    <cellStyle name="20% - Accent1 2 4 2 7 4" xfId="373" xr:uid="{00000000-0005-0000-0000-00006F010000}"/>
    <cellStyle name="20% - Accent1 2 4 2 8" xfId="374" xr:uid="{00000000-0005-0000-0000-000070010000}"/>
    <cellStyle name="20% - Accent1 2 4 2 8 2" xfId="375" xr:uid="{00000000-0005-0000-0000-000071010000}"/>
    <cellStyle name="20% - Accent1 2 4 2 8 3" xfId="376" xr:uid="{00000000-0005-0000-0000-000072010000}"/>
    <cellStyle name="20% - Accent1 2 4 2 9" xfId="377" xr:uid="{00000000-0005-0000-0000-000073010000}"/>
    <cellStyle name="20% - Accent1 2 4 3" xfId="378" xr:uid="{00000000-0005-0000-0000-000074010000}"/>
    <cellStyle name="20% - Accent1 2 4 3 10" xfId="379" xr:uid="{00000000-0005-0000-0000-000075010000}"/>
    <cellStyle name="20% - Accent1 2 4 3 2" xfId="380" xr:uid="{00000000-0005-0000-0000-000076010000}"/>
    <cellStyle name="20% - Accent1 2 4 3 2 2" xfId="381" xr:uid="{00000000-0005-0000-0000-000077010000}"/>
    <cellStyle name="20% - Accent1 2 4 3 2 2 2" xfId="382" xr:uid="{00000000-0005-0000-0000-000078010000}"/>
    <cellStyle name="20% - Accent1 2 4 3 2 2 3" xfId="383" xr:uid="{00000000-0005-0000-0000-000079010000}"/>
    <cellStyle name="20% - Accent1 2 4 3 2 3" xfId="384" xr:uid="{00000000-0005-0000-0000-00007A010000}"/>
    <cellStyle name="20% - Accent1 2 4 3 2 4" xfId="385" xr:uid="{00000000-0005-0000-0000-00007B010000}"/>
    <cellStyle name="20% - Accent1 2 4 3 3" xfId="386" xr:uid="{00000000-0005-0000-0000-00007C010000}"/>
    <cellStyle name="20% - Accent1 2 4 3 3 2" xfId="387" xr:uid="{00000000-0005-0000-0000-00007D010000}"/>
    <cellStyle name="20% - Accent1 2 4 3 3 2 2" xfId="388" xr:uid="{00000000-0005-0000-0000-00007E010000}"/>
    <cellStyle name="20% - Accent1 2 4 3 3 2 3" xfId="389" xr:uid="{00000000-0005-0000-0000-00007F010000}"/>
    <cellStyle name="20% - Accent1 2 4 3 3 3" xfId="390" xr:uid="{00000000-0005-0000-0000-000080010000}"/>
    <cellStyle name="20% - Accent1 2 4 3 3 4" xfId="391" xr:uid="{00000000-0005-0000-0000-000081010000}"/>
    <cellStyle name="20% - Accent1 2 4 3 4" xfId="392" xr:uid="{00000000-0005-0000-0000-000082010000}"/>
    <cellStyle name="20% - Accent1 2 4 3 4 2" xfId="393" xr:uid="{00000000-0005-0000-0000-000083010000}"/>
    <cellStyle name="20% - Accent1 2 4 3 4 2 2" xfId="394" xr:uid="{00000000-0005-0000-0000-000084010000}"/>
    <cellStyle name="20% - Accent1 2 4 3 4 2 3" xfId="395" xr:uid="{00000000-0005-0000-0000-000085010000}"/>
    <cellStyle name="20% - Accent1 2 4 3 4 3" xfId="396" xr:uid="{00000000-0005-0000-0000-000086010000}"/>
    <cellStyle name="20% - Accent1 2 4 3 4 4" xfId="397" xr:uid="{00000000-0005-0000-0000-000087010000}"/>
    <cellStyle name="20% - Accent1 2 4 3 5" xfId="398" xr:uid="{00000000-0005-0000-0000-000088010000}"/>
    <cellStyle name="20% - Accent1 2 4 3 5 2" xfId="399" xr:uid="{00000000-0005-0000-0000-000089010000}"/>
    <cellStyle name="20% - Accent1 2 4 3 5 2 2" xfId="400" xr:uid="{00000000-0005-0000-0000-00008A010000}"/>
    <cellStyle name="20% - Accent1 2 4 3 5 2 3" xfId="401" xr:uid="{00000000-0005-0000-0000-00008B010000}"/>
    <cellStyle name="20% - Accent1 2 4 3 5 3" xfId="402" xr:uid="{00000000-0005-0000-0000-00008C010000}"/>
    <cellStyle name="20% - Accent1 2 4 3 5 4" xfId="403" xr:uid="{00000000-0005-0000-0000-00008D010000}"/>
    <cellStyle name="20% - Accent1 2 4 3 6" xfId="404" xr:uid="{00000000-0005-0000-0000-00008E010000}"/>
    <cellStyle name="20% - Accent1 2 4 3 6 2" xfId="405" xr:uid="{00000000-0005-0000-0000-00008F010000}"/>
    <cellStyle name="20% - Accent1 2 4 3 6 2 2" xfId="406" xr:uid="{00000000-0005-0000-0000-000090010000}"/>
    <cellStyle name="20% - Accent1 2 4 3 6 2 3" xfId="407" xr:uid="{00000000-0005-0000-0000-000091010000}"/>
    <cellStyle name="20% - Accent1 2 4 3 6 3" xfId="408" xr:uid="{00000000-0005-0000-0000-000092010000}"/>
    <cellStyle name="20% - Accent1 2 4 3 6 4" xfId="409" xr:uid="{00000000-0005-0000-0000-000093010000}"/>
    <cellStyle name="20% - Accent1 2 4 3 7" xfId="410" xr:uid="{00000000-0005-0000-0000-000094010000}"/>
    <cellStyle name="20% - Accent1 2 4 3 7 2" xfId="411" xr:uid="{00000000-0005-0000-0000-000095010000}"/>
    <cellStyle name="20% - Accent1 2 4 3 7 2 2" xfId="412" xr:uid="{00000000-0005-0000-0000-000096010000}"/>
    <cellStyle name="20% - Accent1 2 4 3 7 2 3" xfId="413" xr:uid="{00000000-0005-0000-0000-000097010000}"/>
    <cellStyle name="20% - Accent1 2 4 3 7 3" xfId="414" xr:uid="{00000000-0005-0000-0000-000098010000}"/>
    <cellStyle name="20% - Accent1 2 4 3 7 4" xfId="415" xr:uid="{00000000-0005-0000-0000-000099010000}"/>
    <cellStyle name="20% - Accent1 2 4 3 8" xfId="416" xr:uid="{00000000-0005-0000-0000-00009A010000}"/>
    <cellStyle name="20% - Accent1 2 4 3 8 2" xfId="417" xr:uid="{00000000-0005-0000-0000-00009B010000}"/>
    <cellStyle name="20% - Accent1 2 4 3 8 3" xfId="418" xr:uid="{00000000-0005-0000-0000-00009C010000}"/>
    <cellStyle name="20% - Accent1 2 4 3 9" xfId="419" xr:uid="{00000000-0005-0000-0000-00009D010000}"/>
    <cellStyle name="20% - Accent1 2 4 4" xfId="420" xr:uid="{00000000-0005-0000-0000-00009E010000}"/>
    <cellStyle name="20% - Accent1 2 4 4 2" xfId="421" xr:uid="{00000000-0005-0000-0000-00009F010000}"/>
    <cellStyle name="20% - Accent1 2 4 4 2 2" xfId="422" xr:uid="{00000000-0005-0000-0000-0000A0010000}"/>
    <cellStyle name="20% - Accent1 2 4 4 2 3" xfId="423" xr:uid="{00000000-0005-0000-0000-0000A1010000}"/>
    <cellStyle name="20% - Accent1 2 4 4 3" xfId="424" xr:uid="{00000000-0005-0000-0000-0000A2010000}"/>
    <cellStyle name="20% - Accent1 2 4 4 4" xfId="425" xr:uid="{00000000-0005-0000-0000-0000A3010000}"/>
    <cellStyle name="20% - Accent1 2 4 5" xfId="426" xr:uid="{00000000-0005-0000-0000-0000A4010000}"/>
    <cellStyle name="20% - Accent1 2 4 5 2" xfId="427" xr:uid="{00000000-0005-0000-0000-0000A5010000}"/>
    <cellStyle name="20% - Accent1 2 4 5 2 2" xfId="428" xr:uid="{00000000-0005-0000-0000-0000A6010000}"/>
    <cellStyle name="20% - Accent1 2 4 5 2 3" xfId="429" xr:uid="{00000000-0005-0000-0000-0000A7010000}"/>
    <cellStyle name="20% - Accent1 2 4 5 3" xfId="430" xr:uid="{00000000-0005-0000-0000-0000A8010000}"/>
    <cellStyle name="20% - Accent1 2 4 5 4" xfId="431" xr:uid="{00000000-0005-0000-0000-0000A9010000}"/>
    <cellStyle name="20% - Accent1 2 4 6" xfId="432" xr:uid="{00000000-0005-0000-0000-0000AA010000}"/>
    <cellStyle name="20% - Accent1 2 4 6 2" xfId="433" xr:uid="{00000000-0005-0000-0000-0000AB010000}"/>
    <cellStyle name="20% - Accent1 2 4 6 2 2" xfId="434" xr:uid="{00000000-0005-0000-0000-0000AC010000}"/>
    <cellStyle name="20% - Accent1 2 4 6 2 3" xfId="435" xr:uid="{00000000-0005-0000-0000-0000AD010000}"/>
    <cellStyle name="20% - Accent1 2 4 6 3" xfId="436" xr:uid="{00000000-0005-0000-0000-0000AE010000}"/>
    <cellStyle name="20% - Accent1 2 4 6 4" xfId="437" xr:uid="{00000000-0005-0000-0000-0000AF010000}"/>
    <cellStyle name="20% - Accent1 2 4 7" xfId="438" xr:uid="{00000000-0005-0000-0000-0000B0010000}"/>
    <cellStyle name="20% - Accent1 2 4 7 2" xfId="439" xr:uid="{00000000-0005-0000-0000-0000B1010000}"/>
    <cellStyle name="20% - Accent1 2 4 7 2 2" xfId="440" xr:uid="{00000000-0005-0000-0000-0000B2010000}"/>
    <cellStyle name="20% - Accent1 2 4 7 2 3" xfId="441" xr:uid="{00000000-0005-0000-0000-0000B3010000}"/>
    <cellStyle name="20% - Accent1 2 4 7 3" xfId="442" xr:uid="{00000000-0005-0000-0000-0000B4010000}"/>
    <cellStyle name="20% - Accent1 2 4 7 4" xfId="443" xr:uid="{00000000-0005-0000-0000-0000B5010000}"/>
    <cellStyle name="20% - Accent1 2 4 8" xfId="444" xr:uid="{00000000-0005-0000-0000-0000B6010000}"/>
    <cellStyle name="20% - Accent1 2 4 8 2" xfId="445" xr:uid="{00000000-0005-0000-0000-0000B7010000}"/>
    <cellStyle name="20% - Accent1 2 4 8 2 2" xfId="446" xr:uid="{00000000-0005-0000-0000-0000B8010000}"/>
    <cellStyle name="20% - Accent1 2 4 8 2 3" xfId="447" xr:uid="{00000000-0005-0000-0000-0000B9010000}"/>
    <cellStyle name="20% - Accent1 2 4 8 3" xfId="448" xr:uid="{00000000-0005-0000-0000-0000BA010000}"/>
    <cellStyle name="20% - Accent1 2 4 8 4" xfId="449" xr:uid="{00000000-0005-0000-0000-0000BB010000}"/>
    <cellStyle name="20% - Accent1 2 4 9" xfId="450" xr:uid="{00000000-0005-0000-0000-0000BC010000}"/>
    <cellStyle name="20% - Accent1 2 4 9 2" xfId="451" xr:uid="{00000000-0005-0000-0000-0000BD010000}"/>
    <cellStyle name="20% - Accent1 2 4 9 2 2" xfId="452" xr:uid="{00000000-0005-0000-0000-0000BE010000}"/>
    <cellStyle name="20% - Accent1 2 4 9 2 3" xfId="453" xr:uid="{00000000-0005-0000-0000-0000BF010000}"/>
    <cellStyle name="20% - Accent1 2 4 9 3" xfId="454" xr:uid="{00000000-0005-0000-0000-0000C0010000}"/>
    <cellStyle name="20% - Accent1 2 4 9 4" xfId="455" xr:uid="{00000000-0005-0000-0000-0000C1010000}"/>
    <cellStyle name="20% - Accent1 2 5" xfId="456" xr:uid="{00000000-0005-0000-0000-0000C2010000}"/>
    <cellStyle name="20% - Accent1 2 5 10" xfId="457" xr:uid="{00000000-0005-0000-0000-0000C3010000}"/>
    <cellStyle name="20% - Accent1 2 5 2" xfId="458" xr:uid="{00000000-0005-0000-0000-0000C4010000}"/>
    <cellStyle name="20% - Accent1 2 5 2 2" xfId="459" xr:uid="{00000000-0005-0000-0000-0000C5010000}"/>
    <cellStyle name="20% - Accent1 2 5 2 2 2" xfId="460" xr:uid="{00000000-0005-0000-0000-0000C6010000}"/>
    <cellStyle name="20% - Accent1 2 5 2 2 3" xfId="461" xr:uid="{00000000-0005-0000-0000-0000C7010000}"/>
    <cellStyle name="20% - Accent1 2 5 2 3" xfId="462" xr:uid="{00000000-0005-0000-0000-0000C8010000}"/>
    <cellStyle name="20% - Accent1 2 5 2 4" xfId="463" xr:uid="{00000000-0005-0000-0000-0000C9010000}"/>
    <cellStyle name="20% - Accent1 2 5 3" xfId="464" xr:uid="{00000000-0005-0000-0000-0000CA010000}"/>
    <cellStyle name="20% - Accent1 2 5 3 2" xfId="465" xr:uid="{00000000-0005-0000-0000-0000CB010000}"/>
    <cellStyle name="20% - Accent1 2 5 3 2 2" xfId="466" xr:uid="{00000000-0005-0000-0000-0000CC010000}"/>
    <cellStyle name="20% - Accent1 2 5 3 2 3" xfId="467" xr:uid="{00000000-0005-0000-0000-0000CD010000}"/>
    <cellStyle name="20% - Accent1 2 5 3 3" xfId="468" xr:uid="{00000000-0005-0000-0000-0000CE010000}"/>
    <cellStyle name="20% - Accent1 2 5 3 4" xfId="469" xr:uid="{00000000-0005-0000-0000-0000CF010000}"/>
    <cellStyle name="20% - Accent1 2 5 4" xfId="470" xr:uid="{00000000-0005-0000-0000-0000D0010000}"/>
    <cellStyle name="20% - Accent1 2 5 4 2" xfId="471" xr:uid="{00000000-0005-0000-0000-0000D1010000}"/>
    <cellStyle name="20% - Accent1 2 5 4 2 2" xfId="472" xr:uid="{00000000-0005-0000-0000-0000D2010000}"/>
    <cellStyle name="20% - Accent1 2 5 4 2 3" xfId="473" xr:uid="{00000000-0005-0000-0000-0000D3010000}"/>
    <cellStyle name="20% - Accent1 2 5 4 3" xfId="474" xr:uid="{00000000-0005-0000-0000-0000D4010000}"/>
    <cellStyle name="20% - Accent1 2 5 4 4" xfId="475" xr:uid="{00000000-0005-0000-0000-0000D5010000}"/>
    <cellStyle name="20% - Accent1 2 5 5" xfId="476" xr:uid="{00000000-0005-0000-0000-0000D6010000}"/>
    <cellStyle name="20% - Accent1 2 5 5 2" xfId="477" xr:uid="{00000000-0005-0000-0000-0000D7010000}"/>
    <cellStyle name="20% - Accent1 2 5 5 2 2" xfId="478" xr:uid="{00000000-0005-0000-0000-0000D8010000}"/>
    <cellStyle name="20% - Accent1 2 5 5 2 3" xfId="479" xr:uid="{00000000-0005-0000-0000-0000D9010000}"/>
    <cellStyle name="20% - Accent1 2 5 5 3" xfId="480" xr:uid="{00000000-0005-0000-0000-0000DA010000}"/>
    <cellStyle name="20% - Accent1 2 5 5 4" xfId="481" xr:uid="{00000000-0005-0000-0000-0000DB010000}"/>
    <cellStyle name="20% - Accent1 2 5 6" xfId="482" xr:uid="{00000000-0005-0000-0000-0000DC010000}"/>
    <cellStyle name="20% - Accent1 2 5 6 2" xfId="483" xr:uid="{00000000-0005-0000-0000-0000DD010000}"/>
    <cellStyle name="20% - Accent1 2 5 6 2 2" xfId="484" xr:uid="{00000000-0005-0000-0000-0000DE010000}"/>
    <cellStyle name="20% - Accent1 2 5 6 2 3" xfId="485" xr:uid="{00000000-0005-0000-0000-0000DF010000}"/>
    <cellStyle name="20% - Accent1 2 5 6 3" xfId="486" xr:uid="{00000000-0005-0000-0000-0000E0010000}"/>
    <cellStyle name="20% - Accent1 2 5 6 4" xfId="487" xr:uid="{00000000-0005-0000-0000-0000E1010000}"/>
    <cellStyle name="20% - Accent1 2 5 7" xfId="488" xr:uid="{00000000-0005-0000-0000-0000E2010000}"/>
    <cellStyle name="20% - Accent1 2 5 7 2" xfId="489" xr:uid="{00000000-0005-0000-0000-0000E3010000}"/>
    <cellStyle name="20% - Accent1 2 5 7 2 2" xfId="490" xr:uid="{00000000-0005-0000-0000-0000E4010000}"/>
    <cellStyle name="20% - Accent1 2 5 7 2 3" xfId="491" xr:uid="{00000000-0005-0000-0000-0000E5010000}"/>
    <cellStyle name="20% - Accent1 2 5 7 3" xfId="492" xr:uid="{00000000-0005-0000-0000-0000E6010000}"/>
    <cellStyle name="20% - Accent1 2 5 7 4" xfId="493" xr:uid="{00000000-0005-0000-0000-0000E7010000}"/>
    <cellStyle name="20% - Accent1 2 5 8" xfId="494" xr:uid="{00000000-0005-0000-0000-0000E8010000}"/>
    <cellStyle name="20% - Accent1 2 5 8 2" xfId="495" xr:uid="{00000000-0005-0000-0000-0000E9010000}"/>
    <cellStyle name="20% - Accent1 2 5 8 3" xfId="496" xr:uid="{00000000-0005-0000-0000-0000EA010000}"/>
    <cellStyle name="20% - Accent1 2 5 9" xfId="497" xr:uid="{00000000-0005-0000-0000-0000EB010000}"/>
    <cellStyle name="20% - Accent1 2 6" xfId="498" xr:uid="{00000000-0005-0000-0000-0000EC010000}"/>
    <cellStyle name="20% - Accent1 2 6 10" xfId="499" xr:uid="{00000000-0005-0000-0000-0000ED010000}"/>
    <cellStyle name="20% - Accent1 2 6 2" xfId="500" xr:uid="{00000000-0005-0000-0000-0000EE010000}"/>
    <cellStyle name="20% - Accent1 2 6 2 2" xfId="501" xr:uid="{00000000-0005-0000-0000-0000EF010000}"/>
    <cellStyle name="20% - Accent1 2 6 2 2 2" xfId="502" xr:uid="{00000000-0005-0000-0000-0000F0010000}"/>
    <cellStyle name="20% - Accent1 2 6 2 2 3" xfId="503" xr:uid="{00000000-0005-0000-0000-0000F1010000}"/>
    <cellStyle name="20% - Accent1 2 6 2 3" xfId="504" xr:uid="{00000000-0005-0000-0000-0000F2010000}"/>
    <cellStyle name="20% - Accent1 2 6 2 4" xfId="505" xr:uid="{00000000-0005-0000-0000-0000F3010000}"/>
    <cellStyle name="20% - Accent1 2 6 3" xfId="506" xr:uid="{00000000-0005-0000-0000-0000F4010000}"/>
    <cellStyle name="20% - Accent1 2 6 3 2" xfId="507" xr:uid="{00000000-0005-0000-0000-0000F5010000}"/>
    <cellStyle name="20% - Accent1 2 6 3 2 2" xfId="508" xr:uid="{00000000-0005-0000-0000-0000F6010000}"/>
    <cellStyle name="20% - Accent1 2 6 3 2 3" xfId="509" xr:uid="{00000000-0005-0000-0000-0000F7010000}"/>
    <cellStyle name="20% - Accent1 2 6 3 3" xfId="510" xr:uid="{00000000-0005-0000-0000-0000F8010000}"/>
    <cellStyle name="20% - Accent1 2 6 3 4" xfId="511" xr:uid="{00000000-0005-0000-0000-0000F9010000}"/>
    <cellStyle name="20% - Accent1 2 6 4" xfId="512" xr:uid="{00000000-0005-0000-0000-0000FA010000}"/>
    <cellStyle name="20% - Accent1 2 6 4 2" xfId="513" xr:uid="{00000000-0005-0000-0000-0000FB010000}"/>
    <cellStyle name="20% - Accent1 2 6 4 2 2" xfId="514" xr:uid="{00000000-0005-0000-0000-0000FC010000}"/>
    <cellStyle name="20% - Accent1 2 6 4 2 3" xfId="515" xr:uid="{00000000-0005-0000-0000-0000FD010000}"/>
    <cellStyle name="20% - Accent1 2 6 4 3" xfId="516" xr:uid="{00000000-0005-0000-0000-0000FE010000}"/>
    <cellStyle name="20% - Accent1 2 6 4 4" xfId="517" xr:uid="{00000000-0005-0000-0000-0000FF010000}"/>
    <cellStyle name="20% - Accent1 2 6 5" xfId="518" xr:uid="{00000000-0005-0000-0000-000000020000}"/>
    <cellStyle name="20% - Accent1 2 6 5 2" xfId="519" xr:uid="{00000000-0005-0000-0000-000001020000}"/>
    <cellStyle name="20% - Accent1 2 6 5 2 2" xfId="520" xr:uid="{00000000-0005-0000-0000-000002020000}"/>
    <cellStyle name="20% - Accent1 2 6 5 2 3" xfId="521" xr:uid="{00000000-0005-0000-0000-000003020000}"/>
    <cellStyle name="20% - Accent1 2 6 5 3" xfId="522" xr:uid="{00000000-0005-0000-0000-000004020000}"/>
    <cellStyle name="20% - Accent1 2 6 5 4" xfId="523" xr:uid="{00000000-0005-0000-0000-000005020000}"/>
    <cellStyle name="20% - Accent1 2 6 6" xfId="524" xr:uid="{00000000-0005-0000-0000-000006020000}"/>
    <cellStyle name="20% - Accent1 2 6 6 2" xfId="525" xr:uid="{00000000-0005-0000-0000-000007020000}"/>
    <cellStyle name="20% - Accent1 2 6 6 2 2" xfId="526" xr:uid="{00000000-0005-0000-0000-000008020000}"/>
    <cellStyle name="20% - Accent1 2 6 6 2 3" xfId="527" xr:uid="{00000000-0005-0000-0000-000009020000}"/>
    <cellStyle name="20% - Accent1 2 6 6 3" xfId="528" xr:uid="{00000000-0005-0000-0000-00000A020000}"/>
    <cellStyle name="20% - Accent1 2 6 6 4" xfId="529" xr:uid="{00000000-0005-0000-0000-00000B020000}"/>
    <cellStyle name="20% - Accent1 2 6 7" xfId="530" xr:uid="{00000000-0005-0000-0000-00000C020000}"/>
    <cellStyle name="20% - Accent1 2 6 7 2" xfId="531" xr:uid="{00000000-0005-0000-0000-00000D020000}"/>
    <cellStyle name="20% - Accent1 2 6 7 2 2" xfId="532" xr:uid="{00000000-0005-0000-0000-00000E020000}"/>
    <cellStyle name="20% - Accent1 2 6 7 2 3" xfId="533" xr:uid="{00000000-0005-0000-0000-00000F020000}"/>
    <cellStyle name="20% - Accent1 2 6 7 3" xfId="534" xr:uid="{00000000-0005-0000-0000-000010020000}"/>
    <cellStyle name="20% - Accent1 2 6 7 4" xfId="535" xr:uid="{00000000-0005-0000-0000-000011020000}"/>
    <cellStyle name="20% - Accent1 2 6 8" xfId="536" xr:uid="{00000000-0005-0000-0000-000012020000}"/>
    <cellStyle name="20% - Accent1 2 6 8 2" xfId="537" xr:uid="{00000000-0005-0000-0000-000013020000}"/>
    <cellStyle name="20% - Accent1 2 6 8 3" xfId="538" xr:uid="{00000000-0005-0000-0000-000014020000}"/>
    <cellStyle name="20% - Accent1 2 6 9" xfId="539" xr:uid="{00000000-0005-0000-0000-000015020000}"/>
    <cellStyle name="20% - Accent1 2 7" xfId="540" xr:uid="{00000000-0005-0000-0000-000016020000}"/>
    <cellStyle name="20% - Accent1 2 7 2" xfId="541" xr:uid="{00000000-0005-0000-0000-000017020000}"/>
    <cellStyle name="20% - Accent1 2 7 2 2" xfId="542" xr:uid="{00000000-0005-0000-0000-000018020000}"/>
    <cellStyle name="20% - Accent1 2 7 2 3" xfId="543" xr:uid="{00000000-0005-0000-0000-000019020000}"/>
    <cellStyle name="20% - Accent1 2 7 3" xfId="544" xr:uid="{00000000-0005-0000-0000-00001A020000}"/>
    <cellStyle name="20% - Accent1 2 7 4" xfId="545" xr:uid="{00000000-0005-0000-0000-00001B020000}"/>
    <cellStyle name="20% - Accent1 2 8" xfId="546" xr:uid="{00000000-0005-0000-0000-00001C020000}"/>
    <cellStyle name="20% - Accent1 2 8 2" xfId="547" xr:uid="{00000000-0005-0000-0000-00001D020000}"/>
    <cellStyle name="20% - Accent1 2 8 2 2" xfId="548" xr:uid="{00000000-0005-0000-0000-00001E020000}"/>
    <cellStyle name="20% - Accent1 2 8 2 3" xfId="549" xr:uid="{00000000-0005-0000-0000-00001F020000}"/>
    <cellStyle name="20% - Accent1 2 8 3" xfId="550" xr:uid="{00000000-0005-0000-0000-000020020000}"/>
    <cellStyle name="20% - Accent1 2 8 4" xfId="551" xr:uid="{00000000-0005-0000-0000-000021020000}"/>
    <cellStyle name="20% - Accent1 2 9" xfId="552" xr:uid="{00000000-0005-0000-0000-000022020000}"/>
    <cellStyle name="20% - Accent1 2 9 2" xfId="553" xr:uid="{00000000-0005-0000-0000-000023020000}"/>
    <cellStyle name="20% - Accent1 2 9 2 2" xfId="554" xr:uid="{00000000-0005-0000-0000-000024020000}"/>
    <cellStyle name="20% - Accent1 2 9 2 3" xfId="555" xr:uid="{00000000-0005-0000-0000-000025020000}"/>
    <cellStyle name="20% - Accent1 2 9 3" xfId="556" xr:uid="{00000000-0005-0000-0000-000026020000}"/>
    <cellStyle name="20% - Accent1 2 9 4" xfId="557" xr:uid="{00000000-0005-0000-0000-000027020000}"/>
    <cellStyle name="20% - Accent1 20" xfId="558" xr:uid="{00000000-0005-0000-0000-000028020000}"/>
    <cellStyle name="20% - Accent1 3" xfId="559" xr:uid="{00000000-0005-0000-0000-000029020000}"/>
    <cellStyle name="20% - Accent1 4" xfId="560" xr:uid="{00000000-0005-0000-0000-00002A020000}"/>
    <cellStyle name="20% - Accent1 4 10" xfId="561" xr:uid="{00000000-0005-0000-0000-00002B020000}"/>
    <cellStyle name="20% - Accent1 4 10 2" xfId="562" xr:uid="{00000000-0005-0000-0000-00002C020000}"/>
    <cellStyle name="20% - Accent1 4 10 3" xfId="563" xr:uid="{00000000-0005-0000-0000-00002D020000}"/>
    <cellStyle name="20% - Accent1 4 11" xfId="564" xr:uid="{00000000-0005-0000-0000-00002E020000}"/>
    <cellStyle name="20% - Accent1 4 12" xfId="565" xr:uid="{00000000-0005-0000-0000-00002F020000}"/>
    <cellStyle name="20% - Accent1 4 2" xfId="566" xr:uid="{00000000-0005-0000-0000-000030020000}"/>
    <cellStyle name="20% - Accent1 4 2 10" xfId="567" xr:uid="{00000000-0005-0000-0000-000031020000}"/>
    <cellStyle name="20% - Accent1 4 2 2" xfId="568" xr:uid="{00000000-0005-0000-0000-000032020000}"/>
    <cellStyle name="20% - Accent1 4 2 2 2" xfId="569" xr:uid="{00000000-0005-0000-0000-000033020000}"/>
    <cellStyle name="20% - Accent1 4 2 2 2 2" xfId="570" xr:uid="{00000000-0005-0000-0000-000034020000}"/>
    <cellStyle name="20% - Accent1 4 2 2 2 3" xfId="571" xr:uid="{00000000-0005-0000-0000-000035020000}"/>
    <cellStyle name="20% - Accent1 4 2 2 3" xfId="572" xr:uid="{00000000-0005-0000-0000-000036020000}"/>
    <cellStyle name="20% - Accent1 4 2 2 4" xfId="573" xr:uid="{00000000-0005-0000-0000-000037020000}"/>
    <cellStyle name="20% - Accent1 4 2 3" xfId="574" xr:uid="{00000000-0005-0000-0000-000038020000}"/>
    <cellStyle name="20% - Accent1 4 2 3 2" xfId="575" xr:uid="{00000000-0005-0000-0000-000039020000}"/>
    <cellStyle name="20% - Accent1 4 2 3 2 2" xfId="576" xr:uid="{00000000-0005-0000-0000-00003A020000}"/>
    <cellStyle name="20% - Accent1 4 2 3 2 3" xfId="577" xr:uid="{00000000-0005-0000-0000-00003B020000}"/>
    <cellStyle name="20% - Accent1 4 2 3 3" xfId="578" xr:uid="{00000000-0005-0000-0000-00003C020000}"/>
    <cellStyle name="20% - Accent1 4 2 3 4" xfId="579" xr:uid="{00000000-0005-0000-0000-00003D020000}"/>
    <cellStyle name="20% - Accent1 4 2 4" xfId="580" xr:uid="{00000000-0005-0000-0000-00003E020000}"/>
    <cellStyle name="20% - Accent1 4 2 4 2" xfId="581" xr:uid="{00000000-0005-0000-0000-00003F020000}"/>
    <cellStyle name="20% - Accent1 4 2 4 2 2" xfId="582" xr:uid="{00000000-0005-0000-0000-000040020000}"/>
    <cellStyle name="20% - Accent1 4 2 4 2 3" xfId="583" xr:uid="{00000000-0005-0000-0000-000041020000}"/>
    <cellStyle name="20% - Accent1 4 2 4 3" xfId="584" xr:uid="{00000000-0005-0000-0000-000042020000}"/>
    <cellStyle name="20% - Accent1 4 2 4 4" xfId="585" xr:uid="{00000000-0005-0000-0000-000043020000}"/>
    <cellStyle name="20% - Accent1 4 2 5" xfId="586" xr:uid="{00000000-0005-0000-0000-000044020000}"/>
    <cellStyle name="20% - Accent1 4 2 5 2" xfId="587" xr:uid="{00000000-0005-0000-0000-000045020000}"/>
    <cellStyle name="20% - Accent1 4 2 5 2 2" xfId="588" xr:uid="{00000000-0005-0000-0000-000046020000}"/>
    <cellStyle name="20% - Accent1 4 2 5 2 3" xfId="589" xr:uid="{00000000-0005-0000-0000-000047020000}"/>
    <cellStyle name="20% - Accent1 4 2 5 3" xfId="590" xr:uid="{00000000-0005-0000-0000-000048020000}"/>
    <cellStyle name="20% - Accent1 4 2 5 4" xfId="591" xr:uid="{00000000-0005-0000-0000-000049020000}"/>
    <cellStyle name="20% - Accent1 4 2 6" xfId="592" xr:uid="{00000000-0005-0000-0000-00004A020000}"/>
    <cellStyle name="20% - Accent1 4 2 6 2" xfId="593" xr:uid="{00000000-0005-0000-0000-00004B020000}"/>
    <cellStyle name="20% - Accent1 4 2 6 2 2" xfId="594" xr:uid="{00000000-0005-0000-0000-00004C020000}"/>
    <cellStyle name="20% - Accent1 4 2 6 2 3" xfId="595" xr:uid="{00000000-0005-0000-0000-00004D020000}"/>
    <cellStyle name="20% - Accent1 4 2 6 3" xfId="596" xr:uid="{00000000-0005-0000-0000-00004E020000}"/>
    <cellStyle name="20% - Accent1 4 2 6 4" xfId="597" xr:uid="{00000000-0005-0000-0000-00004F020000}"/>
    <cellStyle name="20% - Accent1 4 2 7" xfId="598" xr:uid="{00000000-0005-0000-0000-000050020000}"/>
    <cellStyle name="20% - Accent1 4 2 7 2" xfId="599" xr:uid="{00000000-0005-0000-0000-000051020000}"/>
    <cellStyle name="20% - Accent1 4 2 7 2 2" xfId="600" xr:uid="{00000000-0005-0000-0000-000052020000}"/>
    <cellStyle name="20% - Accent1 4 2 7 2 3" xfId="601" xr:uid="{00000000-0005-0000-0000-000053020000}"/>
    <cellStyle name="20% - Accent1 4 2 7 3" xfId="602" xr:uid="{00000000-0005-0000-0000-000054020000}"/>
    <cellStyle name="20% - Accent1 4 2 7 4" xfId="603" xr:uid="{00000000-0005-0000-0000-000055020000}"/>
    <cellStyle name="20% - Accent1 4 2 8" xfId="604" xr:uid="{00000000-0005-0000-0000-000056020000}"/>
    <cellStyle name="20% - Accent1 4 2 8 2" xfId="605" xr:uid="{00000000-0005-0000-0000-000057020000}"/>
    <cellStyle name="20% - Accent1 4 2 8 3" xfId="606" xr:uid="{00000000-0005-0000-0000-000058020000}"/>
    <cellStyle name="20% - Accent1 4 2 9" xfId="607" xr:uid="{00000000-0005-0000-0000-000059020000}"/>
    <cellStyle name="20% - Accent1 4 3" xfId="608" xr:uid="{00000000-0005-0000-0000-00005A020000}"/>
    <cellStyle name="20% - Accent1 4 3 10" xfId="609" xr:uid="{00000000-0005-0000-0000-00005B020000}"/>
    <cellStyle name="20% - Accent1 4 3 2" xfId="610" xr:uid="{00000000-0005-0000-0000-00005C020000}"/>
    <cellStyle name="20% - Accent1 4 3 2 2" xfId="611" xr:uid="{00000000-0005-0000-0000-00005D020000}"/>
    <cellStyle name="20% - Accent1 4 3 2 2 2" xfId="612" xr:uid="{00000000-0005-0000-0000-00005E020000}"/>
    <cellStyle name="20% - Accent1 4 3 2 2 3" xfId="613" xr:uid="{00000000-0005-0000-0000-00005F020000}"/>
    <cellStyle name="20% - Accent1 4 3 2 3" xfId="614" xr:uid="{00000000-0005-0000-0000-000060020000}"/>
    <cellStyle name="20% - Accent1 4 3 2 4" xfId="615" xr:uid="{00000000-0005-0000-0000-000061020000}"/>
    <cellStyle name="20% - Accent1 4 3 3" xfId="616" xr:uid="{00000000-0005-0000-0000-000062020000}"/>
    <cellStyle name="20% - Accent1 4 3 3 2" xfId="617" xr:uid="{00000000-0005-0000-0000-000063020000}"/>
    <cellStyle name="20% - Accent1 4 3 3 2 2" xfId="618" xr:uid="{00000000-0005-0000-0000-000064020000}"/>
    <cellStyle name="20% - Accent1 4 3 3 2 3" xfId="619" xr:uid="{00000000-0005-0000-0000-000065020000}"/>
    <cellStyle name="20% - Accent1 4 3 3 3" xfId="620" xr:uid="{00000000-0005-0000-0000-000066020000}"/>
    <cellStyle name="20% - Accent1 4 3 3 4" xfId="621" xr:uid="{00000000-0005-0000-0000-000067020000}"/>
    <cellStyle name="20% - Accent1 4 3 4" xfId="622" xr:uid="{00000000-0005-0000-0000-000068020000}"/>
    <cellStyle name="20% - Accent1 4 3 4 2" xfId="623" xr:uid="{00000000-0005-0000-0000-000069020000}"/>
    <cellStyle name="20% - Accent1 4 3 4 2 2" xfId="624" xr:uid="{00000000-0005-0000-0000-00006A020000}"/>
    <cellStyle name="20% - Accent1 4 3 4 2 3" xfId="625" xr:uid="{00000000-0005-0000-0000-00006B020000}"/>
    <cellStyle name="20% - Accent1 4 3 4 3" xfId="626" xr:uid="{00000000-0005-0000-0000-00006C020000}"/>
    <cellStyle name="20% - Accent1 4 3 4 4" xfId="627" xr:uid="{00000000-0005-0000-0000-00006D020000}"/>
    <cellStyle name="20% - Accent1 4 3 5" xfId="628" xr:uid="{00000000-0005-0000-0000-00006E020000}"/>
    <cellStyle name="20% - Accent1 4 3 5 2" xfId="629" xr:uid="{00000000-0005-0000-0000-00006F020000}"/>
    <cellStyle name="20% - Accent1 4 3 5 2 2" xfId="630" xr:uid="{00000000-0005-0000-0000-000070020000}"/>
    <cellStyle name="20% - Accent1 4 3 5 2 3" xfId="631" xr:uid="{00000000-0005-0000-0000-000071020000}"/>
    <cellStyle name="20% - Accent1 4 3 5 3" xfId="632" xr:uid="{00000000-0005-0000-0000-000072020000}"/>
    <cellStyle name="20% - Accent1 4 3 5 4" xfId="633" xr:uid="{00000000-0005-0000-0000-000073020000}"/>
    <cellStyle name="20% - Accent1 4 3 6" xfId="634" xr:uid="{00000000-0005-0000-0000-000074020000}"/>
    <cellStyle name="20% - Accent1 4 3 6 2" xfId="635" xr:uid="{00000000-0005-0000-0000-000075020000}"/>
    <cellStyle name="20% - Accent1 4 3 6 2 2" xfId="636" xr:uid="{00000000-0005-0000-0000-000076020000}"/>
    <cellStyle name="20% - Accent1 4 3 6 2 3" xfId="637" xr:uid="{00000000-0005-0000-0000-000077020000}"/>
    <cellStyle name="20% - Accent1 4 3 6 3" xfId="638" xr:uid="{00000000-0005-0000-0000-000078020000}"/>
    <cellStyle name="20% - Accent1 4 3 6 4" xfId="639" xr:uid="{00000000-0005-0000-0000-000079020000}"/>
    <cellStyle name="20% - Accent1 4 3 7" xfId="640" xr:uid="{00000000-0005-0000-0000-00007A020000}"/>
    <cellStyle name="20% - Accent1 4 3 7 2" xfId="641" xr:uid="{00000000-0005-0000-0000-00007B020000}"/>
    <cellStyle name="20% - Accent1 4 3 7 2 2" xfId="642" xr:uid="{00000000-0005-0000-0000-00007C020000}"/>
    <cellStyle name="20% - Accent1 4 3 7 2 3" xfId="643" xr:uid="{00000000-0005-0000-0000-00007D020000}"/>
    <cellStyle name="20% - Accent1 4 3 7 3" xfId="644" xr:uid="{00000000-0005-0000-0000-00007E020000}"/>
    <cellStyle name="20% - Accent1 4 3 7 4" xfId="645" xr:uid="{00000000-0005-0000-0000-00007F020000}"/>
    <cellStyle name="20% - Accent1 4 3 8" xfId="646" xr:uid="{00000000-0005-0000-0000-000080020000}"/>
    <cellStyle name="20% - Accent1 4 3 8 2" xfId="647" xr:uid="{00000000-0005-0000-0000-000081020000}"/>
    <cellStyle name="20% - Accent1 4 3 8 3" xfId="648" xr:uid="{00000000-0005-0000-0000-000082020000}"/>
    <cellStyle name="20% - Accent1 4 3 9" xfId="649" xr:uid="{00000000-0005-0000-0000-000083020000}"/>
    <cellStyle name="20% - Accent1 4 4" xfId="650" xr:uid="{00000000-0005-0000-0000-000084020000}"/>
    <cellStyle name="20% - Accent1 4 4 2" xfId="651" xr:uid="{00000000-0005-0000-0000-000085020000}"/>
    <cellStyle name="20% - Accent1 4 4 2 2" xfId="652" xr:uid="{00000000-0005-0000-0000-000086020000}"/>
    <cellStyle name="20% - Accent1 4 4 2 3" xfId="653" xr:uid="{00000000-0005-0000-0000-000087020000}"/>
    <cellStyle name="20% - Accent1 4 4 3" xfId="654" xr:uid="{00000000-0005-0000-0000-000088020000}"/>
    <cellStyle name="20% - Accent1 4 4 4" xfId="655" xr:uid="{00000000-0005-0000-0000-000089020000}"/>
    <cellStyle name="20% - Accent1 4 5" xfId="656" xr:uid="{00000000-0005-0000-0000-00008A020000}"/>
    <cellStyle name="20% - Accent1 4 5 2" xfId="657" xr:uid="{00000000-0005-0000-0000-00008B020000}"/>
    <cellStyle name="20% - Accent1 4 5 2 2" xfId="658" xr:uid="{00000000-0005-0000-0000-00008C020000}"/>
    <cellStyle name="20% - Accent1 4 5 2 3" xfId="659" xr:uid="{00000000-0005-0000-0000-00008D020000}"/>
    <cellStyle name="20% - Accent1 4 5 3" xfId="660" xr:uid="{00000000-0005-0000-0000-00008E020000}"/>
    <cellStyle name="20% - Accent1 4 5 4" xfId="661" xr:uid="{00000000-0005-0000-0000-00008F020000}"/>
    <cellStyle name="20% - Accent1 4 6" xfId="662" xr:uid="{00000000-0005-0000-0000-000090020000}"/>
    <cellStyle name="20% - Accent1 4 6 2" xfId="663" xr:uid="{00000000-0005-0000-0000-000091020000}"/>
    <cellStyle name="20% - Accent1 4 6 2 2" xfId="664" xr:uid="{00000000-0005-0000-0000-000092020000}"/>
    <cellStyle name="20% - Accent1 4 6 2 3" xfId="665" xr:uid="{00000000-0005-0000-0000-000093020000}"/>
    <cellStyle name="20% - Accent1 4 6 3" xfId="666" xr:uid="{00000000-0005-0000-0000-000094020000}"/>
    <cellStyle name="20% - Accent1 4 6 4" xfId="667" xr:uid="{00000000-0005-0000-0000-000095020000}"/>
    <cellStyle name="20% - Accent1 4 7" xfId="668" xr:uid="{00000000-0005-0000-0000-000096020000}"/>
    <cellStyle name="20% - Accent1 4 7 2" xfId="669" xr:uid="{00000000-0005-0000-0000-000097020000}"/>
    <cellStyle name="20% - Accent1 4 7 2 2" xfId="670" xr:uid="{00000000-0005-0000-0000-000098020000}"/>
    <cellStyle name="20% - Accent1 4 7 2 3" xfId="671" xr:uid="{00000000-0005-0000-0000-000099020000}"/>
    <cellStyle name="20% - Accent1 4 7 3" xfId="672" xr:uid="{00000000-0005-0000-0000-00009A020000}"/>
    <cellStyle name="20% - Accent1 4 7 4" xfId="673" xr:uid="{00000000-0005-0000-0000-00009B020000}"/>
    <cellStyle name="20% - Accent1 4 8" xfId="674" xr:uid="{00000000-0005-0000-0000-00009C020000}"/>
    <cellStyle name="20% - Accent1 4 8 2" xfId="675" xr:uid="{00000000-0005-0000-0000-00009D020000}"/>
    <cellStyle name="20% - Accent1 4 8 2 2" xfId="676" xr:uid="{00000000-0005-0000-0000-00009E020000}"/>
    <cellStyle name="20% - Accent1 4 8 2 3" xfId="677" xr:uid="{00000000-0005-0000-0000-00009F020000}"/>
    <cellStyle name="20% - Accent1 4 8 3" xfId="678" xr:uid="{00000000-0005-0000-0000-0000A0020000}"/>
    <cellStyle name="20% - Accent1 4 8 4" xfId="679" xr:uid="{00000000-0005-0000-0000-0000A1020000}"/>
    <cellStyle name="20% - Accent1 4 9" xfId="680" xr:uid="{00000000-0005-0000-0000-0000A2020000}"/>
    <cellStyle name="20% - Accent1 4 9 2" xfId="681" xr:uid="{00000000-0005-0000-0000-0000A3020000}"/>
    <cellStyle name="20% - Accent1 4 9 2 2" xfId="682" xr:uid="{00000000-0005-0000-0000-0000A4020000}"/>
    <cellStyle name="20% - Accent1 4 9 2 3" xfId="683" xr:uid="{00000000-0005-0000-0000-0000A5020000}"/>
    <cellStyle name="20% - Accent1 4 9 3" xfId="684" xr:uid="{00000000-0005-0000-0000-0000A6020000}"/>
    <cellStyle name="20% - Accent1 4 9 4" xfId="685" xr:uid="{00000000-0005-0000-0000-0000A7020000}"/>
    <cellStyle name="20% - Accent1 5" xfId="686" xr:uid="{00000000-0005-0000-0000-0000A8020000}"/>
    <cellStyle name="20% - Accent1 5 10" xfId="687" xr:uid="{00000000-0005-0000-0000-0000A9020000}"/>
    <cellStyle name="20% - Accent1 5 10 2" xfId="688" xr:uid="{00000000-0005-0000-0000-0000AA020000}"/>
    <cellStyle name="20% - Accent1 5 10 3" xfId="689" xr:uid="{00000000-0005-0000-0000-0000AB020000}"/>
    <cellStyle name="20% - Accent1 5 11" xfId="690" xr:uid="{00000000-0005-0000-0000-0000AC020000}"/>
    <cellStyle name="20% - Accent1 5 12" xfId="691" xr:uid="{00000000-0005-0000-0000-0000AD020000}"/>
    <cellStyle name="20% - Accent1 5 2" xfId="692" xr:uid="{00000000-0005-0000-0000-0000AE020000}"/>
    <cellStyle name="20% - Accent1 5 2 10" xfId="693" xr:uid="{00000000-0005-0000-0000-0000AF020000}"/>
    <cellStyle name="20% - Accent1 5 2 2" xfId="694" xr:uid="{00000000-0005-0000-0000-0000B0020000}"/>
    <cellStyle name="20% - Accent1 5 2 2 2" xfId="695" xr:uid="{00000000-0005-0000-0000-0000B1020000}"/>
    <cellStyle name="20% - Accent1 5 2 2 2 2" xfId="696" xr:uid="{00000000-0005-0000-0000-0000B2020000}"/>
    <cellStyle name="20% - Accent1 5 2 2 2 3" xfId="697" xr:uid="{00000000-0005-0000-0000-0000B3020000}"/>
    <cellStyle name="20% - Accent1 5 2 2 3" xfId="698" xr:uid="{00000000-0005-0000-0000-0000B4020000}"/>
    <cellStyle name="20% - Accent1 5 2 2 4" xfId="699" xr:uid="{00000000-0005-0000-0000-0000B5020000}"/>
    <cellStyle name="20% - Accent1 5 2 3" xfId="700" xr:uid="{00000000-0005-0000-0000-0000B6020000}"/>
    <cellStyle name="20% - Accent1 5 2 3 2" xfId="701" xr:uid="{00000000-0005-0000-0000-0000B7020000}"/>
    <cellStyle name="20% - Accent1 5 2 3 2 2" xfId="702" xr:uid="{00000000-0005-0000-0000-0000B8020000}"/>
    <cellStyle name="20% - Accent1 5 2 3 2 3" xfId="703" xr:uid="{00000000-0005-0000-0000-0000B9020000}"/>
    <cellStyle name="20% - Accent1 5 2 3 3" xfId="704" xr:uid="{00000000-0005-0000-0000-0000BA020000}"/>
    <cellStyle name="20% - Accent1 5 2 3 4" xfId="705" xr:uid="{00000000-0005-0000-0000-0000BB020000}"/>
    <cellStyle name="20% - Accent1 5 2 4" xfId="706" xr:uid="{00000000-0005-0000-0000-0000BC020000}"/>
    <cellStyle name="20% - Accent1 5 2 4 2" xfId="707" xr:uid="{00000000-0005-0000-0000-0000BD020000}"/>
    <cellStyle name="20% - Accent1 5 2 4 2 2" xfId="708" xr:uid="{00000000-0005-0000-0000-0000BE020000}"/>
    <cellStyle name="20% - Accent1 5 2 4 2 3" xfId="709" xr:uid="{00000000-0005-0000-0000-0000BF020000}"/>
    <cellStyle name="20% - Accent1 5 2 4 3" xfId="710" xr:uid="{00000000-0005-0000-0000-0000C0020000}"/>
    <cellStyle name="20% - Accent1 5 2 4 4" xfId="711" xr:uid="{00000000-0005-0000-0000-0000C1020000}"/>
    <cellStyle name="20% - Accent1 5 2 5" xfId="712" xr:uid="{00000000-0005-0000-0000-0000C2020000}"/>
    <cellStyle name="20% - Accent1 5 2 5 2" xfId="713" xr:uid="{00000000-0005-0000-0000-0000C3020000}"/>
    <cellStyle name="20% - Accent1 5 2 5 2 2" xfId="714" xr:uid="{00000000-0005-0000-0000-0000C4020000}"/>
    <cellStyle name="20% - Accent1 5 2 5 2 3" xfId="715" xr:uid="{00000000-0005-0000-0000-0000C5020000}"/>
    <cellStyle name="20% - Accent1 5 2 5 3" xfId="716" xr:uid="{00000000-0005-0000-0000-0000C6020000}"/>
    <cellStyle name="20% - Accent1 5 2 5 4" xfId="717" xr:uid="{00000000-0005-0000-0000-0000C7020000}"/>
    <cellStyle name="20% - Accent1 5 2 6" xfId="718" xr:uid="{00000000-0005-0000-0000-0000C8020000}"/>
    <cellStyle name="20% - Accent1 5 2 6 2" xfId="719" xr:uid="{00000000-0005-0000-0000-0000C9020000}"/>
    <cellStyle name="20% - Accent1 5 2 6 2 2" xfId="720" xr:uid="{00000000-0005-0000-0000-0000CA020000}"/>
    <cellStyle name="20% - Accent1 5 2 6 2 3" xfId="721" xr:uid="{00000000-0005-0000-0000-0000CB020000}"/>
    <cellStyle name="20% - Accent1 5 2 6 3" xfId="722" xr:uid="{00000000-0005-0000-0000-0000CC020000}"/>
    <cellStyle name="20% - Accent1 5 2 6 4" xfId="723" xr:uid="{00000000-0005-0000-0000-0000CD020000}"/>
    <cellStyle name="20% - Accent1 5 2 7" xfId="724" xr:uid="{00000000-0005-0000-0000-0000CE020000}"/>
    <cellStyle name="20% - Accent1 5 2 7 2" xfId="725" xr:uid="{00000000-0005-0000-0000-0000CF020000}"/>
    <cellStyle name="20% - Accent1 5 2 7 2 2" xfId="726" xr:uid="{00000000-0005-0000-0000-0000D0020000}"/>
    <cellStyle name="20% - Accent1 5 2 7 2 3" xfId="727" xr:uid="{00000000-0005-0000-0000-0000D1020000}"/>
    <cellStyle name="20% - Accent1 5 2 7 3" xfId="728" xr:uid="{00000000-0005-0000-0000-0000D2020000}"/>
    <cellStyle name="20% - Accent1 5 2 7 4" xfId="729" xr:uid="{00000000-0005-0000-0000-0000D3020000}"/>
    <cellStyle name="20% - Accent1 5 2 8" xfId="730" xr:uid="{00000000-0005-0000-0000-0000D4020000}"/>
    <cellStyle name="20% - Accent1 5 2 8 2" xfId="731" xr:uid="{00000000-0005-0000-0000-0000D5020000}"/>
    <cellStyle name="20% - Accent1 5 2 8 3" xfId="732" xr:uid="{00000000-0005-0000-0000-0000D6020000}"/>
    <cellStyle name="20% - Accent1 5 2 9" xfId="733" xr:uid="{00000000-0005-0000-0000-0000D7020000}"/>
    <cellStyle name="20% - Accent1 5 3" xfId="734" xr:uid="{00000000-0005-0000-0000-0000D8020000}"/>
    <cellStyle name="20% - Accent1 5 3 10" xfId="735" xr:uid="{00000000-0005-0000-0000-0000D9020000}"/>
    <cellStyle name="20% - Accent1 5 3 2" xfId="736" xr:uid="{00000000-0005-0000-0000-0000DA020000}"/>
    <cellStyle name="20% - Accent1 5 3 2 2" xfId="737" xr:uid="{00000000-0005-0000-0000-0000DB020000}"/>
    <cellStyle name="20% - Accent1 5 3 2 2 2" xfId="738" xr:uid="{00000000-0005-0000-0000-0000DC020000}"/>
    <cellStyle name="20% - Accent1 5 3 2 2 3" xfId="739" xr:uid="{00000000-0005-0000-0000-0000DD020000}"/>
    <cellStyle name="20% - Accent1 5 3 2 3" xfId="740" xr:uid="{00000000-0005-0000-0000-0000DE020000}"/>
    <cellStyle name="20% - Accent1 5 3 2 4" xfId="741" xr:uid="{00000000-0005-0000-0000-0000DF020000}"/>
    <cellStyle name="20% - Accent1 5 3 3" xfId="742" xr:uid="{00000000-0005-0000-0000-0000E0020000}"/>
    <cellStyle name="20% - Accent1 5 3 3 2" xfId="743" xr:uid="{00000000-0005-0000-0000-0000E1020000}"/>
    <cellStyle name="20% - Accent1 5 3 3 2 2" xfId="744" xr:uid="{00000000-0005-0000-0000-0000E2020000}"/>
    <cellStyle name="20% - Accent1 5 3 3 2 3" xfId="745" xr:uid="{00000000-0005-0000-0000-0000E3020000}"/>
    <cellStyle name="20% - Accent1 5 3 3 3" xfId="746" xr:uid="{00000000-0005-0000-0000-0000E4020000}"/>
    <cellStyle name="20% - Accent1 5 3 3 4" xfId="747" xr:uid="{00000000-0005-0000-0000-0000E5020000}"/>
    <cellStyle name="20% - Accent1 5 3 4" xfId="748" xr:uid="{00000000-0005-0000-0000-0000E6020000}"/>
    <cellStyle name="20% - Accent1 5 3 4 2" xfId="749" xr:uid="{00000000-0005-0000-0000-0000E7020000}"/>
    <cellStyle name="20% - Accent1 5 3 4 2 2" xfId="750" xr:uid="{00000000-0005-0000-0000-0000E8020000}"/>
    <cellStyle name="20% - Accent1 5 3 4 2 3" xfId="751" xr:uid="{00000000-0005-0000-0000-0000E9020000}"/>
    <cellStyle name="20% - Accent1 5 3 4 3" xfId="752" xr:uid="{00000000-0005-0000-0000-0000EA020000}"/>
    <cellStyle name="20% - Accent1 5 3 4 4" xfId="753" xr:uid="{00000000-0005-0000-0000-0000EB020000}"/>
    <cellStyle name="20% - Accent1 5 3 5" xfId="754" xr:uid="{00000000-0005-0000-0000-0000EC020000}"/>
    <cellStyle name="20% - Accent1 5 3 5 2" xfId="755" xr:uid="{00000000-0005-0000-0000-0000ED020000}"/>
    <cellStyle name="20% - Accent1 5 3 5 2 2" xfId="756" xr:uid="{00000000-0005-0000-0000-0000EE020000}"/>
    <cellStyle name="20% - Accent1 5 3 5 2 3" xfId="757" xr:uid="{00000000-0005-0000-0000-0000EF020000}"/>
    <cellStyle name="20% - Accent1 5 3 5 3" xfId="758" xr:uid="{00000000-0005-0000-0000-0000F0020000}"/>
    <cellStyle name="20% - Accent1 5 3 5 4" xfId="759" xr:uid="{00000000-0005-0000-0000-0000F1020000}"/>
    <cellStyle name="20% - Accent1 5 3 6" xfId="760" xr:uid="{00000000-0005-0000-0000-0000F2020000}"/>
    <cellStyle name="20% - Accent1 5 3 6 2" xfId="761" xr:uid="{00000000-0005-0000-0000-0000F3020000}"/>
    <cellStyle name="20% - Accent1 5 3 6 2 2" xfId="762" xr:uid="{00000000-0005-0000-0000-0000F4020000}"/>
    <cellStyle name="20% - Accent1 5 3 6 2 3" xfId="763" xr:uid="{00000000-0005-0000-0000-0000F5020000}"/>
    <cellStyle name="20% - Accent1 5 3 6 3" xfId="764" xr:uid="{00000000-0005-0000-0000-0000F6020000}"/>
    <cellStyle name="20% - Accent1 5 3 6 4" xfId="765" xr:uid="{00000000-0005-0000-0000-0000F7020000}"/>
    <cellStyle name="20% - Accent1 5 3 7" xfId="766" xr:uid="{00000000-0005-0000-0000-0000F8020000}"/>
    <cellStyle name="20% - Accent1 5 3 7 2" xfId="767" xr:uid="{00000000-0005-0000-0000-0000F9020000}"/>
    <cellStyle name="20% - Accent1 5 3 7 2 2" xfId="768" xr:uid="{00000000-0005-0000-0000-0000FA020000}"/>
    <cellStyle name="20% - Accent1 5 3 7 2 3" xfId="769" xr:uid="{00000000-0005-0000-0000-0000FB020000}"/>
    <cellStyle name="20% - Accent1 5 3 7 3" xfId="770" xr:uid="{00000000-0005-0000-0000-0000FC020000}"/>
    <cellStyle name="20% - Accent1 5 3 7 4" xfId="771" xr:uid="{00000000-0005-0000-0000-0000FD020000}"/>
    <cellStyle name="20% - Accent1 5 3 8" xfId="772" xr:uid="{00000000-0005-0000-0000-0000FE020000}"/>
    <cellStyle name="20% - Accent1 5 3 8 2" xfId="773" xr:uid="{00000000-0005-0000-0000-0000FF020000}"/>
    <cellStyle name="20% - Accent1 5 3 8 3" xfId="774" xr:uid="{00000000-0005-0000-0000-000000030000}"/>
    <cellStyle name="20% - Accent1 5 3 9" xfId="775" xr:uid="{00000000-0005-0000-0000-000001030000}"/>
    <cellStyle name="20% - Accent1 5 4" xfId="776" xr:uid="{00000000-0005-0000-0000-000002030000}"/>
    <cellStyle name="20% - Accent1 5 4 2" xfId="777" xr:uid="{00000000-0005-0000-0000-000003030000}"/>
    <cellStyle name="20% - Accent1 5 4 2 2" xfId="778" xr:uid="{00000000-0005-0000-0000-000004030000}"/>
    <cellStyle name="20% - Accent1 5 4 2 3" xfId="779" xr:uid="{00000000-0005-0000-0000-000005030000}"/>
    <cellStyle name="20% - Accent1 5 4 3" xfId="780" xr:uid="{00000000-0005-0000-0000-000006030000}"/>
    <cellStyle name="20% - Accent1 5 4 4" xfId="781" xr:uid="{00000000-0005-0000-0000-000007030000}"/>
    <cellStyle name="20% - Accent1 5 5" xfId="782" xr:uid="{00000000-0005-0000-0000-000008030000}"/>
    <cellStyle name="20% - Accent1 5 5 2" xfId="783" xr:uid="{00000000-0005-0000-0000-000009030000}"/>
    <cellStyle name="20% - Accent1 5 5 2 2" xfId="784" xr:uid="{00000000-0005-0000-0000-00000A030000}"/>
    <cellStyle name="20% - Accent1 5 5 2 3" xfId="785" xr:uid="{00000000-0005-0000-0000-00000B030000}"/>
    <cellStyle name="20% - Accent1 5 5 3" xfId="786" xr:uid="{00000000-0005-0000-0000-00000C030000}"/>
    <cellStyle name="20% - Accent1 5 5 4" xfId="787" xr:uid="{00000000-0005-0000-0000-00000D030000}"/>
    <cellStyle name="20% - Accent1 5 6" xfId="788" xr:uid="{00000000-0005-0000-0000-00000E030000}"/>
    <cellStyle name="20% - Accent1 5 6 2" xfId="789" xr:uid="{00000000-0005-0000-0000-00000F030000}"/>
    <cellStyle name="20% - Accent1 5 6 2 2" xfId="790" xr:uid="{00000000-0005-0000-0000-000010030000}"/>
    <cellStyle name="20% - Accent1 5 6 2 3" xfId="791" xr:uid="{00000000-0005-0000-0000-000011030000}"/>
    <cellStyle name="20% - Accent1 5 6 3" xfId="792" xr:uid="{00000000-0005-0000-0000-000012030000}"/>
    <cellStyle name="20% - Accent1 5 6 4" xfId="793" xr:uid="{00000000-0005-0000-0000-000013030000}"/>
    <cellStyle name="20% - Accent1 5 7" xfId="794" xr:uid="{00000000-0005-0000-0000-000014030000}"/>
    <cellStyle name="20% - Accent1 5 7 2" xfId="795" xr:uid="{00000000-0005-0000-0000-000015030000}"/>
    <cellStyle name="20% - Accent1 5 7 2 2" xfId="796" xr:uid="{00000000-0005-0000-0000-000016030000}"/>
    <cellStyle name="20% - Accent1 5 7 2 3" xfId="797" xr:uid="{00000000-0005-0000-0000-000017030000}"/>
    <cellStyle name="20% - Accent1 5 7 3" xfId="798" xr:uid="{00000000-0005-0000-0000-000018030000}"/>
    <cellStyle name="20% - Accent1 5 7 4" xfId="799" xr:uid="{00000000-0005-0000-0000-000019030000}"/>
    <cellStyle name="20% - Accent1 5 8" xfId="800" xr:uid="{00000000-0005-0000-0000-00001A030000}"/>
    <cellStyle name="20% - Accent1 5 8 2" xfId="801" xr:uid="{00000000-0005-0000-0000-00001B030000}"/>
    <cellStyle name="20% - Accent1 5 8 2 2" xfId="802" xr:uid="{00000000-0005-0000-0000-00001C030000}"/>
    <cellStyle name="20% - Accent1 5 8 2 3" xfId="803" xr:uid="{00000000-0005-0000-0000-00001D030000}"/>
    <cellStyle name="20% - Accent1 5 8 3" xfId="804" xr:uid="{00000000-0005-0000-0000-00001E030000}"/>
    <cellStyle name="20% - Accent1 5 8 4" xfId="805" xr:uid="{00000000-0005-0000-0000-00001F030000}"/>
    <cellStyle name="20% - Accent1 5 9" xfId="806" xr:uid="{00000000-0005-0000-0000-000020030000}"/>
    <cellStyle name="20% - Accent1 5 9 2" xfId="807" xr:uid="{00000000-0005-0000-0000-000021030000}"/>
    <cellStyle name="20% - Accent1 5 9 2 2" xfId="808" xr:uid="{00000000-0005-0000-0000-000022030000}"/>
    <cellStyle name="20% - Accent1 5 9 2 3" xfId="809" xr:uid="{00000000-0005-0000-0000-000023030000}"/>
    <cellStyle name="20% - Accent1 5 9 3" xfId="810" xr:uid="{00000000-0005-0000-0000-000024030000}"/>
    <cellStyle name="20% - Accent1 5 9 4" xfId="811" xr:uid="{00000000-0005-0000-0000-000025030000}"/>
    <cellStyle name="20% - Accent1 6" xfId="812" xr:uid="{00000000-0005-0000-0000-000026030000}"/>
    <cellStyle name="20% - Accent1 6 10" xfId="813" xr:uid="{00000000-0005-0000-0000-000027030000}"/>
    <cellStyle name="20% - Accent1 6 10 2" xfId="814" xr:uid="{00000000-0005-0000-0000-000028030000}"/>
    <cellStyle name="20% - Accent1 6 10 3" xfId="815" xr:uid="{00000000-0005-0000-0000-000029030000}"/>
    <cellStyle name="20% - Accent1 6 11" xfId="816" xr:uid="{00000000-0005-0000-0000-00002A030000}"/>
    <cellStyle name="20% - Accent1 6 12" xfId="817" xr:uid="{00000000-0005-0000-0000-00002B030000}"/>
    <cellStyle name="20% - Accent1 6 2" xfId="818" xr:uid="{00000000-0005-0000-0000-00002C030000}"/>
    <cellStyle name="20% - Accent1 6 2 10" xfId="819" xr:uid="{00000000-0005-0000-0000-00002D030000}"/>
    <cellStyle name="20% - Accent1 6 2 2" xfId="820" xr:uid="{00000000-0005-0000-0000-00002E030000}"/>
    <cellStyle name="20% - Accent1 6 2 2 2" xfId="821" xr:uid="{00000000-0005-0000-0000-00002F030000}"/>
    <cellStyle name="20% - Accent1 6 2 2 2 2" xfId="822" xr:uid="{00000000-0005-0000-0000-000030030000}"/>
    <cellStyle name="20% - Accent1 6 2 2 2 3" xfId="823" xr:uid="{00000000-0005-0000-0000-000031030000}"/>
    <cellStyle name="20% - Accent1 6 2 2 3" xfId="824" xr:uid="{00000000-0005-0000-0000-000032030000}"/>
    <cellStyle name="20% - Accent1 6 2 2 4" xfId="825" xr:uid="{00000000-0005-0000-0000-000033030000}"/>
    <cellStyle name="20% - Accent1 6 2 3" xfId="826" xr:uid="{00000000-0005-0000-0000-000034030000}"/>
    <cellStyle name="20% - Accent1 6 2 3 2" xfId="827" xr:uid="{00000000-0005-0000-0000-000035030000}"/>
    <cellStyle name="20% - Accent1 6 2 3 2 2" xfId="828" xr:uid="{00000000-0005-0000-0000-000036030000}"/>
    <cellStyle name="20% - Accent1 6 2 3 2 3" xfId="829" xr:uid="{00000000-0005-0000-0000-000037030000}"/>
    <cellStyle name="20% - Accent1 6 2 3 3" xfId="830" xr:uid="{00000000-0005-0000-0000-000038030000}"/>
    <cellStyle name="20% - Accent1 6 2 3 4" xfId="831" xr:uid="{00000000-0005-0000-0000-000039030000}"/>
    <cellStyle name="20% - Accent1 6 2 4" xfId="832" xr:uid="{00000000-0005-0000-0000-00003A030000}"/>
    <cellStyle name="20% - Accent1 6 2 4 2" xfId="833" xr:uid="{00000000-0005-0000-0000-00003B030000}"/>
    <cellStyle name="20% - Accent1 6 2 4 2 2" xfId="834" xr:uid="{00000000-0005-0000-0000-00003C030000}"/>
    <cellStyle name="20% - Accent1 6 2 4 2 3" xfId="835" xr:uid="{00000000-0005-0000-0000-00003D030000}"/>
    <cellStyle name="20% - Accent1 6 2 4 3" xfId="836" xr:uid="{00000000-0005-0000-0000-00003E030000}"/>
    <cellStyle name="20% - Accent1 6 2 4 4" xfId="837" xr:uid="{00000000-0005-0000-0000-00003F030000}"/>
    <cellStyle name="20% - Accent1 6 2 5" xfId="838" xr:uid="{00000000-0005-0000-0000-000040030000}"/>
    <cellStyle name="20% - Accent1 6 2 5 2" xfId="839" xr:uid="{00000000-0005-0000-0000-000041030000}"/>
    <cellStyle name="20% - Accent1 6 2 5 2 2" xfId="840" xr:uid="{00000000-0005-0000-0000-000042030000}"/>
    <cellStyle name="20% - Accent1 6 2 5 2 3" xfId="841" xr:uid="{00000000-0005-0000-0000-000043030000}"/>
    <cellStyle name="20% - Accent1 6 2 5 3" xfId="842" xr:uid="{00000000-0005-0000-0000-000044030000}"/>
    <cellStyle name="20% - Accent1 6 2 5 4" xfId="843" xr:uid="{00000000-0005-0000-0000-000045030000}"/>
    <cellStyle name="20% - Accent1 6 2 6" xfId="844" xr:uid="{00000000-0005-0000-0000-000046030000}"/>
    <cellStyle name="20% - Accent1 6 2 6 2" xfId="845" xr:uid="{00000000-0005-0000-0000-000047030000}"/>
    <cellStyle name="20% - Accent1 6 2 6 2 2" xfId="846" xr:uid="{00000000-0005-0000-0000-000048030000}"/>
    <cellStyle name="20% - Accent1 6 2 6 2 3" xfId="847" xr:uid="{00000000-0005-0000-0000-000049030000}"/>
    <cellStyle name="20% - Accent1 6 2 6 3" xfId="848" xr:uid="{00000000-0005-0000-0000-00004A030000}"/>
    <cellStyle name="20% - Accent1 6 2 6 4" xfId="849" xr:uid="{00000000-0005-0000-0000-00004B030000}"/>
    <cellStyle name="20% - Accent1 6 2 7" xfId="850" xr:uid="{00000000-0005-0000-0000-00004C030000}"/>
    <cellStyle name="20% - Accent1 6 2 7 2" xfId="851" xr:uid="{00000000-0005-0000-0000-00004D030000}"/>
    <cellStyle name="20% - Accent1 6 2 7 2 2" xfId="852" xr:uid="{00000000-0005-0000-0000-00004E030000}"/>
    <cellStyle name="20% - Accent1 6 2 7 2 3" xfId="853" xr:uid="{00000000-0005-0000-0000-00004F030000}"/>
    <cellStyle name="20% - Accent1 6 2 7 3" xfId="854" xr:uid="{00000000-0005-0000-0000-000050030000}"/>
    <cellStyle name="20% - Accent1 6 2 7 4" xfId="855" xr:uid="{00000000-0005-0000-0000-000051030000}"/>
    <cellStyle name="20% - Accent1 6 2 8" xfId="856" xr:uid="{00000000-0005-0000-0000-000052030000}"/>
    <cellStyle name="20% - Accent1 6 2 8 2" xfId="857" xr:uid="{00000000-0005-0000-0000-000053030000}"/>
    <cellStyle name="20% - Accent1 6 2 8 3" xfId="858" xr:uid="{00000000-0005-0000-0000-000054030000}"/>
    <cellStyle name="20% - Accent1 6 2 9" xfId="859" xr:uid="{00000000-0005-0000-0000-000055030000}"/>
    <cellStyle name="20% - Accent1 6 3" xfId="860" xr:uid="{00000000-0005-0000-0000-000056030000}"/>
    <cellStyle name="20% - Accent1 6 3 10" xfId="861" xr:uid="{00000000-0005-0000-0000-000057030000}"/>
    <cellStyle name="20% - Accent1 6 3 2" xfId="862" xr:uid="{00000000-0005-0000-0000-000058030000}"/>
    <cellStyle name="20% - Accent1 6 3 2 2" xfId="863" xr:uid="{00000000-0005-0000-0000-000059030000}"/>
    <cellStyle name="20% - Accent1 6 3 2 2 2" xfId="864" xr:uid="{00000000-0005-0000-0000-00005A030000}"/>
    <cellStyle name="20% - Accent1 6 3 2 2 3" xfId="865" xr:uid="{00000000-0005-0000-0000-00005B030000}"/>
    <cellStyle name="20% - Accent1 6 3 2 3" xfId="866" xr:uid="{00000000-0005-0000-0000-00005C030000}"/>
    <cellStyle name="20% - Accent1 6 3 2 4" xfId="867" xr:uid="{00000000-0005-0000-0000-00005D030000}"/>
    <cellStyle name="20% - Accent1 6 3 3" xfId="868" xr:uid="{00000000-0005-0000-0000-00005E030000}"/>
    <cellStyle name="20% - Accent1 6 3 3 2" xfId="869" xr:uid="{00000000-0005-0000-0000-00005F030000}"/>
    <cellStyle name="20% - Accent1 6 3 3 2 2" xfId="870" xr:uid="{00000000-0005-0000-0000-000060030000}"/>
    <cellStyle name="20% - Accent1 6 3 3 2 3" xfId="871" xr:uid="{00000000-0005-0000-0000-000061030000}"/>
    <cellStyle name="20% - Accent1 6 3 3 3" xfId="872" xr:uid="{00000000-0005-0000-0000-000062030000}"/>
    <cellStyle name="20% - Accent1 6 3 3 4" xfId="873" xr:uid="{00000000-0005-0000-0000-000063030000}"/>
    <cellStyle name="20% - Accent1 6 3 4" xfId="874" xr:uid="{00000000-0005-0000-0000-000064030000}"/>
    <cellStyle name="20% - Accent1 6 3 4 2" xfId="875" xr:uid="{00000000-0005-0000-0000-000065030000}"/>
    <cellStyle name="20% - Accent1 6 3 4 2 2" xfId="876" xr:uid="{00000000-0005-0000-0000-000066030000}"/>
    <cellStyle name="20% - Accent1 6 3 4 2 3" xfId="877" xr:uid="{00000000-0005-0000-0000-000067030000}"/>
    <cellStyle name="20% - Accent1 6 3 4 3" xfId="878" xr:uid="{00000000-0005-0000-0000-000068030000}"/>
    <cellStyle name="20% - Accent1 6 3 4 4" xfId="879" xr:uid="{00000000-0005-0000-0000-000069030000}"/>
    <cellStyle name="20% - Accent1 6 3 5" xfId="880" xr:uid="{00000000-0005-0000-0000-00006A030000}"/>
    <cellStyle name="20% - Accent1 6 3 5 2" xfId="881" xr:uid="{00000000-0005-0000-0000-00006B030000}"/>
    <cellStyle name="20% - Accent1 6 3 5 2 2" xfId="882" xr:uid="{00000000-0005-0000-0000-00006C030000}"/>
    <cellStyle name="20% - Accent1 6 3 5 2 3" xfId="883" xr:uid="{00000000-0005-0000-0000-00006D030000}"/>
    <cellStyle name="20% - Accent1 6 3 5 3" xfId="884" xr:uid="{00000000-0005-0000-0000-00006E030000}"/>
    <cellStyle name="20% - Accent1 6 3 5 4" xfId="885" xr:uid="{00000000-0005-0000-0000-00006F030000}"/>
    <cellStyle name="20% - Accent1 6 3 6" xfId="886" xr:uid="{00000000-0005-0000-0000-000070030000}"/>
    <cellStyle name="20% - Accent1 6 3 6 2" xfId="887" xr:uid="{00000000-0005-0000-0000-000071030000}"/>
    <cellStyle name="20% - Accent1 6 3 6 2 2" xfId="888" xr:uid="{00000000-0005-0000-0000-000072030000}"/>
    <cellStyle name="20% - Accent1 6 3 6 2 3" xfId="889" xr:uid="{00000000-0005-0000-0000-000073030000}"/>
    <cellStyle name="20% - Accent1 6 3 6 3" xfId="890" xr:uid="{00000000-0005-0000-0000-000074030000}"/>
    <cellStyle name="20% - Accent1 6 3 6 4" xfId="891" xr:uid="{00000000-0005-0000-0000-000075030000}"/>
    <cellStyle name="20% - Accent1 6 3 7" xfId="892" xr:uid="{00000000-0005-0000-0000-000076030000}"/>
    <cellStyle name="20% - Accent1 6 3 7 2" xfId="893" xr:uid="{00000000-0005-0000-0000-000077030000}"/>
    <cellStyle name="20% - Accent1 6 3 7 2 2" xfId="894" xr:uid="{00000000-0005-0000-0000-000078030000}"/>
    <cellStyle name="20% - Accent1 6 3 7 2 3" xfId="895" xr:uid="{00000000-0005-0000-0000-000079030000}"/>
    <cellStyle name="20% - Accent1 6 3 7 3" xfId="896" xr:uid="{00000000-0005-0000-0000-00007A030000}"/>
    <cellStyle name="20% - Accent1 6 3 7 4" xfId="897" xr:uid="{00000000-0005-0000-0000-00007B030000}"/>
    <cellStyle name="20% - Accent1 6 3 8" xfId="898" xr:uid="{00000000-0005-0000-0000-00007C030000}"/>
    <cellStyle name="20% - Accent1 6 3 8 2" xfId="899" xr:uid="{00000000-0005-0000-0000-00007D030000}"/>
    <cellStyle name="20% - Accent1 6 3 8 3" xfId="900" xr:uid="{00000000-0005-0000-0000-00007E030000}"/>
    <cellStyle name="20% - Accent1 6 3 9" xfId="901" xr:uid="{00000000-0005-0000-0000-00007F030000}"/>
    <cellStyle name="20% - Accent1 6 4" xfId="902" xr:uid="{00000000-0005-0000-0000-000080030000}"/>
    <cellStyle name="20% - Accent1 6 4 2" xfId="903" xr:uid="{00000000-0005-0000-0000-000081030000}"/>
    <cellStyle name="20% - Accent1 6 4 2 2" xfId="904" xr:uid="{00000000-0005-0000-0000-000082030000}"/>
    <cellStyle name="20% - Accent1 6 4 2 3" xfId="905" xr:uid="{00000000-0005-0000-0000-000083030000}"/>
    <cellStyle name="20% - Accent1 6 4 3" xfId="906" xr:uid="{00000000-0005-0000-0000-000084030000}"/>
    <cellStyle name="20% - Accent1 6 4 4" xfId="907" xr:uid="{00000000-0005-0000-0000-000085030000}"/>
    <cellStyle name="20% - Accent1 6 5" xfId="908" xr:uid="{00000000-0005-0000-0000-000086030000}"/>
    <cellStyle name="20% - Accent1 6 5 2" xfId="909" xr:uid="{00000000-0005-0000-0000-000087030000}"/>
    <cellStyle name="20% - Accent1 6 5 2 2" xfId="910" xr:uid="{00000000-0005-0000-0000-000088030000}"/>
    <cellStyle name="20% - Accent1 6 5 2 3" xfId="911" xr:uid="{00000000-0005-0000-0000-000089030000}"/>
    <cellStyle name="20% - Accent1 6 5 3" xfId="912" xr:uid="{00000000-0005-0000-0000-00008A030000}"/>
    <cellStyle name="20% - Accent1 6 5 4" xfId="913" xr:uid="{00000000-0005-0000-0000-00008B030000}"/>
    <cellStyle name="20% - Accent1 6 6" xfId="914" xr:uid="{00000000-0005-0000-0000-00008C030000}"/>
    <cellStyle name="20% - Accent1 6 6 2" xfId="915" xr:uid="{00000000-0005-0000-0000-00008D030000}"/>
    <cellStyle name="20% - Accent1 6 6 2 2" xfId="916" xr:uid="{00000000-0005-0000-0000-00008E030000}"/>
    <cellStyle name="20% - Accent1 6 6 2 3" xfId="917" xr:uid="{00000000-0005-0000-0000-00008F030000}"/>
    <cellStyle name="20% - Accent1 6 6 3" xfId="918" xr:uid="{00000000-0005-0000-0000-000090030000}"/>
    <cellStyle name="20% - Accent1 6 6 4" xfId="919" xr:uid="{00000000-0005-0000-0000-000091030000}"/>
    <cellStyle name="20% - Accent1 6 7" xfId="920" xr:uid="{00000000-0005-0000-0000-000092030000}"/>
    <cellStyle name="20% - Accent1 6 7 2" xfId="921" xr:uid="{00000000-0005-0000-0000-000093030000}"/>
    <cellStyle name="20% - Accent1 6 7 2 2" xfId="922" xr:uid="{00000000-0005-0000-0000-000094030000}"/>
    <cellStyle name="20% - Accent1 6 7 2 3" xfId="923" xr:uid="{00000000-0005-0000-0000-000095030000}"/>
    <cellStyle name="20% - Accent1 6 7 3" xfId="924" xr:uid="{00000000-0005-0000-0000-000096030000}"/>
    <cellStyle name="20% - Accent1 6 7 4" xfId="925" xr:uid="{00000000-0005-0000-0000-000097030000}"/>
    <cellStyle name="20% - Accent1 6 8" xfId="926" xr:uid="{00000000-0005-0000-0000-000098030000}"/>
    <cellStyle name="20% - Accent1 6 8 2" xfId="927" xr:uid="{00000000-0005-0000-0000-000099030000}"/>
    <cellStyle name="20% - Accent1 6 8 2 2" xfId="928" xr:uid="{00000000-0005-0000-0000-00009A030000}"/>
    <cellStyle name="20% - Accent1 6 8 2 3" xfId="929" xr:uid="{00000000-0005-0000-0000-00009B030000}"/>
    <cellStyle name="20% - Accent1 6 8 3" xfId="930" xr:uid="{00000000-0005-0000-0000-00009C030000}"/>
    <cellStyle name="20% - Accent1 6 8 4" xfId="931" xr:uid="{00000000-0005-0000-0000-00009D030000}"/>
    <cellStyle name="20% - Accent1 6 9" xfId="932" xr:uid="{00000000-0005-0000-0000-00009E030000}"/>
    <cellStyle name="20% - Accent1 6 9 2" xfId="933" xr:uid="{00000000-0005-0000-0000-00009F030000}"/>
    <cellStyle name="20% - Accent1 6 9 2 2" xfId="934" xr:uid="{00000000-0005-0000-0000-0000A0030000}"/>
    <cellStyle name="20% - Accent1 6 9 2 3" xfId="935" xr:uid="{00000000-0005-0000-0000-0000A1030000}"/>
    <cellStyle name="20% - Accent1 6 9 3" xfId="936" xr:uid="{00000000-0005-0000-0000-0000A2030000}"/>
    <cellStyle name="20% - Accent1 6 9 4" xfId="937" xr:uid="{00000000-0005-0000-0000-0000A3030000}"/>
    <cellStyle name="20% - Accent1 7" xfId="938" xr:uid="{00000000-0005-0000-0000-0000A4030000}"/>
    <cellStyle name="20% - Accent1 7 10" xfId="939" xr:uid="{00000000-0005-0000-0000-0000A5030000}"/>
    <cellStyle name="20% - Accent1 7 2" xfId="940" xr:uid="{00000000-0005-0000-0000-0000A6030000}"/>
    <cellStyle name="20% - Accent1 7 2 2" xfId="941" xr:uid="{00000000-0005-0000-0000-0000A7030000}"/>
    <cellStyle name="20% - Accent1 7 2 2 2" xfId="942" xr:uid="{00000000-0005-0000-0000-0000A8030000}"/>
    <cellStyle name="20% - Accent1 7 2 2 3" xfId="943" xr:uid="{00000000-0005-0000-0000-0000A9030000}"/>
    <cellStyle name="20% - Accent1 7 2 3" xfId="944" xr:uid="{00000000-0005-0000-0000-0000AA030000}"/>
    <cellStyle name="20% - Accent1 7 2 4" xfId="945" xr:uid="{00000000-0005-0000-0000-0000AB030000}"/>
    <cellStyle name="20% - Accent1 7 3" xfId="946" xr:uid="{00000000-0005-0000-0000-0000AC030000}"/>
    <cellStyle name="20% - Accent1 7 3 2" xfId="947" xr:uid="{00000000-0005-0000-0000-0000AD030000}"/>
    <cellStyle name="20% - Accent1 7 3 2 2" xfId="948" xr:uid="{00000000-0005-0000-0000-0000AE030000}"/>
    <cellStyle name="20% - Accent1 7 3 2 3" xfId="949" xr:uid="{00000000-0005-0000-0000-0000AF030000}"/>
    <cellStyle name="20% - Accent1 7 3 3" xfId="950" xr:uid="{00000000-0005-0000-0000-0000B0030000}"/>
    <cellStyle name="20% - Accent1 7 3 4" xfId="951" xr:uid="{00000000-0005-0000-0000-0000B1030000}"/>
    <cellStyle name="20% - Accent1 7 4" xfId="952" xr:uid="{00000000-0005-0000-0000-0000B2030000}"/>
    <cellStyle name="20% - Accent1 7 4 2" xfId="953" xr:uid="{00000000-0005-0000-0000-0000B3030000}"/>
    <cellStyle name="20% - Accent1 7 4 2 2" xfId="954" xr:uid="{00000000-0005-0000-0000-0000B4030000}"/>
    <cellStyle name="20% - Accent1 7 4 2 3" xfId="955" xr:uid="{00000000-0005-0000-0000-0000B5030000}"/>
    <cellStyle name="20% - Accent1 7 4 3" xfId="956" xr:uid="{00000000-0005-0000-0000-0000B6030000}"/>
    <cellStyle name="20% - Accent1 7 4 4" xfId="957" xr:uid="{00000000-0005-0000-0000-0000B7030000}"/>
    <cellStyle name="20% - Accent1 7 5" xfId="958" xr:uid="{00000000-0005-0000-0000-0000B8030000}"/>
    <cellStyle name="20% - Accent1 7 5 2" xfId="959" xr:uid="{00000000-0005-0000-0000-0000B9030000}"/>
    <cellStyle name="20% - Accent1 7 5 2 2" xfId="960" xr:uid="{00000000-0005-0000-0000-0000BA030000}"/>
    <cellStyle name="20% - Accent1 7 5 2 3" xfId="961" xr:uid="{00000000-0005-0000-0000-0000BB030000}"/>
    <cellStyle name="20% - Accent1 7 5 3" xfId="962" xr:uid="{00000000-0005-0000-0000-0000BC030000}"/>
    <cellStyle name="20% - Accent1 7 5 4" xfId="963" xr:uid="{00000000-0005-0000-0000-0000BD030000}"/>
    <cellStyle name="20% - Accent1 7 6" xfId="964" xr:uid="{00000000-0005-0000-0000-0000BE030000}"/>
    <cellStyle name="20% - Accent1 7 6 2" xfId="965" xr:uid="{00000000-0005-0000-0000-0000BF030000}"/>
    <cellStyle name="20% - Accent1 7 6 2 2" xfId="966" xr:uid="{00000000-0005-0000-0000-0000C0030000}"/>
    <cellStyle name="20% - Accent1 7 6 2 3" xfId="967" xr:uid="{00000000-0005-0000-0000-0000C1030000}"/>
    <cellStyle name="20% - Accent1 7 6 3" xfId="968" xr:uid="{00000000-0005-0000-0000-0000C2030000}"/>
    <cellStyle name="20% - Accent1 7 6 4" xfId="969" xr:uid="{00000000-0005-0000-0000-0000C3030000}"/>
    <cellStyle name="20% - Accent1 7 7" xfId="970" xr:uid="{00000000-0005-0000-0000-0000C4030000}"/>
    <cellStyle name="20% - Accent1 7 7 2" xfId="971" xr:uid="{00000000-0005-0000-0000-0000C5030000}"/>
    <cellStyle name="20% - Accent1 7 7 2 2" xfId="972" xr:uid="{00000000-0005-0000-0000-0000C6030000}"/>
    <cellStyle name="20% - Accent1 7 7 2 3" xfId="973" xr:uid="{00000000-0005-0000-0000-0000C7030000}"/>
    <cellStyle name="20% - Accent1 7 7 3" xfId="974" xr:uid="{00000000-0005-0000-0000-0000C8030000}"/>
    <cellStyle name="20% - Accent1 7 7 4" xfId="975" xr:uid="{00000000-0005-0000-0000-0000C9030000}"/>
    <cellStyle name="20% - Accent1 7 8" xfId="976" xr:uid="{00000000-0005-0000-0000-0000CA030000}"/>
    <cellStyle name="20% - Accent1 7 8 2" xfId="977" xr:uid="{00000000-0005-0000-0000-0000CB030000}"/>
    <cellStyle name="20% - Accent1 7 8 3" xfId="978" xr:uid="{00000000-0005-0000-0000-0000CC030000}"/>
    <cellStyle name="20% - Accent1 7 9" xfId="979" xr:uid="{00000000-0005-0000-0000-0000CD030000}"/>
    <cellStyle name="20% - Accent1 8" xfId="980" xr:uid="{00000000-0005-0000-0000-0000CE030000}"/>
    <cellStyle name="20% - Accent1 8 10" xfId="981" xr:uid="{00000000-0005-0000-0000-0000CF030000}"/>
    <cellStyle name="20% - Accent1 8 2" xfId="982" xr:uid="{00000000-0005-0000-0000-0000D0030000}"/>
    <cellStyle name="20% - Accent1 8 2 2" xfId="983" xr:uid="{00000000-0005-0000-0000-0000D1030000}"/>
    <cellStyle name="20% - Accent1 8 2 2 2" xfId="984" xr:uid="{00000000-0005-0000-0000-0000D2030000}"/>
    <cellStyle name="20% - Accent1 8 2 2 3" xfId="985" xr:uid="{00000000-0005-0000-0000-0000D3030000}"/>
    <cellStyle name="20% - Accent1 8 2 3" xfId="986" xr:uid="{00000000-0005-0000-0000-0000D4030000}"/>
    <cellStyle name="20% - Accent1 8 2 4" xfId="987" xr:uid="{00000000-0005-0000-0000-0000D5030000}"/>
    <cellStyle name="20% - Accent1 8 3" xfId="988" xr:uid="{00000000-0005-0000-0000-0000D6030000}"/>
    <cellStyle name="20% - Accent1 8 3 2" xfId="989" xr:uid="{00000000-0005-0000-0000-0000D7030000}"/>
    <cellStyle name="20% - Accent1 8 3 2 2" xfId="990" xr:uid="{00000000-0005-0000-0000-0000D8030000}"/>
    <cellStyle name="20% - Accent1 8 3 2 3" xfId="991" xr:uid="{00000000-0005-0000-0000-0000D9030000}"/>
    <cellStyle name="20% - Accent1 8 3 3" xfId="992" xr:uid="{00000000-0005-0000-0000-0000DA030000}"/>
    <cellStyle name="20% - Accent1 8 3 4" xfId="993" xr:uid="{00000000-0005-0000-0000-0000DB030000}"/>
    <cellStyle name="20% - Accent1 8 4" xfId="994" xr:uid="{00000000-0005-0000-0000-0000DC030000}"/>
    <cellStyle name="20% - Accent1 8 4 2" xfId="995" xr:uid="{00000000-0005-0000-0000-0000DD030000}"/>
    <cellStyle name="20% - Accent1 8 4 2 2" xfId="996" xr:uid="{00000000-0005-0000-0000-0000DE030000}"/>
    <cellStyle name="20% - Accent1 8 4 2 3" xfId="997" xr:uid="{00000000-0005-0000-0000-0000DF030000}"/>
    <cellStyle name="20% - Accent1 8 4 3" xfId="998" xr:uid="{00000000-0005-0000-0000-0000E0030000}"/>
    <cellStyle name="20% - Accent1 8 4 4" xfId="999" xr:uid="{00000000-0005-0000-0000-0000E1030000}"/>
    <cellStyle name="20% - Accent1 8 5" xfId="1000" xr:uid="{00000000-0005-0000-0000-0000E2030000}"/>
    <cellStyle name="20% - Accent1 8 5 2" xfId="1001" xr:uid="{00000000-0005-0000-0000-0000E3030000}"/>
    <cellStyle name="20% - Accent1 8 5 2 2" xfId="1002" xr:uid="{00000000-0005-0000-0000-0000E4030000}"/>
    <cellStyle name="20% - Accent1 8 5 2 3" xfId="1003" xr:uid="{00000000-0005-0000-0000-0000E5030000}"/>
    <cellStyle name="20% - Accent1 8 5 3" xfId="1004" xr:uid="{00000000-0005-0000-0000-0000E6030000}"/>
    <cellStyle name="20% - Accent1 8 5 4" xfId="1005" xr:uid="{00000000-0005-0000-0000-0000E7030000}"/>
    <cellStyle name="20% - Accent1 8 6" xfId="1006" xr:uid="{00000000-0005-0000-0000-0000E8030000}"/>
    <cellStyle name="20% - Accent1 8 6 2" xfId="1007" xr:uid="{00000000-0005-0000-0000-0000E9030000}"/>
    <cellStyle name="20% - Accent1 8 6 2 2" xfId="1008" xr:uid="{00000000-0005-0000-0000-0000EA030000}"/>
    <cellStyle name="20% - Accent1 8 6 2 3" xfId="1009" xr:uid="{00000000-0005-0000-0000-0000EB030000}"/>
    <cellStyle name="20% - Accent1 8 6 3" xfId="1010" xr:uid="{00000000-0005-0000-0000-0000EC030000}"/>
    <cellStyle name="20% - Accent1 8 6 4" xfId="1011" xr:uid="{00000000-0005-0000-0000-0000ED030000}"/>
    <cellStyle name="20% - Accent1 8 7" xfId="1012" xr:uid="{00000000-0005-0000-0000-0000EE030000}"/>
    <cellStyle name="20% - Accent1 8 7 2" xfId="1013" xr:uid="{00000000-0005-0000-0000-0000EF030000}"/>
    <cellStyle name="20% - Accent1 8 7 2 2" xfId="1014" xr:uid="{00000000-0005-0000-0000-0000F0030000}"/>
    <cellStyle name="20% - Accent1 8 7 2 3" xfId="1015" xr:uid="{00000000-0005-0000-0000-0000F1030000}"/>
    <cellStyle name="20% - Accent1 8 7 3" xfId="1016" xr:uid="{00000000-0005-0000-0000-0000F2030000}"/>
    <cellStyle name="20% - Accent1 8 7 4" xfId="1017" xr:uid="{00000000-0005-0000-0000-0000F3030000}"/>
    <cellStyle name="20% - Accent1 8 8" xfId="1018" xr:uid="{00000000-0005-0000-0000-0000F4030000}"/>
    <cellStyle name="20% - Accent1 8 8 2" xfId="1019" xr:uid="{00000000-0005-0000-0000-0000F5030000}"/>
    <cellStyle name="20% - Accent1 8 8 3" xfId="1020" xr:uid="{00000000-0005-0000-0000-0000F6030000}"/>
    <cellStyle name="20% - Accent1 8 9" xfId="1021" xr:uid="{00000000-0005-0000-0000-0000F7030000}"/>
    <cellStyle name="20% - Accent1 9" xfId="1022" xr:uid="{00000000-0005-0000-0000-0000F8030000}"/>
    <cellStyle name="20% - Accent1 9 2" xfId="1023" xr:uid="{00000000-0005-0000-0000-0000F9030000}"/>
    <cellStyle name="20% - Accent1 9 2 2" xfId="1024" xr:uid="{00000000-0005-0000-0000-0000FA030000}"/>
    <cellStyle name="20% - Accent1 9 2 3" xfId="1025" xr:uid="{00000000-0005-0000-0000-0000FB030000}"/>
    <cellStyle name="20% - Accent1 9 3" xfId="1026" xr:uid="{00000000-0005-0000-0000-0000FC030000}"/>
    <cellStyle name="20% - Accent1 9 4" xfId="1027" xr:uid="{00000000-0005-0000-0000-0000FD030000}"/>
    <cellStyle name="20% - Accent2 10" xfId="1028" xr:uid="{00000000-0005-0000-0000-0000FE030000}"/>
    <cellStyle name="20% - Accent2 10 2" xfId="1029" xr:uid="{00000000-0005-0000-0000-0000FF030000}"/>
    <cellStyle name="20% - Accent2 10 2 2" xfId="1030" xr:uid="{00000000-0005-0000-0000-000000040000}"/>
    <cellStyle name="20% - Accent2 10 2 3" xfId="1031" xr:uid="{00000000-0005-0000-0000-000001040000}"/>
    <cellStyle name="20% - Accent2 10 3" xfId="1032" xr:uid="{00000000-0005-0000-0000-000002040000}"/>
    <cellStyle name="20% - Accent2 10 4" xfId="1033" xr:uid="{00000000-0005-0000-0000-000003040000}"/>
    <cellStyle name="20% - Accent2 11" xfId="1034" xr:uid="{00000000-0005-0000-0000-000004040000}"/>
    <cellStyle name="20% - Accent2 11 2" xfId="1035" xr:uid="{00000000-0005-0000-0000-000005040000}"/>
    <cellStyle name="20% - Accent2 11 2 2" xfId="1036" xr:uid="{00000000-0005-0000-0000-000006040000}"/>
    <cellStyle name="20% - Accent2 11 2 3" xfId="1037" xr:uid="{00000000-0005-0000-0000-000007040000}"/>
    <cellStyle name="20% - Accent2 11 3" xfId="1038" xr:uid="{00000000-0005-0000-0000-000008040000}"/>
    <cellStyle name="20% - Accent2 11 4" xfId="1039" xr:uid="{00000000-0005-0000-0000-000009040000}"/>
    <cellStyle name="20% - Accent2 12" xfId="1040" xr:uid="{00000000-0005-0000-0000-00000A040000}"/>
    <cellStyle name="20% - Accent2 12 2" xfId="1041" xr:uid="{00000000-0005-0000-0000-00000B040000}"/>
    <cellStyle name="20% - Accent2 12 2 2" xfId="1042" xr:uid="{00000000-0005-0000-0000-00000C040000}"/>
    <cellStyle name="20% - Accent2 12 2 3" xfId="1043" xr:uid="{00000000-0005-0000-0000-00000D040000}"/>
    <cellStyle name="20% - Accent2 12 3" xfId="1044" xr:uid="{00000000-0005-0000-0000-00000E040000}"/>
    <cellStyle name="20% - Accent2 12 4" xfId="1045" xr:uid="{00000000-0005-0000-0000-00000F040000}"/>
    <cellStyle name="20% - Accent2 13" xfId="1046" xr:uid="{00000000-0005-0000-0000-000010040000}"/>
    <cellStyle name="20% - Accent2 13 2" xfId="1047" xr:uid="{00000000-0005-0000-0000-000011040000}"/>
    <cellStyle name="20% - Accent2 13 2 2" xfId="1048" xr:uid="{00000000-0005-0000-0000-000012040000}"/>
    <cellStyle name="20% - Accent2 13 2 3" xfId="1049" xr:uid="{00000000-0005-0000-0000-000013040000}"/>
    <cellStyle name="20% - Accent2 13 3" xfId="1050" xr:uid="{00000000-0005-0000-0000-000014040000}"/>
    <cellStyle name="20% - Accent2 13 4" xfId="1051" xr:uid="{00000000-0005-0000-0000-000015040000}"/>
    <cellStyle name="20% - Accent2 14" xfId="1052" xr:uid="{00000000-0005-0000-0000-000016040000}"/>
    <cellStyle name="20% - Accent2 14 2" xfId="1053" xr:uid="{00000000-0005-0000-0000-000017040000}"/>
    <cellStyle name="20% - Accent2 14 2 2" xfId="1054" xr:uid="{00000000-0005-0000-0000-000018040000}"/>
    <cellStyle name="20% - Accent2 14 2 3" xfId="1055" xr:uid="{00000000-0005-0000-0000-000019040000}"/>
    <cellStyle name="20% - Accent2 14 3" xfId="1056" xr:uid="{00000000-0005-0000-0000-00001A040000}"/>
    <cellStyle name="20% - Accent2 14 4" xfId="1057" xr:uid="{00000000-0005-0000-0000-00001B040000}"/>
    <cellStyle name="20% - Accent2 15" xfId="1058" xr:uid="{00000000-0005-0000-0000-00001C040000}"/>
    <cellStyle name="20% - Accent2 15 2" xfId="1059" xr:uid="{00000000-0005-0000-0000-00001D040000}"/>
    <cellStyle name="20% - Accent2 15 2 2" xfId="1060" xr:uid="{00000000-0005-0000-0000-00001E040000}"/>
    <cellStyle name="20% - Accent2 15 2 3" xfId="1061" xr:uid="{00000000-0005-0000-0000-00001F040000}"/>
    <cellStyle name="20% - Accent2 15 3" xfId="1062" xr:uid="{00000000-0005-0000-0000-000020040000}"/>
    <cellStyle name="20% - Accent2 15 4" xfId="1063" xr:uid="{00000000-0005-0000-0000-000021040000}"/>
    <cellStyle name="20% - Accent2 16" xfId="1064" xr:uid="{00000000-0005-0000-0000-000022040000}"/>
    <cellStyle name="20% - Accent2 16 2" xfId="1065" xr:uid="{00000000-0005-0000-0000-000023040000}"/>
    <cellStyle name="20% - Accent2 16 3" xfId="1066" xr:uid="{00000000-0005-0000-0000-000024040000}"/>
    <cellStyle name="20% - Accent2 17" xfId="1067" xr:uid="{00000000-0005-0000-0000-000025040000}"/>
    <cellStyle name="20% - Accent2 18" xfId="1068" xr:uid="{00000000-0005-0000-0000-000026040000}"/>
    <cellStyle name="20% - Accent2 19" xfId="1069" xr:uid="{00000000-0005-0000-0000-000027040000}"/>
    <cellStyle name="20% - Accent2 2" xfId="1070" xr:uid="{00000000-0005-0000-0000-000028040000}"/>
    <cellStyle name="20% - Accent2 2 10" xfId="1071" xr:uid="{00000000-0005-0000-0000-000029040000}"/>
    <cellStyle name="20% - Accent2 2 10 2" xfId="1072" xr:uid="{00000000-0005-0000-0000-00002A040000}"/>
    <cellStyle name="20% - Accent2 2 10 2 2" xfId="1073" xr:uid="{00000000-0005-0000-0000-00002B040000}"/>
    <cellStyle name="20% - Accent2 2 10 2 3" xfId="1074" xr:uid="{00000000-0005-0000-0000-00002C040000}"/>
    <cellStyle name="20% - Accent2 2 10 3" xfId="1075" xr:uid="{00000000-0005-0000-0000-00002D040000}"/>
    <cellStyle name="20% - Accent2 2 10 4" xfId="1076" xr:uid="{00000000-0005-0000-0000-00002E040000}"/>
    <cellStyle name="20% - Accent2 2 11" xfId="1077" xr:uid="{00000000-0005-0000-0000-00002F040000}"/>
    <cellStyle name="20% - Accent2 2 11 2" xfId="1078" xr:uid="{00000000-0005-0000-0000-000030040000}"/>
    <cellStyle name="20% - Accent2 2 11 2 2" xfId="1079" xr:uid="{00000000-0005-0000-0000-000031040000}"/>
    <cellStyle name="20% - Accent2 2 11 2 3" xfId="1080" xr:uid="{00000000-0005-0000-0000-000032040000}"/>
    <cellStyle name="20% - Accent2 2 11 3" xfId="1081" xr:uid="{00000000-0005-0000-0000-000033040000}"/>
    <cellStyle name="20% - Accent2 2 11 4" xfId="1082" xr:uid="{00000000-0005-0000-0000-000034040000}"/>
    <cellStyle name="20% - Accent2 2 12" xfId="1083" xr:uid="{00000000-0005-0000-0000-000035040000}"/>
    <cellStyle name="20% - Accent2 2 12 2" xfId="1084" xr:uid="{00000000-0005-0000-0000-000036040000}"/>
    <cellStyle name="20% - Accent2 2 12 2 2" xfId="1085" xr:uid="{00000000-0005-0000-0000-000037040000}"/>
    <cellStyle name="20% - Accent2 2 12 2 3" xfId="1086" xr:uid="{00000000-0005-0000-0000-000038040000}"/>
    <cellStyle name="20% - Accent2 2 12 3" xfId="1087" xr:uid="{00000000-0005-0000-0000-000039040000}"/>
    <cellStyle name="20% - Accent2 2 12 4" xfId="1088" xr:uid="{00000000-0005-0000-0000-00003A040000}"/>
    <cellStyle name="20% - Accent2 2 13" xfId="1089" xr:uid="{00000000-0005-0000-0000-00003B040000}"/>
    <cellStyle name="20% - Accent2 2 13 2" xfId="1090" xr:uid="{00000000-0005-0000-0000-00003C040000}"/>
    <cellStyle name="20% - Accent2 2 13 2 2" xfId="1091" xr:uid="{00000000-0005-0000-0000-00003D040000}"/>
    <cellStyle name="20% - Accent2 2 13 2 3" xfId="1092" xr:uid="{00000000-0005-0000-0000-00003E040000}"/>
    <cellStyle name="20% - Accent2 2 13 3" xfId="1093" xr:uid="{00000000-0005-0000-0000-00003F040000}"/>
    <cellStyle name="20% - Accent2 2 13 4" xfId="1094" xr:uid="{00000000-0005-0000-0000-000040040000}"/>
    <cellStyle name="20% - Accent2 2 14" xfId="1095" xr:uid="{00000000-0005-0000-0000-000041040000}"/>
    <cellStyle name="20% - Accent2 2 14 2" xfId="1096" xr:uid="{00000000-0005-0000-0000-000042040000}"/>
    <cellStyle name="20% - Accent2 2 14 3" xfId="1097" xr:uid="{00000000-0005-0000-0000-000043040000}"/>
    <cellStyle name="20% - Accent2 2 15" xfId="1098" xr:uid="{00000000-0005-0000-0000-000044040000}"/>
    <cellStyle name="20% - Accent2 2 16" xfId="1099" xr:uid="{00000000-0005-0000-0000-000045040000}"/>
    <cellStyle name="20% - Accent2 2 2" xfId="1100" xr:uid="{00000000-0005-0000-0000-000046040000}"/>
    <cellStyle name="20% - Accent2 2 2 10" xfId="1101" xr:uid="{00000000-0005-0000-0000-000047040000}"/>
    <cellStyle name="20% - Accent2 2 2 10 2" xfId="1102" xr:uid="{00000000-0005-0000-0000-000048040000}"/>
    <cellStyle name="20% - Accent2 2 2 10 3" xfId="1103" xr:uid="{00000000-0005-0000-0000-000049040000}"/>
    <cellStyle name="20% - Accent2 2 2 11" xfId="1104" xr:uid="{00000000-0005-0000-0000-00004A040000}"/>
    <cellStyle name="20% - Accent2 2 2 12" xfId="1105" xr:uid="{00000000-0005-0000-0000-00004B040000}"/>
    <cellStyle name="20% - Accent2 2 2 2" xfId="1106" xr:uid="{00000000-0005-0000-0000-00004C040000}"/>
    <cellStyle name="20% - Accent2 2 2 2 10" xfId="1107" xr:uid="{00000000-0005-0000-0000-00004D040000}"/>
    <cellStyle name="20% - Accent2 2 2 2 2" xfId="1108" xr:uid="{00000000-0005-0000-0000-00004E040000}"/>
    <cellStyle name="20% - Accent2 2 2 2 2 2" xfId="1109" xr:uid="{00000000-0005-0000-0000-00004F040000}"/>
    <cellStyle name="20% - Accent2 2 2 2 2 2 2" xfId="1110" xr:uid="{00000000-0005-0000-0000-000050040000}"/>
    <cellStyle name="20% - Accent2 2 2 2 2 2 3" xfId="1111" xr:uid="{00000000-0005-0000-0000-000051040000}"/>
    <cellStyle name="20% - Accent2 2 2 2 2 3" xfId="1112" xr:uid="{00000000-0005-0000-0000-000052040000}"/>
    <cellStyle name="20% - Accent2 2 2 2 2 4" xfId="1113" xr:uid="{00000000-0005-0000-0000-000053040000}"/>
    <cellStyle name="20% - Accent2 2 2 2 3" xfId="1114" xr:uid="{00000000-0005-0000-0000-000054040000}"/>
    <cellStyle name="20% - Accent2 2 2 2 3 2" xfId="1115" xr:uid="{00000000-0005-0000-0000-000055040000}"/>
    <cellStyle name="20% - Accent2 2 2 2 3 2 2" xfId="1116" xr:uid="{00000000-0005-0000-0000-000056040000}"/>
    <cellStyle name="20% - Accent2 2 2 2 3 2 3" xfId="1117" xr:uid="{00000000-0005-0000-0000-000057040000}"/>
    <cellStyle name="20% - Accent2 2 2 2 3 3" xfId="1118" xr:uid="{00000000-0005-0000-0000-000058040000}"/>
    <cellStyle name="20% - Accent2 2 2 2 3 4" xfId="1119" xr:uid="{00000000-0005-0000-0000-000059040000}"/>
    <cellStyle name="20% - Accent2 2 2 2 4" xfId="1120" xr:uid="{00000000-0005-0000-0000-00005A040000}"/>
    <cellStyle name="20% - Accent2 2 2 2 4 2" xfId="1121" xr:uid="{00000000-0005-0000-0000-00005B040000}"/>
    <cellStyle name="20% - Accent2 2 2 2 4 2 2" xfId="1122" xr:uid="{00000000-0005-0000-0000-00005C040000}"/>
    <cellStyle name="20% - Accent2 2 2 2 4 2 3" xfId="1123" xr:uid="{00000000-0005-0000-0000-00005D040000}"/>
    <cellStyle name="20% - Accent2 2 2 2 4 3" xfId="1124" xr:uid="{00000000-0005-0000-0000-00005E040000}"/>
    <cellStyle name="20% - Accent2 2 2 2 4 4" xfId="1125" xr:uid="{00000000-0005-0000-0000-00005F040000}"/>
    <cellStyle name="20% - Accent2 2 2 2 5" xfId="1126" xr:uid="{00000000-0005-0000-0000-000060040000}"/>
    <cellStyle name="20% - Accent2 2 2 2 5 2" xfId="1127" xr:uid="{00000000-0005-0000-0000-000061040000}"/>
    <cellStyle name="20% - Accent2 2 2 2 5 2 2" xfId="1128" xr:uid="{00000000-0005-0000-0000-000062040000}"/>
    <cellStyle name="20% - Accent2 2 2 2 5 2 3" xfId="1129" xr:uid="{00000000-0005-0000-0000-000063040000}"/>
    <cellStyle name="20% - Accent2 2 2 2 5 3" xfId="1130" xr:uid="{00000000-0005-0000-0000-000064040000}"/>
    <cellStyle name="20% - Accent2 2 2 2 5 4" xfId="1131" xr:uid="{00000000-0005-0000-0000-000065040000}"/>
    <cellStyle name="20% - Accent2 2 2 2 6" xfId="1132" xr:uid="{00000000-0005-0000-0000-000066040000}"/>
    <cellStyle name="20% - Accent2 2 2 2 6 2" xfId="1133" xr:uid="{00000000-0005-0000-0000-000067040000}"/>
    <cellStyle name="20% - Accent2 2 2 2 6 2 2" xfId="1134" xr:uid="{00000000-0005-0000-0000-000068040000}"/>
    <cellStyle name="20% - Accent2 2 2 2 6 2 3" xfId="1135" xr:uid="{00000000-0005-0000-0000-000069040000}"/>
    <cellStyle name="20% - Accent2 2 2 2 6 3" xfId="1136" xr:uid="{00000000-0005-0000-0000-00006A040000}"/>
    <cellStyle name="20% - Accent2 2 2 2 6 4" xfId="1137" xr:uid="{00000000-0005-0000-0000-00006B040000}"/>
    <cellStyle name="20% - Accent2 2 2 2 7" xfId="1138" xr:uid="{00000000-0005-0000-0000-00006C040000}"/>
    <cellStyle name="20% - Accent2 2 2 2 7 2" xfId="1139" xr:uid="{00000000-0005-0000-0000-00006D040000}"/>
    <cellStyle name="20% - Accent2 2 2 2 7 2 2" xfId="1140" xr:uid="{00000000-0005-0000-0000-00006E040000}"/>
    <cellStyle name="20% - Accent2 2 2 2 7 2 3" xfId="1141" xr:uid="{00000000-0005-0000-0000-00006F040000}"/>
    <cellStyle name="20% - Accent2 2 2 2 7 3" xfId="1142" xr:uid="{00000000-0005-0000-0000-000070040000}"/>
    <cellStyle name="20% - Accent2 2 2 2 7 4" xfId="1143" xr:uid="{00000000-0005-0000-0000-000071040000}"/>
    <cellStyle name="20% - Accent2 2 2 2 8" xfId="1144" xr:uid="{00000000-0005-0000-0000-000072040000}"/>
    <cellStyle name="20% - Accent2 2 2 2 8 2" xfId="1145" xr:uid="{00000000-0005-0000-0000-000073040000}"/>
    <cellStyle name="20% - Accent2 2 2 2 8 3" xfId="1146" xr:uid="{00000000-0005-0000-0000-000074040000}"/>
    <cellStyle name="20% - Accent2 2 2 2 9" xfId="1147" xr:uid="{00000000-0005-0000-0000-000075040000}"/>
    <cellStyle name="20% - Accent2 2 2 3" xfId="1148" xr:uid="{00000000-0005-0000-0000-000076040000}"/>
    <cellStyle name="20% - Accent2 2 2 3 10" xfId="1149" xr:uid="{00000000-0005-0000-0000-000077040000}"/>
    <cellStyle name="20% - Accent2 2 2 3 2" xfId="1150" xr:uid="{00000000-0005-0000-0000-000078040000}"/>
    <cellStyle name="20% - Accent2 2 2 3 2 2" xfId="1151" xr:uid="{00000000-0005-0000-0000-000079040000}"/>
    <cellStyle name="20% - Accent2 2 2 3 2 2 2" xfId="1152" xr:uid="{00000000-0005-0000-0000-00007A040000}"/>
    <cellStyle name="20% - Accent2 2 2 3 2 2 3" xfId="1153" xr:uid="{00000000-0005-0000-0000-00007B040000}"/>
    <cellStyle name="20% - Accent2 2 2 3 2 3" xfId="1154" xr:uid="{00000000-0005-0000-0000-00007C040000}"/>
    <cellStyle name="20% - Accent2 2 2 3 2 4" xfId="1155" xr:uid="{00000000-0005-0000-0000-00007D040000}"/>
    <cellStyle name="20% - Accent2 2 2 3 3" xfId="1156" xr:uid="{00000000-0005-0000-0000-00007E040000}"/>
    <cellStyle name="20% - Accent2 2 2 3 3 2" xfId="1157" xr:uid="{00000000-0005-0000-0000-00007F040000}"/>
    <cellStyle name="20% - Accent2 2 2 3 3 2 2" xfId="1158" xr:uid="{00000000-0005-0000-0000-000080040000}"/>
    <cellStyle name="20% - Accent2 2 2 3 3 2 3" xfId="1159" xr:uid="{00000000-0005-0000-0000-000081040000}"/>
    <cellStyle name="20% - Accent2 2 2 3 3 3" xfId="1160" xr:uid="{00000000-0005-0000-0000-000082040000}"/>
    <cellStyle name="20% - Accent2 2 2 3 3 4" xfId="1161" xr:uid="{00000000-0005-0000-0000-000083040000}"/>
    <cellStyle name="20% - Accent2 2 2 3 4" xfId="1162" xr:uid="{00000000-0005-0000-0000-000084040000}"/>
    <cellStyle name="20% - Accent2 2 2 3 4 2" xfId="1163" xr:uid="{00000000-0005-0000-0000-000085040000}"/>
    <cellStyle name="20% - Accent2 2 2 3 4 2 2" xfId="1164" xr:uid="{00000000-0005-0000-0000-000086040000}"/>
    <cellStyle name="20% - Accent2 2 2 3 4 2 3" xfId="1165" xr:uid="{00000000-0005-0000-0000-000087040000}"/>
    <cellStyle name="20% - Accent2 2 2 3 4 3" xfId="1166" xr:uid="{00000000-0005-0000-0000-000088040000}"/>
    <cellStyle name="20% - Accent2 2 2 3 4 4" xfId="1167" xr:uid="{00000000-0005-0000-0000-000089040000}"/>
    <cellStyle name="20% - Accent2 2 2 3 5" xfId="1168" xr:uid="{00000000-0005-0000-0000-00008A040000}"/>
    <cellStyle name="20% - Accent2 2 2 3 5 2" xfId="1169" xr:uid="{00000000-0005-0000-0000-00008B040000}"/>
    <cellStyle name="20% - Accent2 2 2 3 5 2 2" xfId="1170" xr:uid="{00000000-0005-0000-0000-00008C040000}"/>
    <cellStyle name="20% - Accent2 2 2 3 5 2 3" xfId="1171" xr:uid="{00000000-0005-0000-0000-00008D040000}"/>
    <cellStyle name="20% - Accent2 2 2 3 5 3" xfId="1172" xr:uid="{00000000-0005-0000-0000-00008E040000}"/>
    <cellStyle name="20% - Accent2 2 2 3 5 4" xfId="1173" xr:uid="{00000000-0005-0000-0000-00008F040000}"/>
    <cellStyle name="20% - Accent2 2 2 3 6" xfId="1174" xr:uid="{00000000-0005-0000-0000-000090040000}"/>
    <cellStyle name="20% - Accent2 2 2 3 6 2" xfId="1175" xr:uid="{00000000-0005-0000-0000-000091040000}"/>
    <cellStyle name="20% - Accent2 2 2 3 6 2 2" xfId="1176" xr:uid="{00000000-0005-0000-0000-000092040000}"/>
    <cellStyle name="20% - Accent2 2 2 3 6 2 3" xfId="1177" xr:uid="{00000000-0005-0000-0000-000093040000}"/>
    <cellStyle name="20% - Accent2 2 2 3 6 3" xfId="1178" xr:uid="{00000000-0005-0000-0000-000094040000}"/>
    <cellStyle name="20% - Accent2 2 2 3 6 4" xfId="1179" xr:uid="{00000000-0005-0000-0000-000095040000}"/>
    <cellStyle name="20% - Accent2 2 2 3 7" xfId="1180" xr:uid="{00000000-0005-0000-0000-000096040000}"/>
    <cellStyle name="20% - Accent2 2 2 3 7 2" xfId="1181" xr:uid="{00000000-0005-0000-0000-000097040000}"/>
    <cellStyle name="20% - Accent2 2 2 3 7 2 2" xfId="1182" xr:uid="{00000000-0005-0000-0000-000098040000}"/>
    <cellStyle name="20% - Accent2 2 2 3 7 2 3" xfId="1183" xr:uid="{00000000-0005-0000-0000-000099040000}"/>
    <cellStyle name="20% - Accent2 2 2 3 7 3" xfId="1184" xr:uid="{00000000-0005-0000-0000-00009A040000}"/>
    <cellStyle name="20% - Accent2 2 2 3 7 4" xfId="1185" xr:uid="{00000000-0005-0000-0000-00009B040000}"/>
    <cellStyle name="20% - Accent2 2 2 3 8" xfId="1186" xr:uid="{00000000-0005-0000-0000-00009C040000}"/>
    <cellStyle name="20% - Accent2 2 2 3 8 2" xfId="1187" xr:uid="{00000000-0005-0000-0000-00009D040000}"/>
    <cellStyle name="20% - Accent2 2 2 3 8 3" xfId="1188" xr:uid="{00000000-0005-0000-0000-00009E040000}"/>
    <cellStyle name="20% - Accent2 2 2 3 9" xfId="1189" xr:uid="{00000000-0005-0000-0000-00009F040000}"/>
    <cellStyle name="20% - Accent2 2 2 4" xfId="1190" xr:uid="{00000000-0005-0000-0000-0000A0040000}"/>
    <cellStyle name="20% - Accent2 2 2 4 2" xfId="1191" xr:uid="{00000000-0005-0000-0000-0000A1040000}"/>
    <cellStyle name="20% - Accent2 2 2 4 2 2" xfId="1192" xr:uid="{00000000-0005-0000-0000-0000A2040000}"/>
    <cellStyle name="20% - Accent2 2 2 4 2 3" xfId="1193" xr:uid="{00000000-0005-0000-0000-0000A3040000}"/>
    <cellStyle name="20% - Accent2 2 2 4 3" xfId="1194" xr:uid="{00000000-0005-0000-0000-0000A4040000}"/>
    <cellStyle name="20% - Accent2 2 2 4 4" xfId="1195" xr:uid="{00000000-0005-0000-0000-0000A5040000}"/>
    <cellStyle name="20% - Accent2 2 2 5" xfId="1196" xr:uid="{00000000-0005-0000-0000-0000A6040000}"/>
    <cellStyle name="20% - Accent2 2 2 5 2" xfId="1197" xr:uid="{00000000-0005-0000-0000-0000A7040000}"/>
    <cellStyle name="20% - Accent2 2 2 5 2 2" xfId="1198" xr:uid="{00000000-0005-0000-0000-0000A8040000}"/>
    <cellStyle name="20% - Accent2 2 2 5 2 3" xfId="1199" xr:uid="{00000000-0005-0000-0000-0000A9040000}"/>
    <cellStyle name="20% - Accent2 2 2 5 3" xfId="1200" xr:uid="{00000000-0005-0000-0000-0000AA040000}"/>
    <cellStyle name="20% - Accent2 2 2 5 4" xfId="1201" xr:uid="{00000000-0005-0000-0000-0000AB040000}"/>
    <cellStyle name="20% - Accent2 2 2 6" xfId="1202" xr:uid="{00000000-0005-0000-0000-0000AC040000}"/>
    <cellStyle name="20% - Accent2 2 2 6 2" xfId="1203" xr:uid="{00000000-0005-0000-0000-0000AD040000}"/>
    <cellStyle name="20% - Accent2 2 2 6 2 2" xfId="1204" xr:uid="{00000000-0005-0000-0000-0000AE040000}"/>
    <cellStyle name="20% - Accent2 2 2 6 2 3" xfId="1205" xr:uid="{00000000-0005-0000-0000-0000AF040000}"/>
    <cellStyle name="20% - Accent2 2 2 6 3" xfId="1206" xr:uid="{00000000-0005-0000-0000-0000B0040000}"/>
    <cellStyle name="20% - Accent2 2 2 6 4" xfId="1207" xr:uid="{00000000-0005-0000-0000-0000B1040000}"/>
    <cellStyle name="20% - Accent2 2 2 7" xfId="1208" xr:uid="{00000000-0005-0000-0000-0000B2040000}"/>
    <cellStyle name="20% - Accent2 2 2 7 2" xfId="1209" xr:uid="{00000000-0005-0000-0000-0000B3040000}"/>
    <cellStyle name="20% - Accent2 2 2 7 2 2" xfId="1210" xr:uid="{00000000-0005-0000-0000-0000B4040000}"/>
    <cellStyle name="20% - Accent2 2 2 7 2 3" xfId="1211" xr:uid="{00000000-0005-0000-0000-0000B5040000}"/>
    <cellStyle name="20% - Accent2 2 2 7 3" xfId="1212" xr:uid="{00000000-0005-0000-0000-0000B6040000}"/>
    <cellStyle name="20% - Accent2 2 2 7 4" xfId="1213" xr:uid="{00000000-0005-0000-0000-0000B7040000}"/>
    <cellStyle name="20% - Accent2 2 2 8" xfId="1214" xr:uid="{00000000-0005-0000-0000-0000B8040000}"/>
    <cellStyle name="20% - Accent2 2 2 8 2" xfId="1215" xr:uid="{00000000-0005-0000-0000-0000B9040000}"/>
    <cellStyle name="20% - Accent2 2 2 8 2 2" xfId="1216" xr:uid="{00000000-0005-0000-0000-0000BA040000}"/>
    <cellStyle name="20% - Accent2 2 2 8 2 3" xfId="1217" xr:uid="{00000000-0005-0000-0000-0000BB040000}"/>
    <cellStyle name="20% - Accent2 2 2 8 3" xfId="1218" xr:uid="{00000000-0005-0000-0000-0000BC040000}"/>
    <cellStyle name="20% - Accent2 2 2 8 4" xfId="1219" xr:uid="{00000000-0005-0000-0000-0000BD040000}"/>
    <cellStyle name="20% - Accent2 2 2 9" xfId="1220" xr:uid="{00000000-0005-0000-0000-0000BE040000}"/>
    <cellStyle name="20% - Accent2 2 2 9 2" xfId="1221" xr:uid="{00000000-0005-0000-0000-0000BF040000}"/>
    <cellStyle name="20% - Accent2 2 2 9 2 2" xfId="1222" xr:uid="{00000000-0005-0000-0000-0000C0040000}"/>
    <cellStyle name="20% - Accent2 2 2 9 2 3" xfId="1223" xr:uid="{00000000-0005-0000-0000-0000C1040000}"/>
    <cellStyle name="20% - Accent2 2 2 9 3" xfId="1224" xr:uid="{00000000-0005-0000-0000-0000C2040000}"/>
    <cellStyle name="20% - Accent2 2 2 9 4" xfId="1225" xr:uid="{00000000-0005-0000-0000-0000C3040000}"/>
    <cellStyle name="20% - Accent2 2 3" xfId="1226" xr:uid="{00000000-0005-0000-0000-0000C4040000}"/>
    <cellStyle name="20% - Accent2 2 3 10" xfId="1227" xr:uid="{00000000-0005-0000-0000-0000C5040000}"/>
    <cellStyle name="20% - Accent2 2 3 10 2" xfId="1228" xr:uid="{00000000-0005-0000-0000-0000C6040000}"/>
    <cellStyle name="20% - Accent2 2 3 10 3" xfId="1229" xr:uid="{00000000-0005-0000-0000-0000C7040000}"/>
    <cellStyle name="20% - Accent2 2 3 11" xfId="1230" xr:uid="{00000000-0005-0000-0000-0000C8040000}"/>
    <cellStyle name="20% - Accent2 2 3 12" xfId="1231" xr:uid="{00000000-0005-0000-0000-0000C9040000}"/>
    <cellStyle name="20% - Accent2 2 3 2" xfId="1232" xr:uid="{00000000-0005-0000-0000-0000CA040000}"/>
    <cellStyle name="20% - Accent2 2 3 2 10" xfId="1233" xr:uid="{00000000-0005-0000-0000-0000CB040000}"/>
    <cellStyle name="20% - Accent2 2 3 2 2" xfId="1234" xr:uid="{00000000-0005-0000-0000-0000CC040000}"/>
    <cellStyle name="20% - Accent2 2 3 2 2 2" xfId="1235" xr:uid="{00000000-0005-0000-0000-0000CD040000}"/>
    <cellStyle name="20% - Accent2 2 3 2 2 2 2" xfId="1236" xr:uid="{00000000-0005-0000-0000-0000CE040000}"/>
    <cellStyle name="20% - Accent2 2 3 2 2 2 3" xfId="1237" xr:uid="{00000000-0005-0000-0000-0000CF040000}"/>
    <cellStyle name="20% - Accent2 2 3 2 2 3" xfId="1238" xr:uid="{00000000-0005-0000-0000-0000D0040000}"/>
    <cellStyle name="20% - Accent2 2 3 2 2 4" xfId="1239" xr:uid="{00000000-0005-0000-0000-0000D1040000}"/>
    <cellStyle name="20% - Accent2 2 3 2 3" xfId="1240" xr:uid="{00000000-0005-0000-0000-0000D2040000}"/>
    <cellStyle name="20% - Accent2 2 3 2 3 2" xfId="1241" xr:uid="{00000000-0005-0000-0000-0000D3040000}"/>
    <cellStyle name="20% - Accent2 2 3 2 3 2 2" xfId="1242" xr:uid="{00000000-0005-0000-0000-0000D4040000}"/>
    <cellStyle name="20% - Accent2 2 3 2 3 2 3" xfId="1243" xr:uid="{00000000-0005-0000-0000-0000D5040000}"/>
    <cellStyle name="20% - Accent2 2 3 2 3 3" xfId="1244" xr:uid="{00000000-0005-0000-0000-0000D6040000}"/>
    <cellStyle name="20% - Accent2 2 3 2 3 4" xfId="1245" xr:uid="{00000000-0005-0000-0000-0000D7040000}"/>
    <cellStyle name="20% - Accent2 2 3 2 4" xfId="1246" xr:uid="{00000000-0005-0000-0000-0000D8040000}"/>
    <cellStyle name="20% - Accent2 2 3 2 4 2" xfId="1247" xr:uid="{00000000-0005-0000-0000-0000D9040000}"/>
    <cellStyle name="20% - Accent2 2 3 2 4 2 2" xfId="1248" xr:uid="{00000000-0005-0000-0000-0000DA040000}"/>
    <cellStyle name="20% - Accent2 2 3 2 4 2 3" xfId="1249" xr:uid="{00000000-0005-0000-0000-0000DB040000}"/>
    <cellStyle name="20% - Accent2 2 3 2 4 3" xfId="1250" xr:uid="{00000000-0005-0000-0000-0000DC040000}"/>
    <cellStyle name="20% - Accent2 2 3 2 4 4" xfId="1251" xr:uid="{00000000-0005-0000-0000-0000DD040000}"/>
    <cellStyle name="20% - Accent2 2 3 2 5" xfId="1252" xr:uid="{00000000-0005-0000-0000-0000DE040000}"/>
    <cellStyle name="20% - Accent2 2 3 2 5 2" xfId="1253" xr:uid="{00000000-0005-0000-0000-0000DF040000}"/>
    <cellStyle name="20% - Accent2 2 3 2 5 2 2" xfId="1254" xr:uid="{00000000-0005-0000-0000-0000E0040000}"/>
    <cellStyle name="20% - Accent2 2 3 2 5 2 3" xfId="1255" xr:uid="{00000000-0005-0000-0000-0000E1040000}"/>
    <cellStyle name="20% - Accent2 2 3 2 5 3" xfId="1256" xr:uid="{00000000-0005-0000-0000-0000E2040000}"/>
    <cellStyle name="20% - Accent2 2 3 2 5 4" xfId="1257" xr:uid="{00000000-0005-0000-0000-0000E3040000}"/>
    <cellStyle name="20% - Accent2 2 3 2 6" xfId="1258" xr:uid="{00000000-0005-0000-0000-0000E4040000}"/>
    <cellStyle name="20% - Accent2 2 3 2 6 2" xfId="1259" xr:uid="{00000000-0005-0000-0000-0000E5040000}"/>
    <cellStyle name="20% - Accent2 2 3 2 6 2 2" xfId="1260" xr:uid="{00000000-0005-0000-0000-0000E6040000}"/>
    <cellStyle name="20% - Accent2 2 3 2 6 2 3" xfId="1261" xr:uid="{00000000-0005-0000-0000-0000E7040000}"/>
    <cellStyle name="20% - Accent2 2 3 2 6 3" xfId="1262" xr:uid="{00000000-0005-0000-0000-0000E8040000}"/>
    <cellStyle name="20% - Accent2 2 3 2 6 4" xfId="1263" xr:uid="{00000000-0005-0000-0000-0000E9040000}"/>
    <cellStyle name="20% - Accent2 2 3 2 7" xfId="1264" xr:uid="{00000000-0005-0000-0000-0000EA040000}"/>
    <cellStyle name="20% - Accent2 2 3 2 7 2" xfId="1265" xr:uid="{00000000-0005-0000-0000-0000EB040000}"/>
    <cellStyle name="20% - Accent2 2 3 2 7 2 2" xfId="1266" xr:uid="{00000000-0005-0000-0000-0000EC040000}"/>
    <cellStyle name="20% - Accent2 2 3 2 7 2 3" xfId="1267" xr:uid="{00000000-0005-0000-0000-0000ED040000}"/>
    <cellStyle name="20% - Accent2 2 3 2 7 3" xfId="1268" xr:uid="{00000000-0005-0000-0000-0000EE040000}"/>
    <cellStyle name="20% - Accent2 2 3 2 7 4" xfId="1269" xr:uid="{00000000-0005-0000-0000-0000EF040000}"/>
    <cellStyle name="20% - Accent2 2 3 2 8" xfId="1270" xr:uid="{00000000-0005-0000-0000-0000F0040000}"/>
    <cellStyle name="20% - Accent2 2 3 2 8 2" xfId="1271" xr:uid="{00000000-0005-0000-0000-0000F1040000}"/>
    <cellStyle name="20% - Accent2 2 3 2 8 3" xfId="1272" xr:uid="{00000000-0005-0000-0000-0000F2040000}"/>
    <cellStyle name="20% - Accent2 2 3 2 9" xfId="1273" xr:uid="{00000000-0005-0000-0000-0000F3040000}"/>
    <cellStyle name="20% - Accent2 2 3 3" xfId="1274" xr:uid="{00000000-0005-0000-0000-0000F4040000}"/>
    <cellStyle name="20% - Accent2 2 3 3 10" xfId="1275" xr:uid="{00000000-0005-0000-0000-0000F5040000}"/>
    <cellStyle name="20% - Accent2 2 3 3 2" xfId="1276" xr:uid="{00000000-0005-0000-0000-0000F6040000}"/>
    <cellStyle name="20% - Accent2 2 3 3 2 2" xfId="1277" xr:uid="{00000000-0005-0000-0000-0000F7040000}"/>
    <cellStyle name="20% - Accent2 2 3 3 2 2 2" xfId="1278" xr:uid="{00000000-0005-0000-0000-0000F8040000}"/>
    <cellStyle name="20% - Accent2 2 3 3 2 2 3" xfId="1279" xr:uid="{00000000-0005-0000-0000-0000F9040000}"/>
    <cellStyle name="20% - Accent2 2 3 3 2 3" xfId="1280" xr:uid="{00000000-0005-0000-0000-0000FA040000}"/>
    <cellStyle name="20% - Accent2 2 3 3 2 4" xfId="1281" xr:uid="{00000000-0005-0000-0000-0000FB040000}"/>
    <cellStyle name="20% - Accent2 2 3 3 3" xfId="1282" xr:uid="{00000000-0005-0000-0000-0000FC040000}"/>
    <cellStyle name="20% - Accent2 2 3 3 3 2" xfId="1283" xr:uid="{00000000-0005-0000-0000-0000FD040000}"/>
    <cellStyle name="20% - Accent2 2 3 3 3 2 2" xfId="1284" xr:uid="{00000000-0005-0000-0000-0000FE040000}"/>
    <cellStyle name="20% - Accent2 2 3 3 3 2 3" xfId="1285" xr:uid="{00000000-0005-0000-0000-0000FF040000}"/>
    <cellStyle name="20% - Accent2 2 3 3 3 3" xfId="1286" xr:uid="{00000000-0005-0000-0000-000000050000}"/>
    <cellStyle name="20% - Accent2 2 3 3 3 4" xfId="1287" xr:uid="{00000000-0005-0000-0000-000001050000}"/>
    <cellStyle name="20% - Accent2 2 3 3 4" xfId="1288" xr:uid="{00000000-0005-0000-0000-000002050000}"/>
    <cellStyle name="20% - Accent2 2 3 3 4 2" xfId="1289" xr:uid="{00000000-0005-0000-0000-000003050000}"/>
    <cellStyle name="20% - Accent2 2 3 3 4 2 2" xfId="1290" xr:uid="{00000000-0005-0000-0000-000004050000}"/>
    <cellStyle name="20% - Accent2 2 3 3 4 2 3" xfId="1291" xr:uid="{00000000-0005-0000-0000-000005050000}"/>
    <cellStyle name="20% - Accent2 2 3 3 4 3" xfId="1292" xr:uid="{00000000-0005-0000-0000-000006050000}"/>
    <cellStyle name="20% - Accent2 2 3 3 4 4" xfId="1293" xr:uid="{00000000-0005-0000-0000-000007050000}"/>
    <cellStyle name="20% - Accent2 2 3 3 5" xfId="1294" xr:uid="{00000000-0005-0000-0000-000008050000}"/>
    <cellStyle name="20% - Accent2 2 3 3 5 2" xfId="1295" xr:uid="{00000000-0005-0000-0000-000009050000}"/>
    <cellStyle name="20% - Accent2 2 3 3 5 2 2" xfId="1296" xr:uid="{00000000-0005-0000-0000-00000A050000}"/>
    <cellStyle name="20% - Accent2 2 3 3 5 2 3" xfId="1297" xr:uid="{00000000-0005-0000-0000-00000B050000}"/>
    <cellStyle name="20% - Accent2 2 3 3 5 3" xfId="1298" xr:uid="{00000000-0005-0000-0000-00000C050000}"/>
    <cellStyle name="20% - Accent2 2 3 3 5 4" xfId="1299" xr:uid="{00000000-0005-0000-0000-00000D050000}"/>
    <cellStyle name="20% - Accent2 2 3 3 6" xfId="1300" xr:uid="{00000000-0005-0000-0000-00000E050000}"/>
    <cellStyle name="20% - Accent2 2 3 3 6 2" xfId="1301" xr:uid="{00000000-0005-0000-0000-00000F050000}"/>
    <cellStyle name="20% - Accent2 2 3 3 6 2 2" xfId="1302" xr:uid="{00000000-0005-0000-0000-000010050000}"/>
    <cellStyle name="20% - Accent2 2 3 3 6 2 3" xfId="1303" xr:uid="{00000000-0005-0000-0000-000011050000}"/>
    <cellStyle name="20% - Accent2 2 3 3 6 3" xfId="1304" xr:uid="{00000000-0005-0000-0000-000012050000}"/>
    <cellStyle name="20% - Accent2 2 3 3 6 4" xfId="1305" xr:uid="{00000000-0005-0000-0000-000013050000}"/>
    <cellStyle name="20% - Accent2 2 3 3 7" xfId="1306" xr:uid="{00000000-0005-0000-0000-000014050000}"/>
    <cellStyle name="20% - Accent2 2 3 3 7 2" xfId="1307" xr:uid="{00000000-0005-0000-0000-000015050000}"/>
    <cellStyle name="20% - Accent2 2 3 3 7 2 2" xfId="1308" xr:uid="{00000000-0005-0000-0000-000016050000}"/>
    <cellStyle name="20% - Accent2 2 3 3 7 2 3" xfId="1309" xr:uid="{00000000-0005-0000-0000-000017050000}"/>
    <cellStyle name="20% - Accent2 2 3 3 7 3" xfId="1310" xr:uid="{00000000-0005-0000-0000-000018050000}"/>
    <cellStyle name="20% - Accent2 2 3 3 7 4" xfId="1311" xr:uid="{00000000-0005-0000-0000-000019050000}"/>
    <cellStyle name="20% - Accent2 2 3 3 8" xfId="1312" xr:uid="{00000000-0005-0000-0000-00001A050000}"/>
    <cellStyle name="20% - Accent2 2 3 3 8 2" xfId="1313" xr:uid="{00000000-0005-0000-0000-00001B050000}"/>
    <cellStyle name="20% - Accent2 2 3 3 8 3" xfId="1314" xr:uid="{00000000-0005-0000-0000-00001C050000}"/>
    <cellStyle name="20% - Accent2 2 3 3 9" xfId="1315" xr:uid="{00000000-0005-0000-0000-00001D050000}"/>
    <cellStyle name="20% - Accent2 2 3 4" xfId="1316" xr:uid="{00000000-0005-0000-0000-00001E050000}"/>
    <cellStyle name="20% - Accent2 2 3 4 2" xfId="1317" xr:uid="{00000000-0005-0000-0000-00001F050000}"/>
    <cellStyle name="20% - Accent2 2 3 4 2 2" xfId="1318" xr:uid="{00000000-0005-0000-0000-000020050000}"/>
    <cellStyle name="20% - Accent2 2 3 4 2 3" xfId="1319" xr:uid="{00000000-0005-0000-0000-000021050000}"/>
    <cellStyle name="20% - Accent2 2 3 4 3" xfId="1320" xr:uid="{00000000-0005-0000-0000-000022050000}"/>
    <cellStyle name="20% - Accent2 2 3 4 4" xfId="1321" xr:uid="{00000000-0005-0000-0000-000023050000}"/>
    <cellStyle name="20% - Accent2 2 3 5" xfId="1322" xr:uid="{00000000-0005-0000-0000-000024050000}"/>
    <cellStyle name="20% - Accent2 2 3 5 2" xfId="1323" xr:uid="{00000000-0005-0000-0000-000025050000}"/>
    <cellStyle name="20% - Accent2 2 3 5 2 2" xfId="1324" xr:uid="{00000000-0005-0000-0000-000026050000}"/>
    <cellStyle name="20% - Accent2 2 3 5 2 3" xfId="1325" xr:uid="{00000000-0005-0000-0000-000027050000}"/>
    <cellStyle name="20% - Accent2 2 3 5 3" xfId="1326" xr:uid="{00000000-0005-0000-0000-000028050000}"/>
    <cellStyle name="20% - Accent2 2 3 5 4" xfId="1327" xr:uid="{00000000-0005-0000-0000-000029050000}"/>
    <cellStyle name="20% - Accent2 2 3 6" xfId="1328" xr:uid="{00000000-0005-0000-0000-00002A050000}"/>
    <cellStyle name="20% - Accent2 2 3 6 2" xfId="1329" xr:uid="{00000000-0005-0000-0000-00002B050000}"/>
    <cellStyle name="20% - Accent2 2 3 6 2 2" xfId="1330" xr:uid="{00000000-0005-0000-0000-00002C050000}"/>
    <cellStyle name="20% - Accent2 2 3 6 2 3" xfId="1331" xr:uid="{00000000-0005-0000-0000-00002D050000}"/>
    <cellStyle name="20% - Accent2 2 3 6 3" xfId="1332" xr:uid="{00000000-0005-0000-0000-00002E050000}"/>
    <cellStyle name="20% - Accent2 2 3 6 4" xfId="1333" xr:uid="{00000000-0005-0000-0000-00002F050000}"/>
    <cellStyle name="20% - Accent2 2 3 7" xfId="1334" xr:uid="{00000000-0005-0000-0000-000030050000}"/>
    <cellStyle name="20% - Accent2 2 3 7 2" xfId="1335" xr:uid="{00000000-0005-0000-0000-000031050000}"/>
    <cellStyle name="20% - Accent2 2 3 7 2 2" xfId="1336" xr:uid="{00000000-0005-0000-0000-000032050000}"/>
    <cellStyle name="20% - Accent2 2 3 7 2 3" xfId="1337" xr:uid="{00000000-0005-0000-0000-000033050000}"/>
    <cellStyle name="20% - Accent2 2 3 7 3" xfId="1338" xr:uid="{00000000-0005-0000-0000-000034050000}"/>
    <cellStyle name="20% - Accent2 2 3 7 4" xfId="1339" xr:uid="{00000000-0005-0000-0000-000035050000}"/>
    <cellStyle name="20% - Accent2 2 3 8" xfId="1340" xr:uid="{00000000-0005-0000-0000-000036050000}"/>
    <cellStyle name="20% - Accent2 2 3 8 2" xfId="1341" xr:uid="{00000000-0005-0000-0000-000037050000}"/>
    <cellStyle name="20% - Accent2 2 3 8 2 2" xfId="1342" xr:uid="{00000000-0005-0000-0000-000038050000}"/>
    <cellStyle name="20% - Accent2 2 3 8 2 3" xfId="1343" xr:uid="{00000000-0005-0000-0000-000039050000}"/>
    <cellStyle name="20% - Accent2 2 3 8 3" xfId="1344" xr:uid="{00000000-0005-0000-0000-00003A050000}"/>
    <cellStyle name="20% - Accent2 2 3 8 4" xfId="1345" xr:uid="{00000000-0005-0000-0000-00003B050000}"/>
    <cellStyle name="20% - Accent2 2 3 9" xfId="1346" xr:uid="{00000000-0005-0000-0000-00003C050000}"/>
    <cellStyle name="20% - Accent2 2 3 9 2" xfId="1347" xr:uid="{00000000-0005-0000-0000-00003D050000}"/>
    <cellStyle name="20% - Accent2 2 3 9 2 2" xfId="1348" xr:uid="{00000000-0005-0000-0000-00003E050000}"/>
    <cellStyle name="20% - Accent2 2 3 9 2 3" xfId="1349" xr:uid="{00000000-0005-0000-0000-00003F050000}"/>
    <cellStyle name="20% - Accent2 2 3 9 3" xfId="1350" xr:uid="{00000000-0005-0000-0000-000040050000}"/>
    <cellStyle name="20% - Accent2 2 3 9 4" xfId="1351" xr:uid="{00000000-0005-0000-0000-000041050000}"/>
    <cellStyle name="20% - Accent2 2 4" xfId="1352" xr:uid="{00000000-0005-0000-0000-000042050000}"/>
    <cellStyle name="20% - Accent2 2 4 10" xfId="1353" xr:uid="{00000000-0005-0000-0000-000043050000}"/>
    <cellStyle name="20% - Accent2 2 4 10 2" xfId="1354" xr:uid="{00000000-0005-0000-0000-000044050000}"/>
    <cellStyle name="20% - Accent2 2 4 10 3" xfId="1355" xr:uid="{00000000-0005-0000-0000-000045050000}"/>
    <cellStyle name="20% - Accent2 2 4 11" xfId="1356" xr:uid="{00000000-0005-0000-0000-000046050000}"/>
    <cellStyle name="20% - Accent2 2 4 12" xfId="1357" xr:uid="{00000000-0005-0000-0000-000047050000}"/>
    <cellStyle name="20% - Accent2 2 4 2" xfId="1358" xr:uid="{00000000-0005-0000-0000-000048050000}"/>
    <cellStyle name="20% - Accent2 2 4 2 10" xfId="1359" xr:uid="{00000000-0005-0000-0000-000049050000}"/>
    <cellStyle name="20% - Accent2 2 4 2 2" xfId="1360" xr:uid="{00000000-0005-0000-0000-00004A050000}"/>
    <cellStyle name="20% - Accent2 2 4 2 2 2" xfId="1361" xr:uid="{00000000-0005-0000-0000-00004B050000}"/>
    <cellStyle name="20% - Accent2 2 4 2 2 2 2" xfId="1362" xr:uid="{00000000-0005-0000-0000-00004C050000}"/>
    <cellStyle name="20% - Accent2 2 4 2 2 2 3" xfId="1363" xr:uid="{00000000-0005-0000-0000-00004D050000}"/>
    <cellStyle name="20% - Accent2 2 4 2 2 3" xfId="1364" xr:uid="{00000000-0005-0000-0000-00004E050000}"/>
    <cellStyle name="20% - Accent2 2 4 2 2 4" xfId="1365" xr:uid="{00000000-0005-0000-0000-00004F050000}"/>
    <cellStyle name="20% - Accent2 2 4 2 3" xfId="1366" xr:uid="{00000000-0005-0000-0000-000050050000}"/>
    <cellStyle name="20% - Accent2 2 4 2 3 2" xfId="1367" xr:uid="{00000000-0005-0000-0000-000051050000}"/>
    <cellStyle name="20% - Accent2 2 4 2 3 2 2" xfId="1368" xr:uid="{00000000-0005-0000-0000-000052050000}"/>
    <cellStyle name="20% - Accent2 2 4 2 3 2 3" xfId="1369" xr:uid="{00000000-0005-0000-0000-000053050000}"/>
    <cellStyle name="20% - Accent2 2 4 2 3 3" xfId="1370" xr:uid="{00000000-0005-0000-0000-000054050000}"/>
    <cellStyle name="20% - Accent2 2 4 2 3 4" xfId="1371" xr:uid="{00000000-0005-0000-0000-000055050000}"/>
    <cellStyle name="20% - Accent2 2 4 2 4" xfId="1372" xr:uid="{00000000-0005-0000-0000-000056050000}"/>
    <cellStyle name="20% - Accent2 2 4 2 4 2" xfId="1373" xr:uid="{00000000-0005-0000-0000-000057050000}"/>
    <cellStyle name="20% - Accent2 2 4 2 4 2 2" xfId="1374" xr:uid="{00000000-0005-0000-0000-000058050000}"/>
    <cellStyle name="20% - Accent2 2 4 2 4 2 3" xfId="1375" xr:uid="{00000000-0005-0000-0000-000059050000}"/>
    <cellStyle name="20% - Accent2 2 4 2 4 3" xfId="1376" xr:uid="{00000000-0005-0000-0000-00005A050000}"/>
    <cellStyle name="20% - Accent2 2 4 2 4 4" xfId="1377" xr:uid="{00000000-0005-0000-0000-00005B050000}"/>
    <cellStyle name="20% - Accent2 2 4 2 5" xfId="1378" xr:uid="{00000000-0005-0000-0000-00005C050000}"/>
    <cellStyle name="20% - Accent2 2 4 2 5 2" xfId="1379" xr:uid="{00000000-0005-0000-0000-00005D050000}"/>
    <cellStyle name="20% - Accent2 2 4 2 5 2 2" xfId="1380" xr:uid="{00000000-0005-0000-0000-00005E050000}"/>
    <cellStyle name="20% - Accent2 2 4 2 5 2 3" xfId="1381" xr:uid="{00000000-0005-0000-0000-00005F050000}"/>
    <cellStyle name="20% - Accent2 2 4 2 5 3" xfId="1382" xr:uid="{00000000-0005-0000-0000-000060050000}"/>
    <cellStyle name="20% - Accent2 2 4 2 5 4" xfId="1383" xr:uid="{00000000-0005-0000-0000-000061050000}"/>
    <cellStyle name="20% - Accent2 2 4 2 6" xfId="1384" xr:uid="{00000000-0005-0000-0000-000062050000}"/>
    <cellStyle name="20% - Accent2 2 4 2 6 2" xfId="1385" xr:uid="{00000000-0005-0000-0000-000063050000}"/>
    <cellStyle name="20% - Accent2 2 4 2 6 2 2" xfId="1386" xr:uid="{00000000-0005-0000-0000-000064050000}"/>
    <cellStyle name="20% - Accent2 2 4 2 6 2 3" xfId="1387" xr:uid="{00000000-0005-0000-0000-000065050000}"/>
    <cellStyle name="20% - Accent2 2 4 2 6 3" xfId="1388" xr:uid="{00000000-0005-0000-0000-000066050000}"/>
    <cellStyle name="20% - Accent2 2 4 2 6 4" xfId="1389" xr:uid="{00000000-0005-0000-0000-000067050000}"/>
    <cellStyle name="20% - Accent2 2 4 2 7" xfId="1390" xr:uid="{00000000-0005-0000-0000-000068050000}"/>
    <cellStyle name="20% - Accent2 2 4 2 7 2" xfId="1391" xr:uid="{00000000-0005-0000-0000-000069050000}"/>
    <cellStyle name="20% - Accent2 2 4 2 7 2 2" xfId="1392" xr:uid="{00000000-0005-0000-0000-00006A050000}"/>
    <cellStyle name="20% - Accent2 2 4 2 7 2 3" xfId="1393" xr:uid="{00000000-0005-0000-0000-00006B050000}"/>
    <cellStyle name="20% - Accent2 2 4 2 7 3" xfId="1394" xr:uid="{00000000-0005-0000-0000-00006C050000}"/>
    <cellStyle name="20% - Accent2 2 4 2 7 4" xfId="1395" xr:uid="{00000000-0005-0000-0000-00006D050000}"/>
    <cellStyle name="20% - Accent2 2 4 2 8" xfId="1396" xr:uid="{00000000-0005-0000-0000-00006E050000}"/>
    <cellStyle name="20% - Accent2 2 4 2 8 2" xfId="1397" xr:uid="{00000000-0005-0000-0000-00006F050000}"/>
    <cellStyle name="20% - Accent2 2 4 2 8 3" xfId="1398" xr:uid="{00000000-0005-0000-0000-000070050000}"/>
    <cellStyle name="20% - Accent2 2 4 2 9" xfId="1399" xr:uid="{00000000-0005-0000-0000-000071050000}"/>
    <cellStyle name="20% - Accent2 2 4 3" xfId="1400" xr:uid="{00000000-0005-0000-0000-000072050000}"/>
    <cellStyle name="20% - Accent2 2 4 3 10" xfId="1401" xr:uid="{00000000-0005-0000-0000-000073050000}"/>
    <cellStyle name="20% - Accent2 2 4 3 2" xfId="1402" xr:uid="{00000000-0005-0000-0000-000074050000}"/>
    <cellStyle name="20% - Accent2 2 4 3 2 2" xfId="1403" xr:uid="{00000000-0005-0000-0000-000075050000}"/>
    <cellStyle name="20% - Accent2 2 4 3 2 2 2" xfId="1404" xr:uid="{00000000-0005-0000-0000-000076050000}"/>
    <cellStyle name="20% - Accent2 2 4 3 2 2 3" xfId="1405" xr:uid="{00000000-0005-0000-0000-000077050000}"/>
    <cellStyle name="20% - Accent2 2 4 3 2 3" xfId="1406" xr:uid="{00000000-0005-0000-0000-000078050000}"/>
    <cellStyle name="20% - Accent2 2 4 3 2 4" xfId="1407" xr:uid="{00000000-0005-0000-0000-000079050000}"/>
    <cellStyle name="20% - Accent2 2 4 3 3" xfId="1408" xr:uid="{00000000-0005-0000-0000-00007A050000}"/>
    <cellStyle name="20% - Accent2 2 4 3 3 2" xfId="1409" xr:uid="{00000000-0005-0000-0000-00007B050000}"/>
    <cellStyle name="20% - Accent2 2 4 3 3 2 2" xfId="1410" xr:uid="{00000000-0005-0000-0000-00007C050000}"/>
    <cellStyle name="20% - Accent2 2 4 3 3 2 3" xfId="1411" xr:uid="{00000000-0005-0000-0000-00007D050000}"/>
    <cellStyle name="20% - Accent2 2 4 3 3 3" xfId="1412" xr:uid="{00000000-0005-0000-0000-00007E050000}"/>
    <cellStyle name="20% - Accent2 2 4 3 3 4" xfId="1413" xr:uid="{00000000-0005-0000-0000-00007F050000}"/>
    <cellStyle name="20% - Accent2 2 4 3 4" xfId="1414" xr:uid="{00000000-0005-0000-0000-000080050000}"/>
    <cellStyle name="20% - Accent2 2 4 3 4 2" xfId="1415" xr:uid="{00000000-0005-0000-0000-000081050000}"/>
    <cellStyle name="20% - Accent2 2 4 3 4 2 2" xfId="1416" xr:uid="{00000000-0005-0000-0000-000082050000}"/>
    <cellStyle name="20% - Accent2 2 4 3 4 2 3" xfId="1417" xr:uid="{00000000-0005-0000-0000-000083050000}"/>
    <cellStyle name="20% - Accent2 2 4 3 4 3" xfId="1418" xr:uid="{00000000-0005-0000-0000-000084050000}"/>
    <cellStyle name="20% - Accent2 2 4 3 4 4" xfId="1419" xr:uid="{00000000-0005-0000-0000-000085050000}"/>
    <cellStyle name="20% - Accent2 2 4 3 5" xfId="1420" xr:uid="{00000000-0005-0000-0000-000086050000}"/>
    <cellStyle name="20% - Accent2 2 4 3 5 2" xfId="1421" xr:uid="{00000000-0005-0000-0000-000087050000}"/>
    <cellStyle name="20% - Accent2 2 4 3 5 2 2" xfId="1422" xr:uid="{00000000-0005-0000-0000-000088050000}"/>
    <cellStyle name="20% - Accent2 2 4 3 5 2 3" xfId="1423" xr:uid="{00000000-0005-0000-0000-000089050000}"/>
    <cellStyle name="20% - Accent2 2 4 3 5 3" xfId="1424" xr:uid="{00000000-0005-0000-0000-00008A050000}"/>
    <cellStyle name="20% - Accent2 2 4 3 5 4" xfId="1425" xr:uid="{00000000-0005-0000-0000-00008B050000}"/>
    <cellStyle name="20% - Accent2 2 4 3 6" xfId="1426" xr:uid="{00000000-0005-0000-0000-00008C050000}"/>
    <cellStyle name="20% - Accent2 2 4 3 6 2" xfId="1427" xr:uid="{00000000-0005-0000-0000-00008D050000}"/>
    <cellStyle name="20% - Accent2 2 4 3 6 2 2" xfId="1428" xr:uid="{00000000-0005-0000-0000-00008E050000}"/>
    <cellStyle name="20% - Accent2 2 4 3 6 2 3" xfId="1429" xr:uid="{00000000-0005-0000-0000-00008F050000}"/>
    <cellStyle name="20% - Accent2 2 4 3 6 3" xfId="1430" xr:uid="{00000000-0005-0000-0000-000090050000}"/>
    <cellStyle name="20% - Accent2 2 4 3 6 4" xfId="1431" xr:uid="{00000000-0005-0000-0000-000091050000}"/>
    <cellStyle name="20% - Accent2 2 4 3 7" xfId="1432" xr:uid="{00000000-0005-0000-0000-000092050000}"/>
    <cellStyle name="20% - Accent2 2 4 3 7 2" xfId="1433" xr:uid="{00000000-0005-0000-0000-000093050000}"/>
    <cellStyle name="20% - Accent2 2 4 3 7 2 2" xfId="1434" xr:uid="{00000000-0005-0000-0000-000094050000}"/>
    <cellStyle name="20% - Accent2 2 4 3 7 2 3" xfId="1435" xr:uid="{00000000-0005-0000-0000-000095050000}"/>
    <cellStyle name="20% - Accent2 2 4 3 7 3" xfId="1436" xr:uid="{00000000-0005-0000-0000-000096050000}"/>
    <cellStyle name="20% - Accent2 2 4 3 7 4" xfId="1437" xr:uid="{00000000-0005-0000-0000-000097050000}"/>
    <cellStyle name="20% - Accent2 2 4 3 8" xfId="1438" xr:uid="{00000000-0005-0000-0000-000098050000}"/>
    <cellStyle name="20% - Accent2 2 4 3 8 2" xfId="1439" xr:uid="{00000000-0005-0000-0000-000099050000}"/>
    <cellStyle name="20% - Accent2 2 4 3 8 3" xfId="1440" xr:uid="{00000000-0005-0000-0000-00009A050000}"/>
    <cellStyle name="20% - Accent2 2 4 3 9" xfId="1441" xr:uid="{00000000-0005-0000-0000-00009B050000}"/>
    <cellStyle name="20% - Accent2 2 4 4" xfId="1442" xr:uid="{00000000-0005-0000-0000-00009C050000}"/>
    <cellStyle name="20% - Accent2 2 4 4 2" xfId="1443" xr:uid="{00000000-0005-0000-0000-00009D050000}"/>
    <cellStyle name="20% - Accent2 2 4 4 2 2" xfId="1444" xr:uid="{00000000-0005-0000-0000-00009E050000}"/>
    <cellStyle name="20% - Accent2 2 4 4 2 3" xfId="1445" xr:uid="{00000000-0005-0000-0000-00009F050000}"/>
    <cellStyle name="20% - Accent2 2 4 4 3" xfId="1446" xr:uid="{00000000-0005-0000-0000-0000A0050000}"/>
    <cellStyle name="20% - Accent2 2 4 4 4" xfId="1447" xr:uid="{00000000-0005-0000-0000-0000A1050000}"/>
    <cellStyle name="20% - Accent2 2 4 5" xfId="1448" xr:uid="{00000000-0005-0000-0000-0000A2050000}"/>
    <cellStyle name="20% - Accent2 2 4 5 2" xfId="1449" xr:uid="{00000000-0005-0000-0000-0000A3050000}"/>
    <cellStyle name="20% - Accent2 2 4 5 2 2" xfId="1450" xr:uid="{00000000-0005-0000-0000-0000A4050000}"/>
    <cellStyle name="20% - Accent2 2 4 5 2 3" xfId="1451" xr:uid="{00000000-0005-0000-0000-0000A5050000}"/>
    <cellStyle name="20% - Accent2 2 4 5 3" xfId="1452" xr:uid="{00000000-0005-0000-0000-0000A6050000}"/>
    <cellStyle name="20% - Accent2 2 4 5 4" xfId="1453" xr:uid="{00000000-0005-0000-0000-0000A7050000}"/>
    <cellStyle name="20% - Accent2 2 4 6" xfId="1454" xr:uid="{00000000-0005-0000-0000-0000A8050000}"/>
    <cellStyle name="20% - Accent2 2 4 6 2" xfId="1455" xr:uid="{00000000-0005-0000-0000-0000A9050000}"/>
    <cellStyle name="20% - Accent2 2 4 6 2 2" xfId="1456" xr:uid="{00000000-0005-0000-0000-0000AA050000}"/>
    <cellStyle name="20% - Accent2 2 4 6 2 3" xfId="1457" xr:uid="{00000000-0005-0000-0000-0000AB050000}"/>
    <cellStyle name="20% - Accent2 2 4 6 3" xfId="1458" xr:uid="{00000000-0005-0000-0000-0000AC050000}"/>
    <cellStyle name="20% - Accent2 2 4 6 4" xfId="1459" xr:uid="{00000000-0005-0000-0000-0000AD050000}"/>
    <cellStyle name="20% - Accent2 2 4 7" xfId="1460" xr:uid="{00000000-0005-0000-0000-0000AE050000}"/>
    <cellStyle name="20% - Accent2 2 4 7 2" xfId="1461" xr:uid="{00000000-0005-0000-0000-0000AF050000}"/>
    <cellStyle name="20% - Accent2 2 4 7 2 2" xfId="1462" xr:uid="{00000000-0005-0000-0000-0000B0050000}"/>
    <cellStyle name="20% - Accent2 2 4 7 2 3" xfId="1463" xr:uid="{00000000-0005-0000-0000-0000B1050000}"/>
    <cellStyle name="20% - Accent2 2 4 7 3" xfId="1464" xr:uid="{00000000-0005-0000-0000-0000B2050000}"/>
    <cellStyle name="20% - Accent2 2 4 7 4" xfId="1465" xr:uid="{00000000-0005-0000-0000-0000B3050000}"/>
    <cellStyle name="20% - Accent2 2 4 8" xfId="1466" xr:uid="{00000000-0005-0000-0000-0000B4050000}"/>
    <cellStyle name="20% - Accent2 2 4 8 2" xfId="1467" xr:uid="{00000000-0005-0000-0000-0000B5050000}"/>
    <cellStyle name="20% - Accent2 2 4 8 2 2" xfId="1468" xr:uid="{00000000-0005-0000-0000-0000B6050000}"/>
    <cellStyle name="20% - Accent2 2 4 8 2 3" xfId="1469" xr:uid="{00000000-0005-0000-0000-0000B7050000}"/>
    <cellStyle name="20% - Accent2 2 4 8 3" xfId="1470" xr:uid="{00000000-0005-0000-0000-0000B8050000}"/>
    <cellStyle name="20% - Accent2 2 4 8 4" xfId="1471" xr:uid="{00000000-0005-0000-0000-0000B9050000}"/>
    <cellStyle name="20% - Accent2 2 4 9" xfId="1472" xr:uid="{00000000-0005-0000-0000-0000BA050000}"/>
    <cellStyle name="20% - Accent2 2 4 9 2" xfId="1473" xr:uid="{00000000-0005-0000-0000-0000BB050000}"/>
    <cellStyle name="20% - Accent2 2 4 9 2 2" xfId="1474" xr:uid="{00000000-0005-0000-0000-0000BC050000}"/>
    <cellStyle name="20% - Accent2 2 4 9 2 3" xfId="1475" xr:uid="{00000000-0005-0000-0000-0000BD050000}"/>
    <cellStyle name="20% - Accent2 2 4 9 3" xfId="1476" xr:uid="{00000000-0005-0000-0000-0000BE050000}"/>
    <cellStyle name="20% - Accent2 2 4 9 4" xfId="1477" xr:uid="{00000000-0005-0000-0000-0000BF050000}"/>
    <cellStyle name="20% - Accent2 2 5" xfId="1478" xr:uid="{00000000-0005-0000-0000-0000C0050000}"/>
    <cellStyle name="20% - Accent2 2 5 10" xfId="1479" xr:uid="{00000000-0005-0000-0000-0000C1050000}"/>
    <cellStyle name="20% - Accent2 2 5 2" xfId="1480" xr:uid="{00000000-0005-0000-0000-0000C2050000}"/>
    <cellStyle name="20% - Accent2 2 5 2 2" xfId="1481" xr:uid="{00000000-0005-0000-0000-0000C3050000}"/>
    <cellStyle name="20% - Accent2 2 5 2 2 2" xfId="1482" xr:uid="{00000000-0005-0000-0000-0000C4050000}"/>
    <cellStyle name="20% - Accent2 2 5 2 2 3" xfId="1483" xr:uid="{00000000-0005-0000-0000-0000C5050000}"/>
    <cellStyle name="20% - Accent2 2 5 2 3" xfId="1484" xr:uid="{00000000-0005-0000-0000-0000C6050000}"/>
    <cellStyle name="20% - Accent2 2 5 2 4" xfId="1485" xr:uid="{00000000-0005-0000-0000-0000C7050000}"/>
    <cellStyle name="20% - Accent2 2 5 3" xfId="1486" xr:uid="{00000000-0005-0000-0000-0000C8050000}"/>
    <cellStyle name="20% - Accent2 2 5 3 2" xfId="1487" xr:uid="{00000000-0005-0000-0000-0000C9050000}"/>
    <cellStyle name="20% - Accent2 2 5 3 2 2" xfId="1488" xr:uid="{00000000-0005-0000-0000-0000CA050000}"/>
    <cellStyle name="20% - Accent2 2 5 3 2 3" xfId="1489" xr:uid="{00000000-0005-0000-0000-0000CB050000}"/>
    <cellStyle name="20% - Accent2 2 5 3 3" xfId="1490" xr:uid="{00000000-0005-0000-0000-0000CC050000}"/>
    <cellStyle name="20% - Accent2 2 5 3 4" xfId="1491" xr:uid="{00000000-0005-0000-0000-0000CD050000}"/>
    <cellStyle name="20% - Accent2 2 5 4" xfId="1492" xr:uid="{00000000-0005-0000-0000-0000CE050000}"/>
    <cellStyle name="20% - Accent2 2 5 4 2" xfId="1493" xr:uid="{00000000-0005-0000-0000-0000CF050000}"/>
    <cellStyle name="20% - Accent2 2 5 4 2 2" xfId="1494" xr:uid="{00000000-0005-0000-0000-0000D0050000}"/>
    <cellStyle name="20% - Accent2 2 5 4 2 3" xfId="1495" xr:uid="{00000000-0005-0000-0000-0000D1050000}"/>
    <cellStyle name="20% - Accent2 2 5 4 3" xfId="1496" xr:uid="{00000000-0005-0000-0000-0000D2050000}"/>
    <cellStyle name="20% - Accent2 2 5 4 4" xfId="1497" xr:uid="{00000000-0005-0000-0000-0000D3050000}"/>
    <cellStyle name="20% - Accent2 2 5 5" xfId="1498" xr:uid="{00000000-0005-0000-0000-0000D4050000}"/>
    <cellStyle name="20% - Accent2 2 5 5 2" xfId="1499" xr:uid="{00000000-0005-0000-0000-0000D5050000}"/>
    <cellStyle name="20% - Accent2 2 5 5 2 2" xfId="1500" xr:uid="{00000000-0005-0000-0000-0000D6050000}"/>
    <cellStyle name="20% - Accent2 2 5 5 2 3" xfId="1501" xr:uid="{00000000-0005-0000-0000-0000D7050000}"/>
    <cellStyle name="20% - Accent2 2 5 5 3" xfId="1502" xr:uid="{00000000-0005-0000-0000-0000D8050000}"/>
    <cellStyle name="20% - Accent2 2 5 5 4" xfId="1503" xr:uid="{00000000-0005-0000-0000-0000D9050000}"/>
    <cellStyle name="20% - Accent2 2 5 6" xfId="1504" xr:uid="{00000000-0005-0000-0000-0000DA050000}"/>
    <cellStyle name="20% - Accent2 2 5 6 2" xfId="1505" xr:uid="{00000000-0005-0000-0000-0000DB050000}"/>
    <cellStyle name="20% - Accent2 2 5 6 2 2" xfId="1506" xr:uid="{00000000-0005-0000-0000-0000DC050000}"/>
    <cellStyle name="20% - Accent2 2 5 6 2 3" xfId="1507" xr:uid="{00000000-0005-0000-0000-0000DD050000}"/>
    <cellStyle name="20% - Accent2 2 5 6 3" xfId="1508" xr:uid="{00000000-0005-0000-0000-0000DE050000}"/>
    <cellStyle name="20% - Accent2 2 5 6 4" xfId="1509" xr:uid="{00000000-0005-0000-0000-0000DF050000}"/>
    <cellStyle name="20% - Accent2 2 5 7" xfId="1510" xr:uid="{00000000-0005-0000-0000-0000E0050000}"/>
    <cellStyle name="20% - Accent2 2 5 7 2" xfId="1511" xr:uid="{00000000-0005-0000-0000-0000E1050000}"/>
    <cellStyle name="20% - Accent2 2 5 7 2 2" xfId="1512" xr:uid="{00000000-0005-0000-0000-0000E2050000}"/>
    <cellStyle name="20% - Accent2 2 5 7 2 3" xfId="1513" xr:uid="{00000000-0005-0000-0000-0000E3050000}"/>
    <cellStyle name="20% - Accent2 2 5 7 3" xfId="1514" xr:uid="{00000000-0005-0000-0000-0000E4050000}"/>
    <cellStyle name="20% - Accent2 2 5 7 4" xfId="1515" xr:uid="{00000000-0005-0000-0000-0000E5050000}"/>
    <cellStyle name="20% - Accent2 2 5 8" xfId="1516" xr:uid="{00000000-0005-0000-0000-0000E6050000}"/>
    <cellStyle name="20% - Accent2 2 5 8 2" xfId="1517" xr:uid="{00000000-0005-0000-0000-0000E7050000}"/>
    <cellStyle name="20% - Accent2 2 5 8 3" xfId="1518" xr:uid="{00000000-0005-0000-0000-0000E8050000}"/>
    <cellStyle name="20% - Accent2 2 5 9" xfId="1519" xr:uid="{00000000-0005-0000-0000-0000E9050000}"/>
    <cellStyle name="20% - Accent2 2 6" xfId="1520" xr:uid="{00000000-0005-0000-0000-0000EA050000}"/>
    <cellStyle name="20% - Accent2 2 6 10" xfId="1521" xr:uid="{00000000-0005-0000-0000-0000EB050000}"/>
    <cellStyle name="20% - Accent2 2 6 2" xfId="1522" xr:uid="{00000000-0005-0000-0000-0000EC050000}"/>
    <cellStyle name="20% - Accent2 2 6 2 2" xfId="1523" xr:uid="{00000000-0005-0000-0000-0000ED050000}"/>
    <cellStyle name="20% - Accent2 2 6 2 2 2" xfId="1524" xr:uid="{00000000-0005-0000-0000-0000EE050000}"/>
    <cellStyle name="20% - Accent2 2 6 2 2 3" xfId="1525" xr:uid="{00000000-0005-0000-0000-0000EF050000}"/>
    <cellStyle name="20% - Accent2 2 6 2 3" xfId="1526" xr:uid="{00000000-0005-0000-0000-0000F0050000}"/>
    <cellStyle name="20% - Accent2 2 6 2 4" xfId="1527" xr:uid="{00000000-0005-0000-0000-0000F1050000}"/>
    <cellStyle name="20% - Accent2 2 6 3" xfId="1528" xr:uid="{00000000-0005-0000-0000-0000F2050000}"/>
    <cellStyle name="20% - Accent2 2 6 3 2" xfId="1529" xr:uid="{00000000-0005-0000-0000-0000F3050000}"/>
    <cellStyle name="20% - Accent2 2 6 3 2 2" xfId="1530" xr:uid="{00000000-0005-0000-0000-0000F4050000}"/>
    <cellStyle name="20% - Accent2 2 6 3 2 3" xfId="1531" xr:uid="{00000000-0005-0000-0000-0000F5050000}"/>
    <cellStyle name="20% - Accent2 2 6 3 3" xfId="1532" xr:uid="{00000000-0005-0000-0000-0000F6050000}"/>
    <cellStyle name="20% - Accent2 2 6 3 4" xfId="1533" xr:uid="{00000000-0005-0000-0000-0000F7050000}"/>
    <cellStyle name="20% - Accent2 2 6 4" xfId="1534" xr:uid="{00000000-0005-0000-0000-0000F8050000}"/>
    <cellStyle name="20% - Accent2 2 6 4 2" xfId="1535" xr:uid="{00000000-0005-0000-0000-0000F9050000}"/>
    <cellStyle name="20% - Accent2 2 6 4 2 2" xfId="1536" xr:uid="{00000000-0005-0000-0000-0000FA050000}"/>
    <cellStyle name="20% - Accent2 2 6 4 2 3" xfId="1537" xr:uid="{00000000-0005-0000-0000-0000FB050000}"/>
    <cellStyle name="20% - Accent2 2 6 4 3" xfId="1538" xr:uid="{00000000-0005-0000-0000-0000FC050000}"/>
    <cellStyle name="20% - Accent2 2 6 4 4" xfId="1539" xr:uid="{00000000-0005-0000-0000-0000FD050000}"/>
    <cellStyle name="20% - Accent2 2 6 5" xfId="1540" xr:uid="{00000000-0005-0000-0000-0000FE050000}"/>
    <cellStyle name="20% - Accent2 2 6 5 2" xfId="1541" xr:uid="{00000000-0005-0000-0000-0000FF050000}"/>
    <cellStyle name="20% - Accent2 2 6 5 2 2" xfId="1542" xr:uid="{00000000-0005-0000-0000-000000060000}"/>
    <cellStyle name="20% - Accent2 2 6 5 2 3" xfId="1543" xr:uid="{00000000-0005-0000-0000-000001060000}"/>
    <cellStyle name="20% - Accent2 2 6 5 3" xfId="1544" xr:uid="{00000000-0005-0000-0000-000002060000}"/>
    <cellStyle name="20% - Accent2 2 6 5 4" xfId="1545" xr:uid="{00000000-0005-0000-0000-000003060000}"/>
    <cellStyle name="20% - Accent2 2 6 6" xfId="1546" xr:uid="{00000000-0005-0000-0000-000004060000}"/>
    <cellStyle name="20% - Accent2 2 6 6 2" xfId="1547" xr:uid="{00000000-0005-0000-0000-000005060000}"/>
    <cellStyle name="20% - Accent2 2 6 6 2 2" xfId="1548" xr:uid="{00000000-0005-0000-0000-000006060000}"/>
    <cellStyle name="20% - Accent2 2 6 6 2 3" xfId="1549" xr:uid="{00000000-0005-0000-0000-000007060000}"/>
    <cellStyle name="20% - Accent2 2 6 6 3" xfId="1550" xr:uid="{00000000-0005-0000-0000-000008060000}"/>
    <cellStyle name="20% - Accent2 2 6 6 4" xfId="1551" xr:uid="{00000000-0005-0000-0000-000009060000}"/>
    <cellStyle name="20% - Accent2 2 6 7" xfId="1552" xr:uid="{00000000-0005-0000-0000-00000A060000}"/>
    <cellStyle name="20% - Accent2 2 6 7 2" xfId="1553" xr:uid="{00000000-0005-0000-0000-00000B060000}"/>
    <cellStyle name="20% - Accent2 2 6 7 2 2" xfId="1554" xr:uid="{00000000-0005-0000-0000-00000C060000}"/>
    <cellStyle name="20% - Accent2 2 6 7 2 3" xfId="1555" xr:uid="{00000000-0005-0000-0000-00000D060000}"/>
    <cellStyle name="20% - Accent2 2 6 7 3" xfId="1556" xr:uid="{00000000-0005-0000-0000-00000E060000}"/>
    <cellStyle name="20% - Accent2 2 6 7 4" xfId="1557" xr:uid="{00000000-0005-0000-0000-00000F060000}"/>
    <cellStyle name="20% - Accent2 2 6 8" xfId="1558" xr:uid="{00000000-0005-0000-0000-000010060000}"/>
    <cellStyle name="20% - Accent2 2 6 8 2" xfId="1559" xr:uid="{00000000-0005-0000-0000-000011060000}"/>
    <cellStyle name="20% - Accent2 2 6 8 3" xfId="1560" xr:uid="{00000000-0005-0000-0000-000012060000}"/>
    <cellStyle name="20% - Accent2 2 6 9" xfId="1561" xr:uid="{00000000-0005-0000-0000-000013060000}"/>
    <cellStyle name="20% - Accent2 2 7" xfId="1562" xr:uid="{00000000-0005-0000-0000-000014060000}"/>
    <cellStyle name="20% - Accent2 2 7 2" xfId="1563" xr:uid="{00000000-0005-0000-0000-000015060000}"/>
    <cellStyle name="20% - Accent2 2 7 2 2" xfId="1564" xr:uid="{00000000-0005-0000-0000-000016060000}"/>
    <cellStyle name="20% - Accent2 2 7 2 3" xfId="1565" xr:uid="{00000000-0005-0000-0000-000017060000}"/>
    <cellStyle name="20% - Accent2 2 7 3" xfId="1566" xr:uid="{00000000-0005-0000-0000-000018060000}"/>
    <cellStyle name="20% - Accent2 2 7 4" xfId="1567" xr:uid="{00000000-0005-0000-0000-000019060000}"/>
    <cellStyle name="20% - Accent2 2 8" xfId="1568" xr:uid="{00000000-0005-0000-0000-00001A060000}"/>
    <cellStyle name="20% - Accent2 2 8 2" xfId="1569" xr:uid="{00000000-0005-0000-0000-00001B060000}"/>
    <cellStyle name="20% - Accent2 2 8 2 2" xfId="1570" xr:uid="{00000000-0005-0000-0000-00001C060000}"/>
    <cellStyle name="20% - Accent2 2 8 2 3" xfId="1571" xr:uid="{00000000-0005-0000-0000-00001D060000}"/>
    <cellStyle name="20% - Accent2 2 8 3" xfId="1572" xr:uid="{00000000-0005-0000-0000-00001E060000}"/>
    <cellStyle name="20% - Accent2 2 8 4" xfId="1573" xr:uid="{00000000-0005-0000-0000-00001F060000}"/>
    <cellStyle name="20% - Accent2 2 9" xfId="1574" xr:uid="{00000000-0005-0000-0000-000020060000}"/>
    <cellStyle name="20% - Accent2 2 9 2" xfId="1575" xr:uid="{00000000-0005-0000-0000-000021060000}"/>
    <cellStyle name="20% - Accent2 2 9 2 2" xfId="1576" xr:uid="{00000000-0005-0000-0000-000022060000}"/>
    <cellStyle name="20% - Accent2 2 9 2 3" xfId="1577" xr:uid="{00000000-0005-0000-0000-000023060000}"/>
    <cellStyle name="20% - Accent2 2 9 3" xfId="1578" xr:uid="{00000000-0005-0000-0000-000024060000}"/>
    <cellStyle name="20% - Accent2 2 9 4" xfId="1579" xr:uid="{00000000-0005-0000-0000-000025060000}"/>
    <cellStyle name="20% - Accent2 20" xfId="1580" xr:uid="{00000000-0005-0000-0000-000026060000}"/>
    <cellStyle name="20% - Accent2 3" xfId="1581" xr:uid="{00000000-0005-0000-0000-000027060000}"/>
    <cellStyle name="20% - Accent2 4" xfId="1582" xr:uid="{00000000-0005-0000-0000-000028060000}"/>
    <cellStyle name="20% - Accent2 4 10" xfId="1583" xr:uid="{00000000-0005-0000-0000-000029060000}"/>
    <cellStyle name="20% - Accent2 4 10 2" xfId="1584" xr:uid="{00000000-0005-0000-0000-00002A060000}"/>
    <cellStyle name="20% - Accent2 4 10 3" xfId="1585" xr:uid="{00000000-0005-0000-0000-00002B060000}"/>
    <cellStyle name="20% - Accent2 4 11" xfId="1586" xr:uid="{00000000-0005-0000-0000-00002C060000}"/>
    <cellStyle name="20% - Accent2 4 12" xfId="1587" xr:uid="{00000000-0005-0000-0000-00002D060000}"/>
    <cellStyle name="20% - Accent2 4 2" xfId="1588" xr:uid="{00000000-0005-0000-0000-00002E060000}"/>
    <cellStyle name="20% - Accent2 4 2 10" xfId="1589" xr:uid="{00000000-0005-0000-0000-00002F060000}"/>
    <cellStyle name="20% - Accent2 4 2 2" xfId="1590" xr:uid="{00000000-0005-0000-0000-000030060000}"/>
    <cellStyle name="20% - Accent2 4 2 2 2" xfId="1591" xr:uid="{00000000-0005-0000-0000-000031060000}"/>
    <cellStyle name="20% - Accent2 4 2 2 2 2" xfId="1592" xr:uid="{00000000-0005-0000-0000-000032060000}"/>
    <cellStyle name="20% - Accent2 4 2 2 2 3" xfId="1593" xr:uid="{00000000-0005-0000-0000-000033060000}"/>
    <cellStyle name="20% - Accent2 4 2 2 3" xfId="1594" xr:uid="{00000000-0005-0000-0000-000034060000}"/>
    <cellStyle name="20% - Accent2 4 2 2 4" xfId="1595" xr:uid="{00000000-0005-0000-0000-000035060000}"/>
    <cellStyle name="20% - Accent2 4 2 3" xfId="1596" xr:uid="{00000000-0005-0000-0000-000036060000}"/>
    <cellStyle name="20% - Accent2 4 2 3 2" xfId="1597" xr:uid="{00000000-0005-0000-0000-000037060000}"/>
    <cellStyle name="20% - Accent2 4 2 3 2 2" xfId="1598" xr:uid="{00000000-0005-0000-0000-000038060000}"/>
    <cellStyle name="20% - Accent2 4 2 3 2 3" xfId="1599" xr:uid="{00000000-0005-0000-0000-000039060000}"/>
    <cellStyle name="20% - Accent2 4 2 3 3" xfId="1600" xr:uid="{00000000-0005-0000-0000-00003A060000}"/>
    <cellStyle name="20% - Accent2 4 2 3 4" xfId="1601" xr:uid="{00000000-0005-0000-0000-00003B060000}"/>
    <cellStyle name="20% - Accent2 4 2 4" xfId="1602" xr:uid="{00000000-0005-0000-0000-00003C060000}"/>
    <cellStyle name="20% - Accent2 4 2 4 2" xfId="1603" xr:uid="{00000000-0005-0000-0000-00003D060000}"/>
    <cellStyle name="20% - Accent2 4 2 4 2 2" xfId="1604" xr:uid="{00000000-0005-0000-0000-00003E060000}"/>
    <cellStyle name="20% - Accent2 4 2 4 2 3" xfId="1605" xr:uid="{00000000-0005-0000-0000-00003F060000}"/>
    <cellStyle name="20% - Accent2 4 2 4 3" xfId="1606" xr:uid="{00000000-0005-0000-0000-000040060000}"/>
    <cellStyle name="20% - Accent2 4 2 4 4" xfId="1607" xr:uid="{00000000-0005-0000-0000-000041060000}"/>
    <cellStyle name="20% - Accent2 4 2 5" xfId="1608" xr:uid="{00000000-0005-0000-0000-000042060000}"/>
    <cellStyle name="20% - Accent2 4 2 5 2" xfId="1609" xr:uid="{00000000-0005-0000-0000-000043060000}"/>
    <cellStyle name="20% - Accent2 4 2 5 2 2" xfId="1610" xr:uid="{00000000-0005-0000-0000-000044060000}"/>
    <cellStyle name="20% - Accent2 4 2 5 2 3" xfId="1611" xr:uid="{00000000-0005-0000-0000-000045060000}"/>
    <cellStyle name="20% - Accent2 4 2 5 3" xfId="1612" xr:uid="{00000000-0005-0000-0000-000046060000}"/>
    <cellStyle name="20% - Accent2 4 2 5 4" xfId="1613" xr:uid="{00000000-0005-0000-0000-000047060000}"/>
    <cellStyle name="20% - Accent2 4 2 6" xfId="1614" xr:uid="{00000000-0005-0000-0000-000048060000}"/>
    <cellStyle name="20% - Accent2 4 2 6 2" xfId="1615" xr:uid="{00000000-0005-0000-0000-000049060000}"/>
    <cellStyle name="20% - Accent2 4 2 6 2 2" xfId="1616" xr:uid="{00000000-0005-0000-0000-00004A060000}"/>
    <cellStyle name="20% - Accent2 4 2 6 2 3" xfId="1617" xr:uid="{00000000-0005-0000-0000-00004B060000}"/>
    <cellStyle name="20% - Accent2 4 2 6 3" xfId="1618" xr:uid="{00000000-0005-0000-0000-00004C060000}"/>
    <cellStyle name="20% - Accent2 4 2 6 4" xfId="1619" xr:uid="{00000000-0005-0000-0000-00004D060000}"/>
    <cellStyle name="20% - Accent2 4 2 7" xfId="1620" xr:uid="{00000000-0005-0000-0000-00004E060000}"/>
    <cellStyle name="20% - Accent2 4 2 7 2" xfId="1621" xr:uid="{00000000-0005-0000-0000-00004F060000}"/>
    <cellStyle name="20% - Accent2 4 2 7 2 2" xfId="1622" xr:uid="{00000000-0005-0000-0000-000050060000}"/>
    <cellStyle name="20% - Accent2 4 2 7 2 3" xfId="1623" xr:uid="{00000000-0005-0000-0000-000051060000}"/>
    <cellStyle name="20% - Accent2 4 2 7 3" xfId="1624" xr:uid="{00000000-0005-0000-0000-000052060000}"/>
    <cellStyle name="20% - Accent2 4 2 7 4" xfId="1625" xr:uid="{00000000-0005-0000-0000-000053060000}"/>
    <cellStyle name="20% - Accent2 4 2 8" xfId="1626" xr:uid="{00000000-0005-0000-0000-000054060000}"/>
    <cellStyle name="20% - Accent2 4 2 8 2" xfId="1627" xr:uid="{00000000-0005-0000-0000-000055060000}"/>
    <cellStyle name="20% - Accent2 4 2 8 3" xfId="1628" xr:uid="{00000000-0005-0000-0000-000056060000}"/>
    <cellStyle name="20% - Accent2 4 2 9" xfId="1629" xr:uid="{00000000-0005-0000-0000-000057060000}"/>
    <cellStyle name="20% - Accent2 4 3" xfId="1630" xr:uid="{00000000-0005-0000-0000-000058060000}"/>
    <cellStyle name="20% - Accent2 4 3 10" xfId="1631" xr:uid="{00000000-0005-0000-0000-000059060000}"/>
    <cellStyle name="20% - Accent2 4 3 2" xfId="1632" xr:uid="{00000000-0005-0000-0000-00005A060000}"/>
    <cellStyle name="20% - Accent2 4 3 2 2" xfId="1633" xr:uid="{00000000-0005-0000-0000-00005B060000}"/>
    <cellStyle name="20% - Accent2 4 3 2 2 2" xfId="1634" xr:uid="{00000000-0005-0000-0000-00005C060000}"/>
    <cellStyle name="20% - Accent2 4 3 2 2 3" xfId="1635" xr:uid="{00000000-0005-0000-0000-00005D060000}"/>
    <cellStyle name="20% - Accent2 4 3 2 3" xfId="1636" xr:uid="{00000000-0005-0000-0000-00005E060000}"/>
    <cellStyle name="20% - Accent2 4 3 2 4" xfId="1637" xr:uid="{00000000-0005-0000-0000-00005F060000}"/>
    <cellStyle name="20% - Accent2 4 3 3" xfId="1638" xr:uid="{00000000-0005-0000-0000-000060060000}"/>
    <cellStyle name="20% - Accent2 4 3 3 2" xfId="1639" xr:uid="{00000000-0005-0000-0000-000061060000}"/>
    <cellStyle name="20% - Accent2 4 3 3 2 2" xfId="1640" xr:uid="{00000000-0005-0000-0000-000062060000}"/>
    <cellStyle name="20% - Accent2 4 3 3 2 3" xfId="1641" xr:uid="{00000000-0005-0000-0000-000063060000}"/>
    <cellStyle name="20% - Accent2 4 3 3 3" xfId="1642" xr:uid="{00000000-0005-0000-0000-000064060000}"/>
    <cellStyle name="20% - Accent2 4 3 3 4" xfId="1643" xr:uid="{00000000-0005-0000-0000-000065060000}"/>
    <cellStyle name="20% - Accent2 4 3 4" xfId="1644" xr:uid="{00000000-0005-0000-0000-000066060000}"/>
    <cellStyle name="20% - Accent2 4 3 4 2" xfId="1645" xr:uid="{00000000-0005-0000-0000-000067060000}"/>
    <cellStyle name="20% - Accent2 4 3 4 2 2" xfId="1646" xr:uid="{00000000-0005-0000-0000-000068060000}"/>
    <cellStyle name="20% - Accent2 4 3 4 2 3" xfId="1647" xr:uid="{00000000-0005-0000-0000-000069060000}"/>
    <cellStyle name="20% - Accent2 4 3 4 3" xfId="1648" xr:uid="{00000000-0005-0000-0000-00006A060000}"/>
    <cellStyle name="20% - Accent2 4 3 4 4" xfId="1649" xr:uid="{00000000-0005-0000-0000-00006B060000}"/>
    <cellStyle name="20% - Accent2 4 3 5" xfId="1650" xr:uid="{00000000-0005-0000-0000-00006C060000}"/>
    <cellStyle name="20% - Accent2 4 3 5 2" xfId="1651" xr:uid="{00000000-0005-0000-0000-00006D060000}"/>
    <cellStyle name="20% - Accent2 4 3 5 2 2" xfId="1652" xr:uid="{00000000-0005-0000-0000-00006E060000}"/>
    <cellStyle name="20% - Accent2 4 3 5 2 3" xfId="1653" xr:uid="{00000000-0005-0000-0000-00006F060000}"/>
    <cellStyle name="20% - Accent2 4 3 5 3" xfId="1654" xr:uid="{00000000-0005-0000-0000-000070060000}"/>
    <cellStyle name="20% - Accent2 4 3 5 4" xfId="1655" xr:uid="{00000000-0005-0000-0000-000071060000}"/>
    <cellStyle name="20% - Accent2 4 3 6" xfId="1656" xr:uid="{00000000-0005-0000-0000-000072060000}"/>
    <cellStyle name="20% - Accent2 4 3 6 2" xfId="1657" xr:uid="{00000000-0005-0000-0000-000073060000}"/>
    <cellStyle name="20% - Accent2 4 3 6 2 2" xfId="1658" xr:uid="{00000000-0005-0000-0000-000074060000}"/>
    <cellStyle name="20% - Accent2 4 3 6 2 3" xfId="1659" xr:uid="{00000000-0005-0000-0000-000075060000}"/>
    <cellStyle name="20% - Accent2 4 3 6 3" xfId="1660" xr:uid="{00000000-0005-0000-0000-000076060000}"/>
    <cellStyle name="20% - Accent2 4 3 6 4" xfId="1661" xr:uid="{00000000-0005-0000-0000-000077060000}"/>
    <cellStyle name="20% - Accent2 4 3 7" xfId="1662" xr:uid="{00000000-0005-0000-0000-000078060000}"/>
    <cellStyle name="20% - Accent2 4 3 7 2" xfId="1663" xr:uid="{00000000-0005-0000-0000-000079060000}"/>
    <cellStyle name="20% - Accent2 4 3 7 2 2" xfId="1664" xr:uid="{00000000-0005-0000-0000-00007A060000}"/>
    <cellStyle name="20% - Accent2 4 3 7 2 3" xfId="1665" xr:uid="{00000000-0005-0000-0000-00007B060000}"/>
    <cellStyle name="20% - Accent2 4 3 7 3" xfId="1666" xr:uid="{00000000-0005-0000-0000-00007C060000}"/>
    <cellStyle name="20% - Accent2 4 3 7 4" xfId="1667" xr:uid="{00000000-0005-0000-0000-00007D060000}"/>
    <cellStyle name="20% - Accent2 4 3 8" xfId="1668" xr:uid="{00000000-0005-0000-0000-00007E060000}"/>
    <cellStyle name="20% - Accent2 4 3 8 2" xfId="1669" xr:uid="{00000000-0005-0000-0000-00007F060000}"/>
    <cellStyle name="20% - Accent2 4 3 8 3" xfId="1670" xr:uid="{00000000-0005-0000-0000-000080060000}"/>
    <cellStyle name="20% - Accent2 4 3 9" xfId="1671" xr:uid="{00000000-0005-0000-0000-000081060000}"/>
    <cellStyle name="20% - Accent2 4 4" xfId="1672" xr:uid="{00000000-0005-0000-0000-000082060000}"/>
    <cellStyle name="20% - Accent2 4 4 2" xfId="1673" xr:uid="{00000000-0005-0000-0000-000083060000}"/>
    <cellStyle name="20% - Accent2 4 4 2 2" xfId="1674" xr:uid="{00000000-0005-0000-0000-000084060000}"/>
    <cellStyle name="20% - Accent2 4 4 2 3" xfId="1675" xr:uid="{00000000-0005-0000-0000-000085060000}"/>
    <cellStyle name="20% - Accent2 4 4 3" xfId="1676" xr:uid="{00000000-0005-0000-0000-000086060000}"/>
    <cellStyle name="20% - Accent2 4 4 4" xfId="1677" xr:uid="{00000000-0005-0000-0000-000087060000}"/>
    <cellStyle name="20% - Accent2 4 5" xfId="1678" xr:uid="{00000000-0005-0000-0000-000088060000}"/>
    <cellStyle name="20% - Accent2 4 5 2" xfId="1679" xr:uid="{00000000-0005-0000-0000-000089060000}"/>
    <cellStyle name="20% - Accent2 4 5 2 2" xfId="1680" xr:uid="{00000000-0005-0000-0000-00008A060000}"/>
    <cellStyle name="20% - Accent2 4 5 2 3" xfId="1681" xr:uid="{00000000-0005-0000-0000-00008B060000}"/>
    <cellStyle name="20% - Accent2 4 5 3" xfId="1682" xr:uid="{00000000-0005-0000-0000-00008C060000}"/>
    <cellStyle name="20% - Accent2 4 5 4" xfId="1683" xr:uid="{00000000-0005-0000-0000-00008D060000}"/>
    <cellStyle name="20% - Accent2 4 6" xfId="1684" xr:uid="{00000000-0005-0000-0000-00008E060000}"/>
    <cellStyle name="20% - Accent2 4 6 2" xfId="1685" xr:uid="{00000000-0005-0000-0000-00008F060000}"/>
    <cellStyle name="20% - Accent2 4 6 2 2" xfId="1686" xr:uid="{00000000-0005-0000-0000-000090060000}"/>
    <cellStyle name="20% - Accent2 4 6 2 3" xfId="1687" xr:uid="{00000000-0005-0000-0000-000091060000}"/>
    <cellStyle name="20% - Accent2 4 6 3" xfId="1688" xr:uid="{00000000-0005-0000-0000-000092060000}"/>
    <cellStyle name="20% - Accent2 4 6 4" xfId="1689" xr:uid="{00000000-0005-0000-0000-000093060000}"/>
    <cellStyle name="20% - Accent2 4 7" xfId="1690" xr:uid="{00000000-0005-0000-0000-000094060000}"/>
    <cellStyle name="20% - Accent2 4 7 2" xfId="1691" xr:uid="{00000000-0005-0000-0000-000095060000}"/>
    <cellStyle name="20% - Accent2 4 7 2 2" xfId="1692" xr:uid="{00000000-0005-0000-0000-000096060000}"/>
    <cellStyle name="20% - Accent2 4 7 2 3" xfId="1693" xr:uid="{00000000-0005-0000-0000-000097060000}"/>
    <cellStyle name="20% - Accent2 4 7 3" xfId="1694" xr:uid="{00000000-0005-0000-0000-000098060000}"/>
    <cellStyle name="20% - Accent2 4 7 4" xfId="1695" xr:uid="{00000000-0005-0000-0000-000099060000}"/>
    <cellStyle name="20% - Accent2 4 8" xfId="1696" xr:uid="{00000000-0005-0000-0000-00009A060000}"/>
    <cellStyle name="20% - Accent2 4 8 2" xfId="1697" xr:uid="{00000000-0005-0000-0000-00009B060000}"/>
    <cellStyle name="20% - Accent2 4 8 2 2" xfId="1698" xr:uid="{00000000-0005-0000-0000-00009C060000}"/>
    <cellStyle name="20% - Accent2 4 8 2 3" xfId="1699" xr:uid="{00000000-0005-0000-0000-00009D060000}"/>
    <cellStyle name="20% - Accent2 4 8 3" xfId="1700" xr:uid="{00000000-0005-0000-0000-00009E060000}"/>
    <cellStyle name="20% - Accent2 4 8 4" xfId="1701" xr:uid="{00000000-0005-0000-0000-00009F060000}"/>
    <cellStyle name="20% - Accent2 4 9" xfId="1702" xr:uid="{00000000-0005-0000-0000-0000A0060000}"/>
    <cellStyle name="20% - Accent2 4 9 2" xfId="1703" xr:uid="{00000000-0005-0000-0000-0000A1060000}"/>
    <cellStyle name="20% - Accent2 4 9 2 2" xfId="1704" xr:uid="{00000000-0005-0000-0000-0000A2060000}"/>
    <cellStyle name="20% - Accent2 4 9 2 3" xfId="1705" xr:uid="{00000000-0005-0000-0000-0000A3060000}"/>
    <cellStyle name="20% - Accent2 4 9 3" xfId="1706" xr:uid="{00000000-0005-0000-0000-0000A4060000}"/>
    <cellStyle name="20% - Accent2 4 9 4" xfId="1707" xr:uid="{00000000-0005-0000-0000-0000A5060000}"/>
    <cellStyle name="20% - Accent2 5" xfId="1708" xr:uid="{00000000-0005-0000-0000-0000A6060000}"/>
    <cellStyle name="20% - Accent2 5 10" xfId="1709" xr:uid="{00000000-0005-0000-0000-0000A7060000}"/>
    <cellStyle name="20% - Accent2 5 10 2" xfId="1710" xr:uid="{00000000-0005-0000-0000-0000A8060000}"/>
    <cellStyle name="20% - Accent2 5 10 3" xfId="1711" xr:uid="{00000000-0005-0000-0000-0000A9060000}"/>
    <cellStyle name="20% - Accent2 5 11" xfId="1712" xr:uid="{00000000-0005-0000-0000-0000AA060000}"/>
    <cellStyle name="20% - Accent2 5 12" xfId="1713" xr:uid="{00000000-0005-0000-0000-0000AB060000}"/>
    <cellStyle name="20% - Accent2 5 2" xfId="1714" xr:uid="{00000000-0005-0000-0000-0000AC060000}"/>
    <cellStyle name="20% - Accent2 5 2 10" xfId="1715" xr:uid="{00000000-0005-0000-0000-0000AD060000}"/>
    <cellStyle name="20% - Accent2 5 2 2" xfId="1716" xr:uid="{00000000-0005-0000-0000-0000AE060000}"/>
    <cellStyle name="20% - Accent2 5 2 2 2" xfId="1717" xr:uid="{00000000-0005-0000-0000-0000AF060000}"/>
    <cellStyle name="20% - Accent2 5 2 2 2 2" xfId="1718" xr:uid="{00000000-0005-0000-0000-0000B0060000}"/>
    <cellStyle name="20% - Accent2 5 2 2 2 3" xfId="1719" xr:uid="{00000000-0005-0000-0000-0000B1060000}"/>
    <cellStyle name="20% - Accent2 5 2 2 3" xfId="1720" xr:uid="{00000000-0005-0000-0000-0000B2060000}"/>
    <cellStyle name="20% - Accent2 5 2 2 4" xfId="1721" xr:uid="{00000000-0005-0000-0000-0000B3060000}"/>
    <cellStyle name="20% - Accent2 5 2 3" xfId="1722" xr:uid="{00000000-0005-0000-0000-0000B4060000}"/>
    <cellStyle name="20% - Accent2 5 2 3 2" xfId="1723" xr:uid="{00000000-0005-0000-0000-0000B5060000}"/>
    <cellStyle name="20% - Accent2 5 2 3 2 2" xfId="1724" xr:uid="{00000000-0005-0000-0000-0000B6060000}"/>
    <cellStyle name="20% - Accent2 5 2 3 2 3" xfId="1725" xr:uid="{00000000-0005-0000-0000-0000B7060000}"/>
    <cellStyle name="20% - Accent2 5 2 3 3" xfId="1726" xr:uid="{00000000-0005-0000-0000-0000B8060000}"/>
    <cellStyle name="20% - Accent2 5 2 3 4" xfId="1727" xr:uid="{00000000-0005-0000-0000-0000B9060000}"/>
    <cellStyle name="20% - Accent2 5 2 4" xfId="1728" xr:uid="{00000000-0005-0000-0000-0000BA060000}"/>
    <cellStyle name="20% - Accent2 5 2 4 2" xfId="1729" xr:uid="{00000000-0005-0000-0000-0000BB060000}"/>
    <cellStyle name="20% - Accent2 5 2 4 2 2" xfId="1730" xr:uid="{00000000-0005-0000-0000-0000BC060000}"/>
    <cellStyle name="20% - Accent2 5 2 4 2 3" xfId="1731" xr:uid="{00000000-0005-0000-0000-0000BD060000}"/>
    <cellStyle name="20% - Accent2 5 2 4 3" xfId="1732" xr:uid="{00000000-0005-0000-0000-0000BE060000}"/>
    <cellStyle name="20% - Accent2 5 2 4 4" xfId="1733" xr:uid="{00000000-0005-0000-0000-0000BF060000}"/>
    <cellStyle name="20% - Accent2 5 2 5" xfId="1734" xr:uid="{00000000-0005-0000-0000-0000C0060000}"/>
    <cellStyle name="20% - Accent2 5 2 5 2" xfId="1735" xr:uid="{00000000-0005-0000-0000-0000C1060000}"/>
    <cellStyle name="20% - Accent2 5 2 5 2 2" xfId="1736" xr:uid="{00000000-0005-0000-0000-0000C2060000}"/>
    <cellStyle name="20% - Accent2 5 2 5 2 3" xfId="1737" xr:uid="{00000000-0005-0000-0000-0000C3060000}"/>
    <cellStyle name="20% - Accent2 5 2 5 3" xfId="1738" xr:uid="{00000000-0005-0000-0000-0000C4060000}"/>
    <cellStyle name="20% - Accent2 5 2 5 4" xfId="1739" xr:uid="{00000000-0005-0000-0000-0000C5060000}"/>
    <cellStyle name="20% - Accent2 5 2 6" xfId="1740" xr:uid="{00000000-0005-0000-0000-0000C6060000}"/>
    <cellStyle name="20% - Accent2 5 2 6 2" xfId="1741" xr:uid="{00000000-0005-0000-0000-0000C7060000}"/>
    <cellStyle name="20% - Accent2 5 2 6 2 2" xfId="1742" xr:uid="{00000000-0005-0000-0000-0000C8060000}"/>
    <cellStyle name="20% - Accent2 5 2 6 2 3" xfId="1743" xr:uid="{00000000-0005-0000-0000-0000C9060000}"/>
    <cellStyle name="20% - Accent2 5 2 6 3" xfId="1744" xr:uid="{00000000-0005-0000-0000-0000CA060000}"/>
    <cellStyle name="20% - Accent2 5 2 6 4" xfId="1745" xr:uid="{00000000-0005-0000-0000-0000CB060000}"/>
    <cellStyle name="20% - Accent2 5 2 7" xfId="1746" xr:uid="{00000000-0005-0000-0000-0000CC060000}"/>
    <cellStyle name="20% - Accent2 5 2 7 2" xfId="1747" xr:uid="{00000000-0005-0000-0000-0000CD060000}"/>
    <cellStyle name="20% - Accent2 5 2 7 2 2" xfId="1748" xr:uid="{00000000-0005-0000-0000-0000CE060000}"/>
    <cellStyle name="20% - Accent2 5 2 7 2 3" xfId="1749" xr:uid="{00000000-0005-0000-0000-0000CF060000}"/>
    <cellStyle name="20% - Accent2 5 2 7 3" xfId="1750" xr:uid="{00000000-0005-0000-0000-0000D0060000}"/>
    <cellStyle name="20% - Accent2 5 2 7 4" xfId="1751" xr:uid="{00000000-0005-0000-0000-0000D1060000}"/>
    <cellStyle name="20% - Accent2 5 2 8" xfId="1752" xr:uid="{00000000-0005-0000-0000-0000D2060000}"/>
    <cellStyle name="20% - Accent2 5 2 8 2" xfId="1753" xr:uid="{00000000-0005-0000-0000-0000D3060000}"/>
    <cellStyle name="20% - Accent2 5 2 8 3" xfId="1754" xr:uid="{00000000-0005-0000-0000-0000D4060000}"/>
    <cellStyle name="20% - Accent2 5 2 9" xfId="1755" xr:uid="{00000000-0005-0000-0000-0000D5060000}"/>
    <cellStyle name="20% - Accent2 5 3" xfId="1756" xr:uid="{00000000-0005-0000-0000-0000D6060000}"/>
    <cellStyle name="20% - Accent2 5 3 10" xfId="1757" xr:uid="{00000000-0005-0000-0000-0000D7060000}"/>
    <cellStyle name="20% - Accent2 5 3 2" xfId="1758" xr:uid="{00000000-0005-0000-0000-0000D8060000}"/>
    <cellStyle name="20% - Accent2 5 3 2 2" xfId="1759" xr:uid="{00000000-0005-0000-0000-0000D9060000}"/>
    <cellStyle name="20% - Accent2 5 3 2 2 2" xfId="1760" xr:uid="{00000000-0005-0000-0000-0000DA060000}"/>
    <cellStyle name="20% - Accent2 5 3 2 2 3" xfId="1761" xr:uid="{00000000-0005-0000-0000-0000DB060000}"/>
    <cellStyle name="20% - Accent2 5 3 2 3" xfId="1762" xr:uid="{00000000-0005-0000-0000-0000DC060000}"/>
    <cellStyle name="20% - Accent2 5 3 2 4" xfId="1763" xr:uid="{00000000-0005-0000-0000-0000DD060000}"/>
    <cellStyle name="20% - Accent2 5 3 3" xfId="1764" xr:uid="{00000000-0005-0000-0000-0000DE060000}"/>
    <cellStyle name="20% - Accent2 5 3 3 2" xfId="1765" xr:uid="{00000000-0005-0000-0000-0000DF060000}"/>
    <cellStyle name="20% - Accent2 5 3 3 2 2" xfId="1766" xr:uid="{00000000-0005-0000-0000-0000E0060000}"/>
    <cellStyle name="20% - Accent2 5 3 3 2 3" xfId="1767" xr:uid="{00000000-0005-0000-0000-0000E1060000}"/>
    <cellStyle name="20% - Accent2 5 3 3 3" xfId="1768" xr:uid="{00000000-0005-0000-0000-0000E2060000}"/>
    <cellStyle name="20% - Accent2 5 3 3 4" xfId="1769" xr:uid="{00000000-0005-0000-0000-0000E3060000}"/>
    <cellStyle name="20% - Accent2 5 3 4" xfId="1770" xr:uid="{00000000-0005-0000-0000-0000E4060000}"/>
    <cellStyle name="20% - Accent2 5 3 4 2" xfId="1771" xr:uid="{00000000-0005-0000-0000-0000E5060000}"/>
    <cellStyle name="20% - Accent2 5 3 4 2 2" xfId="1772" xr:uid="{00000000-0005-0000-0000-0000E6060000}"/>
    <cellStyle name="20% - Accent2 5 3 4 2 3" xfId="1773" xr:uid="{00000000-0005-0000-0000-0000E7060000}"/>
    <cellStyle name="20% - Accent2 5 3 4 3" xfId="1774" xr:uid="{00000000-0005-0000-0000-0000E8060000}"/>
    <cellStyle name="20% - Accent2 5 3 4 4" xfId="1775" xr:uid="{00000000-0005-0000-0000-0000E9060000}"/>
    <cellStyle name="20% - Accent2 5 3 5" xfId="1776" xr:uid="{00000000-0005-0000-0000-0000EA060000}"/>
    <cellStyle name="20% - Accent2 5 3 5 2" xfId="1777" xr:uid="{00000000-0005-0000-0000-0000EB060000}"/>
    <cellStyle name="20% - Accent2 5 3 5 2 2" xfId="1778" xr:uid="{00000000-0005-0000-0000-0000EC060000}"/>
    <cellStyle name="20% - Accent2 5 3 5 2 3" xfId="1779" xr:uid="{00000000-0005-0000-0000-0000ED060000}"/>
    <cellStyle name="20% - Accent2 5 3 5 3" xfId="1780" xr:uid="{00000000-0005-0000-0000-0000EE060000}"/>
    <cellStyle name="20% - Accent2 5 3 5 4" xfId="1781" xr:uid="{00000000-0005-0000-0000-0000EF060000}"/>
    <cellStyle name="20% - Accent2 5 3 6" xfId="1782" xr:uid="{00000000-0005-0000-0000-0000F0060000}"/>
    <cellStyle name="20% - Accent2 5 3 6 2" xfId="1783" xr:uid="{00000000-0005-0000-0000-0000F1060000}"/>
    <cellStyle name="20% - Accent2 5 3 6 2 2" xfId="1784" xr:uid="{00000000-0005-0000-0000-0000F2060000}"/>
    <cellStyle name="20% - Accent2 5 3 6 2 3" xfId="1785" xr:uid="{00000000-0005-0000-0000-0000F3060000}"/>
    <cellStyle name="20% - Accent2 5 3 6 3" xfId="1786" xr:uid="{00000000-0005-0000-0000-0000F4060000}"/>
    <cellStyle name="20% - Accent2 5 3 6 4" xfId="1787" xr:uid="{00000000-0005-0000-0000-0000F5060000}"/>
    <cellStyle name="20% - Accent2 5 3 7" xfId="1788" xr:uid="{00000000-0005-0000-0000-0000F6060000}"/>
    <cellStyle name="20% - Accent2 5 3 7 2" xfId="1789" xr:uid="{00000000-0005-0000-0000-0000F7060000}"/>
    <cellStyle name="20% - Accent2 5 3 7 2 2" xfId="1790" xr:uid="{00000000-0005-0000-0000-0000F8060000}"/>
    <cellStyle name="20% - Accent2 5 3 7 2 3" xfId="1791" xr:uid="{00000000-0005-0000-0000-0000F9060000}"/>
    <cellStyle name="20% - Accent2 5 3 7 3" xfId="1792" xr:uid="{00000000-0005-0000-0000-0000FA060000}"/>
    <cellStyle name="20% - Accent2 5 3 7 4" xfId="1793" xr:uid="{00000000-0005-0000-0000-0000FB060000}"/>
    <cellStyle name="20% - Accent2 5 3 8" xfId="1794" xr:uid="{00000000-0005-0000-0000-0000FC060000}"/>
    <cellStyle name="20% - Accent2 5 3 8 2" xfId="1795" xr:uid="{00000000-0005-0000-0000-0000FD060000}"/>
    <cellStyle name="20% - Accent2 5 3 8 3" xfId="1796" xr:uid="{00000000-0005-0000-0000-0000FE060000}"/>
    <cellStyle name="20% - Accent2 5 3 9" xfId="1797" xr:uid="{00000000-0005-0000-0000-0000FF060000}"/>
    <cellStyle name="20% - Accent2 5 4" xfId="1798" xr:uid="{00000000-0005-0000-0000-000000070000}"/>
    <cellStyle name="20% - Accent2 5 4 2" xfId="1799" xr:uid="{00000000-0005-0000-0000-000001070000}"/>
    <cellStyle name="20% - Accent2 5 4 2 2" xfId="1800" xr:uid="{00000000-0005-0000-0000-000002070000}"/>
    <cellStyle name="20% - Accent2 5 4 2 3" xfId="1801" xr:uid="{00000000-0005-0000-0000-000003070000}"/>
    <cellStyle name="20% - Accent2 5 4 3" xfId="1802" xr:uid="{00000000-0005-0000-0000-000004070000}"/>
    <cellStyle name="20% - Accent2 5 4 4" xfId="1803" xr:uid="{00000000-0005-0000-0000-000005070000}"/>
    <cellStyle name="20% - Accent2 5 5" xfId="1804" xr:uid="{00000000-0005-0000-0000-000006070000}"/>
    <cellStyle name="20% - Accent2 5 5 2" xfId="1805" xr:uid="{00000000-0005-0000-0000-000007070000}"/>
    <cellStyle name="20% - Accent2 5 5 2 2" xfId="1806" xr:uid="{00000000-0005-0000-0000-000008070000}"/>
    <cellStyle name="20% - Accent2 5 5 2 3" xfId="1807" xr:uid="{00000000-0005-0000-0000-000009070000}"/>
    <cellStyle name="20% - Accent2 5 5 3" xfId="1808" xr:uid="{00000000-0005-0000-0000-00000A070000}"/>
    <cellStyle name="20% - Accent2 5 5 4" xfId="1809" xr:uid="{00000000-0005-0000-0000-00000B070000}"/>
    <cellStyle name="20% - Accent2 5 6" xfId="1810" xr:uid="{00000000-0005-0000-0000-00000C070000}"/>
    <cellStyle name="20% - Accent2 5 6 2" xfId="1811" xr:uid="{00000000-0005-0000-0000-00000D070000}"/>
    <cellStyle name="20% - Accent2 5 6 2 2" xfId="1812" xr:uid="{00000000-0005-0000-0000-00000E070000}"/>
    <cellStyle name="20% - Accent2 5 6 2 3" xfId="1813" xr:uid="{00000000-0005-0000-0000-00000F070000}"/>
    <cellStyle name="20% - Accent2 5 6 3" xfId="1814" xr:uid="{00000000-0005-0000-0000-000010070000}"/>
    <cellStyle name="20% - Accent2 5 6 4" xfId="1815" xr:uid="{00000000-0005-0000-0000-000011070000}"/>
    <cellStyle name="20% - Accent2 5 7" xfId="1816" xr:uid="{00000000-0005-0000-0000-000012070000}"/>
    <cellStyle name="20% - Accent2 5 7 2" xfId="1817" xr:uid="{00000000-0005-0000-0000-000013070000}"/>
    <cellStyle name="20% - Accent2 5 7 2 2" xfId="1818" xr:uid="{00000000-0005-0000-0000-000014070000}"/>
    <cellStyle name="20% - Accent2 5 7 2 3" xfId="1819" xr:uid="{00000000-0005-0000-0000-000015070000}"/>
    <cellStyle name="20% - Accent2 5 7 3" xfId="1820" xr:uid="{00000000-0005-0000-0000-000016070000}"/>
    <cellStyle name="20% - Accent2 5 7 4" xfId="1821" xr:uid="{00000000-0005-0000-0000-000017070000}"/>
    <cellStyle name="20% - Accent2 5 8" xfId="1822" xr:uid="{00000000-0005-0000-0000-000018070000}"/>
    <cellStyle name="20% - Accent2 5 8 2" xfId="1823" xr:uid="{00000000-0005-0000-0000-000019070000}"/>
    <cellStyle name="20% - Accent2 5 8 2 2" xfId="1824" xr:uid="{00000000-0005-0000-0000-00001A070000}"/>
    <cellStyle name="20% - Accent2 5 8 2 3" xfId="1825" xr:uid="{00000000-0005-0000-0000-00001B070000}"/>
    <cellStyle name="20% - Accent2 5 8 3" xfId="1826" xr:uid="{00000000-0005-0000-0000-00001C070000}"/>
    <cellStyle name="20% - Accent2 5 8 4" xfId="1827" xr:uid="{00000000-0005-0000-0000-00001D070000}"/>
    <cellStyle name="20% - Accent2 5 9" xfId="1828" xr:uid="{00000000-0005-0000-0000-00001E070000}"/>
    <cellStyle name="20% - Accent2 5 9 2" xfId="1829" xr:uid="{00000000-0005-0000-0000-00001F070000}"/>
    <cellStyle name="20% - Accent2 5 9 2 2" xfId="1830" xr:uid="{00000000-0005-0000-0000-000020070000}"/>
    <cellStyle name="20% - Accent2 5 9 2 3" xfId="1831" xr:uid="{00000000-0005-0000-0000-000021070000}"/>
    <cellStyle name="20% - Accent2 5 9 3" xfId="1832" xr:uid="{00000000-0005-0000-0000-000022070000}"/>
    <cellStyle name="20% - Accent2 5 9 4" xfId="1833" xr:uid="{00000000-0005-0000-0000-000023070000}"/>
    <cellStyle name="20% - Accent2 6" xfId="1834" xr:uid="{00000000-0005-0000-0000-000024070000}"/>
    <cellStyle name="20% - Accent2 6 10" xfId="1835" xr:uid="{00000000-0005-0000-0000-000025070000}"/>
    <cellStyle name="20% - Accent2 6 10 2" xfId="1836" xr:uid="{00000000-0005-0000-0000-000026070000}"/>
    <cellStyle name="20% - Accent2 6 10 3" xfId="1837" xr:uid="{00000000-0005-0000-0000-000027070000}"/>
    <cellStyle name="20% - Accent2 6 11" xfId="1838" xr:uid="{00000000-0005-0000-0000-000028070000}"/>
    <cellStyle name="20% - Accent2 6 12" xfId="1839" xr:uid="{00000000-0005-0000-0000-000029070000}"/>
    <cellStyle name="20% - Accent2 6 2" xfId="1840" xr:uid="{00000000-0005-0000-0000-00002A070000}"/>
    <cellStyle name="20% - Accent2 6 2 10" xfId="1841" xr:uid="{00000000-0005-0000-0000-00002B070000}"/>
    <cellStyle name="20% - Accent2 6 2 2" xfId="1842" xr:uid="{00000000-0005-0000-0000-00002C070000}"/>
    <cellStyle name="20% - Accent2 6 2 2 2" xfId="1843" xr:uid="{00000000-0005-0000-0000-00002D070000}"/>
    <cellStyle name="20% - Accent2 6 2 2 2 2" xfId="1844" xr:uid="{00000000-0005-0000-0000-00002E070000}"/>
    <cellStyle name="20% - Accent2 6 2 2 2 3" xfId="1845" xr:uid="{00000000-0005-0000-0000-00002F070000}"/>
    <cellStyle name="20% - Accent2 6 2 2 3" xfId="1846" xr:uid="{00000000-0005-0000-0000-000030070000}"/>
    <cellStyle name="20% - Accent2 6 2 2 4" xfId="1847" xr:uid="{00000000-0005-0000-0000-000031070000}"/>
    <cellStyle name="20% - Accent2 6 2 3" xfId="1848" xr:uid="{00000000-0005-0000-0000-000032070000}"/>
    <cellStyle name="20% - Accent2 6 2 3 2" xfId="1849" xr:uid="{00000000-0005-0000-0000-000033070000}"/>
    <cellStyle name="20% - Accent2 6 2 3 2 2" xfId="1850" xr:uid="{00000000-0005-0000-0000-000034070000}"/>
    <cellStyle name="20% - Accent2 6 2 3 2 3" xfId="1851" xr:uid="{00000000-0005-0000-0000-000035070000}"/>
    <cellStyle name="20% - Accent2 6 2 3 3" xfId="1852" xr:uid="{00000000-0005-0000-0000-000036070000}"/>
    <cellStyle name="20% - Accent2 6 2 3 4" xfId="1853" xr:uid="{00000000-0005-0000-0000-000037070000}"/>
    <cellStyle name="20% - Accent2 6 2 4" xfId="1854" xr:uid="{00000000-0005-0000-0000-000038070000}"/>
    <cellStyle name="20% - Accent2 6 2 4 2" xfId="1855" xr:uid="{00000000-0005-0000-0000-000039070000}"/>
    <cellStyle name="20% - Accent2 6 2 4 2 2" xfId="1856" xr:uid="{00000000-0005-0000-0000-00003A070000}"/>
    <cellStyle name="20% - Accent2 6 2 4 2 3" xfId="1857" xr:uid="{00000000-0005-0000-0000-00003B070000}"/>
    <cellStyle name="20% - Accent2 6 2 4 3" xfId="1858" xr:uid="{00000000-0005-0000-0000-00003C070000}"/>
    <cellStyle name="20% - Accent2 6 2 4 4" xfId="1859" xr:uid="{00000000-0005-0000-0000-00003D070000}"/>
    <cellStyle name="20% - Accent2 6 2 5" xfId="1860" xr:uid="{00000000-0005-0000-0000-00003E070000}"/>
    <cellStyle name="20% - Accent2 6 2 5 2" xfId="1861" xr:uid="{00000000-0005-0000-0000-00003F070000}"/>
    <cellStyle name="20% - Accent2 6 2 5 2 2" xfId="1862" xr:uid="{00000000-0005-0000-0000-000040070000}"/>
    <cellStyle name="20% - Accent2 6 2 5 2 3" xfId="1863" xr:uid="{00000000-0005-0000-0000-000041070000}"/>
    <cellStyle name="20% - Accent2 6 2 5 3" xfId="1864" xr:uid="{00000000-0005-0000-0000-000042070000}"/>
    <cellStyle name="20% - Accent2 6 2 5 4" xfId="1865" xr:uid="{00000000-0005-0000-0000-000043070000}"/>
    <cellStyle name="20% - Accent2 6 2 6" xfId="1866" xr:uid="{00000000-0005-0000-0000-000044070000}"/>
    <cellStyle name="20% - Accent2 6 2 6 2" xfId="1867" xr:uid="{00000000-0005-0000-0000-000045070000}"/>
    <cellStyle name="20% - Accent2 6 2 6 2 2" xfId="1868" xr:uid="{00000000-0005-0000-0000-000046070000}"/>
    <cellStyle name="20% - Accent2 6 2 6 2 3" xfId="1869" xr:uid="{00000000-0005-0000-0000-000047070000}"/>
    <cellStyle name="20% - Accent2 6 2 6 3" xfId="1870" xr:uid="{00000000-0005-0000-0000-000048070000}"/>
    <cellStyle name="20% - Accent2 6 2 6 4" xfId="1871" xr:uid="{00000000-0005-0000-0000-000049070000}"/>
    <cellStyle name="20% - Accent2 6 2 7" xfId="1872" xr:uid="{00000000-0005-0000-0000-00004A070000}"/>
    <cellStyle name="20% - Accent2 6 2 7 2" xfId="1873" xr:uid="{00000000-0005-0000-0000-00004B070000}"/>
    <cellStyle name="20% - Accent2 6 2 7 2 2" xfId="1874" xr:uid="{00000000-0005-0000-0000-00004C070000}"/>
    <cellStyle name="20% - Accent2 6 2 7 2 3" xfId="1875" xr:uid="{00000000-0005-0000-0000-00004D070000}"/>
    <cellStyle name="20% - Accent2 6 2 7 3" xfId="1876" xr:uid="{00000000-0005-0000-0000-00004E070000}"/>
    <cellStyle name="20% - Accent2 6 2 7 4" xfId="1877" xr:uid="{00000000-0005-0000-0000-00004F070000}"/>
    <cellStyle name="20% - Accent2 6 2 8" xfId="1878" xr:uid="{00000000-0005-0000-0000-000050070000}"/>
    <cellStyle name="20% - Accent2 6 2 8 2" xfId="1879" xr:uid="{00000000-0005-0000-0000-000051070000}"/>
    <cellStyle name="20% - Accent2 6 2 8 3" xfId="1880" xr:uid="{00000000-0005-0000-0000-000052070000}"/>
    <cellStyle name="20% - Accent2 6 2 9" xfId="1881" xr:uid="{00000000-0005-0000-0000-000053070000}"/>
    <cellStyle name="20% - Accent2 6 3" xfId="1882" xr:uid="{00000000-0005-0000-0000-000054070000}"/>
    <cellStyle name="20% - Accent2 6 3 10" xfId="1883" xr:uid="{00000000-0005-0000-0000-000055070000}"/>
    <cellStyle name="20% - Accent2 6 3 2" xfId="1884" xr:uid="{00000000-0005-0000-0000-000056070000}"/>
    <cellStyle name="20% - Accent2 6 3 2 2" xfId="1885" xr:uid="{00000000-0005-0000-0000-000057070000}"/>
    <cellStyle name="20% - Accent2 6 3 2 2 2" xfId="1886" xr:uid="{00000000-0005-0000-0000-000058070000}"/>
    <cellStyle name="20% - Accent2 6 3 2 2 3" xfId="1887" xr:uid="{00000000-0005-0000-0000-000059070000}"/>
    <cellStyle name="20% - Accent2 6 3 2 3" xfId="1888" xr:uid="{00000000-0005-0000-0000-00005A070000}"/>
    <cellStyle name="20% - Accent2 6 3 2 4" xfId="1889" xr:uid="{00000000-0005-0000-0000-00005B070000}"/>
    <cellStyle name="20% - Accent2 6 3 3" xfId="1890" xr:uid="{00000000-0005-0000-0000-00005C070000}"/>
    <cellStyle name="20% - Accent2 6 3 3 2" xfId="1891" xr:uid="{00000000-0005-0000-0000-00005D070000}"/>
    <cellStyle name="20% - Accent2 6 3 3 2 2" xfId="1892" xr:uid="{00000000-0005-0000-0000-00005E070000}"/>
    <cellStyle name="20% - Accent2 6 3 3 2 3" xfId="1893" xr:uid="{00000000-0005-0000-0000-00005F070000}"/>
    <cellStyle name="20% - Accent2 6 3 3 3" xfId="1894" xr:uid="{00000000-0005-0000-0000-000060070000}"/>
    <cellStyle name="20% - Accent2 6 3 3 4" xfId="1895" xr:uid="{00000000-0005-0000-0000-000061070000}"/>
    <cellStyle name="20% - Accent2 6 3 4" xfId="1896" xr:uid="{00000000-0005-0000-0000-000062070000}"/>
    <cellStyle name="20% - Accent2 6 3 4 2" xfId="1897" xr:uid="{00000000-0005-0000-0000-000063070000}"/>
    <cellStyle name="20% - Accent2 6 3 4 2 2" xfId="1898" xr:uid="{00000000-0005-0000-0000-000064070000}"/>
    <cellStyle name="20% - Accent2 6 3 4 2 3" xfId="1899" xr:uid="{00000000-0005-0000-0000-000065070000}"/>
    <cellStyle name="20% - Accent2 6 3 4 3" xfId="1900" xr:uid="{00000000-0005-0000-0000-000066070000}"/>
    <cellStyle name="20% - Accent2 6 3 4 4" xfId="1901" xr:uid="{00000000-0005-0000-0000-000067070000}"/>
    <cellStyle name="20% - Accent2 6 3 5" xfId="1902" xr:uid="{00000000-0005-0000-0000-000068070000}"/>
    <cellStyle name="20% - Accent2 6 3 5 2" xfId="1903" xr:uid="{00000000-0005-0000-0000-000069070000}"/>
    <cellStyle name="20% - Accent2 6 3 5 2 2" xfId="1904" xr:uid="{00000000-0005-0000-0000-00006A070000}"/>
    <cellStyle name="20% - Accent2 6 3 5 2 3" xfId="1905" xr:uid="{00000000-0005-0000-0000-00006B070000}"/>
    <cellStyle name="20% - Accent2 6 3 5 3" xfId="1906" xr:uid="{00000000-0005-0000-0000-00006C070000}"/>
    <cellStyle name="20% - Accent2 6 3 5 4" xfId="1907" xr:uid="{00000000-0005-0000-0000-00006D070000}"/>
    <cellStyle name="20% - Accent2 6 3 6" xfId="1908" xr:uid="{00000000-0005-0000-0000-00006E070000}"/>
    <cellStyle name="20% - Accent2 6 3 6 2" xfId="1909" xr:uid="{00000000-0005-0000-0000-00006F070000}"/>
    <cellStyle name="20% - Accent2 6 3 6 2 2" xfId="1910" xr:uid="{00000000-0005-0000-0000-000070070000}"/>
    <cellStyle name="20% - Accent2 6 3 6 2 3" xfId="1911" xr:uid="{00000000-0005-0000-0000-000071070000}"/>
    <cellStyle name="20% - Accent2 6 3 6 3" xfId="1912" xr:uid="{00000000-0005-0000-0000-000072070000}"/>
    <cellStyle name="20% - Accent2 6 3 6 4" xfId="1913" xr:uid="{00000000-0005-0000-0000-000073070000}"/>
    <cellStyle name="20% - Accent2 6 3 7" xfId="1914" xr:uid="{00000000-0005-0000-0000-000074070000}"/>
    <cellStyle name="20% - Accent2 6 3 7 2" xfId="1915" xr:uid="{00000000-0005-0000-0000-000075070000}"/>
    <cellStyle name="20% - Accent2 6 3 7 2 2" xfId="1916" xr:uid="{00000000-0005-0000-0000-000076070000}"/>
    <cellStyle name="20% - Accent2 6 3 7 2 3" xfId="1917" xr:uid="{00000000-0005-0000-0000-000077070000}"/>
    <cellStyle name="20% - Accent2 6 3 7 3" xfId="1918" xr:uid="{00000000-0005-0000-0000-000078070000}"/>
    <cellStyle name="20% - Accent2 6 3 7 4" xfId="1919" xr:uid="{00000000-0005-0000-0000-000079070000}"/>
    <cellStyle name="20% - Accent2 6 3 8" xfId="1920" xr:uid="{00000000-0005-0000-0000-00007A070000}"/>
    <cellStyle name="20% - Accent2 6 3 8 2" xfId="1921" xr:uid="{00000000-0005-0000-0000-00007B070000}"/>
    <cellStyle name="20% - Accent2 6 3 8 3" xfId="1922" xr:uid="{00000000-0005-0000-0000-00007C070000}"/>
    <cellStyle name="20% - Accent2 6 3 9" xfId="1923" xr:uid="{00000000-0005-0000-0000-00007D070000}"/>
    <cellStyle name="20% - Accent2 6 4" xfId="1924" xr:uid="{00000000-0005-0000-0000-00007E070000}"/>
    <cellStyle name="20% - Accent2 6 4 2" xfId="1925" xr:uid="{00000000-0005-0000-0000-00007F070000}"/>
    <cellStyle name="20% - Accent2 6 4 2 2" xfId="1926" xr:uid="{00000000-0005-0000-0000-000080070000}"/>
    <cellStyle name="20% - Accent2 6 4 2 3" xfId="1927" xr:uid="{00000000-0005-0000-0000-000081070000}"/>
    <cellStyle name="20% - Accent2 6 4 3" xfId="1928" xr:uid="{00000000-0005-0000-0000-000082070000}"/>
    <cellStyle name="20% - Accent2 6 4 4" xfId="1929" xr:uid="{00000000-0005-0000-0000-000083070000}"/>
    <cellStyle name="20% - Accent2 6 5" xfId="1930" xr:uid="{00000000-0005-0000-0000-000084070000}"/>
    <cellStyle name="20% - Accent2 6 5 2" xfId="1931" xr:uid="{00000000-0005-0000-0000-000085070000}"/>
    <cellStyle name="20% - Accent2 6 5 2 2" xfId="1932" xr:uid="{00000000-0005-0000-0000-000086070000}"/>
    <cellStyle name="20% - Accent2 6 5 2 3" xfId="1933" xr:uid="{00000000-0005-0000-0000-000087070000}"/>
    <cellStyle name="20% - Accent2 6 5 3" xfId="1934" xr:uid="{00000000-0005-0000-0000-000088070000}"/>
    <cellStyle name="20% - Accent2 6 5 4" xfId="1935" xr:uid="{00000000-0005-0000-0000-000089070000}"/>
    <cellStyle name="20% - Accent2 6 6" xfId="1936" xr:uid="{00000000-0005-0000-0000-00008A070000}"/>
    <cellStyle name="20% - Accent2 6 6 2" xfId="1937" xr:uid="{00000000-0005-0000-0000-00008B070000}"/>
    <cellStyle name="20% - Accent2 6 6 2 2" xfId="1938" xr:uid="{00000000-0005-0000-0000-00008C070000}"/>
    <cellStyle name="20% - Accent2 6 6 2 3" xfId="1939" xr:uid="{00000000-0005-0000-0000-00008D070000}"/>
    <cellStyle name="20% - Accent2 6 6 3" xfId="1940" xr:uid="{00000000-0005-0000-0000-00008E070000}"/>
    <cellStyle name="20% - Accent2 6 6 4" xfId="1941" xr:uid="{00000000-0005-0000-0000-00008F070000}"/>
    <cellStyle name="20% - Accent2 6 7" xfId="1942" xr:uid="{00000000-0005-0000-0000-000090070000}"/>
    <cellStyle name="20% - Accent2 6 7 2" xfId="1943" xr:uid="{00000000-0005-0000-0000-000091070000}"/>
    <cellStyle name="20% - Accent2 6 7 2 2" xfId="1944" xr:uid="{00000000-0005-0000-0000-000092070000}"/>
    <cellStyle name="20% - Accent2 6 7 2 3" xfId="1945" xr:uid="{00000000-0005-0000-0000-000093070000}"/>
    <cellStyle name="20% - Accent2 6 7 3" xfId="1946" xr:uid="{00000000-0005-0000-0000-000094070000}"/>
    <cellStyle name="20% - Accent2 6 7 4" xfId="1947" xr:uid="{00000000-0005-0000-0000-000095070000}"/>
    <cellStyle name="20% - Accent2 6 8" xfId="1948" xr:uid="{00000000-0005-0000-0000-000096070000}"/>
    <cellStyle name="20% - Accent2 6 8 2" xfId="1949" xr:uid="{00000000-0005-0000-0000-000097070000}"/>
    <cellStyle name="20% - Accent2 6 8 2 2" xfId="1950" xr:uid="{00000000-0005-0000-0000-000098070000}"/>
    <cellStyle name="20% - Accent2 6 8 2 3" xfId="1951" xr:uid="{00000000-0005-0000-0000-000099070000}"/>
    <cellStyle name="20% - Accent2 6 8 3" xfId="1952" xr:uid="{00000000-0005-0000-0000-00009A070000}"/>
    <cellStyle name="20% - Accent2 6 8 4" xfId="1953" xr:uid="{00000000-0005-0000-0000-00009B070000}"/>
    <cellStyle name="20% - Accent2 6 9" xfId="1954" xr:uid="{00000000-0005-0000-0000-00009C070000}"/>
    <cellStyle name="20% - Accent2 6 9 2" xfId="1955" xr:uid="{00000000-0005-0000-0000-00009D070000}"/>
    <cellStyle name="20% - Accent2 6 9 2 2" xfId="1956" xr:uid="{00000000-0005-0000-0000-00009E070000}"/>
    <cellStyle name="20% - Accent2 6 9 2 3" xfId="1957" xr:uid="{00000000-0005-0000-0000-00009F070000}"/>
    <cellStyle name="20% - Accent2 6 9 3" xfId="1958" xr:uid="{00000000-0005-0000-0000-0000A0070000}"/>
    <cellStyle name="20% - Accent2 6 9 4" xfId="1959" xr:uid="{00000000-0005-0000-0000-0000A1070000}"/>
    <cellStyle name="20% - Accent2 7" xfId="1960" xr:uid="{00000000-0005-0000-0000-0000A2070000}"/>
    <cellStyle name="20% - Accent2 7 10" xfId="1961" xr:uid="{00000000-0005-0000-0000-0000A3070000}"/>
    <cellStyle name="20% - Accent2 7 2" xfId="1962" xr:uid="{00000000-0005-0000-0000-0000A4070000}"/>
    <cellStyle name="20% - Accent2 7 2 2" xfId="1963" xr:uid="{00000000-0005-0000-0000-0000A5070000}"/>
    <cellStyle name="20% - Accent2 7 2 2 2" xfId="1964" xr:uid="{00000000-0005-0000-0000-0000A6070000}"/>
    <cellStyle name="20% - Accent2 7 2 2 3" xfId="1965" xr:uid="{00000000-0005-0000-0000-0000A7070000}"/>
    <cellStyle name="20% - Accent2 7 2 3" xfId="1966" xr:uid="{00000000-0005-0000-0000-0000A8070000}"/>
    <cellStyle name="20% - Accent2 7 2 4" xfId="1967" xr:uid="{00000000-0005-0000-0000-0000A9070000}"/>
    <cellStyle name="20% - Accent2 7 3" xfId="1968" xr:uid="{00000000-0005-0000-0000-0000AA070000}"/>
    <cellStyle name="20% - Accent2 7 3 2" xfId="1969" xr:uid="{00000000-0005-0000-0000-0000AB070000}"/>
    <cellStyle name="20% - Accent2 7 3 2 2" xfId="1970" xr:uid="{00000000-0005-0000-0000-0000AC070000}"/>
    <cellStyle name="20% - Accent2 7 3 2 3" xfId="1971" xr:uid="{00000000-0005-0000-0000-0000AD070000}"/>
    <cellStyle name="20% - Accent2 7 3 3" xfId="1972" xr:uid="{00000000-0005-0000-0000-0000AE070000}"/>
    <cellStyle name="20% - Accent2 7 3 4" xfId="1973" xr:uid="{00000000-0005-0000-0000-0000AF070000}"/>
    <cellStyle name="20% - Accent2 7 4" xfId="1974" xr:uid="{00000000-0005-0000-0000-0000B0070000}"/>
    <cellStyle name="20% - Accent2 7 4 2" xfId="1975" xr:uid="{00000000-0005-0000-0000-0000B1070000}"/>
    <cellStyle name="20% - Accent2 7 4 2 2" xfId="1976" xr:uid="{00000000-0005-0000-0000-0000B2070000}"/>
    <cellStyle name="20% - Accent2 7 4 2 3" xfId="1977" xr:uid="{00000000-0005-0000-0000-0000B3070000}"/>
    <cellStyle name="20% - Accent2 7 4 3" xfId="1978" xr:uid="{00000000-0005-0000-0000-0000B4070000}"/>
    <cellStyle name="20% - Accent2 7 4 4" xfId="1979" xr:uid="{00000000-0005-0000-0000-0000B5070000}"/>
    <cellStyle name="20% - Accent2 7 5" xfId="1980" xr:uid="{00000000-0005-0000-0000-0000B6070000}"/>
    <cellStyle name="20% - Accent2 7 5 2" xfId="1981" xr:uid="{00000000-0005-0000-0000-0000B7070000}"/>
    <cellStyle name="20% - Accent2 7 5 2 2" xfId="1982" xr:uid="{00000000-0005-0000-0000-0000B8070000}"/>
    <cellStyle name="20% - Accent2 7 5 2 3" xfId="1983" xr:uid="{00000000-0005-0000-0000-0000B9070000}"/>
    <cellStyle name="20% - Accent2 7 5 3" xfId="1984" xr:uid="{00000000-0005-0000-0000-0000BA070000}"/>
    <cellStyle name="20% - Accent2 7 5 4" xfId="1985" xr:uid="{00000000-0005-0000-0000-0000BB070000}"/>
    <cellStyle name="20% - Accent2 7 6" xfId="1986" xr:uid="{00000000-0005-0000-0000-0000BC070000}"/>
    <cellStyle name="20% - Accent2 7 6 2" xfId="1987" xr:uid="{00000000-0005-0000-0000-0000BD070000}"/>
    <cellStyle name="20% - Accent2 7 6 2 2" xfId="1988" xr:uid="{00000000-0005-0000-0000-0000BE070000}"/>
    <cellStyle name="20% - Accent2 7 6 2 3" xfId="1989" xr:uid="{00000000-0005-0000-0000-0000BF070000}"/>
    <cellStyle name="20% - Accent2 7 6 3" xfId="1990" xr:uid="{00000000-0005-0000-0000-0000C0070000}"/>
    <cellStyle name="20% - Accent2 7 6 4" xfId="1991" xr:uid="{00000000-0005-0000-0000-0000C1070000}"/>
    <cellStyle name="20% - Accent2 7 7" xfId="1992" xr:uid="{00000000-0005-0000-0000-0000C2070000}"/>
    <cellStyle name="20% - Accent2 7 7 2" xfId="1993" xr:uid="{00000000-0005-0000-0000-0000C3070000}"/>
    <cellStyle name="20% - Accent2 7 7 2 2" xfId="1994" xr:uid="{00000000-0005-0000-0000-0000C4070000}"/>
    <cellStyle name="20% - Accent2 7 7 2 3" xfId="1995" xr:uid="{00000000-0005-0000-0000-0000C5070000}"/>
    <cellStyle name="20% - Accent2 7 7 3" xfId="1996" xr:uid="{00000000-0005-0000-0000-0000C6070000}"/>
    <cellStyle name="20% - Accent2 7 7 4" xfId="1997" xr:uid="{00000000-0005-0000-0000-0000C7070000}"/>
    <cellStyle name="20% - Accent2 7 8" xfId="1998" xr:uid="{00000000-0005-0000-0000-0000C8070000}"/>
    <cellStyle name="20% - Accent2 7 8 2" xfId="1999" xr:uid="{00000000-0005-0000-0000-0000C9070000}"/>
    <cellStyle name="20% - Accent2 7 8 3" xfId="2000" xr:uid="{00000000-0005-0000-0000-0000CA070000}"/>
    <cellStyle name="20% - Accent2 7 9" xfId="2001" xr:uid="{00000000-0005-0000-0000-0000CB070000}"/>
    <cellStyle name="20% - Accent2 8" xfId="2002" xr:uid="{00000000-0005-0000-0000-0000CC070000}"/>
    <cellStyle name="20% - Accent2 8 10" xfId="2003" xr:uid="{00000000-0005-0000-0000-0000CD070000}"/>
    <cellStyle name="20% - Accent2 8 2" xfId="2004" xr:uid="{00000000-0005-0000-0000-0000CE070000}"/>
    <cellStyle name="20% - Accent2 8 2 2" xfId="2005" xr:uid="{00000000-0005-0000-0000-0000CF070000}"/>
    <cellStyle name="20% - Accent2 8 2 2 2" xfId="2006" xr:uid="{00000000-0005-0000-0000-0000D0070000}"/>
    <cellStyle name="20% - Accent2 8 2 2 3" xfId="2007" xr:uid="{00000000-0005-0000-0000-0000D1070000}"/>
    <cellStyle name="20% - Accent2 8 2 3" xfId="2008" xr:uid="{00000000-0005-0000-0000-0000D2070000}"/>
    <cellStyle name="20% - Accent2 8 2 4" xfId="2009" xr:uid="{00000000-0005-0000-0000-0000D3070000}"/>
    <cellStyle name="20% - Accent2 8 3" xfId="2010" xr:uid="{00000000-0005-0000-0000-0000D4070000}"/>
    <cellStyle name="20% - Accent2 8 3 2" xfId="2011" xr:uid="{00000000-0005-0000-0000-0000D5070000}"/>
    <cellStyle name="20% - Accent2 8 3 2 2" xfId="2012" xr:uid="{00000000-0005-0000-0000-0000D6070000}"/>
    <cellStyle name="20% - Accent2 8 3 2 3" xfId="2013" xr:uid="{00000000-0005-0000-0000-0000D7070000}"/>
    <cellStyle name="20% - Accent2 8 3 3" xfId="2014" xr:uid="{00000000-0005-0000-0000-0000D8070000}"/>
    <cellStyle name="20% - Accent2 8 3 4" xfId="2015" xr:uid="{00000000-0005-0000-0000-0000D9070000}"/>
    <cellStyle name="20% - Accent2 8 4" xfId="2016" xr:uid="{00000000-0005-0000-0000-0000DA070000}"/>
    <cellStyle name="20% - Accent2 8 4 2" xfId="2017" xr:uid="{00000000-0005-0000-0000-0000DB070000}"/>
    <cellStyle name="20% - Accent2 8 4 2 2" xfId="2018" xr:uid="{00000000-0005-0000-0000-0000DC070000}"/>
    <cellStyle name="20% - Accent2 8 4 2 3" xfId="2019" xr:uid="{00000000-0005-0000-0000-0000DD070000}"/>
    <cellStyle name="20% - Accent2 8 4 3" xfId="2020" xr:uid="{00000000-0005-0000-0000-0000DE070000}"/>
    <cellStyle name="20% - Accent2 8 4 4" xfId="2021" xr:uid="{00000000-0005-0000-0000-0000DF070000}"/>
    <cellStyle name="20% - Accent2 8 5" xfId="2022" xr:uid="{00000000-0005-0000-0000-0000E0070000}"/>
    <cellStyle name="20% - Accent2 8 5 2" xfId="2023" xr:uid="{00000000-0005-0000-0000-0000E1070000}"/>
    <cellStyle name="20% - Accent2 8 5 2 2" xfId="2024" xr:uid="{00000000-0005-0000-0000-0000E2070000}"/>
    <cellStyle name="20% - Accent2 8 5 2 3" xfId="2025" xr:uid="{00000000-0005-0000-0000-0000E3070000}"/>
    <cellStyle name="20% - Accent2 8 5 3" xfId="2026" xr:uid="{00000000-0005-0000-0000-0000E4070000}"/>
    <cellStyle name="20% - Accent2 8 5 4" xfId="2027" xr:uid="{00000000-0005-0000-0000-0000E5070000}"/>
    <cellStyle name="20% - Accent2 8 6" xfId="2028" xr:uid="{00000000-0005-0000-0000-0000E6070000}"/>
    <cellStyle name="20% - Accent2 8 6 2" xfId="2029" xr:uid="{00000000-0005-0000-0000-0000E7070000}"/>
    <cellStyle name="20% - Accent2 8 6 2 2" xfId="2030" xr:uid="{00000000-0005-0000-0000-0000E8070000}"/>
    <cellStyle name="20% - Accent2 8 6 2 3" xfId="2031" xr:uid="{00000000-0005-0000-0000-0000E9070000}"/>
    <cellStyle name="20% - Accent2 8 6 3" xfId="2032" xr:uid="{00000000-0005-0000-0000-0000EA070000}"/>
    <cellStyle name="20% - Accent2 8 6 4" xfId="2033" xr:uid="{00000000-0005-0000-0000-0000EB070000}"/>
    <cellStyle name="20% - Accent2 8 7" xfId="2034" xr:uid="{00000000-0005-0000-0000-0000EC070000}"/>
    <cellStyle name="20% - Accent2 8 7 2" xfId="2035" xr:uid="{00000000-0005-0000-0000-0000ED070000}"/>
    <cellStyle name="20% - Accent2 8 7 2 2" xfId="2036" xr:uid="{00000000-0005-0000-0000-0000EE070000}"/>
    <cellStyle name="20% - Accent2 8 7 2 3" xfId="2037" xr:uid="{00000000-0005-0000-0000-0000EF070000}"/>
    <cellStyle name="20% - Accent2 8 7 3" xfId="2038" xr:uid="{00000000-0005-0000-0000-0000F0070000}"/>
    <cellStyle name="20% - Accent2 8 7 4" xfId="2039" xr:uid="{00000000-0005-0000-0000-0000F1070000}"/>
    <cellStyle name="20% - Accent2 8 8" xfId="2040" xr:uid="{00000000-0005-0000-0000-0000F2070000}"/>
    <cellStyle name="20% - Accent2 8 8 2" xfId="2041" xr:uid="{00000000-0005-0000-0000-0000F3070000}"/>
    <cellStyle name="20% - Accent2 8 8 3" xfId="2042" xr:uid="{00000000-0005-0000-0000-0000F4070000}"/>
    <cellStyle name="20% - Accent2 8 9" xfId="2043" xr:uid="{00000000-0005-0000-0000-0000F5070000}"/>
    <cellStyle name="20% - Accent2 9" xfId="2044" xr:uid="{00000000-0005-0000-0000-0000F6070000}"/>
    <cellStyle name="20% - Accent2 9 2" xfId="2045" xr:uid="{00000000-0005-0000-0000-0000F7070000}"/>
    <cellStyle name="20% - Accent2 9 2 2" xfId="2046" xr:uid="{00000000-0005-0000-0000-0000F8070000}"/>
    <cellStyle name="20% - Accent2 9 2 3" xfId="2047" xr:uid="{00000000-0005-0000-0000-0000F9070000}"/>
    <cellStyle name="20% - Accent2 9 3" xfId="2048" xr:uid="{00000000-0005-0000-0000-0000FA070000}"/>
    <cellStyle name="20% - Accent2 9 4" xfId="2049" xr:uid="{00000000-0005-0000-0000-0000FB070000}"/>
    <cellStyle name="20% - Accent3 10" xfId="2050" xr:uid="{00000000-0005-0000-0000-0000FC070000}"/>
    <cellStyle name="20% - Accent3 10 2" xfId="2051" xr:uid="{00000000-0005-0000-0000-0000FD070000}"/>
    <cellStyle name="20% - Accent3 10 2 2" xfId="2052" xr:uid="{00000000-0005-0000-0000-0000FE070000}"/>
    <cellStyle name="20% - Accent3 10 2 3" xfId="2053" xr:uid="{00000000-0005-0000-0000-0000FF070000}"/>
    <cellStyle name="20% - Accent3 10 3" xfId="2054" xr:uid="{00000000-0005-0000-0000-000000080000}"/>
    <cellStyle name="20% - Accent3 10 4" xfId="2055" xr:uid="{00000000-0005-0000-0000-000001080000}"/>
    <cellStyle name="20% - Accent3 11" xfId="2056" xr:uid="{00000000-0005-0000-0000-000002080000}"/>
    <cellStyle name="20% - Accent3 11 2" xfId="2057" xr:uid="{00000000-0005-0000-0000-000003080000}"/>
    <cellStyle name="20% - Accent3 11 2 2" xfId="2058" xr:uid="{00000000-0005-0000-0000-000004080000}"/>
    <cellStyle name="20% - Accent3 11 2 3" xfId="2059" xr:uid="{00000000-0005-0000-0000-000005080000}"/>
    <cellStyle name="20% - Accent3 11 3" xfId="2060" xr:uid="{00000000-0005-0000-0000-000006080000}"/>
    <cellStyle name="20% - Accent3 11 4" xfId="2061" xr:uid="{00000000-0005-0000-0000-000007080000}"/>
    <cellStyle name="20% - Accent3 12" xfId="2062" xr:uid="{00000000-0005-0000-0000-000008080000}"/>
    <cellStyle name="20% - Accent3 12 2" xfId="2063" xr:uid="{00000000-0005-0000-0000-000009080000}"/>
    <cellStyle name="20% - Accent3 12 2 2" xfId="2064" xr:uid="{00000000-0005-0000-0000-00000A080000}"/>
    <cellStyle name="20% - Accent3 12 2 3" xfId="2065" xr:uid="{00000000-0005-0000-0000-00000B080000}"/>
    <cellStyle name="20% - Accent3 12 3" xfId="2066" xr:uid="{00000000-0005-0000-0000-00000C080000}"/>
    <cellStyle name="20% - Accent3 12 4" xfId="2067" xr:uid="{00000000-0005-0000-0000-00000D080000}"/>
    <cellStyle name="20% - Accent3 13" xfId="2068" xr:uid="{00000000-0005-0000-0000-00000E080000}"/>
    <cellStyle name="20% - Accent3 13 2" xfId="2069" xr:uid="{00000000-0005-0000-0000-00000F080000}"/>
    <cellStyle name="20% - Accent3 13 2 2" xfId="2070" xr:uid="{00000000-0005-0000-0000-000010080000}"/>
    <cellStyle name="20% - Accent3 13 2 3" xfId="2071" xr:uid="{00000000-0005-0000-0000-000011080000}"/>
    <cellStyle name="20% - Accent3 13 3" xfId="2072" xr:uid="{00000000-0005-0000-0000-000012080000}"/>
    <cellStyle name="20% - Accent3 13 4" xfId="2073" xr:uid="{00000000-0005-0000-0000-000013080000}"/>
    <cellStyle name="20% - Accent3 14" xfId="2074" xr:uid="{00000000-0005-0000-0000-000014080000}"/>
    <cellStyle name="20% - Accent3 14 2" xfId="2075" xr:uid="{00000000-0005-0000-0000-000015080000}"/>
    <cellStyle name="20% - Accent3 14 2 2" xfId="2076" xr:uid="{00000000-0005-0000-0000-000016080000}"/>
    <cellStyle name="20% - Accent3 14 2 3" xfId="2077" xr:uid="{00000000-0005-0000-0000-000017080000}"/>
    <cellStyle name="20% - Accent3 14 3" xfId="2078" xr:uid="{00000000-0005-0000-0000-000018080000}"/>
    <cellStyle name="20% - Accent3 14 4" xfId="2079" xr:uid="{00000000-0005-0000-0000-000019080000}"/>
    <cellStyle name="20% - Accent3 15" xfId="2080" xr:uid="{00000000-0005-0000-0000-00001A080000}"/>
    <cellStyle name="20% - Accent3 15 2" xfId="2081" xr:uid="{00000000-0005-0000-0000-00001B080000}"/>
    <cellStyle name="20% - Accent3 15 2 2" xfId="2082" xr:uid="{00000000-0005-0000-0000-00001C080000}"/>
    <cellStyle name="20% - Accent3 15 2 3" xfId="2083" xr:uid="{00000000-0005-0000-0000-00001D080000}"/>
    <cellStyle name="20% - Accent3 15 3" xfId="2084" xr:uid="{00000000-0005-0000-0000-00001E080000}"/>
    <cellStyle name="20% - Accent3 15 4" xfId="2085" xr:uid="{00000000-0005-0000-0000-00001F080000}"/>
    <cellStyle name="20% - Accent3 16" xfId="2086" xr:uid="{00000000-0005-0000-0000-000020080000}"/>
    <cellStyle name="20% - Accent3 16 2" xfId="2087" xr:uid="{00000000-0005-0000-0000-000021080000}"/>
    <cellStyle name="20% - Accent3 16 3" xfId="2088" xr:uid="{00000000-0005-0000-0000-000022080000}"/>
    <cellStyle name="20% - Accent3 17" xfId="2089" xr:uid="{00000000-0005-0000-0000-000023080000}"/>
    <cellStyle name="20% - Accent3 18" xfId="2090" xr:uid="{00000000-0005-0000-0000-000024080000}"/>
    <cellStyle name="20% - Accent3 19" xfId="2091" xr:uid="{00000000-0005-0000-0000-000025080000}"/>
    <cellStyle name="20% - Accent3 2" xfId="2092" xr:uid="{00000000-0005-0000-0000-000026080000}"/>
    <cellStyle name="20% - Accent3 2 10" xfId="2093" xr:uid="{00000000-0005-0000-0000-000027080000}"/>
    <cellStyle name="20% - Accent3 2 10 2" xfId="2094" xr:uid="{00000000-0005-0000-0000-000028080000}"/>
    <cellStyle name="20% - Accent3 2 10 2 2" xfId="2095" xr:uid="{00000000-0005-0000-0000-000029080000}"/>
    <cellStyle name="20% - Accent3 2 10 2 3" xfId="2096" xr:uid="{00000000-0005-0000-0000-00002A080000}"/>
    <cellStyle name="20% - Accent3 2 10 3" xfId="2097" xr:uid="{00000000-0005-0000-0000-00002B080000}"/>
    <cellStyle name="20% - Accent3 2 10 4" xfId="2098" xr:uid="{00000000-0005-0000-0000-00002C080000}"/>
    <cellStyle name="20% - Accent3 2 11" xfId="2099" xr:uid="{00000000-0005-0000-0000-00002D080000}"/>
    <cellStyle name="20% - Accent3 2 11 2" xfId="2100" xr:uid="{00000000-0005-0000-0000-00002E080000}"/>
    <cellStyle name="20% - Accent3 2 11 2 2" xfId="2101" xr:uid="{00000000-0005-0000-0000-00002F080000}"/>
    <cellStyle name="20% - Accent3 2 11 2 3" xfId="2102" xr:uid="{00000000-0005-0000-0000-000030080000}"/>
    <cellStyle name="20% - Accent3 2 11 3" xfId="2103" xr:uid="{00000000-0005-0000-0000-000031080000}"/>
    <cellStyle name="20% - Accent3 2 11 4" xfId="2104" xr:uid="{00000000-0005-0000-0000-000032080000}"/>
    <cellStyle name="20% - Accent3 2 12" xfId="2105" xr:uid="{00000000-0005-0000-0000-000033080000}"/>
    <cellStyle name="20% - Accent3 2 12 2" xfId="2106" xr:uid="{00000000-0005-0000-0000-000034080000}"/>
    <cellStyle name="20% - Accent3 2 12 2 2" xfId="2107" xr:uid="{00000000-0005-0000-0000-000035080000}"/>
    <cellStyle name="20% - Accent3 2 12 2 3" xfId="2108" xr:uid="{00000000-0005-0000-0000-000036080000}"/>
    <cellStyle name="20% - Accent3 2 12 3" xfId="2109" xr:uid="{00000000-0005-0000-0000-000037080000}"/>
    <cellStyle name="20% - Accent3 2 12 4" xfId="2110" xr:uid="{00000000-0005-0000-0000-000038080000}"/>
    <cellStyle name="20% - Accent3 2 13" xfId="2111" xr:uid="{00000000-0005-0000-0000-000039080000}"/>
    <cellStyle name="20% - Accent3 2 13 2" xfId="2112" xr:uid="{00000000-0005-0000-0000-00003A080000}"/>
    <cellStyle name="20% - Accent3 2 13 2 2" xfId="2113" xr:uid="{00000000-0005-0000-0000-00003B080000}"/>
    <cellStyle name="20% - Accent3 2 13 2 3" xfId="2114" xr:uid="{00000000-0005-0000-0000-00003C080000}"/>
    <cellStyle name="20% - Accent3 2 13 3" xfId="2115" xr:uid="{00000000-0005-0000-0000-00003D080000}"/>
    <cellStyle name="20% - Accent3 2 13 4" xfId="2116" xr:uid="{00000000-0005-0000-0000-00003E080000}"/>
    <cellStyle name="20% - Accent3 2 14" xfId="2117" xr:uid="{00000000-0005-0000-0000-00003F080000}"/>
    <cellStyle name="20% - Accent3 2 14 2" xfId="2118" xr:uid="{00000000-0005-0000-0000-000040080000}"/>
    <cellStyle name="20% - Accent3 2 14 3" xfId="2119" xr:uid="{00000000-0005-0000-0000-000041080000}"/>
    <cellStyle name="20% - Accent3 2 15" xfId="2120" xr:uid="{00000000-0005-0000-0000-000042080000}"/>
    <cellStyle name="20% - Accent3 2 16" xfId="2121" xr:uid="{00000000-0005-0000-0000-000043080000}"/>
    <cellStyle name="20% - Accent3 2 2" xfId="2122" xr:uid="{00000000-0005-0000-0000-000044080000}"/>
    <cellStyle name="20% - Accent3 2 2 10" xfId="2123" xr:uid="{00000000-0005-0000-0000-000045080000}"/>
    <cellStyle name="20% - Accent3 2 2 10 2" xfId="2124" xr:uid="{00000000-0005-0000-0000-000046080000}"/>
    <cellStyle name="20% - Accent3 2 2 10 3" xfId="2125" xr:uid="{00000000-0005-0000-0000-000047080000}"/>
    <cellStyle name="20% - Accent3 2 2 11" xfId="2126" xr:uid="{00000000-0005-0000-0000-000048080000}"/>
    <cellStyle name="20% - Accent3 2 2 12" xfId="2127" xr:uid="{00000000-0005-0000-0000-000049080000}"/>
    <cellStyle name="20% - Accent3 2 2 2" xfId="2128" xr:uid="{00000000-0005-0000-0000-00004A080000}"/>
    <cellStyle name="20% - Accent3 2 2 2 10" xfId="2129" xr:uid="{00000000-0005-0000-0000-00004B080000}"/>
    <cellStyle name="20% - Accent3 2 2 2 2" xfId="2130" xr:uid="{00000000-0005-0000-0000-00004C080000}"/>
    <cellStyle name="20% - Accent3 2 2 2 2 2" xfId="2131" xr:uid="{00000000-0005-0000-0000-00004D080000}"/>
    <cellStyle name="20% - Accent3 2 2 2 2 2 2" xfId="2132" xr:uid="{00000000-0005-0000-0000-00004E080000}"/>
    <cellStyle name="20% - Accent3 2 2 2 2 2 3" xfId="2133" xr:uid="{00000000-0005-0000-0000-00004F080000}"/>
    <cellStyle name="20% - Accent3 2 2 2 2 3" xfId="2134" xr:uid="{00000000-0005-0000-0000-000050080000}"/>
    <cellStyle name="20% - Accent3 2 2 2 2 4" xfId="2135" xr:uid="{00000000-0005-0000-0000-000051080000}"/>
    <cellStyle name="20% - Accent3 2 2 2 3" xfId="2136" xr:uid="{00000000-0005-0000-0000-000052080000}"/>
    <cellStyle name="20% - Accent3 2 2 2 3 2" xfId="2137" xr:uid="{00000000-0005-0000-0000-000053080000}"/>
    <cellStyle name="20% - Accent3 2 2 2 3 2 2" xfId="2138" xr:uid="{00000000-0005-0000-0000-000054080000}"/>
    <cellStyle name="20% - Accent3 2 2 2 3 2 3" xfId="2139" xr:uid="{00000000-0005-0000-0000-000055080000}"/>
    <cellStyle name="20% - Accent3 2 2 2 3 3" xfId="2140" xr:uid="{00000000-0005-0000-0000-000056080000}"/>
    <cellStyle name="20% - Accent3 2 2 2 3 4" xfId="2141" xr:uid="{00000000-0005-0000-0000-000057080000}"/>
    <cellStyle name="20% - Accent3 2 2 2 4" xfId="2142" xr:uid="{00000000-0005-0000-0000-000058080000}"/>
    <cellStyle name="20% - Accent3 2 2 2 4 2" xfId="2143" xr:uid="{00000000-0005-0000-0000-000059080000}"/>
    <cellStyle name="20% - Accent3 2 2 2 4 2 2" xfId="2144" xr:uid="{00000000-0005-0000-0000-00005A080000}"/>
    <cellStyle name="20% - Accent3 2 2 2 4 2 3" xfId="2145" xr:uid="{00000000-0005-0000-0000-00005B080000}"/>
    <cellStyle name="20% - Accent3 2 2 2 4 3" xfId="2146" xr:uid="{00000000-0005-0000-0000-00005C080000}"/>
    <cellStyle name="20% - Accent3 2 2 2 4 4" xfId="2147" xr:uid="{00000000-0005-0000-0000-00005D080000}"/>
    <cellStyle name="20% - Accent3 2 2 2 5" xfId="2148" xr:uid="{00000000-0005-0000-0000-00005E080000}"/>
    <cellStyle name="20% - Accent3 2 2 2 5 2" xfId="2149" xr:uid="{00000000-0005-0000-0000-00005F080000}"/>
    <cellStyle name="20% - Accent3 2 2 2 5 2 2" xfId="2150" xr:uid="{00000000-0005-0000-0000-000060080000}"/>
    <cellStyle name="20% - Accent3 2 2 2 5 2 3" xfId="2151" xr:uid="{00000000-0005-0000-0000-000061080000}"/>
    <cellStyle name="20% - Accent3 2 2 2 5 3" xfId="2152" xr:uid="{00000000-0005-0000-0000-000062080000}"/>
    <cellStyle name="20% - Accent3 2 2 2 5 4" xfId="2153" xr:uid="{00000000-0005-0000-0000-000063080000}"/>
    <cellStyle name="20% - Accent3 2 2 2 6" xfId="2154" xr:uid="{00000000-0005-0000-0000-000064080000}"/>
    <cellStyle name="20% - Accent3 2 2 2 6 2" xfId="2155" xr:uid="{00000000-0005-0000-0000-000065080000}"/>
    <cellStyle name="20% - Accent3 2 2 2 6 2 2" xfId="2156" xr:uid="{00000000-0005-0000-0000-000066080000}"/>
    <cellStyle name="20% - Accent3 2 2 2 6 2 3" xfId="2157" xr:uid="{00000000-0005-0000-0000-000067080000}"/>
    <cellStyle name="20% - Accent3 2 2 2 6 3" xfId="2158" xr:uid="{00000000-0005-0000-0000-000068080000}"/>
    <cellStyle name="20% - Accent3 2 2 2 6 4" xfId="2159" xr:uid="{00000000-0005-0000-0000-000069080000}"/>
    <cellStyle name="20% - Accent3 2 2 2 7" xfId="2160" xr:uid="{00000000-0005-0000-0000-00006A080000}"/>
    <cellStyle name="20% - Accent3 2 2 2 7 2" xfId="2161" xr:uid="{00000000-0005-0000-0000-00006B080000}"/>
    <cellStyle name="20% - Accent3 2 2 2 7 2 2" xfId="2162" xr:uid="{00000000-0005-0000-0000-00006C080000}"/>
    <cellStyle name="20% - Accent3 2 2 2 7 2 3" xfId="2163" xr:uid="{00000000-0005-0000-0000-00006D080000}"/>
    <cellStyle name="20% - Accent3 2 2 2 7 3" xfId="2164" xr:uid="{00000000-0005-0000-0000-00006E080000}"/>
    <cellStyle name="20% - Accent3 2 2 2 7 4" xfId="2165" xr:uid="{00000000-0005-0000-0000-00006F080000}"/>
    <cellStyle name="20% - Accent3 2 2 2 8" xfId="2166" xr:uid="{00000000-0005-0000-0000-000070080000}"/>
    <cellStyle name="20% - Accent3 2 2 2 8 2" xfId="2167" xr:uid="{00000000-0005-0000-0000-000071080000}"/>
    <cellStyle name="20% - Accent3 2 2 2 8 3" xfId="2168" xr:uid="{00000000-0005-0000-0000-000072080000}"/>
    <cellStyle name="20% - Accent3 2 2 2 9" xfId="2169" xr:uid="{00000000-0005-0000-0000-000073080000}"/>
    <cellStyle name="20% - Accent3 2 2 3" xfId="2170" xr:uid="{00000000-0005-0000-0000-000074080000}"/>
    <cellStyle name="20% - Accent3 2 2 3 10" xfId="2171" xr:uid="{00000000-0005-0000-0000-000075080000}"/>
    <cellStyle name="20% - Accent3 2 2 3 2" xfId="2172" xr:uid="{00000000-0005-0000-0000-000076080000}"/>
    <cellStyle name="20% - Accent3 2 2 3 2 2" xfId="2173" xr:uid="{00000000-0005-0000-0000-000077080000}"/>
    <cellStyle name="20% - Accent3 2 2 3 2 2 2" xfId="2174" xr:uid="{00000000-0005-0000-0000-000078080000}"/>
    <cellStyle name="20% - Accent3 2 2 3 2 2 3" xfId="2175" xr:uid="{00000000-0005-0000-0000-000079080000}"/>
    <cellStyle name="20% - Accent3 2 2 3 2 3" xfId="2176" xr:uid="{00000000-0005-0000-0000-00007A080000}"/>
    <cellStyle name="20% - Accent3 2 2 3 2 4" xfId="2177" xr:uid="{00000000-0005-0000-0000-00007B080000}"/>
    <cellStyle name="20% - Accent3 2 2 3 3" xfId="2178" xr:uid="{00000000-0005-0000-0000-00007C080000}"/>
    <cellStyle name="20% - Accent3 2 2 3 3 2" xfId="2179" xr:uid="{00000000-0005-0000-0000-00007D080000}"/>
    <cellStyle name="20% - Accent3 2 2 3 3 2 2" xfId="2180" xr:uid="{00000000-0005-0000-0000-00007E080000}"/>
    <cellStyle name="20% - Accent3 2 2 3 3 2 3" xfId="2181" xr:uid="{00000000-0005-0000-0000-00007F080000}"/>
    <cellStyle name="20% - Accent3 2 2 3 3 3" xfId="2182" xr:uid="{00000000-0005-0000-0000-000080080000}"/>
    <cellStyle name="20% - Accent3 2 2 3 3 4" xfId="2183" xr:uid="{00000000-0005-0000-0000-000081080000}"/>
    <cellStyle name="20% - Accent3 2 2 3 4" xfId="2184" xr:uid="{00000000-0005-0000-0000-000082080000}"/>
    <cellStyle name="20% - Accent3 2 2 3 4 2" xfId="2185" xr:uid="{00000000-0005-0000-0000-000083080000}"/>
    <cellStyle name="20% - Accent3 2 2 3 4 2 2" xfId="2186" xr:uid="{00000000-0005-0000-0000-000084080000}"/>
    <cellStyle name="20% - Accent3 2 2 3 4 2 3" xfId="2187" xr:uid="{00000000-0005-0000-0000-000085080000}"/>
    <cellStyle name="20% - Accent3 2 2 3 4 3" xfId="2188" xr:uid="{00000000-0005-0000-0000-000086080000}"/>
    <cellStyle name="20% - Accent3 2 2 3 4 4" xfId="2189" xr:uid="{00000000-0005-0000-0000-000087080000}"/>
    <cellStyle name="20% - Accent3 2 2 3 5" xfId="2190" xr:uid="{00000000-0005-0000-0000-000088080000}"/>
    <cellStyle name="20% - Accent3 2 2 3 5 2" xfId="2191" xr:uid="{00000000-0005-0000-0000-000089080000}"/>
    <cellStyle name="20% - Accent3 2 2 3 5 2 2" xfId="2192" xr:uid="{00000000-0005-0000-0000-00008A080000}"/>
    <cellStyle name="20% - Accent3 2 2 3 5 2 3" xfId="2193" xr:uid="{00000000-0005-0000-0000-00008B080000}"/>
    <cellStyle name="20% - Accent3 2 2 3 5 3" xfId="2194" xr:uid="{00000000-0005-0000-0000-00008C080000}"/>
    <cellStyle name="20% - Accent3 2 2 3 5 4" xfId="2195" xr:uid="{00000000-0005-0000-0000-00008D080000}"/>
    <cellStyle name="20% - Accent3 2 2 3 6" xfId="2196" xr:uid="{00000000-0005-0000-0000-00008E080000}"/>
    <cellStyle name="20% - Accent3 2 2 3 6 2" xfId="2197" xr:uid="{00000000-0005-0000-0000-00008F080000}"/>
    <cellStyle name="20% - Accent3 2 2 3 6 2 2" xfId="2198" xr:uid="{00000000-0005-0000-0000-000090080000}"/>
    <cellStyle name="20% - Accent3 2 2 3 6 2 3" xfId="2199" xr:uid="{00000000-0005-0000-0000-000091080000}"/>
    <cellStyle name="20% - Accent3 2 2 3 6 3" xfId="2200" xr:uid="{00000000-0005-0000-0000-000092080000}"/>
    <cellStyle name="20% - Accent3 2 2 3 6 4" xfId="2201" xr:uid="{00000000-0005-0000-0000-000093080000}"/>
    <cellStyle name="20% - Accent3 2 2 3 7" xfId="2202" xr:uid="{00000000-0005-0000-0000-000094080000}"/>
    <cellStyle name="20% - Accent3 2 2 3 7 2" xfId="2203" xr:uid="{00000000-0005-0000-0000-000095080000}"/>
    <cellStyle name="20% - Accent3 2 2 3 7 2 2" xfId="2204" xr:uid="{00000000-0005-0000-0000-000096080000}"/>
    <cellStyle name="20% - Accent3 2 2 3 7 2 3" xfId="2205" xr:uid="{00000000-0005-0000-0000-000097080000}"/>
    <cellStyle name="20% - Accent3 2 2 3 7 3" xfId="2206" xr:uid="{00000000-0005-0000-0000-000098080000}"/>
    <cellStyle name="20% - Accent3 2 2 3 7 4" xfId="2207" xr:uid="{00000000-0005-0000-0000-000099080000}"/>
    <cellStyle name="20% - Accent3 2 2 3 8" xfId="2208" xr:uid="{00000000-0005-0000-0000-00009A080000}"/>
    <cellStyle name="20% - Accent3 2 2 3 8 2" xfId="2209" xr:uid="{00000000-0005-0000-0000-00009B080000}"/>
    <cellStyle name="20% - Accent3 2 2 3 8 3" xfId="2210" xr:uid="{00000000-0005-0000-0000-00009C080000}"/>
    <cellStyle name="20% - Accent3 2 2 3 9" xfId="2211" xr:uid="{00000000-0005-0000-0000-00009D080000}"/>
    <cellStyle name="20% - Accent3 2 2 4" xfId="2212" xr:uid="{00000000-0005-0000-0000-00009E080000}"/>
    <cellStyle name="20% - Accent3 2 2 4 2" xfId="2213" xr:uid="{00000000-0005-0000-0000-00009F080000}"/>
    <cellStyle name="20% - Accent3 2 2 4 2 2" xfId="2214" xr:uid="{00000000-0005-0000-0000-0000A0080000}"/>
    <cellStyle name="20% - Accent3 2 2 4 2 3" xfId="2215" xr:uid="{00000000-0005-0000-0000-0000A1080000}"/>
    <cellStyle name="20% - Accent3 2 2 4 3" xfId="2216" xr:uid="{00000000-0005-0000-0000-0000A2080000}"/>
    <cellStyle name="20% - Accent3 2 2 4 4" xfId="2217" xr:uid="{00000000-0005-0000-0000-0000A3080000}"/>
    <cellStyle name="20% - Accent3 2 2 5" xfId="2218" xr:uid="{00000000-0005-0000-0000-0000A4080000}"/>
    <cellStyle name="20% - Accent3 2 2 5 2" xfId="2219" xr:uid="{00000000-0005-0000-0000-0000A5080000}"/>
    <cellStyle name="20% - Accent3 2 2 5 2 2" xfId="2220" xr:uid="{00000000-0005-0000-0000-0000A6080000}"/>
    <cellStyle name="20% - Accent3 2 2 5 2 3" xfId="2221" xr:uid="{00000000-0005-0000-0000-0000A7080000}"/>
    <cellStyle name="20% - Accent3 2 2 5 3" xfId="2222" xr:uid="{00000000-0005-0000-0000-0000A8080000}"/>
    <cellStyle name="20% - Accent3 2 2 5 4" xfId="2223" xr:uid="{00000000-0005-0000-0000-0000A9080000}"/>
    <cellStyle name="20% - Accent3 2 2 6" xfId="2224" xr:uid="{00000000-0005-0000-0000-0000AA080000}"/>
    <cellStyle name="20% - Accent3 2 2 6 2" xfId="2225" xr:uid="{00000000-0005-0000-0000-0000AB080000}"/>
    <cellStyle name="20% - Accent3 2 2 6 2 2" xfId="2226" xr:uid="{00000000-0005-0000-0000-0000AC080000}"/>
    <cellStyle name="20% - Accent3 2 2 6 2 3" xfId="2227" xr:uid="{00000000-0005-0000-0000-0000AD080000}"/>
    <cellStyle name="20% - Accent3 2 2 6 3" xfId="2228" xr:uid="{00000000-0005-0000-0000-0000AE080000}"/>
    <cellStyle name="20% - Accent3 2 2 6 4" xfId="2229" xr:uid="{00000000-0005-0000-0000-0000AF080000}"/>
    <cellStyle name="20% - Accent3 2 2 7" xfId="2230" xr:uid="{00000000-0005-0000-0000-0000B0080000}"/>
    <cellStyle name="20% - Accent3 2 2 7 2" xfId="2231" xr:uid="{00000000-0005-0000-0000-0000B1080000}"/>
    <cellStyle name="20% - Accent3 2 2 7 2 2" xfId="2232" xr:uid="{00000000-0005-0000-0000-0000B2080000}"/>
    <cellStyle name="20% - Accent3 2 2 7 2 3" xfId="2233" xr:uid="{00000000-0005-0000-0000-0000B3080000}"/>
    <cellStyle name="20% - Accent3 2 2 7 3" xfId="2234" xr:uid="{00000000-0005-0000-0000-0000B4080000}"/>
    <cellStyle name="20% - Accent3 2 2 7 4" xfId="2235" xr:uid="{00000000-0005-0000-0000-0000B5080000}"/>
    <cellStyle name="20% - Accent3 2 2 8" xfId="2236" xr:uid="{00000000-0005-0000-0000-0000B6080000}"/>
    <cellStyle name="20% - Accent3 2 2 8 2" xfId="2237" xr:uid="{00000000-0005-0000-0000-0000B7080000}"/>
    <cellStyle name="20% - Accent3 2 2 8 2 2" xfId="2238" xr:uid="{00000000-0005-0000-0000-0000B8080000}"/>
    <cellStyle name="20% - Accent3 2 2 8 2 3" xfId="2239" xr:uid="{00000000-0005-0000-0000-0000B9080000}"/>
    <cellStyle name="20% - Accent3 2 2 8 3" xfId="2240" xr:uid="{00000000-0005-0000-0000-0000BA080000}"/>
    <cellStyle name="20% - Accent3 2 2 8 4" xfId="2241" xr:uid="{00000000-0005-0000-0000-0000BB080000}"/>
    <cellStyle name="20% - Accent3 2 2 9" xfId="2242" xr:uid="{00000000-0005-0000-0000-0000BC080000}"/>
    <cellStyle name="20% - Accent3 2 2 9 2" xfId="2243" xr:uid="{00000000-0005-0000-0000-0000BD080000}"/>
    <cellStyle name="20% - Accent3 2 2 9 2 2" xfId="2244" xr:uid="{00000000-0005-0000-0000-0000BE080000}"/>
    <cellStyle name="20% - Accent3 2 2 9 2 3" xfId="2245" xr:uid="{00000000-0005-0000-0000-0000BF080000}"/>
    <cellStyle name="20% - Accent3 2 2 9 3" xfId="2246" xr:uid="{00000000-0005-0000-0000-0000C0080000}"/>
    <cellStyle name="20% - Accent3 2 2 9 4" xfId="2247" xr:uid="{00000000-0005-0000-0000-0000C1080000}"/>
    <cellStyle name="20% - Accent3 2 3" xfId="2248" xr:uid="{00000000-0005-0000-0000-0000C2080000}"/>
    <cellStyle name="20% - Accent3 2 3 10" xfId="2249" xr:uid="{00000000-0005-0000-0000-0000C3080000}"/>
    <cellStyle name="20% - Accent3 2 3 10 2" xfId="2250" xr:uid="{00000000-0005-0000-0000-0000C4080000}"/>
    <cellStyle name="20% - Accent3 2 3 10 3" xfId="2251" xr:uid="{00000000-0005-0000-0000-0000C5080000}"/>
    <cellStyle name="20% - Accent3 2 3 11" xfId="2252" xr:uid="{00000000-0005-0000-0000-0000C6080000}"/>
    <cellStyle name="20% - Accent3 2 3 12" xfId="2253" xr:uid="{00000000-0005-0000-0000-0000C7080000}"/>
    <cellStyle name="20% - Accent3 2 3 2" xfId="2254" xr:uid="{00000000-0005-0000-0000-0000C8080000}"/>
    <cellStyle name="20% - Accent3 2 3 2 10" xfId="2255" xr:uid="{00000000-0005-0000-0000-0000C9080000}"/>
    <cellStyle name="20% - Accent3 2 3 2 2" xfId="2256" xr:uid="{00000000-0005-0000-0000-0000CA080000}"/>
    <cellStyle name="20% - Accent3 2 3 2 2 2" xfId="2257" xr:uid="{00000000-0005-0000-0000-0000CB080000}"/>
    <cellStyle name="20% - Accent3 2 3 2 2 2 2" xfId="2258" xr:uid="{00000000-0005-0000-0000-0000CC080000}"/>
    <cellStyle name="20% - Accent3 2 3 2 2 2 3" xfId="2259" xr:uid="{00000000-0005-0000-0000-0000CD080000}"/>
    <cellStyle name="20% - Accent3 2 3 2 2 3" xfId="2260" xr:uid="{00000000-0005-0000-0000-0000CE080000}"/>
    <cellStyle name="20% - Accent3 2 3 2 2 4" xfId="2261" xr:uid="{00000000-0005-0000-0000-0000CF080000}"/>
    <cellStyle name="20% - Accent3 2 3 2 3" xfId="2262" xr:uid="{00000000-0005-0000-0000-0000D0080000}"/>
    <cellStyle name="20% - Accent3 2 3 2 3 2" xfId="2263" xr:uid="{00000000-0005-0000-0000-0000D1080000}"/>
    <cellStyle name="20% - Accent3 2 3 2 3 2 2" xfId="2264" xr:uid="{00000000-0005-0000-0000-0000D2080000}"/>
    <cellStyle name="20% - Accent3 2 3 2 3 2 3" xfId="2265" xr:uid="{00000000-0005-0000-0000-0000D3080000}"/>
    <cellStyle name="20% - Accent3 2 3 2 3 3" xfId="2266" xr:uid="{00000000-0005-0000-0000-0000D4080000}"/>
    <cellStyle name="20% - Accent3 2 3 2 3 4" xfId="2267" xr:uid="{00000000-0005-0000-0000-0000D5080000}"/>
    <cellStyle name="20% - Accent3 2 3 2 4" xfId="2268" xr:uid="{00000000-0005-0000-0000-0000D6080000}"/>
    <cellStyle name="20% - Accent3 2 3 2 4 2" xfId="2269" xr:uid="{00000000-0005-0000-0000-0000D7080000}"/>
    <cellStyle name="20% - Accent3 2 3 2 4 2 2" xfId="2270" xr:uid="{00000000-0005-0000-0000-0000D8080000}"/>
    <cellStyle name="20% - Accent3 2 3 2 4 2 3" xfId="2271" xr:uid="{00000000-0005-0000-0000-0000D9080000}"/>
    <cellStyle name="20% - Accent3 2 3 2 4 3" xfId="2272" xr:uid="{00000000-0005-0000-0000-0000DA080000}"/>
    <cellStyle name="20% - Accent3 2 3 2 4 4" xfId="2273" xr:uid="{00000000-0005-0000-0000-0000DB080000}"/>
    <cellStyle name="20% - Accent3 2 3 2 5" xfId="2274" xr:uid="{00000000-0005-0000-0000-0000DC080000}"/>
    <cellStyle name="20% - Accent3 2 3 2 5 2" xfId="2275" xr:uid="{00000000-0005-0000-0000-0000DD080000}"/>
    <cellStyle name="20% - Accent3 2 3 2 5 2 2" xfId="2276" xr:uid="{00000000-0005-0000-0000-0000DE080000}"/>
    <cellStyle name="20% - Accent3 2 3 2 5 2 3" xfId="2277" xr:uid="{00000000-0005-0000-0000-0000DF080000}"/>
    <cellStyle name="20% - Accent3 2 3 2 5 3" xfId="2278" xr:uid="{00000000-0005-0000-0000-0000E0080000}"/>
    <cellStyle name="20% - Accent3 2 3 2 5 4" xfId="2279" xr:uid="{00000000-0005-0000-0000-0000E1080000}"/>
    <cellStyle name="20% - Accent3 2 3 2 6" xfId="2280" xr:uid="{00000000-0005-0000-0000-0000E2080000}"/>
    <cellStyle name="20% - Accent3 2 3 2 6 2" xfId="2281" xr:uid="{00000000-0005-0000-0000-0000E3080000}"/>
    <cellStyle name="20% - Accent3 2 3 2 6 2 2" xfId="2282" xr:uid="{00000000-0005-0000-0000-0000E4080000}"/>
    <cellStyle name="20% - Accent3 2 3 2 6 2 3" xfId="2283" xr:uid="{00000000-0005-0000-0000-0000E5080000}"/>
    <cellStyle name="20% - Accent3 2 3 2 6 3" xfId="2284" xr:uid="{00000000-0005-0000-0000-0000E6080000}"/>
    <cellStyle name="20% - Accent3 2 3 2 6 4" xfId="2285" xr:uid="{00000000-0005-0000-0000-0000E7080000}"/>
    <cellStyle name="20% - Accent3 2 3 2 7" xfId="2286" xr:uid="{00000000-0005-0000-0000-0000E8080000}"/>
    <cellStyle name="20% - Accent3 2 3 2 7 2" xfId="2287" xr:uid="{00000000-0005-0000-0000-0000E9080000}"/>
    <cellStyle name="20% - Accent3 2 3 2 7 2 2" xfId="2288" xr:uid="{00000000-0005-0000-0000-0000EA080000}"/>
    <cellStyle name="20% - Accent3 2 3 2 7 2 3" xfId="2289" xr:uid="{00000000-0005-0000-0000-0000EB080000}"/>
    <cellStyle name="20% - Accent3 2 3 2 7 3" xfId="2290" xr:uid="{00000000-0005-0000-0000-0000EC080000}"/>
    <cellStyle name="20% - Accent3 2 3 2 7 4" xfId="2291" xr:uid="{00000000-0005-0000-0000-0000ED080000}"/>
    <cellStyle name="20% - Accent3 2 3 2 8" xfId="2292" xr:uid="{00000000-0005-0000-0000-0000EE080000}"/>
    <cellStyle name="20% - Accent3 2 3 2 8 2" xfId="2293" xr:uid="{00000000-0005-0000-0000-0000EF080000}"/>
    <cellStyle name="20% - Accent3 2 3 2 8 3" xfId="2294" xr:uid="{00000000-0005-0000-0000-0000F0080000}"/>
    <cellStyle name="20% - Accent3 2 3 2 9" xfId="2295" xr:uid="{00000000-0005-0000-0000-0000F1080000}"/>
    <cellStyle name="20% - Accent3 2 3 3" xfId="2296" xr:uid="{00000000-0005-0000-0000-0000F2080000}"/>
    <cellStyle name="20% - Accent3 2 3 3 10" xfId="2297" xr:uid="{00000000-0005-0000-0000-0000F3080000}"/>
    <cellStyle name="20% - Accent3 2 3 3 2" xfId="2298" xr:uid="{00000000-0005-0000-0000-0000F4080000}"/>
    <cellStyle name="20% - Accent3 2 3 3 2 2" xfId="2299" xr:uid="{00000000-0005-0000-0000-0000F5080000}"/>
    <cellStyle name="20% - Accent3 2 3 3 2 2 2" xfId="2300" xr:uid="{00000000-0005-0000-0000-0000F6080000}"/>
    <cellStyle name="20% - Accent3 2 3 3 2 2 3" xfId="2301" xr:uid="{00000000-0005-0000-0000-0000F7080000}"/>
    <cellStyle name="20% - Accent3 2 3 3 2 3" xfId="2302" xr:uid="{00000000-0005-0000-0000-0000F8080000}"/>
    <cellStyle name="20% - Accent3 2 3 3 2 4" xfId="2303" xr:uid="{00000000-0005-0000-0000-0000F9080000}"/>
    <cellStyle name="20% - Accent3 2 3 3 3" xfId="2304" xr:uid="{00000000-0005-0000-0000-0000FA080000}"/>
    <cellStyle name="20% - Accent3 2 3 3 3 2" xfId="2305" xr:uid="{00000000-0005-0000-0000-0000FB080000}"/>
    <cellStyle name="20% - Accent3 2 3 3 3 2 2" xfId="2306" xr:uid="{00000000-0005-0000-0000-0000FC080000}"/>
    <cellStyle name="20% - Accent3 2 3 3 3 2 3" xfId="2307" xr:uid="{00000000-0005-0000-0000-0000FD080000}"/>
    <cellStyle name="20% - Accent3 2 3 3 3 3" xfId="2308" xr:uid="{00000000-0005-0000-0000-0000FE080000}"/>
    <cellStyle name="20% - Accent3 2 3 3 3 4" xfId="2309" xr:uid="{00000000-0005-0000-0000-0000FF080000}"/>
    <cellStyle name="20% - Accent3 2 3 3 4" xfId="2310" xr:uid="{00000000-0005-0000-0000-000000090000}"/>
    <cellStyle name="20% - Accent3 2 3 3 4 2" xfId="2311" xr:uid="{00000000-0005-0000-0000-000001090000}"/>
    <cellStyle name="20% - Accent3 2 3 3 4 2 2" xfId="2312" xr:uid="{00000000-0005-0000-0000-000002090000}"/>
    <cellStyle name="20% - Accent3 2 3 3 4 2 3" xfId="2313" xr:uid="{00000000-0005-0000-0000-000003090000}"/>
    <cellStyle name="20% - Accent3 2 3 3 4 3" xfId="2314" xr:uid="{00000000-0005-0000-0000-000004090000}"/>
    <cellStyle name="20% - Accent3 2 3 3 4 4" xfId="2315" xr:uid="{00000000-0005-0000-0000-000005090000}"/>
    <cellStyle name="20% - Accent3 2 3 3 5" xfId="2316" xr:uid="{00000000-0005-0000-0000-000006090000}"/>
    <cellStyle name="20% - Accent3 2 3 3 5 2" xfId="2317" xr:uid="{00000000-0005-0000-0000-000007090000}"/>
    <cellStyle name="20% - Accent3 2 3 3 5 2 2" xfId="2318" xr:uid="{00000000-0005-0000-0000-000008090000}"/>
    <cellStyle name="20% - Accent3 2 3 3 5 2 3" xfId="2319" xr:uid="{00000000-0005-0000-0000-000009090000}"/>
    <cellStyle name="20% - Accent3 2 3 3 5 3" xfId="2320" xr:uid="{00000000-0005-0000-0000-00000A090000}"/>
    <cellStyle name="20% - Accent3 2 3 3 5 4" xfId="2321" xr:uid="{00000000-0005-0000-0000-00000B090000}"/>
    <cellStyle name="20% - Accent3 2 3 3 6" xfId="2322" xr:uid="{00000000-0005-0000-0000-00000C090000}"/>
    <cellStyle name="20% - Accent3 2 3 3 6 2" xfId="2323" xr:uid="{00000000-0005-0000-0000-00000D090000}"/>
    <cellStyle name="20% - Accent3 2 3 3 6 2 2" xfId="2324" xr:uid="{00000000-0005-0000-0000-00000E090000}"/>
    <cellStyle name="20% - Accent3 2 3 3 6 2 3" xfId="2325" xr:uid="{00000000-0005-0000-0000-00000F090000}"/>
    <cellStyle name="20% - Accent3 2 3 3 6 3" xfId="2326" xr:uid="{00000000-0005-0000-0000-000010090000}"/>
    <cellStyle name="20% - Accent3 2 3 3 6 4" xfId="2327" xr:uid="{00000000-0005-0000-0000-000011090000}"/>
    <cellStyle name="20% - Accent3 2 3 3 7" xfId="2328" xr:uid="{00000000-0005-0000-0000-000012090000}"/>
    <cellStyle name="20% - Accent3 2 3 3 7 2" xfId="2329" xr:uid="{00000000-0005-0000-0000-000013090000}"/>
    <cellStyle name="20% - Accent3 2 3 3 7 2 2" xfId="2330" xr:uid="{00000000-0005-0000-0000-000014090000}"/>
    <cellStyle name="20% - Accent3 2 3 3 7 2 3" xfId="2331" xr:uid="{00000000-0005-0000-0000-000015090000}"/>
    <cellStyle name="20% - Accent3 2 3 3 7 3" xfId="2332" xr:uid="{00000000-0005-0000-0000-000016090000}"/>
    <cellStyle name="20% - Accent3 2 3 3 7 4" xfId="2333" xr:uid="{00000000-0005-0000-0000-000017090000}"/>
    <cellStyle name="20% - Accent3 2 3 3 8" xfId="2334" xr:uid="{00000000-0005-0000-0000-000018090000}"/>
    <cellStyle name="20% - Accent3 2 3 3 8 2" xfId="2335" xr:uid="{00000000-0005-0000-0000-000019090000}"/>
    <cellStyle name="20% - Accent3 2 3 3 8 3" xfId="2336" xr:uid="{00000000-0005-0000-0000-00001A090000}"/>
    <cellStyle name="20% - Accent3 2 3 3 9" xfId="2337" xr:uid="{00000000-0005-0000-0000-00001B090000}"/>
    <cellStyle name="20% - Accent3 2 3 4" xfId="2338" xr:uid="{00000000-0005-0000-0000-00001C090000}"/>
    <cellStyle name="20% - Accent3 2 3 4 2" xfId="2339" xr:uid="{00000000-0005-0000-0000-00001D090000}"/>
    <cellStyle name="20% - Accent3 2 3 4 2 2" xfId="2340" xr:uid="{00000000-0005-0000-0000-00001E090000}"/>
    <cellStyle name="20% - Accent3 2 3 4 2 3" xfId="2341" xr:uid="{00000000-0005-0000-0000-00001F090000}"/>
    <cellStyle name="20% - Accent3 2 3 4 3" xfId="2342" xr:uid="{00000000-0005-0000-0000-000020090000}"/>
    <cellStyle name="20% - Accent3 2 3 4 4" xfId="2343" xr:uid="{00000000-0005-0000-0000-000021090000}"/>
    <cellStyle name="20% - Accent3 2 3 5" xfId="2344" xr:uid="{00000000-0005-0000-0000-000022090000}"/>
    <cellStyle name="20% - Accent3 2 3 5 2" xfId="2345" xr:uid="{00000000-0005-0000-0000-000023090000}"/>
    <cellStyle name="20% - Accent3 2 3 5 2 2" xfId="2346" xr:uid="{00000000-0005-0000-0000-000024090000}"/>
    <cellStyle name="20% - Accent3 2 3 5 2 3" xfId="2347" xr:uid="{00000000-0005-0000-0000-000025090000}"/>
    <cellStyle name="20% - Accent3 2 3 5 3" xfId="2348" xr:uid="{00000000-0005-0000-0000-000026090000}"/>
    <cellStyle name="20% - Accent3 2 3 5 4" xfId="2349" xr:uid="{00000000-0005-0000-0000-000027090000}"/>
    <cellStyle name="20% - Accent3 2 3 6" xfId="2350" xr:uid="{00000000-0005-0000-0000-000028090000}"/>
    <cellStyle name="20% - Accent3 2 3 6 2" xfId="2351" xr:uid="{00000000-0005-0000-0000-000029090000}"/>
    <cellStyle name="20% - Accent3 2 3 6 2 2" xfId="2352" xr:uid="{00000000-0005-0000-0000-00002A090000}"/>
    <cellStyle name="20% - Accent3 2 3 6 2 3" xfId="2353" xr:uid="{00000000-0005-0000-0000-00002B090000}"/>
    <cellStyle name="20% - Accent3 2 3 6 3" xfId="2354" xr:uid="{00000000-0005-0000-0000-00002C090000}"/>
    <cellStyle name="20% - Accent3 2 3 6 4" xfId="2355" xr:uid="{00000000-0005-0000-0000-00002D090000}"/>
    <cellStyle name="20% - Accent3 2 3 7" xfId="2356" xr:uid="{00000000-0005-0000-0000-00002E090000}"/>
    <cellStyle name="20% - Accent3 2 3 7 2" xfId="2357" xr:uid="{00000000-0005-0000-0000-00002F090000}"/>
    <cellStyle name="20% - Accent3 2 3 7 2 2" xfId="2358" xr:uid="{00000000-0005-0000-0000-000030090000}"/>
    <cellStyle name="20% - Accent3 2 3 7 2 3" xfId="2359" xr:uid="{00000000-0005-0000-0000-000031090000}"/>
    <cellStyle name="20% - Accent3 2 3 7 3" xfId="2360" xr:uid="{00000000-0005-0000-0000-000032090000}"/>
    <cellStyle name="20% - Accent3 2 3 7 4" xfId="2361" xr:uid="{00000000-0005-0000-0000-000033090000}"/>
    <cellStyle name="20% - Accent3 2 3 8" xfId="2362" xr:uid="{00000000-0005-0000-0000-000034090000}"/>
    <cellStyle name="20% - Accent3 2 3 8 2" xfId="2363" xr:uid="{00000000-0005-0000-0000-000035090000}"/>
    <cellStyle name="20% - Accent3 2 3 8 2 2" xfId="2364" xr:uid="{00000000-0005-0000-0000-000036090000}"/>
    <cellStyle name="20% - Accent3 2 3 8 2 3" xfId="2365" xr:uid="{00000000-0005-0000-0000-000037090000}"/>
    <cellStyle name="20% - Accent3 2 3 8 3" xfId="2366" xr:uid="{00000000-0005-0000-0000-000038090000}"/>
    <cellStyle name="20% - Accent3 2 3 8 4" xfId="2367" xr:uid="{00000000-0005-0000-0000-000039090000}"/>
    <cellStyle name="20% - Accent3 2 3 9" xfId="2368" xr:uid="{00000000-0005-0000-0000-00003A090000}"/>
    <cellStyle name="20% - Accent3 2 3 9 2" xfId="2369" xr:uid="{00000000-0005-0000-0000-00003B090000}"/>
    <cellStyle name="20% - Accent3 2 3 9 2 2" xfId="2370" xr:uid="{00000000-0005-0000-0000-00003C090000}"/>
    <cellStyle name="20% - Accent3 2 3 9 2 3" xfId="2371" xr:uid="{00000000-0005-0000-0000-00003D090000}"/>
    <cellStyle name="20% - Accent3 2 3 9 3" xfId="2372" xr:uid="{00000000-0005-0000-0000-00003E090000}"/>
    <cellStyle name="20% - Accent3 2 3 9 4" xfId="2373" xr:uid="{00000000-0005-0000-0000-00003F090000}"/>
    <cellStyle name="20% - Accent3 2 4" xfId="2374" xr:uid="{00000000-0005-0000-0000-000040090000}"/>
    <cellStyle name="20% - Accent3 2 4 10" xfId="2375" xr:uid="{00000000-0005-0000-0000-000041090000}"/>
    <cellStyle name="20% - Accent3 2 4 10 2" xfId="2376" xr:uid="{00000000-0005-0000-0000-000042090000}"/>
    <cellStyle name="20% - Accent3 2 4 10 3" xfId="2377" xr:uid="{00000000-0005-0000-0000-000043090000}"/>
    <cellStyle name="20% - Accent3 2 4 11" xfId="2378" xr:uid="{00000000-0005-0000-0000-000044090000}"/>
    <cellStyle name="20% - Accent3 2 4 12" xfId="2379" xr:uid="{00000000-0005-0000-0000-000045090000}"/>
    <cellStyle name="20% - Accent3 2 4 2" xfId="2380" xr:uid="{00000000-0005-0000-0000-000046090000}"/>
    <cellStyle name="20% - Accent3 2 4 2 10" xfId="2381" xr:uid="{00000000-0005-0000-0000-000047090000}"/>
    <cellStyle name="20% - Accent3 2 4 2 2" xfId="2382" xr:uid="{00000000-0005-0000-0000-000048090000}"/>
    <cellStyle name="20% - Accent3 2 4 2 2 2" xfId="2383" xr:uid="{00000000-0005-0000-0000-000049090000}"/>
    <cellStyle name="20% - Accent3 2 4 2 2 2 2" xfId="2384" xr:uid="{00000000-0005-0000-0000-00004A090000}"/>
    <cellStyle name="20% - Accent3 2 4 2 2 2 3" xfId="2385" xr:uid="{00000000-0005-0000-0000-00004B090000}"/>
    <cellStyle name="20% - Accent3 2 4 2 2 3" xfId="2386" xr:uid="{00000000-0005-0000-0000-00004C090000}"/>
    <cellStyle name="20% - Accent3 2 4 2 2 4" xfId="2387" xr:uid="{00000000-0005-0000-0000-00004D090000}"/>
    <cellStyle name="20% - Accent3 2 4 2 3" xfId="2388" xr:uid="{00000000-0005-0000-0000-00004E090000}"/>
    <cellStyle name="20% - Accent3 2 4 2 3 2" xfId="2389" xr:uid="{00000000-0005-0000-0000-00004F090000}"/>
    <cellStyle name="20% - Accent3 2 4 2 3 2 2" xfId="2390" xr:uid="{00000000-0005-0000-0000-000050090000}"/>
    <cellStyle name="20% - Accent3 2 4 2 3 2 3" xfId="2391" xr:uid="{00000000-0005-0000-0000-000051090000}"/>
    <cellStyle name="20% - Accent3 2 4 2 3 3" xfId="2392" xr:uid="{00000000-0005-0000-0000-000052090000}"/>
    <cellStyle name="20% - Accent3 2 4 2 3 4" xfId="2393" xr:uid="{00000000-0005-0000-0000-000053090000}"/>
    <cellStyle name="20% - Accent3 2 4 2 4" xfId="2394" xr:uid="{00000000-0005-0000-0000-000054090000}"/>
    <cellStyle name="20% - Accent3 2 4 2 4 2" xfId="2395" xr:uid="{00000000-0005-0000-0000-000055090000}"/>
    <cellStyle name="20% - Accent3 2 4 2 4 2 2" xfId="2396" xr:uid="{00000000-0005-0000-0000-000056090000}"/>
    <cellStyle name="20% - Accent3 2 4 2 4 2 3" xfId="2397" xr:uid="{00000000-0005-0000-0000-000057090000}"/>
    <cellStyle name="20% - Accent3 2 4 2 4 3" xfId="2398" xr:uid="{00000000-0005-0000-0000-000058090000}"/>
    <cellStyle name="20% - Accent3 2 4 2 4 4" xfId="2399" xr:uid="{00000000-0005-0000-0000-000059090000}"/>
    <cellStyle name="20% - Accent3 2 4 2 5" xfId="2400" xr:uid="{00000000-0005-0000-0000-00005A090000}"/>
    <cellStyle name="20% - Accent3 2 4 2 5 2" xfId="2401" xr:uid="{00000000-0005-0000-0000-00005B090000}"/>
    <cellStyle name="20% - Accent3 2 4 2 5 2 2" xfId="2402" xr:uid="{00000000-0005-0000-0000-00005C090000}"/>
    <cellStyle name="20% - Accent3 2 4 2 5 2 3" xfId="2403" xr:uid="{00000000-0005-0000-0000-00005D090000}"/>
    <cellStyle name="20% - Accent3 2 4 2 5 3" xfId="2404" xr:uid="{00000000-0005-0000-0000-00005E090000}"/>
    <cellStyle name="20% - Accent3 2 4 2 5 4" xfId="2405" xr:uid="{00000000-0005-0000-0000-00005F090000}"/>
    <cellStyle name="20% - Accent3 2 4 2 6" xfId="2406" xr:uid="{00000000-0005-0000-0000-000060090000}"/>
    <cellStyle name="20% - Accent3 2 4 2 6 2" xfId="2407" xr:uid="{00000000-0005-0000-0000-000061090000}"/>
    <cellStyle name="20% - Accent3 2 4 2 6 2 2" xfId="2408" xr:uid="{00000000-0005-0000-0000-000062090000}"/>
    <cellStyle name="20% - Accent3 2 4 2 6 2 3" xfId="2409" xr:uid="{00000000-0005-0000-0000-000063090000}"/>
    <cellStyle name="20% - Accent3 2 4 2 6 3" xfId="2410" xr:uid="{00000000-0005-0000-0000-000064090000}"/>
    <cellStyle name="20% - Accent3 2 4 2 6 4" xfId="2411" xr:uid="{00000000-0005-0000-0000-000065090000}"/>
    <cellStyle name="20% - Accent3 2 4 2 7" xfId="2412" xr:uid="{00000000-0005-0000-0000-000066090000}"/>
    <cellStyle name="20% - Accent3 2 4 2 7 2" xfId="2413" xr:uid="{00000000-0005-0000-0000-000067090000}"/>
    <cellStyle name="20% - Accent3 2 4 2 7 2 2" xfId="2414" xr:uid="{00000000-0005-0000-0000-000068090000}"/>
    <cellStyle name="20% - Accent3 2 4 2 7 2 3" xfId="2415" xr:uid="{00000000-0005-0000-0000-000069090000}"/>
    <cellStyle name="20% - Accent3 2 4 2 7 3" xfId="2416" xr:uid="{00000000-0005-0000-0000-00006A090000}"/>
    <cellStyle name="20% - Accent3 2 4 2 7 4" xfId="2417" xr:uid="{00000000-0005-0000-0000-00006B090000}"/>
    <cellStyle name="20% - Accent3 2 4 2 8" xfId="2418" xr:uid="{00000000-0005-0000-0000-00006C090000}"/>
    <cellStyle name="20% - Accent3 2 4 2 8 2" xfId="2419" xr:uid="{00000000-0005-0000-0000-00006D090000}"/>
    <cellStyle name="20% - Accent3 2 4 2 8 3" xfId="2420" xr:uid="{00000000-0005-0000-0000-00006E090000}"/>
    <cellStyle name="20% - Accent3 2 4 2 9" xfId="2421" xr:uid="{00000000-0005-0000-0000-00006F090000}"/>
    <cellStyle name="20% - Accent3 2 4 3" xfId="2422" xr:uid="{00000000-0005-0000-0000-000070090000}"/>
    <cellStyle name="20% - Accent3 2 4 3 10" xfId="2423" xr:uid="{00000000-0005-0000-0000-000071090000}"/>
    <cellStyle name="20% - Accent3 2 4 3 2" xfId="2424" xr:uid="{00000000-0005-0000-0000-000072090000}"/>
    <cellStyle name="20% - Accent3 2 4 3 2 2" xfId="2425" xr:uid="{00000000-0005-0000-0000-000073090000}"/>
    <cellStyle name="20% - Accent3 2 4 3 2 2 2" xfId="2426" xr:uid="{00000000-0005-0000-0000-000074090000}"/>
    <cellStyle name="20% - Accent3 2 4 3 2 2 3" xfId="2427" xr:uid="{00000000-0005-0000-0000-000075090000}"/>
    <cellStyle name="20% - Accent3 2 4 3 2 3" xfId="2428" xr:uid="{00000000-0005-0000-0000-000076090000}"/>
    <cellStyle name="20% - Accent3 2 4 3 2 4" xfId="2429" xr:uid="{00000000-0005-0000-0000-000077090000}"/>
    <cellStyle name="20% - Accent3 2 4 3 3" xfId="2430" xr:uid="{00000000-0005-0000-0000-000078090000}"/>
    <cellStyle name="20% - Accent3 2 4 3 3 2" xfId="2431" xr:uid="{00000000-0005-0000-0000-000079090000}"/>
    <cellStyle name="20% - Accent3 2 4 3 3 2 2" xfId="2432" xr:uid="{00000000-0005-0000-0000-00007A090000}"/>
    <cellStyle name="20% - Accent3 2 4 3 3 2 3" xfId="2433" xr:uid="{00000000-0005-0000-0000-00007B090000}"/>
    <cellStyle name="20% - Accent3 2 4 3 3 3" xfId="2434" xr:uid="{00000000-0005-0000-0000-00007C090000}"/>
    <cellStyle name="20% - Accent3 2 4 3 3 4" xfId="2435" xr:uid="{00000000-0005-0000-0000-00007D090000}"/>
    <cellStyle name="20% - Accent3 2 4 3 4" xfId="2436" xr:uid="{00000000-0005-0000-0000-00007E090000}"/>
    <cellStyle name="20% - Accent3 2 4 3 4 2" xfId="2437" xr:uid="{00000000-0005-0000-0000-00007F090000}"/>
    <cellStyle name="20% - Accent3 2 4 3 4 2 2" xfId="2438" xr:uid="{00000000-0005-0000-0000-000080090000}"/>
    <cellStyle name="20% - Accent3 2 4 3 4 2 3" xfId="2439" xr:uid="{00000000-0005-0000-0000-000081090000}"/>
    <cellStyle name="20% - Accent3 2 4 3 4 3" xfId="2440" xr:uid="{00000000-0005-0000-0000-000082090000}"/>
    <cellStyle name="20% - Accent3 2 4 3 4 4" xfId="2441" xr:uid="{00000000-0005-0000-0000-000083090000}"/>
    <cellStyle name="20% - Accent3 2 4 3 5" xfId="2442" xr:uid="{00000000-0005-0000-0000-000084090000}"/>
    <cellStyle name="20% - Accent3 2 4 3 5 2" xfId="2443" xr:uid="{00000000-0005-0000-0000-000085090000}"/>
    <cellStyle name="20% - Accent3 2 4 3 5 2 2" xfId="2444" xr:uid="{00000000-0005-0000-0000-000086090000}"/>
    <cellStyle name="20% - Accent3 2 4 3 5 2 3" xfId="2445" xr:uid="{00000000-0005-0000-0000-000087090000}"/>
    <cellStyle name="20% - Accent3 2 4 3 5 3" xfId="2446" xr:uid="{00000000-0005-0000-0000-000088090000}"/>
    <cellStyle name="20% - Accent3 2 4 3 5 4" xfId="2447" xr:uid="{00000000-0005-0000-0000-000089090000}"/>
    <cellStyle name="20% - Accent3 2 4 3 6" xfId="2448" xr:uid="{00000000-0005-0000-0000-00008A090000}"/>
    <cellStyle name="20% - Accent3 2 4 3 6 2" xfId="2449" xr:uid="{00000000-0005-0000-0000-00008B090000}"/>
    <cellStyle name="20% - Accent3 2 4 3 6 2 2" xfId="2450" xr:uid="{00000000-0005-0000-0000-00008C090000}"/>
    <cellStyle name="20% - Accent3 2 4 3 6 2 3" xfId="2451" xr:uid="{00000000-0005-0000-0000-00008D090000}"/>
    <cellStyle name="20% - Accent3 2 4 3 6 3" xfId="2452" xr:uid="{00000000-0005-0000-0000-00008E090000}"/>
    <cellStyle name="20% - Accent3 2 4 3 6 4" xfId="2453" xr:uid="{00000000-0005-0000-0000-00008F090000}"/>
    <cellStyle name="20% - Accent3 2 4 3 7" xfId="2454" xr:uid="{00000000-0005-0000-0000-000090090000}"/>
    <cellStyle name="20% - Accent3 2 4 3 7 2" xfId="2455" xr:uid="{00000000-0005-0000-0000-000091090000}"/>
    <cellStyle name="20% - Accent3 2 4 3 7 2 2" xfId="2456" xr:uid="{00000000-0005-0000-0000-000092090000}"/>
    <cellStyle name="20% - Accent3 2 4 3 7 2 3" xfId="2457" xr:uid="{00000000-0005-0000-0000-000093090000}"/>
    <cellStyle name="20% - Accent3 2 4 3 7 3" xfId="2458" xr:uid="{00000000-0005-0000-0000-000094090000}"/>
    <cellStyle name="20% - Accent3 2 4 3 7 4" xfId="2459" xr:uid="{00000000-0005-0000-0000-000095090000}"/>
    <cellStyle name="20% - Accent3 2 4 3 8" xfId="2460" xr:uid="{00000000-0005-0000-0000-000096090000}"/>
    <cellStyle name="20% - Accent3 2 4 3 8 2" xfId="2461" xr:uid="{00000000-0005-0000-0000-000097090000}"/>
    <cellStyle name="20% - Accent3 2 4 3 8 3" xfId="2462" xr:uid="{00000000-0005-0000-0000-000098090000}"/>
    <cellStyle name="20% - Accent3 2 4 3 9" xfId="2463" xr:uid="{00000000-0005-0000-0000-000099090000}"/>
    <cellStyle name="20% - Accent3 2 4 4" xfId="2464" xr:uid="{00000000-0005-0000-0000-00009A090000}"/>
    <cellStyle name="20% - Accent3 2 4 4 2" xfId="2465" xr:uid="{00000000-0005-0000-0000-00009B090000}"/>
    <cellStyle name="20% - Accent3 2 4 4 2 2" xfId="2466" xr:uid="{00000000-0005-0000-0000-00009C090000}"/>
    <cellStyle name="20% - Accent3 2 4 4 2 3" xfId="2467" xr:uid="{00000000-0005-0000-0000-00009D090000}"/>
    <cellStyle name="20% - Accent3 2 4 4 3" xfId="2468" xr:uid="{00000000-0005-0000-0000-00009E090000}"/>
    <cellStyle name="20% - Accent3 2 4 4 4" xfId="2469" xr:uid="{00000000-0005-0000-0000-00009F090000}"/>
    <cellStyle name="20% - Accent3 2 4 5" xfId="2470" xr:uid="{00000000-0005-0000-0000-0000A0090000}"/>
    <cellStyle name="20% - Accent3 2 4 5 2" xfId="2471" xr:uid="{00000000-0005-0000-0000-0000A1090000}"/>
    <cellStyle name="20% - Accent3 2 4 5 2 2" xfId="2472" xr:uid="{00000000-0005-0000-0000-0000A2090000}"/>
    <cellStyle name="20% - Accent3 2 4 5 2 3" xfId="2473" xr:uid="{00000000-0005-0000-0000-0000A3090000}"/>
    <cellStyle name="20% - Accent3 2 4 5 3" xfId="2474" xr:uid="{00000000-0005-0000-0000-0000A4090000}"/>
    <cellStyle name="20% - Accent3 2 4 5 4" xfId="2475" xr:uid="{00000000-0005-0000-0000-0000A5090000}"/>
    <cellStyle name="20% - Accent3 2 4 6" xfId="2476" xr:uid="{00000000-0005-0000-0000-0000A6090000}"/>
    <cellStyle name="20% - Accent3 2 4 6 2" xfId="2477" xr:uid="{00000000-0005-0000-0000-0000A7090000}"/>
    <cellStyle name="20% - Accent3 2 4 6 2 2" xfId="2478" xr:uid="{00000000-0005-0000-0000-0000A8090000}"/>
    <cellStyle name="20% - Accent3 2 4 6 2 3" xfId="2479" xr:uid="{00000000-0005-0000-0000-0000A9090000}"/>
    <cellStyle name="20% - Accent3 2 4 6 3" xfId="2480" xr:uid="{00000000-0005-0000-0000-0000AA090000}"/>
    <cellStyle name="20% - Accent3 2 4 6 4" xfId="2481" xr:uid="{00000000-0005-0000-0000-0000AB090000}"/>
    <cellStyle name="20% - Accent3 2 4 7" xfId="2482" xr:uid="{00000000-0005-0000-0000-0000AC090000}"/>
    <cellStyle name="20% - Accent3 2 4 7 2" xfId="2483" xr:uid="{00000000-0005-0000-0000-0000AD090000}"/>
    <cellStyle name="20% - Accent3 2 4 7 2 2" xfId="2484" xr:uid="{00000000-0005-0000-0000-0000AE090000}"/>
    <cellStyle name="20% - Accent3 2 4 7 2 3" xfId="2485" xr:uid="{00000000-0005-0000-0000-0000AF090000}"/>
    <cellStyle name="20% - Accent3 2 4 7 3" xfId="2486" xr:uid="{00000000-0005-0000-0000-0000B0090000}"/>
    <cellStyle name="20% - Accent3 2 4 7 4" xfId="2487" xr:uid="{00000000-0005-0000-0000-0000B1090000}"/>
    <cellStyle name="20% - Accent3 2 4 8" xfId="2488" xr:uid="{00000000-0005-0000-0000-0000B2090000}"/>
    <cellStyle name="20% - Accent3 2 4 8 2" xfId="2489" xr:uid="{00000000-0005-0000-0000-0000B3090000}"/>
    <cellStyle name="20% - Accent3 2 4 8 2 2" xfId="2490" xr:uid="{00000000-0005-0000-0000-0000B4090000}"/>
    <cellStyle name="20% - Accent3 2 4 8 2 3" xfId="2491" xr:uid="{00000000-0005-0000-0000-0000B5090000}"/>
    <cellStyle name="20% - Accent3 2 4 8 3" xfId="2492" xr:uid="{00000000-0005-0000-0000-0000B6090000}"/>
    <cellStyle name="20% - Accent3 2 4 8 4" xfId="2493" xr:uid="{00000000-0005-0000-0000-0000B7090000}"/>
    <cellStyle name="20% - Accent3 2 4 9" xfId="2494" xr:uid="{00000000-0005-0000-0000-0000B8090000}"/>
    <cellStyle name="20% - Accent3 2 4 9 2" xfId="2495" xr:uid="{00000000-0005-0000-0000-0000B9090000}"/>
    <cellStyle name="20% - Accent3 2 4 9 2 2" xfId="2496" xr:uid="{00000000-0005-0000-0000-0000BA090000}"/>
    <cellStyle name="20% - Accent3 2 4 9 2 3" xfId="2497" xr:uid="{00000000-0005-0000-0000-0000BB090000}"/>
    <cellStyle name="20% - Accent3 2 4 9 3" xfId="2498" xr:uid="{00000000-0005-0000-0000-0000BC090000}"/>
    <cellStyle name="20% - Accent3 2 4 9 4" xfId="2499" xr:uid="{00000000-0005-0000-0000-0000BD090000}"/>
    <cellStyle name="20% - Accent3 2 5" xfId="2500" xr:uid="{00000000-0005-0000-0000-0000BE090000}"/>
    <cellStyle name="20% - Accent3 2 5 10" xfId="2501" xr:uid="{00000000-0005-0000-0000-0000BF090000}"/>
    <cellStyle name="20% - Accent3 2 5 2" xfId="2502" xr:uid="{00000000-0005-0000-0000-0000C0090000}"/>
    <cellStyle name="20% - Accent3 2 5 2 2" xfId="2503" xr:uid="{00000000-0005-0000-0000-0000C1090000}"/>
    <cellStyle name="20% - Accent3 2 5 2 2 2" xfId="2504" xr:uid="{00000000-0005-0000-0000-0000C2090000}"/>
    <cellStyle name="20% - Accent3 2 5 2 2 3" xfId="2505" xr:uid="{00000000-0005-0000-0000-0000C3090000}"/>
    <cellStyle name="20% - Accent3 2 5 2 3" xfId="2506" xr:uid="{00000000-0005-0000-0000-0000C4090000}"/>
    <cellStyle name="20% - Accent3 2 5 2 4" xfId="2507" xr:uid="{00000000-0005-0000-0000-0000C5090000}"/>
    <cellStyle name="20% - Accent3 2 5 3" xfId="2508" xr:uid="{00000000-0005-0000-0000-0000C6090000}"/>
    <cellStyle name="20% - Accent3 2 5 3 2" xfId="2509" xr:uid="{00000000-0005-0000-0000-0000C7090000}"/>
    <cellStyle name="20% - Accent3 2 5 3 2 2" xfId="2510" xr:uid="{00000000-0005-0000-0000-0000C8090000}"/>
    <cellStyle name="20% - Accent3 2 5 3 2 3" xfId="2511" xr:uid="{00000000-0005-0000-0000-0000C9090000}"/>
    <cellStyle name="20% - Accent3 2 5 3 3" xfId="2512" xr:uid="{00000000-0005-0000-0000-0000CA090000}"/>
    <cellStyle name="20% - Accent3 2 5 3 4" xfId="2513" xr:uid="{00000000-0005-0000-0000-0000CB090000}"/>
    <cellStyle name="20% - Accent3 2 5 4" xfId="2514" xr:uid="{00000000-0005-0000-0000-0000CC090000}"/>
    <cellStyle name="20% - Accent3 2 5 4 2" xfId="2515" xr:uid="{00000000-0005-0000-0000-0000CD090000}"/>
    <cellStyle name="20% - Accent3 2 5 4 2 2" xfId="2516" xr:uid="{00000000-0005-0000-0000-0000CE090000}"/>
    <cellStyle name="20% - Accent3 2 5 4 2 3" xfId="2517" xr:uid="{00000000-0005-0000-0000-0000CF090000}"/>
    <cellStyle name="20% - Accent3 2 5 4 3" xfId="2518" xr:uid="{00000000-0005-0000-0000-0000D0090000}"/>
    <cellStyle name="20% - Accent3 2 5 4 4" xfId="2519" xr:uid="{00000000-0005-0000-0000-0000D1090000}"/>
    <cellStyle name="20% - Accent3 2 5 5" xfId="2520" xr:uid="{00000000-0005-0000-0000-0000D2090000}"/>
    <cellStyle name="20% - Accent3 2 5 5 2" xfId="2521" xr:uid="{00000000-0005-0000-0000-0000D3090000}"/>
    <cellStyle name="20% - Accent3 2 5 5 2 2" xfId="2522" xr:uid="{00000000-0005-0000-0000-0000D4090000}"/>
    <cellStyle name="20% - Accent3 2 5 5 2 3" xfId="2523" xr:uid="{00000000-0005-0000-0000-0000D5090000}"/>
    <cellStyle name="20% - Accent3 2 5 5 3" xfId="2524" xr:uid="{00000000-0005-0000-0000-0000D6090000}"/>
    <cellStyle name="20% - Accent3 2 5 5 4" xfId="2525" xr:uid="{00000000-0005-0000-0000-0000D7090000}"/>
    <cellStyle name="20% - Accent3 2 5 6" xfId="2526" xr:uid="{00000000-0005-0000-0000-0000D8090000}"/>
    <cellStyle name="20% - Accent3 2 5 6 2" xfId="2527" xr:uid="{00000000-0005-0000-0000-0000D9090000}"/>
    <cellStyle name="20% - Accent3 2 5 6 2 2" xfId="2528" xr:uid="{00000000-0005-0000-0000-0000DA090000}"/>
    <cellStyle name="20% - Accent3 2 5 6 2 3" xfId="2529" xr:uid="{00000000-0005-0000-0000-0000DB090000}"/>
    <cellStyle name="20% - Accent3 2 5 6 3" xfId="2530" xr:uid="{00000000-0005-0000-0000-0000DC090000}"/>
    <cellStyle name="20% - Accent3 2 5 6 4" xfId="2531" xr:uid="{00000000-0005-0000-0000-0000DD090000}"/>
    <cellStyle name="20% - Accent3 2 5 7" xfId="2532" xr:uid="{00000000-0005-0000-0000-0000DE090000}"/>
    <cellStyle name="20% - Accent3 2 5 7 2" xfId="2533" xr:uid="{00000000-0005-0000-0000-0000DF090000}"/>
    <cellStyle name="20% - Accent3 2 5 7 2 2" xfId="2534" xr:uid="{00000000-0005-0000-0000-0000E0090000}"/>
    <cellStyle name="20% - Accent3 2 5 7 2 3" xfId="2535" xr:uid="{00000000-0005-0000-0000-0000E1090000}"/>
    <cellStyle name="20% - Accent3 2 5 7 3" xfId="2536" xr:uid="{00000000-0005-0000-0000-0000E2090000}"/>
    <cellStyle name="20% - Accent3 2 5 7 4" xfId="2537" xr:uid="{00000000-0005-0000-0000-0000E3090000}"/>
    <cellStyle name="20% - Accent3 2 5 8" xfId="2538" xr:uid="{00000000-0005-0000-0000-0000E4090000}"/>
    <cellStyle name="20% - Accent3 2 5 8 2" xfId="2539" xr:uid="{00000000-0005-0000-0000-0000E5090000}"/>
    <cellStyle name="20% - Accent3 2 5 8 3" xfId="2540" xr:uid="{00000000-0005-0000-0000-0000E6090000}"/>
    <cellStyle name="20% - Accent3 2 5 9" xfId="2541" xr:uid="{00000000-0005-0000-0000-0000E7090000}"/>
    <cellStyle name="20% - Accent3 2 6" xfId="2542" xr:uid="{00000000-0005-0000-0000-0000E8090000}"/>
    <cellStyle name="20% - Accent3 2 6 10" xfId="2543" xr:uid="{00000000-0005-0000-0000-0000E9090000}"/>
    <cellStyle name="20% - Accent3 2 6 2" xfId="2544" xr:uid="{00000000-0005-0000-0000-0000EA090000}"/>
    <cellStyle name="20% - Accent3 2 6 2 2" xfId="2545" xr:uid="{00000000-0005-0000-0000-0000EB090000}"/>
    <cellStyle name="20% - Accent3 2 6 2 2 2" xfId="2546" xr:uid="{00000000-0005-0000-0000-0000EC090000}"/>
    <cellStyle name="20% - Accent3 2 6 2 2 3" xfId="2547" xr:uid="{00000000-0005-0000-0000-0000ED090000}"/>
    <cellStyle name="20% - Accent3 2 6 2 3" xfId="2548" xr:uid="{00000000-0005-0000-0000-0000EE090000}"/>
    <cellStyle name="20% - Accent3 2 6 2 4" xfId="2549" xr:uid="{00000000-0005-0000-0000-0000EF090000}"/>
    <cellStyle name="20% - Accent3 2 6 3" xfId="2550" xr:uid="{00000000-0005-0000-0000-0000F0090000}"/>
    <cellStyle name="20% - Accent3 2 6 3 2" xfId="2551" xr:uid="{00000000-0005-0000-0000-0000F1090000}"/>
    <cellStyle name="20% - Accent3 2 6 3 2 2" xfId="2552" xr:uid="{00000000-0005-0000-0000-0000F2090000}"/>
    <cellStyle name="20% - Accent3 2 6 3 2 3" xfId="2553" xr:uid="{00000000-0005-0000-0000-0000F3090000}"/>
    <cellStyle name="20% - Accent3 2 6 3 3" xfId="2554" xr:uid="{00000000-0005-0000-0000-0000F4090000}"/>
    <cellStyle name="20% - Accent3 2 6 3 4" xfId="2555" xr:uid="{00000000-0005-0000-0000-0000F5090000}"/>
    <cellStyle name="20% - Accent3 2 6 4" xfId="2556" xr:uid="{00000000-0005-0000-0000-0000F6090000}"/>
    <cellStyle name="20% - Accent3 2 6 4 2" xfId="2557" xr:uid="{00000000-0005-0000-0000-0000F7090000}"/>
    <cellStyle name="20% - Accent3 2 6 4 2 2" xfId="2558" xr:uid="{00000000-0005-0000-0000-0000F8090000}"/>
    <cellStyle name="20% - Accent3 2 6 4 2 3" xfId="2559" xr:uid="{00000000-0005-0000-0000-0000F9090000}"/>
    <cellStyle name="20% - Accent3 2 6 4 3" xfId="2560" xr:uid="{00000000-0005-0000-0000-0000FA090000}"/>
    <cellStyle name="20% - Accent3 2 6 4 4" xfId="2561" xr:uid="{00000000-0005-0000-0000-0000FB090000}"/>
    <cellStyle name="20% - Accent3 2 6 5" xfId="2562" xr:uid="{00000000-0005-0000-0000-0000FC090000}"/>
    <cellStyle name="20% - Accent3 2 6 5 2" xfId="2563" xr:uid="{00000000-0005-0000-0000-0000FD090000}"/>
    <cellStyle name="20% - Accent3 2 6 5 2 2" xfId="2564" xr:uid="{00000000-0005-0000-0000-0000FE090000}"/>
    <cellStyle name="20% - Accent3 2 6 5 2 3" xfId="2565" xr:uid="{00000000-0005-0000-0000-0000FF090000}"/>
    <cellStyle name="20% - Accent3 2 6 5 3" xfId="2566" xr:uid="{00000000-0005-0000-0000-0000000A0000}"/>
    <cellStyle name="20% - Accent3 2 6 5 4" xfId="2567" xr:uid="{00000000-0005-0000-0000-0000010A0000}"/>
    <cellStyle name="20% - Accent3 2 6 6" xfId="2568" xr:uid="{00000000-0005-0000-0000-0000020A0000}"/>
    <cellStyle name="20% - Accent3 2 6 6 2" xfId="2569" xr:uid="{00000000-0005-0000-0000-0000030A0000}"/>
    <cellStyle name="20% - Accent3 2 6 6 2 2" xfId="2570" xr:uid="{00000000-0005-0000-0000-0000040A0000}"/>
    <cellStyle name="20% - Accent3 2 6 6 2 3" xfId="2571" xr:uid="{00000000-0005-0000-0000-0000050A0000}"/>
    <cellStyle name="20% - Accent3 2 6 6 3" xfId="2572" xr:uid="{00000000-0005-0000-0000-0000060A0000}"/>
    <cellStyle name="20% - Accent3 2 6 6 4" xfId="2573" xr:uid="{00000000-0005-0000-0000-0000070A0000}"/>
    <cellStyle name="20% - Accent3 2 6 7" xfId="2574" xr:uid="{00000000-0005-0000-0000-0000080A0000}"/>
    <cellStyle name="20% - Accent3 2 6 7 2" xfId="2575" xr:uid="{00000000-0005-0000-0000-0000090A0000}"/>
    <cellStyle name="20% - Accent3 2 6 7 2 2" xfId="2576" xr:uid="{00000000-0005-0000-0000-00000A0A0000}"/>
    <cellStyle name="20% - Accent3 2 6 7 2 3" xfId="2577" xr:uid="{00000000-0005-0000-0000-00000B0A0000}"/>
    <cellStyle name="20% - Accent3 2 6 7 3" xfId="2578" xr:uid="{00000000-0005-0000-0000-00000C0A0000}"/>
    <cellStyle name="20% - Accent3 2 6 7 4" xfId="2579" xr:uid="{00000000-0005-0000-0000-00000D0A0000}"/>
    <cellStyle name="20% - Accent3 2 6 8" xfId="2580" xr:uid="{00000000-0005-0000-0000-00000E0A0000}"/>
    <cellStyle name="20% - Accent3 2 6 8 2" xfId="2581" xr:uid="{00000000-0005-0000-0000-00000F0A0000}"/>
    <cellStyle name="20% - Accent3 2 6 8 3" xfId="2582" xr:uid="{00000000-0005-0000-0000-0000100A0000}"/>
    <cellStyle name="20% - Accent3 2 6 9" xfId="2583" xr:uid="{00000000-0005-0000-0000-0000110A0000}"/>
    <cellStyle name="20% - Accent3 2 7" xfId="2584" xr:uid="{00000000-0005-0000-0000-0000120A0000}"/>
    <cellStyle name="20% - Accent3 2 7 2" xfId="2585" xr:uid="{00000000-0005-0000-0000-0000130A0000}"/>
    <cellStyle name="20% - Accent3 2 7 2 2" xfId="2586" xr:uid="{00000000-0005-0000-0000-0000140A0000}"/>
    <cellStyle name="20% - Accent3 2 7 2 3" xfId="2587" xr:uid="{00000000-0005-0000-0000-0000150A0000}"/>
    <cellStyle name="20% - Accent3 2 7 3" xfId="2588" xr:uid="{00000000-0005-0000-0000-0000160A0000}"/>
    <cellStyle name="20% - Accent3 2 7 4" xfId="2589" xr:uid="{00000000-0005-0000-0000-0000170A0000}"/>
    <cellStyle name="20% - Accent3 2 8" xfId="2590" xr:uid="{00000000-0005-0000-0000-0000180A0000}"/>
    <cellStyle name="20% - Accent3 2 8 2" xfId="2591" xr:uid="{00000000-0005-0000-0000-0000190A0000}"/>
    <cellStyle name="20% - Accent3 2 8 2 2" xfId="2592" xr:uid="{00000000-0005-0000-0000-00001A0A0000}"/>
    <cellStyle name="20% - Accent3 2 8 2 3" xfId="2593" xr:uid="{00000000-0005-0000-0000-00001B0A0000}"/>
    <cellStyle name="20% - Accent3 2 8 3" xfId="2594" xr:uid="{00000000-0005-0000-0000-00001C0A0000}"/>
    <cellStyle name="20% - Accent3 2 8 4" xfId="2595" xr:uid="{00000000-0005-0000-0000-00001D0A0000}"/>
    <cellStyle name="20% - Accent3 2 9" xfId="2596" xr:uid="{00000000-0005-0000-0000-00001E0A0000}"/>
    <cellStyle name="20% - Accent3 2 9 2" xfId="2597" xr:uid="{00000000-0005-0000-0000-00001F0A0000}"/>
    <cellStyle name="20% - Accent3 2 9 2 2" xfId="2598" xr:uid="{00000000-0005-0000-0000-0000200A0000}"/>
    <cellStyle name="20% - Accent3 2 9 2 3" xfId="2599" xr:uid="{00000000-0005-0000-0000-0000210A0000}"/>
    <cellStyle name="20% - Accent3 2 9 3" xfId="2600" xr:uid="{00000000-0005-0000-0000-0000220A0000}"/>
    <cellStyle name="20% - Accent3 2 9 4" xfId="2601" xr:uid="{00000000-0005-0000-0000-0000230A0000}"/>
    <cellStyle name="20% - Accent3 3" xfId="2602" xr:uid="{00000000-0005-0000-0000-0000240A0000}"/>
    <cellStyle name="20% - Accent3 4" xfId="2603" xr:uid="{00000000-0005-0000-0000-0000250A0000}"/>
    <cellStyle name="20% - Accent3 4 10" xfId="2604" xr:uid="{00000000-0005-0000-0000-0000260A0000}"/>
    <cellStyle name="20% - Accent3 4 10 2" xfId="2605" xr:uid="{00000000-0005-0000-0000-0000270A0000}"/>
    <cellStyle name="20% - Accent3 4 10 3" xfId="2606" xr:uid="{00000000-0005-0000-0000-0000280A0000}"/>
    <cellStyle name="20% - Accent3 4 11" xfId="2607" xr:uid="{00000000-0005-0000-0000-0000290A0000}"/>
    <cellStyle name="20% - Accent3 4 12" xfId="2608" xr:uid="{00000000-0005-0000-0000-00002A0A0000}"/>
    <cellStyle name="20% - Accent3 4 2" xfId="2609" xr:uid="{00000000-0005-0000-0000-00002B0A0000}"/>
    <cellStyle name="20% - Accent3 4 2 10" xfId="2610" xr:uid="{00000000-0005-0000-0000-00002C0A0000}"/>
    <cellStyle name="20% - Accent3 4 2 2" xfId="2611" xr:uid="{00000000-0005-0000-0000-00002D0A0000}"/>
    <cellStyle name="20% - Accent3 4 2 2 2" xfId="2612" xr:uid="{00000000-0005-0000-0000-00002E0A0000}"/>
    <cellStyle name="20% - Accent3 4 2 2 2 2" xfId="2613" xr:uid="{00000000-0005-0000-0000-00002F0A0000}"/>
    <cellStyle name="20% - Accent3 4 2 2 2 3" xfId="2614" xr:uid="{00000000-0005-0000-0000-0000300A0000}"/>
    <cellStyle name="20% - Accent3 4 2 2 3" xfId="2615" xr:uid="{00000000-0005-0000-0000-0000310A0000}"/>
    <cellStyle name="20% - Accent3 4 2 2 4" xfId="2616" xr:uid="{00000000-0005-0000-0000-0000320A0000}"/>
    <cellStyle name="20% - Accent3 4 2 3" xfId="2617" xr:uid="{00000000-0005-0000-0000-0000330A0000}"/>
    <cellStyle name="20% - Accent3 4 2 3 2" xfId="2618" xr:uid="{00000000-0005-0000-0000-0000340A0000}"/>
    <cellStyle name="20% - Accent3 4 2 3 2 2" xfId="2619" xr:uid="{00000000-0005-0000-0000-0000350A0000}"/>
    <cellStyle name="20% - Accent3 4 2 3 2 3" xfId="2620" xr:uid="{00000000-0005-0000-0000-0000360A0000}"/>
    <cellStyle name="20% - Accent3 4 2 3 3" xfId="2621" xr:uid="{00000000-0005-0000-0000-0000370A0000}"/>
    <cellStyle name="20% - Accent3 4 2 3 4" xfId="2622" xr:uid="{00000000-0005-0000-0000-0000380A0000}"/>
    <cellStyle name="20% - Accent3 4 2 4" xfId="2623" xr:uid="{00000000-0005-0000-0000-0000390A0000}"/>
    <cellStyle name="20% - Accent3 4 2 4 2" xfId="2624" xr:uid="{00000000-0005-0000-0000-00003A0A0000}"/>
    <cellStyle name="20% - Accent3 4 2 4 2 2" xfId="2625" xr:uid="{00000000-0005-0000-0000-00003B0A0000}"/>
    <cellStyle name="20% - Accent3 4 2 4 2 3" xfId="2626" xr:uid="{00000000-0005-0000-0000-00003C0A0000}"/>
    <cellStyle name="20% - Accent3 4 2 4 3" xfId="2627" xr:uid="{00000000-0005-0000-0000-00003D0A0000}"/>
    <cellStyle name="20% - Accent3 4 2 4 4" xfId="2628" xr:uid="{00000000-0005-0000-0000-00003E0A0000}"/>
    <cellStyle name="20% - Accent3 4 2 5" xfId="2629" xr:uid="{00000000-0005-0000-0000-00003F0A0000}"/>
    <cellStyle name="20% - Accent3 4 2 5 2" xfId="2630" xr:uid="{00000000-0005-0000-0000-0000400A0000}"/>
    <cellStyle name="20% - Accent3 4 2 5 2 2" xfId="2631" xr:uid="{00000000-0005-0000-0000-0000410A0000}"/>
    <cellStyle name="20% - Accent3 4 2 5 2 3" xfId="2632" xr:uid="{00000000-0005-0000-0000-0000420A0000}"/>
    <cellStyle name="20% - Accent3 4 2 5 3" xfId="2633" xr:uid="{00000000-0005-0000-0000-0000430A0000}"/>
    <cellStyle name="20% - Accent3 4 2 5 4" xfId="2634" xr:uid="{00000000-0005-0000-0000-0000440A0000}"/>
    <cellStyle name="20% - Accent3 4 2 6" xfId="2635" xr:uid="{00000000-0005-0000-0000-0000450A0000}"/>
    <cellStyle name="20% - Accent3 4 2 6 2" xfId="2636" xr:uid="{00000000-0005-0000-0000-0000460A0000}"/>
    <cellStyle name="20% - Accent3 4 2 6 2 2" xfId="2637" xr:uid="{00000000-0005-0000-0000-0000470A0000}"/>
    <cellStyle name="20% - Accent3 4 2 6 2 3" xfId="2638" xr:uid="{00000000-0005-0000-0000-0000480A0000}"/>
    <cellStyle name="20% - Accent3 4 2 6 3" xfId="2639" xr:uid="{00000000-0005-0000-0000-0000490A0000}"/>
    <cellStyle name="20% - Accent3 4 2 6 4" xfId="2640" xr:uid="{00000000-0005-0000-0000-00004A0A0000}"/>
    <cellStyle name="20% - Accent3 4 2 7" xfId="2641" xr:uid="{00000000-0005-0000-0000-00004B0A0000}"/>
    <cellStyle name="20% - Accent3 4 2 7 2" xfId="2642" xr:uid="{00000000-0005-0000-0000-00004C0A0000}"/>
    <cellStyle name="20% - Accent3 4 2 7 2 2" xfId="2643" xr:uid="{00000000-0005-0000-0000-00004D0A0000}"/>
    <cellStyle name="20% - Accent3 4 2 7 2 3" xfId="2644" xr:uid="{00000000-0005-0000-0000-00004E0A0000}"/>
    <cellStyle name="20% - Accent3 4 2 7 3" xfId="2645" xr:uid="{00000000-0005-0000-0000-00004F0A0000}"/>
    <cellStyle name="20% - Accent3 4 2 7 4" xfId="2646" xr:uid="{00000000-0005-0000-0000-0000500A0000}"/>
    <cellStyle name="20% - Accent3 4 2 8" xfId="2647" xr:uid="{00000000-0005-0000-0000-0000510A0000}"/>
    <cellStyle name="20% - Accent3 4 2 8 2" xfId="2648" xr:uid="{00000000-0005-0000-0000-0000520A0000}"/>
    <cellStyle name="20% - Accent3 4 2 8 3" xfId="2649" xr:uid="{00000000-0005-0000-0000-0000530A0000}"/>
    <cellStyle name="20% - Accent3 4 2 9" xfId="2650" xr:uid="{00000000-0005-0000-0000-0000540A0000}"/>
    <cellStyle name="20% - Accent3 4 3" xfId="2651" xr:uid="{00000000-0005-0000-0000-0000550A0000}"/>
    <cellStyle name="20% - Accent3 4 3 10" xfId="2652" xr:uid="{00000000-0005-0000-0000-0000560A0000}"/>
    <cellStyle name="20% - Accent3 4 3 2" xfId="2653" xr:uid="{00000000-0005-0000-0000-0000570A0000}"/>
    <cellStyle name="20% - Accent3 4 3 2 2" xfId="2654" xr:uid="{00000000-0005-0000-0000-0000580A0000}"/>
    <cellStyle name="20% - Accent3 4 3 2 2 2" xfId="2655" xr:uid="{00000000-0005-0000-0000-0000590A0000}"/>
    <cellStyle name="20% - Accent3 4 3 2 2 3" xfId="2656" xr:uid="{00000000-0005-0000-0000-00005A0A0000}"/>
    <cellStyle name="20% - Accent3 4 3 2 3" xfId="2657" xr:uid="{00000000-0005-0000-0000-00005B0A0000}"/>
    <cellStyle name="20% - Accent3 4 3 2 4" xfId="2658" xr:uid="{00000000-0005-0000-0000-00005C0A0000}"/>
    <cellStyle name="20% - Accent3 4 3 3" xfId="2659" xr:uid="{00000000-0005-0000-0000-00005D0A0000}"/>
    <cellStyle name="20% - Accent3 4 3 3 2" xfId="2660" xr:uid="{00000000-0005-0000-0000-00005E0A0000}"/>
    <cellStyle name="20% - Accent3 4 3 3 2 2" xfId="2661" xr:uid="{00000000-0005-0000-0000-00005F0A0000}"/>
    <cellStyle name="20% - Accent3 4 3 3 2 3" xfId="2662" xr:uid="{00000000-0005-0000-0000-0000600A0000}"/>
    <cellStyle name="20% - Accent3 4 3 3 3" xfId="2663" xr:uid="{00000000-0005-0000-0000-0000610A0000}"/>
    <cellStyle name="20% - Accent3 4 3 3 4" xfId="2664" xr:uid="{00000000-0005-0000-0000-0000620A0000}"/>
    <cellStyle name="20% - Accent3 4 3 4" xfId="2665" xr:uid="{00000000-0005-0000-0000-0000630A0000}"/>
    <cellStyle name="20% - Accent3 4 3 4 2" xfId="2666" xr:uid="{00000000-0005-0000-0000-0000640A0000}"/>
    <cellStyle name="20% - Accent3 4 3 4 2 2" xfId="2667" xr:uid="{00000000-0005-0000-0000-0000650A0000}"/>
    <cellStyle name="20% - Accent3 4 3 4 2 3" xfId="2668" xr:uid="{00000000-0005-0000-0000-0000660A0000}"/>
    <cellStyle name="20% - Accent3 4 3 4 3" xfId="2669" xr:uid="{00000000-0005-0000-0000-0000670A0000}"/>
    <cellStyle name="20% - Accent3 4 3 4 4" xfId="2670" xr:uid="{00000000-0005-0000-0000-0000680A0000}"/>
    <cellStyle name="20% - Accent3 4 3 5" xfId="2671" xr:uid="{00000000-0005-0000-0000-0000690A0000}"/>
    <cellStyle name="20% - Accent3 4 3 5 2" xfId="2672" xr:uid="{00000000-0005-0000-0000-00006A0A0000}"/>
    <cellStyle name="20% - Accent3 4 3 5 2 2" xfId="2673" xr:uid="{00000000-0005-0000-0000-00006B0A0000}"/>
    <cellStyle name="20% - Accent3 4 3 5 2 3" xfId="2674" xr:uid="{00000000-0005-0000-0000-00006C0A0000}"/>
    <cellStyle name="20% - Accent3 4 3 5 3" xfId="2675" xr:uid="{00000000-0005-0000-0000-00006D0A0000}"/>
    <cellStyle name="20% - Accent3 4 3 5 4" xfId="2676" xr:uid="{00000000-0005-0000-0000-00006E0A0000}"/>
    <cellStyle name="20% - Accent3 4 3 6" xfId="2677" xr:uid="{00000000-0005-0000-0000-00006F0A0000}"/>
    <cellStyle name="20% - Accent3 4 3 6 2" xfId="2678" xr:uid="{00000000-0005-0000-0000-0000700A0000}"/>
    <cellStyle name="20% - Accent3 4 3 6 2 2" xfId="2679" xr:uid="{00000000-0005-0000-0000-0000710A0000}"/>
    <cellStyle name="20% - Accent3 4 3 6 2 3" xfId="2680" xr:uid="{00000000-0005-0000-0000-0000720A0000}"/>
    <cellStyle name="20% - Accent3 4 3 6 3" xfId="2681" xr:uid="{00000000-0005-0000-0000-0000730A0000}"/>
    <cellStyle name="20% - Accent3 4 3 6 4" xfId="2682" xr:uid="{00000000-0005-0000-0000-0000740A0000}"/>
    <cellStyle name="20% - Accent3 4 3 7" xfId="2683" xr:uid="{00000000-0005-0000-0000-0000750A0000}"/>
    <cellStyle name="20% - Accent3 4 3 7 2" xfId="2684" xr:uid="{00000000-0005-0000-0000-0000760A0000}"/>
    <cellStyle name="20% - Accent3 4 3 7 2 2" xfId="2685" xr:uid="{00000000-0005-0000-0000-0000770A0000}"/>
    <cellStyle name="20% - Accent3 4 3 7 2 3" xfId="2686" xr:uid="{00000000-0005-0000-0000-0000780A0000}"/>
    <cellStyle name="20% - Accent3 4 3 7 3" xfId="2687" xr:uid="{00000000-0005-0000-0000-0000790A0000}"/>
    <cellStyle name="20% - Accent3 4 3 7 4" xfId="2688" xr:uid="{00000000-0005-0000-0000-00007A0A0000}"/>
    <cellStyle name="20% - Accent3 4 3 8" xfId="2689" xr:uid="{00000000-0005-0000-0000-00007B0A0000}"/>
    <cellStyle name="20% - Accent3 4 3 8 2" xfId="2690" xr:uid="{00000000-0005-0000-0000-00007C0A0000}"/>
    <cellStyle name="20% - Accent3 4 3 8 3" xfId="2691" xr:uid="{00000000-0005-0000-0000-00007D0A0000}"/>
    <cellStyle name="20% - Accent3 4 3 9" xfId="2692" xr:uid="{00000000-0005-0000-0000-00007E0A0000}"/>
    <cellStyle name="20% - Accent3 4 4" xfId="2693" xr:uid="{00000000-0005-0000-0000-00007F0A0000}"/>
    <cellStyle name="20% - Accent3 4 4 2" xfId="2694" xr:uid="{00000000-0005-0000-0000-0000800A0000}"/>
    <cellStyle name="20% - Accent3 4 4 2 2" xfId="2695" xr:uid="{00000000-0005-0000-0000-0000810A0000}"/>
    <cellStyle name="20% - Accent3 4 4 2 3" xfId="2696" xr:uid="{00000000-0005-0000-0000-0000820A0000}"/>
    <cellStyle name="20% - Accent3 4 4 3" xfId="2697" xr:uid="{00000000-0005-0000-0000-0000830A0000}"/>
    <cellStyle name="20% - Accent3 4 4 4" xfId="2698" xr:uid="{00000000-0005-0000-0000-0000840A0000}"/>
    <cellStyle name="20% - Accent3 4 5" xfId="2699" xr:uid="{00000000-0005-0000-0000-0000850A0000}"/>
    <cellStyle name="20% - Accent3 4 5 2" xfId="2700" xr:uid="{00000000-0005-0000-0000-0000860A0000}"/>
    <cellStyle name="20% - Accent3 4 5 2 2" xfId="2701" xr:uid="{00000000-0005-0000-0000-0000870A0000}"/>
    <cellStyle name="20% - Accent3 4 5 2 3" xfId="2702" xr:uid="{00000000-0005-0000-0000-0000880A0000}"/>
    <cellStyle name="20% - Accent3 4 5 3" xfId="2703" xr:uid="{00000000-0005-0000-0000-0000890A0000}"/>
    <cellStyle name="20% - Accent3 4 5 4" xfId="2704" xr:uid="{00000000-0005-0000-0000-00008A0A0000}"/>
    <cellStyle name="20% - Accent3 4 6" xfId="2705" xr:uid="{00000000-0005-0000-0000-00008B0A0000}"/>
    <cellStyle name="20% - Accent3 4 6 2" xfId="2706" xr:uid="{00000000-0005-0000-0000-00008C0A0000}"/>
    <cellStyle name="20% - Accent3 4 6 2 2" xfId="2707" xr:uid="{00000000-0005-0000-0000-00008D0A0000}"/>
    <cellStyle name="20% - Accent3 4 6 2 3" xfId="2708" xr:uid="{00000000-0005-0000-0000-00008E0A0000}"/>
    <cellStyle name="20% - Accent3 4 6 3" xfId="2709" xr:uid="{00000000-0005-0000-0000-00008F0A0000}"/>
    <cellStyle name="20% - Accent3 4 6 4" xfId="2710" xr:uid="{00000000-0005-0000-0000-0000900A0000}"/>
    <cellStyle name="20% - Accent3 4 7" xfId="2711" xr:uid="{00000000-0005-0000-0000-0000910A0000}"/>
    <cellStyle name="20% - Accent3 4 7 2" xfId="2712" xr:uid="{00000000-0005-0000-0000-0000920A0000}"/>
    <cellStyle name="20% - Accent3 4 7 2 2" xfId="2713" xr:uid="{00000000-0005-0000-0000-0000930A0000}"/>
    <cellStyle name="20% - Accent3 4 7 2 3" xfId="2714" xr:uid="{00000000-0005-0000-0000-0000940A0000}"/>
    <cellStyle name="20% - Accent3 4 7 3" xfId="2715" xr:uid="{00000000-0005-0000-0000-0000950A0000}"/>
    <cellStyle name="20% - Accent3 4 7 4" xfId="2716" xr:uid="{00000000-0005-0000-0000-0000960A0000}"/>
    <cellStyle name="20% - Accent3 4 8" xfId="2717" xr:uid="{00000000-0005-0000-0000-0000970A0000}"/>
    <cellStyle name="20% - Accent3 4 8 2" xfId="2718" xr:uid="{00000000-0005-0000-0000-0000980A0000}"/>
    <cellStyle name="20% - Accent3 4 8 2 2" xfId="2719" xr:uid="{00000000-0005-0000-0000-0000990A0000}"/>
    <cellStyle name="20% - Accent3 4 8 2 3" xfId="2720" xr:uid="{00000000-0005-0000-0000-00009A0A0000}"/>
    <cellStyle name="20% - Accent3 4 8 3" xfId="2721" xr:uid="{00000000-0005-0000-0000-00009B0A0000}"/>
    <cellStyle name="20% - Accent3 4 8 4" xfId="2722" xr:uid="{00000000-0005-0000-0000-00009C0A0000}"/>
    <cellStyle name="20% - Accent3 4 9" xfId="2723" xr:uid="{00000000-0005-0000-0000-00009D0A0000}"/>
    <cellStyle name="20% - Accent3 4 9 2" xfId="2724" xr:uid="{00000000-0005-0000-0000-00009E0A0000}"/>
    <cellStyle name="20% - Accent3 4 9 2 2" xfId="2725" xr:uid="{00000000-0005-0000-0000-00009F0A0000}"/>
    <cellStyle name="20% - Accent3 4 9 2 3" xfId="2726" xr:uid="{00000000-0005-0000-0000-0000A00A0000}"/>
    <cellStyle name="20% - Accent3 4 9 3" xfId="2727" xr:uid="{00000000-0005-0000-0000-0000A10A0000}"/>
    <cellStyle name="20% - Accent3 4 9 4" xfId="2728" xr:uid="{00000000-0005-0000-0000-0000A20A0000}"/>
    <cellStyle name="20% - Accent3 5" xfId="2729" xr:uid="{00000000-0005-0000-0000-0000A30A0000}"/>
    <cellStyle name="20% - Accent3 5 10" xfId="2730" xr:uid="{00000000-0005-0000-0000-0000A40A0000}"/>
    <cellStyle name="20% - Accent3 5 10 2" xfId="2731" xr:uid="{00000000-0005-0000-0000-0000A50A0000}"/>
    <cellStyle name="20% - Accent3 5 10 3" xfId="2732" xr:uid="{00000000-0005-0000-0000-0000A60A0000}"/>
    <cellStyle name="20% - Accent3 5 11" xfId="2733" xr:uid="{00000000-0005-0000-0000-0000A70A0000}"/>
    <cellStyle name="20% - Accent3 5 12" xfId="2734" xr:uid="{00000000-0005-0000-0000-0000A80A0000}"/>
    <cellStyle name="20% - Accent3 5 2" xfId="2735" xr:uid="{00000000-0005-0000-0000-0000A90A0000}"/>
    <cellStyle name="20% - Accent3 5 2 10" xfId="2736" xr:uid="{00000000-0005-0000-0000-0000AA0A0000}"/>
    <cellStyle name="20% - Accent3 5 2 2" xfId="2737" xr:uid="{00000000-0005-0000-0000-0000AB0A0000}"/>
    <cellStyle name="20% - Accent3 5 2 2 2" xfId="2738" xr:uid="{00000000-0005-0000-0000-0000AC0A0000}"/>
    <cellStyle name="20% - Accent3 5 2 2 2 2" xfId="2739" xr:uid="{00000000-0005-0000-0000-0000AD0A0000}"/>
    <cellStyle name="20% - Accent3 5 2 2 2 3" xfId="2740" xr:uid="{00000000-0005-0000-0000-0000AE0A0000}"/>
    <cellStyle name="20% - Accent3 5 2 2 3" xfId="2741" xr:uid="{00000000-0005-0000-0000-0000AF0A0000}"/>
    <cellStyle name="20% - Accent3 5 2 2 4" xfId="2742" xr:uid="{00000000-0005-0000-0000-0000B00A0000}"/>
    <cellStyle name="20% - Accent3 5 2 3" xfId="2743" xr:uid="{00000000-0005-0000-0000-0000B10A0000}"/>
    <cellStyle name="20% - Accent3 5 2 3 2" xfId="2744" xr:uid="{00000000-0005-0000-0000-0000B20A0000}"/>
    <cellStyle name="20% - Accent3 5 2 3 2 2" xfId="2745" xr:uid="{00000000-0005-0000-0000-0000B30A0000}"/>
    <cellStyle name="20% - Accent3 5 2 3 2 3" xfId="2746" xr:uid="{00000000-0005-0000-0000-0000B40A0000}"/>
    <cellStyle name="20% - Accent3 5 2 3 3" xfId="2747" xr:uid="{00000000-0005-0000-0000-0000B50A0000}"/>
    <cellStyle name="20% - Accent3 5 2 3 4" xfId="2748" xr:uid="{00000000-0005-0000-0000-0000B60A0000}"/>
    <cellStyle name="20% - Accent3 5 2 4" xfId="2749" xr:uid="{00000000-0005-0000-0000-0000B70A0000}"/>
    <cellStyle name="20% - Accent3 5 2 4 2" xfId="2750" xr:uid="{00000000-0005-0000-0000-0000B80A0000}"/>
    <cellStyle name="20% - Accent3 5 2 4 2 2" xfId="2751" xr:uid="{00000000-0005-0000-0000-0000B90A0000}"/>
    <cellStyle name="20% - Accent3 5 2 4 2 3" xfId="2752" xr:uid="{00000000-0005-0000-0000-0000BA0A0000}"/>
    <cellStyle name="20% - Accent3 5 2 4 3" xfId="2753" xr:uid="{00000000-0005-0000-0000-0000BB0A0000}"/>
    <cellStyle name="20% - Accent3 5 2 4 4" xfId="2754" xr:uid="{00000000-0005-0000-0000-0000BC0A0000}"/>
    <cellStyle name="20% - Accent3 5 2 5" xfId="2755" xr:uid="{00000000-0005-0000-0000-0000BD0A0000}"/>
    <cellStyle name="20% - Accent3 5 2 5 2" xfId="2756" xr:uid="{00000000-0005-0000-0000-0000BE0A0000}"/>
    <cellStyle name="20% - Accent3 5 2 5 2 2" xfId="2757" xr:uid="{00000000-0005-0000-0000-0000BF0A0000}"/>
    <cellStyle name="20% - Accent3 5 2 5 2 3" xfId="2758" xr:uid="{00000000-0005-0000-0000-0000C00A0000}"/>
    <cellStyle name="20% - Accent3 5 2 5 3" xfId="2759" xr:uid="{00000000-0005-0000-0000-0000C10A0000}"/>
    <cellStyle name="20% - Accent3 5 2 5 4" xfId="2760" xr:uid="{00000000-0005-0000-0000-0000C20A0000}"/>
    <cellStyle name="20% - Accent3 5 2 6" xfId="2761" xr:uid="{00000000-0005-0000-0000-0000C30A0000}"/>
    <cellStyle name="20% - Accent3 5 2 6 2" xfId="2762" xr:uid="{00000000-0005-0000-0000-0000C40A0000}"/>
    <cellStyle name="20% - Accent3 5 2 6 2 2" xfId="2763" xr:uid="{00000000-0005-0000-0000-0000C50A0000}"/>
    <cellStyle name="20% - Accent3 5 2 6 2 3" xfId="2764" xr:uid="{00000000-0005-0000-0000-0000C60A0000}"/>
    <cellStyle name="20% - Accent3 5 2 6 3" xfId="2765" xr:uid="{00000000-0005-0000-0000-0000C70A0000}"/>
    <cellStyle name="20% - Accent3 5 2 6 4" xfId="2766" xr:uid="{00000000-0005-0000-0000-0000C80A0000}"/>
    <cellStyle name="20% - Accent3 5 2 7" xfId="2767" xr:uid="{00000000-0005-0000-0000-0000C90A0000}"/>
    <cellStyle name="20% - Accent3 5 2 7 2" xfId="2768" xr:uid="{00000000-0005-0000-0000-0000CA0A0000}"/>
    <cellStyle name="20% - Accent3 5 2 7 2 2" xfId="2769" xr:uid="{00000000-0005-0000-0000-0000CB0A0000}"/>
    <cellStyle name="20% - Accent3 5 2 7 2 3" xfId="2770" xr:uid="{00000000-0005-0000-0000-0000CC0A0000}"/>
    <cellStyle name="20% - Accent3 5 2 7 3" xfId="2771" xr:uid="{00000000-0005-0000-0000-0000CD0A0000}"/>
    <cellStyle name="20% - Accent3 5 2 7 4" xfId="2772" xr:uid="{00000000-0005-0000-0000-0000CE0A0000}"/>
    <cellStyle name="20% - Accent3 5 2 8" xfId="2773" xr:uid="{00000000-0005-0000-0000-0000CF0A0000}"/>
    <cellStyle name="20% - Accent3 5 2 8 2" xfId="2774" xr:uid="{00000000-0005-0000-0000-0000D00A0000}"/>
    <cellStyle name="20% - Accent3 5 2 8 3" xfId="2775" xr:uid="{00000000-0005-0000-0000-0000D10A0000}"/>
    <cellStyle name="20% - Accent3 5 2 9" xfId="2776" xr:uid="{00000000-0005-0000-0000-0000D20A0000}"/>
    <cellStyle name="20% - Accent3 5 3" xfId="2777" xr:uid="{00000000-0005-0000-0000-0000D30A0000}"/>
    <cellStyle name="20% - Accent3 5 3 10" xfId="2778" xr:uid="{00000000-0005-0000-0000-0000D40A0000}"/>
    <cellStyle name="20% - Accent3 5 3 2" xfId="2779" xr:uid="{00000000-0005-0000-0000-0000D50A0000}"/>
    <cellStyle name="20% - Accent3 5 3 2 2" xfId="2780" xr:uid="{00000000-0005-0000-0000-0000D60A0000}"/>
    <cellStyle name="20% - Accent3 5 3 2 2 2" xfId="2781" xr:uid="{00000000-0005-0000-0000-0000D70A0000}"/>
    <cellStyle name="20% - Accent3 5 3 2 2 3" xfId="2782" xr:uid="{00000000-0005-0000-0000-0000D80A0000}"/>
    <cellStyle name="20% - Accent3 5 3 2 3" xfId="2783" xr:uid="{00000000-0005-0000-0000-0000D90A0000}"/>
    <cellStyle name="20% - Accent3 5 3 2 4" xfId="2784" xr:uid="{00000000-0005-0000-0000-0000DA0A0000}"/>
    <cellStyle name="20% - Accent3 5 3 3" xfId="2785" xr:uid="{00000000-0005-0000-0000-0000DB0A0000}"/>
    <cellStyle name="20% - Accent3 5 3 3 2" xfId="2786" xr:uid="{00000000-0005-0000-0000-0000DC0A0000}"/>
    <cellStyle name="20% - Accent3 5 3 3 2 2" xfId="2787" xr:uid="{00000000-0005-0000-0000-0000DD0A0000}"/>
    <cellStyle name="20% - Accent3 5 3 3 2 3" xfId="2788" xr:uid="{00000000-0005-0000-0000-0000DE0A0000}"/>
    <cellStyle name="20% - Accent3 5 3 3 3" xfId="2789" xr:uid="{00000000-0005-0000-0000-0000DF0A0000}"/>
    <cellStyle name="20% - Accent3 5 3 3 4" xfId="2790" xr:uid="{00000000-0005-0000-0000-0000E00A0000}"/>
    <cellStyle name="20% - Accent3 5 3 4" xfId="2791" xr:uid="{00000000-0005-0000-0000-0000E10A0000}"/>
    <cellStyle name="20% - Accent3 5 3 4 2" xfId="2792" xr:uid="{00000000-0005-0000-0000-0000E20A0000}"/>
    <cellStyle name="20% - Accent3 5 3 4 2 2" xfId="2793" xr:uid="{00000000-0005-0000-0000-0000E30A0000}"/>
    <cellStyle name="20% - Accent3 5 3 4 2 3" xfId="2794" xr:uid="{00000000-0005-0000-0000-0000E40A0000}"/>
    <cellStyle name="20% - Accent3 5 3 4 3" xfId="2795" xr:uid="{00000000-0005-0000-0000-0000E50A0000}"/>
    <cellStyle name="20% - Accent3 5 3 4 4" xfId="2796" xr:uid="{00000000-0005-0000-0000-0000E60A0000}"/>
    <cellStyle name="20% - Accent3 5 3 5" xfId="2797" xr:uid="{00000000-0005-0000-0000-0000E70A0000}"/>
    <cellStyle name="20% - Accent3 5 3 5 2" xfId="2798" xr:uid="{00000000-0005-0000-0000-0000E80A0000}"/>
    <cellStyle name="20% - Accent3 5 3 5 2 2" xfId="2799" xr:uid="{00000000-0005-0000-0000-0000E90A0000}"/>
    <cellStyle name="20% - Accent3 5 3 5 2 3" xfId="2800" xr:uid="{00000000-0005-0000-0000-0000EA0A0000}"/>
    <cellStyle name="20% - Accent3 5 3 5 3" xfId="2801" xr:uid="{00000000-0005-0000-0000-0000EB0A0000}"/>
    <cellStyle name="20% - Accent3 5 3 5 4" xfId="2802" xr:uid="{00000000-0005-0000-0000-0000EC0A0000}"/>
    <cellStyle name="20% - Accent3 5 3 6" xfId="2803" xr:uid="{00000000-0005-0000-0000-0000ED0A0000}"/>
    <cellStyle name="20% - Accent3 5 3 6 2" xfId="2804" xr:uid="{00000000-0005-0000-0000-0000EE0A0000}"/>
    <cellStyle name="20% - Accent3 5 3 6 2 2" xfId="2805" xr:uid="{00000000-0005-0000-0000-0000EF0A0000}"/>
    <cellStyle name="20% - Accent3 5 3 6 2 3" xfId="2806" xr:uid="{00000000-0005-0000-0000-0000F00A0000}"/>
    <cellStyle name="20% - Accent3 5 3 6 3" xfId="2807" xr:uid="{00000000-0005-0000-0000-0000F10A0000}"/>
    <cellStyle name="20% - Accent3 5 3 6 4" xfId="2808" xr:uid="{00000000-0005-0000-0000-0000F20A0000}"/>
    <cellStyle name="20% - Accent3 5 3 7" xfId="2809" xr:uid="{00000000-0005-0000-0000-0000F30A0000}"/>
    <cellStyle name="20% - Accent3 5 3 7 2" xfId="2810" xr:uid="{00000000-0005-0000-0000-0000F40A0000}"/>
    <cellStyle name="20% - Accent3 5 3 7 2 2" xfId="2811" xr:uid="{00000000-0005-0000-0000-0000F50A0000}"/>
    <cellStyle name="20% - Accent3 5 3 7 2 3" xfId="2812" xr:uid="{00000000-0005-0000-0000-0000F60A0000}"/>
    <cellStyle name="20% - Accent3 5 3 7 3" xfId="2813" xr:uid="{00000000-0005-0000-0000-0000F70A0000}"/>
    <cellStyle name="20% - Accent3 5 3 7 4" xfId="2814" xr:uid="{00000000-0005-0000-0000-0000F80A0000}"/>
    <cellStyle name="20% - Accent3 5 3 8" xfId="2815" xr:uid="{00000000-0005-0000-0000-0000F90A0000}"/>
    <cellStyle name="20% - Accent3 5 3 8 2" xfId="2816" xr:uid="{00000000-0005-0000-0000-0000FA0A0000}"/>
    <cellStyle name="20% - Accent3 5 3 8 3" xfId="2817" xr:uid="{00000000-0005-0000-0000-0000FB0A0000}"/>
    <cellStyle name="20% - Accent3 5 3 9" xfId="2818" xr:uid="{00000000-0005-0000-0000-0000FC0A0000}"/>
    <cellStyle name="20% - Accent3 5 4" xfId="2819" xr:uid="{00000000-0005-0000-0000-0000FD0A0000}"/>
    <cellStyle name="20% - Accent3 5 4 2" xfId="2820" xr:uid="{00000000-0005-0000-0000-0000FE0A0000}"/>
    <cellStyle name="20% - Accent3 5 4 2 2" xfId="2821" xr:uid="{00000000-0005-0000-0000-0000FF0A0000}"/>
    <cellStyle name="20% - Accent3 5 4 2 3" xfId="2822" xr:uid="{00000000-0005-0000-0000-0000000B0000}"/>
    <cellStyle name="20% - Accent3 5 4 3" xfId="2823" xr:uid="{00000000-0005-0000-0000-0000010B0000}"/>
    <cellStyle name="20% - Accent3 5 4 4" xfId="2824" xr:uid="{00000000-0005-0000-0000-0000020B0000}"/>
    <cellStyle name="20% - Accent3 5 5" xfId="2825" xr:uid="{00000000-0005-0000-0000-0000030B0000}"/>
    <cellStyle name="20% - Accent3 5 5 2" xfId="2826" xr:uid="{00000000-0005-0000-0000-0000040B0000}"/>
    <cellStyle name="20% - Accent3 5 5 2 2" xfId="2827" xr:uid="{00000000-0005-0000-0000-0000050B0000}"/>
    <cellStyle name="20% - Accent3 5 5 2 3" xfId="2828" xr:uid="{00000000-0005-0000-0000-0000060B0000}"/>
    <cellStyle name="20% - Accent3 5 5 3" xfId="2829" xr:uid="{00000000-0005-0000-0000-0000070B0000}"/>
    <cellStyle name="20% - Accent3 5 5 4" xfId="2830" xr:uid="{00000000-0005-0000-0000-0000080B0000}"/>
    <cellStyle name="20% - Accent3 5 6" xfId="2831" xr:uid="{00000000-0005-0000-0000-0000090B0000}"/>
    <cellStyle name="20% - Accent3 5 6 2" xfId="2832" xr:uid="{00000000-0005-0000-0000-00000A0B0000}"/>
    <cellStyle name="20% - Accent3 5 6 2 2" xfId="2833" xr:uid="{00000000-0005-0000-0000-00000B0B0000}"/>
    <cellStyle name="20% - Accent3 5 6 2 3" xfId="2834" xr:uid="{00000000-0005-0000-0000-00000C0B0000}"/>
    <cellStyle name="20% - Accent3 5 6 3" xfId="2835" xr:uid="{00000000-0005-0000-0000-00000D0B0000}"/>
    <cellStyle name="20% - Accent3 5 6 4" xfId="2836" xr:uid="{00000000-0005-0000-0000-00000E0B0000}"/>
    <cellStyle name="20% - Accent3 5 7" xfId="2837" xr:uid="{00000000-0005-0000-0000-00000F0B0000}"/>
    <cellStyle name="20% - Accent3 5 7 2" xfId="2838" xr:uid="{00000000-0005-0000-0000-0000100B0000}"/>
    <cellStyle name="20% - Accent3 5 7 2 2" xfId="2839" xr:uid="{00000000-0005-0000-0000-0000110B0000}"/>
    <cellStyle name="20% - Accent3 5 7 2 3" xfId="2840" xr:uid="{00000000-0005-0000-0000-0000120B0000}"/>
    <cellStyle name="20% - Accent3 5 7 3" xfId="2841" xr:uid="{00000000-0005-0000-0000-0000130B0000}"/>
    <cellStyle name="20% - Accent3 5 7 4" xfId="2842" xr:uid="{00000000-0005-0000-0000-0000140B0000}"/>
    <cellStyle name="20% - Accent3 5 8" xfId="2843" xr:uid="{00000000-0005-0000-0000-0000150B0000}"/>
    <cellStyle name="20% - Accent3 5 8 2" xfId="2844" xr:uid="{00000000-0005-0000-0000-0000160B0000}"/>
    <cellStyle name="20% - Accent3 5 8 2 2" xfId="2845" xr:uid="{00000000-0005-0000-0000-0000170B0000}"/>
    <cellStyle name="20% - Accent3 5 8 2 3" xfId="2846" xr:uid="{00000000-0005-0000-0000-0000180B0000}"/>
    <cellStyle name="20% - Accent3 5 8 3" xfId="2847" xr:uid="{00000000-0005-0000-0000-0000190B0000}"/>
    <cellStyle name="20% - Accent3 5 8 4" xfId="2848" xr:uid="{00000000-0005-0000-0000-00001A0B0000}"/>
    <cellStyle name="20% - Accent3 5 9" xfId="2849" xr:uid="{00000000-0005-0000-0000-00001B0B0000}"/>
    <cellStyle name="20% - Accent3 5 9 2" xfId="2850" xr:uid="{00000000-0005-0000-0000-00001C0B0000}"/>
    <cellStyle name="20% - Accent3 5 9 2 2" xfId="2851" xr:uid="{00000000-0005-0000-0000-00001D0B0000}"/>
    <cellStyle name="20% - Accent3 5 9 2 3" xfId="2852" xr:uid="{00000000-0005-0000-0000-00001E0B0000}"/>
    <cellStyle name="20% - Accent3 5 9 3" xfId="2853" xr:uid="{00000000-0005-0000-0000-00001F0B0000}"/>
    <cellStyle name="20% - Accent3 5 9 4" xfId="2854" xr:uid="{00000000-0005-0000-0000-0000200B0000}"/>
    <cellStyle name="20% - Accent3 6" xfId="2855" xr:uid="{00000000-0005-0000-0000-0000210B0000}"/>
    <cellStyle name="20% - Accent3 6 10" xfId="2856" xr:uid="{00000000-0005-0000-0000-0000220B0000}"/>
    <cellStyle name="20% - Accent3 6 10 2" xfId="2857" xr:uid="{00000000-0005-0000-0000-0000230B0000}"/>
    <cellStyle name="20% - Accent3 6 10 3" xfId="2858" xr:uid="{00000000-0005-0000-0000-0000240B0000}"/>
    <cellStyle name="20% - Accent3 6 11" xfId="2859" xr:uid="{00000000-0005-0000-0000-0000250B0000}"/>
    <cellStyle name="20% - Accent3 6 12" xfId="2860" xr:uid="{00000000-0005-0000-0000-0000260B0000}"/>
    <cellStyle name="20% - Accent3 6 2" xfId="2861" xr:uid="{00000000-0005-0000-0000-0000270B0000}"/>
    <cellStyle name="20% - Accent3 6 2 10" xfId="2862" xr:uid="{00000000-0005-0000-0000-0000280B0000}"/>
    <cellStyle name="20% - Accent3 6 2 2" xfId="2863" xr:uid="{00000000-0005-0000-0000-0000290B0000}"/>
    <cellStyle name="20% - Accent3 6 2 2 2" xfId="2864" xr:uid="{00000000-0005-0000-0000-00002A0B0000}"/>
    <cellStyle name="20% - Accent3 6 2 2 2 2" xfId="2865" xr:uid="{00000000-0005-0000-0000-00002B0B0000}"/>
    <cellStyle name="20% - Accent3 6 2 2 2 3" xfId="2866" xr:uid="{00000000-0005-0000-0000-00002C0B0000}"/>
    <cellStyle name="20% - Accent3 6 2 2 3" xfId="2867" xr:uid="{00000000-0005-0000-0000-00002D0B0000}"/>
    <cellStyle name="20% - Accent3 6 2 2 4" xfId="2868" xr:uid="{00000000-0005-0000-0000-00002E0B0000}"/>
    <cellStyle name="20% - Accent3 6 2 3" xfId="2869" xr:uid="{00000000-0005-0000-0000-00002F0B0000}"/>
    <cellStyle name="20% - Accent3 6 2 3 2" xfId="2870" xr:uid="{00000000-0005-0000-0000-0000300B0000}"/>
    <cellStyle name="20% - Accent3 6 2 3 2 2" xfId="2871" xr:uid="{00000000-0005-0000-0000-0000310B0000}"/>
    <cellStyle name="20% - Accent3 6 2 3 2 3" xfId="2872" xr:uid="{00000000-0005-0000-0000-0000320B0000}"/>
    <cellStyle name="20% - Accent3 6 2 3 3" xfId="2873" xr:uid="{00000000-0005-0000-0000-0000330B0000}"/>
    <cellStyle name="20% - Accent3 6 2 3 4" xfId="2874" xr:uid="{00000000-0005-0000-0000-0000340B0000}"/>
    <cellStyle name="20% - Accent3 6 2 4" xfId="2875" xr:uid="{00000000-0005-0000-0000-0000350B0000}"/>
    <cellStyle name="20% - Accent3 6 2 4 2" xfId="2876" xr:uid="{00000000-0005-0000-0000-0000360B0000}"/>
    <cellStyle name="20% - Accent3 6 2 4 2 2" xfId="2877" xr:uid="{00000000-0005-0000-0000-0000370B0000}"/>
    <cellStyle name="20% - Accent3 6 2 4 2 3" xfId="2878" xr:uid="{00000000-0005-0000-0000-0000380B0000}"/>
    <cellStyle name="20% - Accent3 6 2 4 3" xfId="2879" xr:uid="{00000000-0005-0000-0000-0000390B0000}"/>
    <cellStyle name="20% - Accent3 6 2 4 4" xfId="2880" xr:uid="{00000000-0005-0000-0000-00003A0B0000}"/>
    <cellStyle name="20% - Accent3 6 2 5" xfId="2881" xr:uid="{00000000-0005-0000-0000-00003B0B0000}"/>
    <cellStyle name="20% - Accent3 6 2 5 2" xfId="2882" xr:uid="{00000000-0005-0000-0000-00003C0B0000}"/>
    <cellStyle name="20% - Accent3 6 2 5 2 2" xfId="2883" xr:uid="{00000000-0005-0000-0000-00003D0B0000}"/>
    <cellStyle name="20% - Accent3 6 2 5 2 3" xfId="2884" xr:uid="{00000000-0005-0000-0000-00003E0B0000}"/>
    <cellStyle name="20% - Accent3 6 2 5 3" xfId="2885" xr:uid="{00000000-0005-0000-0000-00003F0B0000}"/>
    <cellStyle name="20% - Accent3 6 2 5 4" xfId="2886" xr:uid="{00000000-0005-0000-0000-0000400B0000}"/>
    <cellStyle name="20% - Accent3 6 2 6" xfId="2887" xr:uid="{00000000-0005-0000-0000-0000410B0000}"/>
    <cellStyle name="20% - Accent3 6 2 6 2" xfId="2888" xr:uid="{00000000-0005-0000-0000-0000420B0000}"/>
    <cellStyle name="20% - Accent3 6 2 6 2 2" xfId="2889" xr:uid="{00000000-0005-0000-0000-0000430B0000}"/>
    <cellStyle name="20% - Accent3 6 2 6 2 3" xfId="2890" xr:uid="{00000000-0005-0000-0000-0000440B0000}"/>
    <cellStyle name="20% - Accent3 6 2 6 3" xfId="2891" xr:uid="{00000000-0005-0000-0000-0000450B0000}"/>
    <cellStyle name="20% - Accent3 6 2 6 4" xfId="2892" xr:uid="{00000000-0005-0000-0000-0000460B0000}"/>
    <cellStyle name="20% - Accent3 6 2 7" xfId="2893" xr:uid="{00000000-0005-0000-0000-0000470B0000}"/>
    <cellStyle name="20% - Accent3 6 2 7 2" xfId="2894" xr:uid="{00000000-0005-0000-0000-0000480B0000}"/>
    <cellStyle name="20% - Accent3 6 2 7 2 2" xfId="2895" xr:uid="{00000000-0005-0000-0000-0000490B0000}"/>
    <cellStyle name="20% - Accent3 6 2 7 2 3" xfId="2896" xr:uid="{00000000-0005-0000-0000-00004A0B0000}"/>
    <cellStyle name="20% - Accent3 6 2 7 3" xfId="2897" xr:uid="{00000000-0005-0000-0000-00004B0B0000}"/>
    <cellStyle name="20% - Accent3 6 2 7 4" xfId="2898" xr:uid="{00000000-0005-0000-0000-00004C0B0000}"/>
    <cellStyle name="20% - Accent3 6 2 8" xfId="2899" xr:uid="{00000000-0005-0000-0000-00004D0B0000}"/>
    <cellStyle name="20% - Accent3 6 2 8 2" xfId="2900" xr:uid="{00000000-0005-0000-0000-00004E0B0000}"/>
    <cellStyle name="20% - Accent3 6 2 8 3" xfId="2901" xr:uid="{00000000-0005-0000-0000-00004F0B0000}"/>
    <cellStyle name="20% - Accent3 6 2 9" xfId="2902" xr:uid="{00000000-0005-0000-0000-0000500B0000}"/>
    <cellStyle name="20% - Accent3 6 3" xfId="2903" xr:uid="{00000000-0005-0000-0000-0000510B0000}"/>
    <cellStyle name="20% - Accent3 6 3 10" xfId="2904" xr:uid="{00000000-0005-0000-0000-0000520B0000}"/>
    <cellStyle name="20% - Accent3 6 3 2" xfId="2905" xr:uid="{00000000-0005-0000-0000-0000530B0000}"/>
    <cellStyle name="20% - Accent3 6 3 2 2" xfId="2906" xr:uid="{00000000-0005-0000-0000-0000540B0000}"/>
    <cellStyle name="20% - Accent3 6 3 2 2 2" xfId="2907" xr:uid="{00000000-0005-0000-0000-0000550B0000}"/>
    <cellStyle name="20% - Accent3 6 3 2 2 3" xfId="2908" xr:uid="{00000000-0005-0000-0000-0000560B0000}"/>
    <cellStyle name="20% - Accent3 6 3 2 3" xfId="2909" xr:uid="{00000000-0005-0000-0000-0000570B0000}"/>
    <cellStyle name="20% - Accent3 6 3 2 4" xfId="2910" xr:uid="{00000000-0005-0000-0000-0000580B0000}"/>
    <cellStyle name="20% - Accent3 6 3 3" xfId="2911" xr:uid="{00000000-0005-0000-0000-0000590B0000}"/>
    <cellStyle name="20% - Accent3 6 3 3 2" xfId="2912" xr:uid="{00000000-0005-0000-0000-00005A0B0000}"/>
    <cellStyle name="20% - Accent3 6 3 3 2 2" xfId="2913" xr:uid="{00000000-0005-0000-0000-00005B0B0000}"/>
    <cellStyle name="20% - Accent3 6 3 3 2 3" xfId="2914" xr:uid="{00000000-0005-0000-0000-00005C0B0000}"/>
    <cellStyle name="20% - Accent3 6 3 3 3" xfId="2915" xr:uid="{00000000-0005-0000-0000-00005D0B0000}"/>
    <cellStyle name="20% - Accent3 6 3 3 4" xfId="2916" xr:uid="{00000000-0005-0000-0000-00005E0B0000}"/>
    <cellStyle name="20% - Accent3 6 3 4" xfId="2917" xr:uid="{00000000-0005-0000-0000-00005F0B0000}"/>
    <cellStyle name="20% - Accent3 6 3 4 2" xfId="2918" xr:uid="{00000000-0005-0000-0000-0000600B0000}"/>
    <cellStyle name="20% - Accent3 6 3 4 2 2" xfId="2919" xr:uid="{00000000-0005-0000-0000-0000610B0000}"/>
    <cellStyle name="20% - Accent3 6 3 4 2 3" xfId="2920" xr:uid="{00000000-0005-0000-0000-0000620B0000}"/>
    <cellStyle name="20% - Accent3 6 3 4 3" xfId="2921" xr:uid="{00000000-0005-0000-0000-0000630B0000}"/>
    <cellStyle name="20% - Accent3 6 3 4 4" xfId="2922" xr:uid="{00000000-0005-0000-0000-0000640B0000}"/>
    <cellStyle name="20% - Accent3 6 3 5" xfId="2923" xr:uid="{00000000-0005-0000-0000-0000650B0000}"/>
    <cellStyle name="20% - Accent3 6 3 5 2" xfId="2924" xr:uid="{00000000-0005-0000-0000-0000660B0000}"/>
    <cellStyle name="20% - Accent3 6 3 5 2 2" xfId="2925" xr:uid="{00000000-0005-0000-0000-0000670B0000}"/>
    <cellStyle name="20% - Accent3 6 3 5 2 3" xfId="2926" xr:uid="{00000000-0005-0000-0000-0000680B0000}"/>
    <cellStyle name="20% - Accent3 6 3 5 3" xfId="2927" xr:uid="{00000000-0005-0000-0000-0000690B0000}"/>
    <cellStyle name="20% - Accent3 6 3 5 4" xfId="2928" xr:uid="{00000000-0005-0000-0000-00006A0B0000}"/>
    <cellStyle name="20% - Accent3 6 3 6" xfId="2929" xr:uid="{00000000-0005-0000-0000-00006B0B0000}"/>
    <cellStyle name="20% - Accent3 6 3 6 2" xfId="2930" xr:uid="{00000000-0005-0000-0000-00006C0B0000}"/>
    <cellStyle name="20% - Accent3 6 3 6 2 2" xfId="2931" xr:uid="{00000000-0005-0000-0000-00006D0B0000}"/>
    <cellStyle name="20% - Accent3 6 3 6 2 3" xfId="2932" xr:uid="{00000000-0005-0000-0000-00006E0B0000}"/>
    <cellStyle name="20% - Accent3 6 3 6 3" xfId="2933" xr:uid="{00000000-0005-0000-0000-00006F0B0000}"/>
    <cellStyle name="20% - Accent3 6 3 6 4" xfId="2934" xr:uid="{00000000-0005-0000-0000-0000700B0000}"/>
    <cellStyle name="20% - Accent3 6 3 7" xfId="2935" xr:uid="{00000000-0005-0000-0000-0000710B0000}"/>
    <cellStyle name="20% - Accent3 6 3 7 2" xfId="2936" xr:uid="{00000000-0005-0000-0000-0000720B0000}"/>
    <cellStyle name="20% - Accent3 6 3 7 2 2" xfId="2937" xr:uid="{00000000-0005-0000-0000-0000730B0000}"/>
    <cellStyle name="20% - Accent3 6 3 7 2 3" xfId="2938" xr:uid="{00000000-0005-0000-0000-0000740B0000}"/>
    <cellStyle name="20% - Accent3 6 3 7 3" xfId="2939" xr:uid="{00000000-0005-0000-0000-0000750B0000}"/>
    <cellStyle name="20% - Accent3 6 3 7 4" xfId="2940" xr:uid="{00000000-0005-0000-0000-0000760B0000}"/>
    <cellStyle name="20% - Accent3 6 3 8" xfId="2941" xr:uid="{00000000-0005-0000-0000-0000770B0000}"/>
    <cellStyle name="20% - Accent3 6 3 8 2" xfId="2942" xr:uid="{00000000-0005-0000-0000-0000780B0000}"/>
    <cellStyle name="20% - Accent3 6 3 8 3" xfId="2943" xr:uid="{00000000-0005-0000-0000-0000790B0000}"/>
    <cellStyle name="20% - Accent3 6 3 9" xfId="2944" xr:uid="{00000000-0005-0000-0000-00007A0B0000}"/>
    <cellStyle name="20% - Accent3 6 4" xfId="2945" xr:uid="{00000000-0005-0000-0000-00007B0B0000}"/>
    <cellStyle name="20% - Accent3 6 4 2" xfId="2946" xr:uid="{00000000-0005-0000-0000-00007C0B0000}"/>
    <cellStyle name="20% - Accent3 6 4 2 2" xfId="2947" xr:uid="{00000000-0005-0000-0000-00007D0B0000}"/>
    <cellStyle name="20% - Accent3 6 4 2 3" xfId="2948" xr:uid="{00000000-0005-0000-0000-00007E0B0000}"/>
    <cellStyle name="20% - Accent3 6 4 3" xfId="2949" xr:uid="{00000000-0005-0000-0000-00007F0B0000}"/>
    <cellStyle name="20% - Accent3 6 4 4" xfId="2950" xr:uid="{00000000-0005-0000-0000-0000800B0000}"/>
    <cellStyle name="20% - Accent3 6 5" xfId="2951" xr:uid="{00000000-0005-0000-0000-0000810B0000}"/>
    <cellStyle name="20% - Accent3 6 5 2" xfId="2952" xr:uid="{00000000-0005-0000-0000-0000820B0000}"/>
    <cellStyle name="20% - Accent3 6 5 2 2" xfId="2953" xr:uid="{00000000-0005-0000-0000-0000830B0000}"/>
    <cellStyle name="20% - Accent3 6 5 2 3" xfId="2954" xr:uid="{00000000-0005-0000-0000-0000840B0000}"/>
    <cellStyle name="20% - Accent3 6 5 3" xfId="2955" xr:uid="{00000000-0005-0000-0000-0000850B0000}"/>
    <cellStyle name="20% - Accent3 6 5 4" xfId="2956" xr:uid="{00000000-0005-0000-0000-0000860B0000}"/>
    <cellStyle name="20% - Accent3 6 6" xfId="2957" xr:uid="{00000000-0005-0000-0000-0000870B0000}"/>
    <cellStyle name="20% - Accent3 6 6 2" xfId="2958" xr:uid="{00000000-0005-0000-0000-0000880B0000}"/>
    <cellStyle name="20% - Accent3 6 6 2 2" xfId="2959" xr:uid="{00000000-0005-0000-0000-0000890B0000}"/>
    <cellStyle name="20% - Accent3 6 6 2 3" xfId="2960" xr:uid="{00000000-0005-0000-0000-00008A0B0000}"/>
    <cellStyle name="20% - Accent3 6 6 3" xfId="2961" xr:uid="{00000000-0005-0000-0000-00008B0B0000}"/>
    <cellStyle name="20% - Accent3 6 6 4" xfId="2962" xr:uid="{00000000-0005-0000-0000-00008C0B0000}"/>
    <cellStyle name="20% - Accent3 6 7" xfId="2963" xr:uid="{00000000-0005-0000-0000-00008D0B0000}"/>
    <cellStyle name="20% - Accent3 6 7 2" xfId="2964" xr:uid="{00000000-0005-0000-0000-00008E0B0000}"/>
    <cellStyle name="20% - Accent3 6 7 2 2" xfId="2965" xr:uid="{00000000-0005-0000-0000-00008F0B0000}"/>
    <cellStyle name="20% - Accent3 6 7 2 3" xfId="2966" xr:uid="{00000000-0005-0000-0000-0000900B0000}"/>
    <cellStyle name="20% - Accent3 6 7 3" xfId="2967" xr:uid="{00000000-0005-0000-0000-0000910B0000}"/>
    <cellStyle name="20% - Accent3 6 7 4" xfId="2968" xr:uid="{00000000-0005-0000-0000-0000920B0000}"/>
    <cellStyle name="20% - Accent3 6 8" xfId="2969" xr:uid="{00000000-0005-0000-0000-0000930B0000}"/>
    <cellStyle name="20% - Accent3 6 8 2" xfId="2970" xr:uid="{00000000-0005-0000-0000-0000940B0000}"/>
    <cellStyle name="20% - Accent3 6 8 2 2" xfId="2971" xr:uid="{00000000-0005-0000-0000-0000950B0000}"/>
    <cellStyle name="20% - Accent3 6 8 2 3" xfId="2972" xr:uid="{00000000-0005-0000-0000-0000960B0000}"/>
    <cellStyle name="20% - Accent3 6 8 3" xfId="2973" xr:uid="{00000000-0005-0000-0000-0000970B0000}"/>
    <cellStyle name="20% - Accent3 6 8 4" xfId="2974" xr:uid="{00000000-0005-0000-0000-0000980B0000}"/>
    <cellStyle name="20% - Accent3 6 9" xfId="2975" xr:uid="{00000000-0005-0000-0000-0000990B0000}"/>
    <cellStyle name="20% - Accent3 6 9 2" xfId="2976" xr:uid="{00000000-0005-0000-0000-00009A0B0000}"/>
    <cellStyle name="20% - Accent3 6 9 2 2" xfId="2977" xr:uid="{00000000-0005-0000-0000-00009B0B0000}"/>
    <cellStyle name="20% - Accent3 6 9 2 3" xfId="2978" xr:uid="{00000000-0005-0000-0000-00009C0B0000}"/>
    <cellStyle name="20% - Accent3 6 9 3" xfId="2979" xr:uid="{00000000-0005-0000-0000-00009D0B0000}"/>
    <cellStyle name="20% - Accent3 6 9 4" xfId="2980" xr:uid="{00000000-0005-0000-0000-00009E0B0000}"/>
    <cellStyle name="20% - Accent3 7" xfId="2981" xr:uid="{00000000-0005-0000-0000-00009F0B0000}"/>
    <cellStyle name="20% - Accent3 7 10" xfId="2982" xr:uid="{00000000-0005-0000-0000-0000A00B0000}"/>
    <cellStyle name="20% - Accent3 7 2" xfId="2983" xr:uid="{00000000-0005-0000-0000-0000A10B0000}"/>
    <cellStyle name="20% - Accent3 7 2 2" xfId="2984" xr:uid="{00000000-0005-0000-0000-0000A20B0000}"/>
    <cellStyle name="20% - Accent3 7 2 2 2" xfId="2985" xr:uid="{00000000-0005-0000-0000-0000A30B0000}"/>
    <cellStyle name="20% - Accent3 7 2 2 3" xfId="2986" xr:uid="{00000000-0005-0000-0000-0000A40B0000}"/>
    <cellStyle name="20% - Accent3 7 2 3" xfId="2987" xr:uid="{00000000-0005-0000-0000-0000A50B0000}"/>
    <cellStyle name="20% - Accent3 7 2 4" xfId="2988" xr:uid="{00000000-0005-0000-0000-0000A60B0000}"/>
    <cellStyle name="20% - Accent3 7 3" xfId="2989" xr:uid="{00000000-0005-0000-0000-0000A70B0000}"/>
    <cellStyle name="20% - Accent3 7 3 2" xfId="2990" xr:uid="{00000000-0005-0000-0000-0000A80B0000}"/>
    <cellStyle name="20% - Accent3 7 3 2 2" xfId="2991" xr:uid="{00000000-0005-0000-0000-0000A90B0000}"/>
    <cellStyle name="20% - Accent3 7 3 2 3" xfId="2992" xr:uid="{00000000-0005-0000-0000-0000AA0B0000}"/>
    <cellStyle name="20% - Accent3 7 3 3" xfId="2993" xr:uid="{00000000-0005-0000-0000-0000AB0B0000}"/>
    <cellStyle name="20% - Accent3 7 3 4" xfId="2994" xr:uid="{00000000-0005-0000-0000-0000AC0B0000}"/>
    <cellStyle name="20% - Accent3 7 4" xfId="2995" xr:uid="{00000000-0005-0000-0000-0000AD0B0000}"/>
    <cellStyle name="20% - Accent3 7 4 2" xfId="2996" xr:uid="{00000000-0005-0000-0000-0000AE0B0000}"/>
    <cellStyle name="20% - Accent3 7 4 2 2" xfId="2997" xr:uid="{00000000-0005-0000-0000-0000AF0B0000}"/>
    <cellStyle name="20% - Accent3 7 4 2 3" xfId="2998" xr:uid="{00000000-0005-0000-0000-0000B00B0000}"/>
    <cellStyle name="20% - Accent3 7 4 3" xfId="2999" xr:uid="{00000000-0005-0000-0000-0000B10B0000}"/>
    <cellStyle name="20% - Accent3 7 4 4" xfId="3000" xr:uid="{00000000-0005-0000-0000-0000B20B0000}"/>
    <cellStyle name="20% - Accent3 7 5" xfId="3001" xr:uid="{00000000-0005-0000-0000-0000B30B0000}"/>
    <cellStyle name="20% - Accent3 7 5 2" xfId="3002" xr:uid="{00000000-0005-0000-0000-0000B40B0000}"/>
    <cellStyle name="20% - Accent3 7 5 2 2" xfId="3003" xr:uid="{00000000-0005-0000-0000-0000B50B0000}"/>
    <cellStyle name="20% - Accent3 7 5 2 3" xfId="3004" xr:uid="{00000000-0005-0000-0000-0000B60B0000}"/>
    <cellStyle name="20% - Accent3 7 5 3" xfId="3005" xr:uid="{00000000-0005-0000-0000-0000B70B0000}"/>
    <cellStyle name="20% - Accent3 7 5 4" xfId="3006" xr:uid="{00000000-0005-0000-0000-0000B80B0000}"/>
    <cellStyle name="20% - Accent3 7 6" xfId="3007" xr:uid="{00000000-0005-0000-0000-0000B90B0000}"/>
    <cellStyle name="20% - Accent3 7 6 2" xfId="3008" xr:uid="{00000000-0005-0000-0000-0000BA0B0000}"/>
    <cellStyle name="20% - Accent3 7 6 2 2" xfId="3009" xr:uid="{00000000-0005-0000-0000-0000BB0B0000}"/>
    <cellStyle name="20% - Accent3 7 6 2 3" xfId="3010" xr:uid="{00000000-0005-0000-0000-0000BC0B0000}"/>
    <cellStyle name="20% - Accent3 7 6 3" xfId="3011" xr:uid="{00000000-0005-0000-0000-0000BD0B0000}"/>
    <cellStyle name="20% - Accent3 7 6 4" xfId="3012" xr:uid="{00000000-0005-0000-0000-0000BE0B0000}"/>
    <cellStyle name="20% - Accent3 7 7" xfId="3013" xr:uid="{00000000-0005-0000-0000-0000BF0B0000}"/>
    <cellStyle name="20% - Accent3 7 7 2" xfId="3014" xr:uid="{00000000-0005-0000-0000-0000C00B0000}"/>
    <cellStyle name="20% - Accent3 7 7 2 2" xfId="3015" xr:uid="{00000000-0005-0000-0000-0000C10B0000}"/>
    <cellStyle name="20% - Accent3 7 7 2 3" xfId="3016" xr:uid="{00000000-0005-0000-0000-0000C20B0000}"/>
    <cellStyle name="20% - Accent3 7 7 3" xfId="3017" xr:uid="{00000000-0005-0000-0000-0000C30B0000}"/>
    <cellStyle name="20% - Accent3 7 7 4" xfId="3018" xr:uid="{00000000-0005-0000-0000-0000C40B0000}"/>
    <cellStyle name="20% - Accent3 7 8" xfId="3019" xr:uid="{00000000-0005-0000-0000-0000C50B0000}"/>
    <cellStyle name="20% - Accent3 7 8 2" xfId="3020" xr:uid="{00000000-0005-0000-0000-0000C60B0000}"/>
    <cellStyle name="20% - Accent3 7 8 3" xfId="3021" xr:uid="{00000000-0005-0000-0000-0000C70B0000}"/>
    <cellStyle name="20% - Accent3 7 9" xfId="3022" xr:uid="{00000000-0005-0000-0000-0000C80B0000}"/>
    <cellStyle name="20% - Accent3 8" xfId="3023" xr:uid="{00000000-0005-0000-0000-0000C90B0000}"/>
    <cellStyle name="20% - Accent3 8 10" xfId="3024" xr:uid="{00000000-0005-0000-0000-0000CA0B0000}"/>
    <cellStyle name="20% - Accent3 8 2" xfId="3025" xr:uid="{00000000-0005-0000-0000-0000CB0B0000}"/>
    <cellStyle name="20% - Accent3 8 2 2" xfId="3026" xr:uid="{00000000-0005-0000-0000-0000CC0B0000}"/>
    <cellStyle name="20% - Accent3 8 2 2 2" xfId="3027" xr:uid="{00000000-0005-0000-0000-0000CD0B0000}"/>
    <cellStyle name="20% - Accent3 8 2 2 3" xfId="3028" xr:uid="{00000000-0005-0000-0000-0000CE0B0000}"/>
    <cellStyle name="20% - Accent3 8 2 3" xfId="3029" xr:uid="{00000000-0005-0000-0000-0000CF0B0000}"/>
    <cellStyle name="20% - Accent3 8 2 4" xfId="3030" xr:uid="{00000000-0005-0000-0000-0000D00B0000}"/>
    <cellStyle name="20% - Accent3 8 3" xfId="3031" xr:uid="{00000000-0005-0000-0000-0000D10B0000}"/>
    <cellStyle name="20% - Accent3 8 3 2" xfId="3032" xr:uid="{00000000-0005-0000-0000-0000D20B0000}"/>
    <cellStyle name="20% - Accent3 8 3 2 2" xfId="3033" xr:uid="{00000000-0005-0000-0000-0000D30B0000}"/>
    <cellStyle name="20% - Accent3 8 3 2 3" xfId="3034" xr:uid="{00000000-0005-0000-0000-0000D40B0000}"/>
    <cellStyle name="20% - Accent3 8 3 3" xfId="3035" xr:uid="{00000000-0005-0000-0000-0000D50B0000}"/>
    <cellStyle name="20% - Accent3 8 3 4" xfId="3036" xr:uid="{00000000-0005-0000-0000-0000D60B0000}"/>
    <cellStyle name="20% - Accent3 8 4" xfId="3037" xr:uid="{00000000-0005-0000-0000-0000D70B0000}"/>
    <cellStyle name="20% - Accent3 8 4 2" xfId="3038" xr:uid="{00000000-0005-0000-0000-0000D80B0000}"/>
    <cellStyle name="20% - Accent3 8 4 2 2" xfId="3039" xr:uid="{00000000-0005-0000-0000-0000D90B0000}"/>
    <cellStyle name="20% - Accent3 8 4 2 3" xfId="3040" xr:uid="{00000000-0005-0000-0000-0000DA0B0000}"/>
    <cellStyle name="20% - Accent3 8 4 3" xfId="3041" xr:uid="{00000000-0005-0000-0000-0000DB0B0000}"/>
    <cellStyle name="20% - Accent3 8 4 4" xfId="3042" xr:uid="{00000000-0005-0000-0000-0000DC0B0000}"/>
    <cellStyle name="20% - Accent3 8 5" xfId="3043" xr:uid="{00000000-0005-0000-0000-0000DD0B0000}"/>
    <cellStyle name="20% - Accent3 8 5 2" xfId="3044" xr:uid="{00000000-0005-0000-0000-0000DE0B0000}"/>
    <cellStyle name="20% - Accent3 8 5 2 2" xfId="3045" xr:uid="{00000000-0005-0000-0000-0000DF0B0000}"/>
    <cellStyle name="20% - Accent3 8 5 2 3" xfId="3046" xr:uid="{00000000-0005-0000-0000-0000E00B0000}"/>
    <cellStyle name="20% - Accent3 8 5 3" xfId="3047" xr:uid="{00000000-0005-0000-0000-0000E10B0000}"/>
    <cellStyle name="20% - Accent3 8 5 4" xfId="3048" xr:uid="{00000000-0005-0000-0000-0000E20B0000}"/>
    <cellStyle name="20% - Accent3 8 6" xfId="3049" xr:uid="{00000000-0005-0000-0000-0000E30B0000}"/>
    <cellStyle name="20% - Accent3 8 6 2" xfId="3050" xr:uid="{00000000-0005-0000-0000-0000E40B0000}"/>
    <cellStyle name="20% - Accent3 8 6 2 2" xfId="3051" xr:uid="{00000000-0005-0000-0000-0000E50B0000}"/>
    <cellStyle name="20% - Accent3 8 6 2 3" xfId="3052" xr:uid="{00000000-0005-0000-0000-0000E60B0000}"/>
    <cellStyle name="20% - Accent3 8 6 3" xfId="3053" xr:uid="{00000000-0005-0000-0000-0000E70B0000}"/>
    <cellStyle name="20% - Accent3 8 6 4" xfId="3054" xr:uid="{00000000-0005-0000-0000-0000E80B0000}"/>
    <cellStyle name="20% - Accent3 8 7" xfId="3055" xr:uid="{00000000-0005-0000-0000-0000E90B0000}"/>
    <cellStyle name="20% - Accent3 8 7 2" xfId="3056" xr:uid="{00000000-0005-0000-0000-0000EA0B0000}"/>
    <cellStyle name="20% - Accent3 8 7 2 2" xfId="3057" xr:uid="{00000000-0005-0000-0000-0000EB0B0000}"/>
    <cellStyle name="20% - Accent3 8 7 2 3" xfId="3058" xr:uid="{00000000-0005-0000-0000-0000EC0B0000}"/>
    <cellStyle name="20% - Accent3 8 7 3" xfId="3059" xr:uid="{00000000-0005-0000-0000-0000ED0B0000}"/>
    <cellStyle name="20% - Accent3 8 7 4" xfId="3060" xr:uid="{00000000-0005-0000-0000-0000EE0B0000}"/>
    <cellStyle name="20% - Accent3 8 8" xfId="3061" xr:uid="{00000000-0005-0000-0000-0000EF0B0000}"/>
    <cellStyle name="20% - Accent3 8 8 2" xfId="3062" xr:uid="{00000000-0005-0000-0000-0000F00B0000}"/>
    <cellStyle name="20% - Accent3 8 8 3" xfId="3063" xr:uid="{00000000-0005-0000-0000-0000F10B0000}"/>
    <cellStyle name="20% - Accent3 8 9" xfId="3064" xr:uid="{00000000-0005-0000-0000-0000F20B0000}"/>
    <cellStyle name="20% - Accent3 9" xfId="3065" xr:uid="{00000000-0005-0000-0000-0000F30B0000}"/>
    <cellStyle name="20% - Accent3 9 2" xfId="3066" xr:uid="{00000000-0005-0000-0000-0000F40B0000}"/>
    <cellStyle name="20% - Accent3 9 2 2" xfId="3067" xr:uid="{00000000-0005-0000-0000-0000F50B0000}"/>
    <cellStyle name="20% - Accent3 9 2 3" xfId="3068" xr:uid="{00000000-0005-0000-0000-0000F60B0000}"/>
    <cellStyle name="20% - Accent3 9 3" xfId="3069" xr:uid="{00000000-0005-0000-0000-0000F70B0000}"/>
    <cellStyle name="20% - Accent3 9 4" xfId="3070" xr:uid="{00000000-0005-0000-0000-0000F80B0000}"/>
    <cellStyle name="20% - Accent4 10" xfId="3071" xr:uid="{00000000-0005-0000-0000-0000F90B0000}"/>
    <cellStyle name="20% - Accent4 10 2" xfId="3072" xr:uid="{00000000-0005-0000-0000-0000FA0B0000}"/>
    <cellStyle name="20% - Accent4 10 2 2" xfId="3073" xr:uid="{00000000-0005-0000-0000-0000FB0B0000}"/>
    <cellStyle name="20% - Accent4 10 2 3" xfId="3074" xr:uid="{00000000-0005-0000-0000-0000FC0B0000}"/>
    <cellStyle name="20% - Accent4 10 3" xfId="3075" xr:uid="{00000000-0005-0000-0000-0000FD0B0000}"/>
    <cellStyle name="20% - Accent4 10 4" xfId="3076" xr:uid="{00000000-0005-0000-0000-0000FE0B0000}"/>
    <cellStyle name="20% - Accent4 11" xfId="3077" xr:uid="{00000000-0005-0000-0000-0000FF0B0000}"/>
    <cellStyle name="20% - Accent4 11 2" xfId="3078" xr:uid="{00000000-0005-0000-0000-0000000C0000}"/>
    <cellStyle name="20% - Accent4 11 2 2" xfId="3079" xr:uid="{00000000-0005-0000-0000-0000010C0000}"/>
    <cellStyle name="20% - Accent4 11 2 3" xfId="3080" xr:uid="{00000000-0005-0000-0000-0000020C0000}"/>
    <cellStyle name="20% - Accent4 11 3" xfId="3081" xr:uid="{00000000-0005-0000-0000-0000030C0000}"/>
    <cellStyle name="20% - Accent4 11 4" xfId="3082" xr:uid="{00000000-0005-0000-0000-0000040C0000}"/>
    <cellStyle name="20% - Accent4 12" xfId="3083" xr:uid="{00000000-0005-0000-0000-0000050C0000}"/>
    <cellStyle name="20% - Accent4 12 2" xfId="3084" xr:uid="{00000000-0005-0000-0000-0000060C0000}"/>
    <cellStyle name="20% - Accent4 12 2 2" xfId="3085" xr:uid="{00000000-0005-0000-0000-0000070C0000}"/>
    <cellStyle name="20% - Accent4 12 2 3" xfId="3086" xr:uid="{00000000-0005-0000-0000-0000080C0000}"/>
    <cellStyle name="20% - Accent4 12 3" xfId="3087" xr:uid="{00000000-0005-0000-0000-0000090C0000}"/>
    <cellStyle name="20% - Accent4 12 4" xfId="3088" xr:uid="{00000000-0005-0000-0000-00000A0C0000}"/>
    <cellStyle name="20% - Accent4 13" xfId="3089" xr:uid="{00000000-0005-0000-0000-00000B0C0000}"/>
    <cellStyle name="20% - Accent4 13 2" xfId="3090" xr:uid="{00000000-0005-0000-0000-00000C0C0000}"/>
    <cellStyle name="20% - Accent4 13 2 2" xfId="3091" xr:uid="{00000000-0005-0000-0000-00000D0C0000}"/>
    <cellStyle name="20% - Accent4 13 2 3" xfId="3092" xr:uid="{00000000-0005-0000-0000-00000E0C0000}"/>
    <cellStyle name="20% - Accent4 13 3" xfId="3093" xr:uid="{00000000-0005-0000-0000-00000F0C0000}"/>
    <cellStyle name="20% - Accent4 13 4" xfId="3094" xr:uid="{00000000-0005-0000-0000-0000100C0000}"/>
    <cellStyle name="20% - Accent4 14" xfId="3095" xr:uid="{00000000-0005-0000-0000-0000110C0000}"/>
    <cellStyle name="20% - Accent4 14 2" xfId="3096" xr:uid="{00000000-0005-0000-0000-0000120C0000}"/>
    <cellStyle name="20% - Accent4 14 2 2" xfId="3097" xr:uid="{00000000-0005-0000-0000-0000130C0000}"/>
    <cellStyle name="20% - Accent4 14 2 3" xfId="3098" xr:uid="{00000000-0005-0000-0000-0000140C0000}"/>
    <cellStyle name="20% - Accent4 14 3" xfId="3099" xr:uid="{00000000-0005-0000-0000-0000150C0000}"/>
    <cellStyle name="20% - Accent4 14 4" xfId="3100" xr:uid="{00000000-0005-0000-0000-0000160C0000}"/>
    <cellStyle name="20% - Accent4 15" xfId="3101" xr:uid="{00000000-0005-0000-0000-0000170C0000}"/>
    <cellStyle name="20% - Accent4 15 2" xfId="3102" xr:uid="{00000000-0005-0000-0000-0000180C0000}"/>
    <cellStyle name="20% - Accent4 15 2 2" xfId="3103" xr:uid="{00000000-0005-0000-0000-0000190C0000}"/>
    <cellStyle name="20% - Accent4 15 2 3" xfId="3104" xr:uid="{00000000-0005-0000-0000-00001A0C0000}"/>
    <cellStyle name="20% - Accent4 15 3" xfId="3105" xr:uid="{00000000-0005-0000-0000-00001B0C0000}"/>
    <cellStyle name="20% - Accent4 15 4" xfId="3106" xr:uid="{00000000-0005-0000-0000-00001C0C0000}"/>
    <cellStyle name="20% - Accent4 16" xfId="3107" xr:uid="{00000000-0005-0000-0000-00001D0C0000}"/>
    <cellStyle name="20% - Accent4 16 2" xfId="3108" xr:uid="{00000000-0005-0000-0000-00001E0C0000}"/>
    <cellStyle name="20% - Accent4 16 3" xfId="3109" xr:uid="{00000000-0005-0000-0000-00001F0C0000}"/>
    <cellStyle name="20% - Accent4 17" xfId="3110" xr:uid="{00000000-0005-0000-0000-0000200C0000}"/>
    <cellStyle name="20% - Accent4 18" xfId="3111" xr:uid="{00000000-0005-0000-0000-0000210C0000}"/>
    <cellStyle name="20% - Accent4 19" xfId="3112" xr:uid="{00000000-0005-0000-0000-0000220C0000}"/>
    <cellStyle name="20% - Accent4 2" xfId="3113" xr:uid="{00000000-0005-0000-0000-0000230C0000}"/>
    <cellStyle name="20% - Accent4 2 10" xfId="3114" xr:uid="{00000000-0005-0000-0000-0000240C0000}"/>
    <cellStyle name="20% - Accent4 2 10 2" xfId="3115" xr:uid="{00000000-0005-0000-0000-0000250C0000}"/>
    <cellStyle name="20% - Accent4 2 10 2 2" xfId="3116" xr:uid="{00000000-0005-0000-0000-0000260C0000}"/>
    <cellStyle name="20% - Accent4 2 10 2 3" xfId="3117" xr:uid="{00000000-0005-0000-0000-0000270C0000}"/>
    <cellStyle name="20% - Accent4 2 10 3" xfId="3118" xr:uid="{00000000-0005-0000-0000-0000280C0000}"/>
    <cellStyle name="20% - Accent4 2 10 4" xfId="3119" xr:uid="{00000000-0005-0000-0000-0000290C0000}"/>
    <cellStyle name="20% - Accent4 2 11" xfId="3120" xr:uid="{00000000-0005-0000-0000-00002A0C0000}"/>
    <cellStyle name="20% - Accent4 2 11 2" xfId="3121" xr:uid="{00000000-0005-0000-0000-00002B0C0000}"/>
    <cellStyle name="20% - Accent4 2 11 2 2" xfId="3122" xr:uid="{00000000-0005-0000-0000-00002C0C0000}"/>
    <cellStyle name="20% - Accent4 2 11 2 3" xfId="3123" xr:uid="{00000000-0005-0000-0000-00002D0C0000}"/>
    <cellStyle name="20% - Accent4 2 11 3" xfId="3124" xr:uid="{00000000-0005-0000-0000-00002E0C0000}"/>
    <cellStyle name="20% - Accent4 2 11 4" xfId="3125" xr:uid="{00000000-0005-0000-0000-00002F0C0000}"/>
    <cellStyle name="20% - Accent4 2 12" xfId="3126" xr:uid="{00000000-0005-0000-0000-0000300C0000}"/>
    <cellStyle name="20% - Accent4 2 12 2" xfId="3127" xr:uid="{00000000-0005-0000-0000-0000310C0000}"/>
    <cellStyle name="20% - Accent4 2 12 2 2" xfId="3128" xr:uid="{00000000-0005-0000-0000-0000320C0000}"/>
    <cellStyle name="20% - Accent4 2 12 2 3" xfId="3129" xr:uid="{00000000-0005-0000-0000-0000330C0000}"/>
    <cellStyle name="20% - Accent4 2 12 3" xfId="3130" xr:uid="{00000000-0005-0000-0000-0000340C0000}"/>
    <cellStyle name="20% - Accent4 2 12 4" xfId="3131" xr:uid="{00000000-0005-0000-0000-0000350C0000}"/>
    <cellStyle name="20% - Accent4 2 13" xfId="3132" xr:uid="{00000000-0005-0000-0000-0000360C0000}"/>
    <cellStyle name="20% - Accent4 2 13 2" xfId="3133" xr:uid="{00000000-0005-0000-0000-0000370C0000}"/>
    <cellStyle name="20% - Accent4 2 13 2 2" xfId="3134" xr:uid="{00000000-0005-0000-0000-0000380C0000}"/>
    <cellStyle name="20% - Accent4 2 13 2 3" xfId="3135" xr:uid="{00000000-0005-0000-0000-0000390C0000}"/>
    <cellStyle name="20% - Accent4 2 13 3" xfId="3136" xr:uid="{00000000-0005-0000-0000-00003A0C0000}"/>
    <cellStyle name="20% - Accent4 2 13 4" xfId="3137" xr:uid="{00000000-0005-0000-0000-00003B0C0000}"/>
    <cellStyle name="20% - Accent4 2 14" xfId="3138" xr:uid="{00000000-0005-0000-0000-00003C0C0000}"/>
    <cellStyle name="20% - Accent4 2 14 2" xfId="3139" xr:uid="{00000000-0005-0000-0000-00003D0C0000}"/>
    <cellStyle name="20% - Accent4 2 14 3" xfId="3140" xr:uid="{00000000-0005-0000-0000-00003E0C0000}"/>
    <cellStyle name="20% - Accent4 2 15" xfId="3141" xr:uid="{00000000-0005-0000-0000-00003F0C0000}"/>
    <cellStyle name="20% - Accent4 2 16" xfId="3142" xr:uid="{00000000-0005-0000-0000-0000400C0000}"/>
    <cellStyle name="20% - Accent4 2 2" xfId="3143" xr:uid="{00000000-0005-0000-0000-0000410C0000}"/>
    <cellStyle name="20% - Accent4 2 2 10" xfId="3144" xr:uid="{00000000-0005-0000-0000-0000420C0000}"/>
    <cellStyle name="20% - Accent4 2 2 10 2" xfId="3145" xr:uid="{00000000-0005-0000-0000-0000430C0000}"/>
    <cellStyle name="20% - Accent4 2 2 10 3" xfId="3146" xr:uid="{00000000-0005-0000-0000-0000440C0000}"/>
    <cellStyle name="20% - Accent4 2 2 11" xfId="3147" xr:uid="{00000000-0005-0000-0000-0000450C0000}"/>
    <cellStyle name="20% - Accent4 2 2 12" xfId="3148" xr:uid="{00000000-0005-0000-0000-0000460C0000}"/>
    <cellStyle name="20% - Accent4 2 2 2" xfId="3149" xr:uid="{00000000-0005-0000-0000-0000470C0000}"/>
    <cellStyle name="20% - Accent4 2 2 2 10" xfId="3150" xr:uid="{00000000-0005-0000-0000-0000480C0000}"/>
    <cellStyle name="20% - Accent4 2 2 2 2" xfId="3151" xr:uid="{00000000-0005-0000-0000-0000490C0000}"/>
    <cellStyle name="20% - Accent4 2 2 2 2 2" xfId="3152" xr:uid="{00000000-0005-0000-0000-00004A0C0000}"/>
    <cellStyle name="20% - Accent4 2 2 2 2 2 2" xfId="3153" xr:uid="{00000000-0005-0000-0000-00004B0C0000}"/>
    <cellStyle name="20% - Accent4 2 2 2 2 2 3" xfId="3154" xr:uid="{00000000-0005-0000-0000-00004C0C0000}"/>
    <cellStyle name="20% - Accent4 2 2 2 2 3" xfId="3155" xr:uid="{00000000-0005-0000-0000-00004D0C0000}"/>
    <cellStyle name="20% - Accent4 2 2 2 2 4" xfId="3156" xr:uid="{00000000-0005-0000-0000-00004E0C0000}"/>
    <cellStyle name="20% - Accent4 2 2 2 3" xfId="3157" xr:uid="{00000000-0005-0000-0000-00004F0C0000}"/>
    <cellStyle name="20% - Accent4 2 2 2 3 2" xfId="3158" xr:uid="{00000000-0005-0000-0000-0000500C0000}"/>
    <cellStyle name="20% - Accent4 2 2 2 3 2 2" xfId="3159" xr:uid="{00000000-0005-0000-0000-0000510C0000}"/>
    <cellStyle name="20% - Accent4 2 2 2 3 2 3" xfId="3160" xr:uid="{00000000-0005-0000-0000-0000520C0000}"/>
    <cellStyle name="20% - Accent4 2 2 2 3 3" xfId="3161" xr:uid="{00000000-0005-0000-0000-0000530C0000}"/>
    <cellStyle name="20% - Accent4 2 2 2 3 4" xfId="3162" xr:uid="{00000000-0005-0000-0000-0000540C0000}"/>
    <cellStyle name="20% - Accent4 2 2 2 4" xfId="3163" xr:uid="{00000000-0005-0000-0000-0000550C0000}"/>
    <cellStyle name="20% - Accent4 2 2 2 4 2" xfId="3164" xr:uid="{00000000-0005-0000-0000-0000560C0000}"/>
    <cellStyle name="20% - Accent4 2 2 2 4 2 2" xfId="3165" xr:uid="{00000000-0005-0000-0000-0000570C0000}"/>
    <cellStyle name="20% - Accent4 2 2 2 4 2 3" xfId="3166" xr:uid="{00000000-0005-0000-0000-0000580C0000}"/>
    <cellStyle name="20% - Accent4 2 2 2 4 3" xfId="3167" xr:uid="{00000000-0005-0000-0000-0000590C0000}"/>
    <cellStyle name="20% - Accent4 2 2 2 4 4" xfId="3168" xr:uid="{00000000-0005-0000-0000-00005A0C0000}"/>
    <cellStyle name="20% - Accent4 2 2 2 5" xfId="3169" xr:uid="{00000000-0005-0000-0000-00005B0C0000}"/>
    <cellStyle name="20% - Accent4 2 2 2 5 2" xfId="3170" xr:uid="{00000000-0005-0000-0000-00005C0C0000}"/>
    <cellStyle name="20% - Accent4 2 2 2 5 2 2" xfId="3171" xr:uid="{00000000-0005-0000-0000-00005D0C0000}"/>
    <cellStyle name="20% - Accent4 2 2 2 5 2 3" xfId="3172" xr:uid="{00000000-0005-0000-0000-00005E0C0000}"/>
    <cellStyle name="20% - Accent4 2 2 2 5 3" xfId="3173" xr:uid="{00000000-0005-0000-0000-00005F0C0000}"/>
    <cellStyle name="20% - Accent4 2 2 2 5 4" xfId="3174" xr:uid="{00000000-0005-0000-0000-0000600C0000}"/>
    <cellStyle name="20% - Accent4 2 2 2 6" xfId="3175" xr:uid="{00000000-0005-0000-0000-0000610C0000}"/>
    <cellStyle name="20% - Accent4 2 2 2 6 2" xfId="3176" xr:uid="{00000000-0005-0000-0000-0000620C0000}"/>
    <cellStyle name="20% - Accent4 2 2 2 6 2 2" xfId="3177" xr:uid="{00000000-0005-0000-0000-0000630C0000}"/>
    <cellStyle name="20% - Accent4 2 2 2 6 2 3" xfId="3178" xr:uid="{00000000-0005-0000-0000-0000640C0000}"/>
    <cellStyle name="20% - Accent4 2 2 2 6 3" xfId="3179" xr:uid="{00000000-0005-0000-0000-0000650C0000}"/>
    <cellStyle name="20% - Accent4 2 2 2 6 4" xfId="3180" xr:uid="{00000000-0005-0000-0000-0000660C0000}"/>
    <cellStyle name="20% - Accent4 2 2 2 7" xfId="3181" xr:uid="{00000000-0005-0000-0000-0000670C0000}"/>
    <cellStyle name="20% - Accent4 2 2 2 7 2" xfId="3182" xr:uid="{00000000-0005-0000-0000-0000680C0000}"/>
    <cellStyle name="20% - Accent4 2 2 2 7 2 2" xfId="3183" xr:uid="{00000000-0005-0000-0000-0000690C0000}"/>
    <cellStyle name="20% - Accent4 2 2 2 7 2 3" xfId="3184" xr:uid="{00000000-0005-0000-0000-00006A0C0000}"/>
    <cellStyle name="20% - Accent4 2 2 2 7 3" xfId="3185" xr:uid="{00000000-0005-0000-0000-00006B0C0000}"/>
    <cellStyle name="20% - Accent4 2 2 2 7 4" xfId="3186" xr:uid="{00000000-0005-0000-0000-00006C0C0000}"/>
    <cellStyle name="20% - Accent4 2 2 2 8" xfId="3187" xr:uid="{00000000-0005-0000-0000-00006D0C0000}"/>
    <cellStyle name="20% - Accent4 2 2 2 8 2" xfId="3188" xr:uid="{00000000-0005-0000-0000-00006E0C0000}"/>
    <cellStyle name="20% - Accent4 2 2 2 8 3" xfId="3189" xr:uid="{00000000-0005-0000-0000-00006F0C0000}"/>
    <cellStyle name="20% - Accent4 2 2 2 9" xfId="3190" xr:uid="{00000000-0005-0000-0000-0000700C0000}"/>
    <cellStyle name="20% - Accent4 2 2 3" xfId="3191" xr:uid="{00000000-0005-0000-0000-0000710C0000}"/>
    <cellStyle name="20% - Accent4 2 2 3 10" xfId="3192" xr:uid="{00000000-0005-0000-0000-0000720C0000}"/>
    <cellStyle name="20% - Accent4 2 2 3 2" xfId="3193" xr:uid="{00000000-0005-0000-0000-0000730C0000}"/>
    <cellStyle name="20% - Accent4 2 2 3 2 2" xfId="3194" xr:uid="{00000000-0005-0000-0000-0000740C0000}"/>
    <cellStyle name="20% - Accent4 2 2 3 2 2 2" xfId="3195" xr:uid="{00000000-0005-0000-0000-0000750C0000}"/>
    <cellStyle name="20% - Accent4 2 2 3 2 2 3" xfId="3196" xr:uid="{00000000-0005-0000-0000-0000760C0000}"/>
    <cellStyle name="20% - Accent4 2 2 3 2 3" xfId="3197" xr:uid="{00000000-0005-0000-0000-0000770C0000}"/>
    <cellStyle name="20% - Accent4 2 2 3 2 4" xfId="3198" xr:uid="{00000000-0005-0000-0000-0000780C0000}"/>
    <cellStyle name="20% - Accent4 2 2 3 3" xfId="3199" xr:uid="{00000000-0005-0000-0000-0000790C0000}"/>
    <cellStyle name="20% - Accent4 2 2 3 3 2" xfId="3200" xr:uid="{00000000-0005-0000-0000-00007A0C0000}"/>
    <cellStyle name="20% - Accent4 2 2 3 3 2 2" xfId="3201" xr:uid="{00000000-0005-0000-0000-00007B0C0000}"/>
    <cellStyle name="20% - Accent4 2 2 3 3 2 3" xfId="3202" xr:uid="{00000000-0005-0000-0000-00007C0C0000}"/>
    <cellStyle name="20% - Accent4 2 2 3 3 3" xfId="3203" xr:uid="{00000000-0005-0000-0000-00007D0C0000}"/>
    <cellStyle name="20% - Accent4 2 2 3 3 4" xfId="3204" xr:uid="{00000000-0005-0000-0000-00007E0C0000}"/>
    <cellStyle name="20% - Accent4 2 2 3 4" xfId="3205" xr:uid="{00000000-0005-0000-0000-00007F0C0000}"/>
    <cellStyle name="20% - Accent4 2 2 3 4 2" xfId="3206" xr:uid="{00000000-0005-0000-0000-0000800C0000}"/>
    <cellStyle name="20% - Accent4 2 2 3 4 2 2" xfId="3207" xr:uid="{00000000-0005-0000-0000-0000810C0000}"/>
    <cellStyle name="20% - Accent4 2 2 3 4 2 3" xfId="3208" xr:uid="{00000000-0005-0000-0000-0000820C0000}"/>
    <cellStyle name="20% - Accent4 2 2 3 4 3" xfId="3209" xr:uid="{00000000-0005-0000-0000-0000830C0000}"/>
    <cellStyle name="20% - Accent4 2 2 3 4 4" xfId="3210" xr:uid="{00000000-0005-0000-0000-0000840C0000}"/>
    <cellStyle name="20% - Accent4 2 2 3 5" xfId="3211" xr:uid="{00000000-0005-0000-0000-0000850C0000}"/>
    <cellStyle name="20% - Accent4 2 2 3 5 2" xfId="3212" xr:uid="{00000000-0005-0000-0000-0000860C0000}"/>
    <cellStyle name="20% - Accent4 2 2 3 5 2 2" xfId="3213" xr:uid="{00000000-0005-0000-0000-0000870C0000}"/>
    <cellStyle name="20% - Accent4 2 2 3 5 2 3" xfId="3214" xr:uid="{00000000-0005-0000-0000-0000880C0000}"/>
    <cellStyle name="20% - Accent4 2 2 3 5 3" xfId="3215" xr:uid="{00000000-0005-0000-0000-0000890C0000}"/>
    <cellStyle name="20% - Accent4 2 2 3 5 4" xfId="3216" xr:uid="{00000000-0005-0000-0000-00008A0C0000}"/>
    <cellStyle name="20% - Accent4 2 2 3 6" xfId="3217" xr:uid="{00000000-0005-0000-0000-00008B0C0000}"/>
    <cellStyle name="20% - Accent4 2 2 3 6 2" xfId="3218" xr:uid="{00000000-0005-0000-0000-00008C0C0000}"/>
    <cellStyle name="20% - Accent4 2 2 3 6 2 2" xfId="3219" xr:uid="{00000000-0005-0000-0000-00008D0C0000}"/>
    <cellStyle name="20% - Accent4 2 2 3 6 2 3" xfId="3220" xr:uid="{00000000-0005-0000-0000-00008E0C0000}"/>
    <cellStyle name="20% - Accent4 2 2 3 6 3" xfId="3221" xr:uid="{00000000-0005-0000-0000-00008F0C0000}"/>
    <cellStyle name="20% - Accent4 2 2 3 6 4" xfId="3222" xr:uid="{00000000-0005-0000-0000-0000900C0000}"/>
    <cellStyle name="20% - Accent4 2 2 3 7" xfId="3223" xr:uid="{00000000-0005-0000-0000-0000910C0000}"/>
    <cellStyle name="20% - Accent4 2 2 3 7 2" xfId="3224" xr:uid="{00000000-0005-0000-0000-0000920C0000}"/>
    <cellStyle name="20% - Accent4 2 2 3 7 2 2" xfId="3225" xr:uid="{00000000-0005-0000-0000-0000930C0000}"/>
    <cellStyle name="20% - Accent4 2 2 3 7 2 3" xfId="3226" xr:uid="{00000000-0005-0000-0000-0000940C0000}"/>
    <cellStyle name="20% - Accent4 2 2 3 7 3" xfId="3227" xr:uid="{00000000-0005-0000-0000-0000950C0000}"/>
    <cellStyle name="20% - Accent4 2 2 3 7 4" xfId="3228" xr:uid="{00000000-0005-0000-0000-0000960C0000}"/>
    <cellStyle name="20% - Accent4 2 2 3 8" xfId="3229" xr:uid="{00000000-0005-0000-0000-0000970C0000}"/>
    <cellStyle name="20% - Accent4 2 2 3 8 2" xfId="3230" xr:uid="{00000000-0005-0000-0000-0000980C0000}"/>
    <cellStyle name="20% - Accent4 2 2 3 8 3" xfId="3231" xr:uid="{00000000-0005-0000-0000-0000990C0000}"/>
    <cellStyle name="20% - Accent4 2 2 3 9" xfId="3232" xr:uid="{00000000-0005-0000-0000-00009A0C0000}"/>
    <cellStyle name="20% - Accent4 2 2 4" xfId="3233" xr:uid="{00000000-0005-0000-0000-00009B0C0000}"/>
    <cellStyle name="20% - Accent4 2 2 4 2" xfId="3234" xr:uid="{00000000-0005-0000-0000-00009C0C0000}"/>
    <cellStyle name="20% - Accent4 2 2 4 2 2" xfId="3235" xr:uid="{00000000-0005-0000-0000-00009D0C0000}"/>
    <cellStyle name="20% - Accent4 2 2 4 2 3" xfId="3236" xr:uid="{00000000-0005-0000-0000-00009E0C0000}"/>
    <cellStyle name="20% - Accent4 2 2 4 3" xfId="3237" xr:uid="{00000000-0005-0000-0000-00009F0C0000}"/>
    <cellStyle name="20% - Accent4 2 2 4 4" xfId="3238" xr:uid="{00000000-0005-0000-0000-0000A00C0000}"/>
    <cellStyle name="20% - Accent4 2 2 5" xfId="3239" xr:uid="{00000000-0005-0000-0000-0000A10C0000}"/>
    <cellStyle name="20% - Accent4 2 2 5 2" xfId="3240" xr:uid="{00000000-0005-0000-0000-0000A20C0000}"/>
    <cellStyle name="20% - Accent4 2 2 5 2 2" xfId="3241" xr:uid="{00000000-0005-0000-0000-0000A30C0000}"/>
    <cellStyle name="20% - Accent4 2 2 5 2 3" xfId="3242" xr:uid="{00000000-0005-0000-0000-0000A40C0000}"/>
    <cellStyle name="20% - Accent4 2 2 5 3" xfId="3243" xr:uid="{00000000-0005-0000-0000-0000A50C0000}"/>
    <cellStyle name="20% - Accent4 2 2 5 4" xfId="3244" xr:uid="{00000000-0005-0000-0000-0000A60C0000}"/>
    <cellStyle name="20% - Accent4 2 2 6" xfId="3245" xr:uid="{00000000-0005-0000-0000-0000A70C0000}"/>
    <cellStyle name="20% - Accent4 2 2 6 2" xfId="3246" xr:uid="{00000000-0005-0000-0000-0000A80C0000}"/>
    <cellStyle name="20% - Accent4 2 2 6 2 2" xfId="3247" xr:uid="{00000000-0005-0000-0000-0000A90C0000}"/>
    <cellStyle name="20% - Accent4 2 2 6 2 3" xfId="3248" xr:uid="{00000000-0005-0000-0000-0000AA0C0000}"/>
    <cellStyle name="20% - Accent4 2 2 6 3" xfId="3249" xr:uid="{00000000-0005-0000-0000-0000AB0C0000}"/>
    <cellStyle name="20% - Accent4 2 2 6 4" xfId="3250" xr:uid="{00000000-0005-0000-0000-0000AC0C0000}"/>
    <cellStyle name="20% - Accent4 2 2 7" xfId="3251" xr:uid="{00000000-0005-0000-0000-0000AD0C0000}"/>
    <cellStyle name="20% - Accent4 2 2 7 2" xfId="3252" xr:uid="{00000000-0005-0000-0000-0000AE0C0000}"/>
    <cellStyle name="20% - Accent4 2 2 7 2 2" xfId="3253" xr:uid="{00000000-0005-0000-0000-0000AF0C0000}"/>
    <cellStyle name="20% - Accent4 2 2 7 2 3" xfId="3254" xr:uid="{00000000-0005-0000-0000-0000B00C0000}"/>
    <cellStyle name="20% - Accent4 2 2 7 3" xfId="3255" xr:uid="{00000000-0005-0000-0000-0000B10C0000}"/>
    <cellStyle name="20% - Accent4 2 2 7 4" xfId="3256" xr:uid="{00000000-0005-0000-0000-0000B20C0000}"/>
    <cellStyle name="20% - Accent4 2 2 8" xfId="3257" xr:uid="{00000000-0005-0000-0000-0000B30C0000}"/>
    <cellStyle name="20% - Accent4 2 2 8 2" xfId="3258" xr:uid="{00000000-0005-0000-0000-0000B40C0000}"/>
    <cellStyle name="20% - Accent4 2 2 8 2 2" xfId="3259" xr:uid="{00000000-0005-0000-0000-0000B50C0000}"/>
    <cellStyle name="20% - Accent4 2 2 8 2 3" xfId="3260" xr:uid="{00000000-0005-0000-0000-0000B60C0000}"/>
    <cellStyle name="20% - Accent4 2 2 8 3" xfId="3261" xr:uid="{00000000-0005-0000-0000-0000B70C0000}"/>
    <cellStyle name="20% - Accent4 2 2 8 4" xfId="3262" xr:uid="{00000000-0005-0000-0000-0000B80C0000}"/>
    <cellStyle name="20% - Accent4 2 2 9" xfId="3263" xr:uid="{00000000-0005-0000-0000-0000B90C0000}"/>
    <cellStyle name="20% - Accent4 2 2 9 2" xfId="3264" xr:uid="{00000000-0005-0000-0000-0000BA0C0000}"/>
    <cellStyle name="20% - Accent4 2 2 9 2 2" xfId="3265" xr:uid="{00000000-0005-0000-0000-0000BB0C0000}"/>
    <cellStyle name="20% - Accent4 2 2 9 2 3" xfId="3266" xr:uid="{00000000-0005-0000-0000-0000BC0C0000}"/>
    <cellStyle name="20% - Accent4 2 2 9 3" xfId="3267" xr:uid="{00000000-0005-0000-0000-0000BD0C0000}"/>
    <cellStyle name="20% - Accent4 2 2 9 4" xfId="3268" xr:uid="{00000000-0005-0000-0000-0000BE0C0000}"/>
    <cellStyle name="20% - Accent4 2 3" xfId="3269" xr:uid="{00000000-0005-0000-0000-0000BF0C0000}"/>
    <cellStyle name="20% - Accent4 2 3 10" xfId="3270" xr:uid="{00000000-0005-0000-0000-0000C00C0000}"/>
    <cellStyle name="20% - Accent4 2 3 10 2" xfId="3271" xr:uid="{00000000-0005-0000-0000-0000C10C0000}"/>
    <cellStyle name="20% - Accent4 2 3 10 3" xfId="3272" xr:uid="{00000000-0005-0000-0000-0000C20C0000}"/>
    <cellStyle name="20% - Accent4 2 3 11" xfId="3273" xr:uid="{00000000-0005-0000-0000-0000C30C0000}"/>
    <cellStyle name="20% - Accent4 2 3 12" xfId="3274" xr:uid="{00000000-0005-0000-0000-0000C40C0000}"/>
    <cellStyle name="20% - Accent4 2 3 2" xfId="3275" xr:uid="{00000000-0005-0000-0000-0000C50C0000}"/>
    <cellStyle name="20% - Accent4 2 3 2 10" xfId="3276" xr:uid="{00000000-0005-0000-0000-0000C60C0000}"/>
    <cellStyle name="20% - Accent4 2 3 2 2" xfId="3277" xr:uid="{00000000-0005-0000-0000-0000C70C0000}"/>
    <cellStyle name="20% - Accent4 2 3 2 2 2" xfId="3278" xr:uid="{00000000-0005-0000-0000-0000C80C0000}"/>
    <cellStyle name="20% - Accent4 2 3 2 2 2 2" xfId="3279" xr:uid="{00000000-0005-0000-0000-0000C90C0000}"/>
    <cellStyle name="20% - Accent4 2 3 2 2 2 3" xfId="3280" xr:uid="{00000000-0005-0000-0000-0000CA0C0000}"/>
    <cellStyle name="20% - Accent4 2 3 2 2 3" xfId="3281" xr:uid="{00000000-0005-0000-0000-0000CB0C0000}"/>
    <cellStyle name="20% - Accent4 2 3 2 2 4" xfId="3282" xr:uid="{00000000-0005-0000-0000-0000CC0C0000}"/>
    <cellStyle name="20% - Accent4 2 3 2 3" xfId="3283" xr:uid="{00000000-0005-0000-0000-0000CD0C0000}"/>
    <cellStyle name="20% - Accent4 2 3 2 3 2" xfId="3284" xr:uid="{00000000-0005-0000-0000-0000CE0C0000}"/>
    <cellStyle name="20% - Accent4 2 3 2 3 2 2" xfId="3285" xr:uid="{00000000-0005-0000-0000-0000CF0C0000}"/>
    <cellStyle name="20% - Accent4 2 3 2 3 2 3" xfId="3286" xr:uid="{00000000-0005-0000-0000-0000D00C0000}"/>
    <cellStyle name="20% - Accent4 2 3 2 3 3" xfId="3287" xr:uid="{00000000-0005-0000-0000-0000D10C0000}"/>
    <cellStyle name="20% - Accent4 2 3 2 3 4" xfId="3288" xr:uid="{00000000-0005-0000-0000-0000D20C0000}"/>
    <cellStyle name="20% - Accent4 2 3 2 4" xfId="3289" xr:uid="{00000000-0005-0000-0000-0000D30C0000}"/>
    <cellStyle name="20% - Accent4 2 3 2 4 2" xfId="3290" xr:uid="{00000000-0005-0000-0000-0000D40C0000}"/>
    <cellStyle name="20% - Accent4 2 3 2 4 2 2" xfId="3291" xr:uid="{00000000-0005-0000-0000-0000D50C0000}"/>
    <cellStyle name="20% - Accent4 2 3 2 4 2 3" xfId="3292" xr:uid="{00000000-0005-0000-0000-0000D60C0000}"/>
    <cellStyle name="20% - Accent4 2 3 2 4 3" xfId="3293" xr:uid="{00000000-0005-0000-0000-0000D70C0000}"/>
    <cellStyle name="20% - Accent4 2 3 2 4 4" xfId="3294" xr:uid="{00000000-0005-0000-0000-0000D80C0000}"/>
    <cellStyle name="20% - Accent4 2 3 2 5" xfId="3295" xr:uid="{00000000-0005-0000-0000-0000D90C0000}"/>
    <cellStyle name="20% - Accent4 2 3 2 5 2" xfId="3296" xr:uid="{00000000-0005-0000-0000-0000DA0C0000}"/>
    <cellStyle name="20% - Accent4 2 3 2 5 2 2" xfId="3297" xr:uid="{00000000-0005-0000-0000-0000DB0C0000}"/>
    <cellStyle name="20% - Accent4 2 3 2 5 2 3" xfId="3298" xr:uid="{00000000-0005-0000-0000-0000DC0C0000}"/>
    <cellStyle name="20% - Accent4 2 3 2 5 3" xfId="3299" xr:uid="{00000000-0005-0000-0000-0000DD0C0000}"/>
    <cellStyle name="20% - Accent4 2 3 2 5 4" xfId="3300" xr:uid="{00000000-0005-0000-0000-0000DE0C0000}"/>
    <cellStyle name="20% - Accent4 2 3 2 6" xfId="3301" xr:uid="{00000000-0005-0000-0000-0000DF0C0000}"/>
    <cellStyle name="20% - Accent4 2 3 2 6 2" xfId="3302" xr:uid="{00000000-0005-0000-0000-0000E00C0000}"/>
    <cellStyle name="20% - Accent4 2 3 2 6 2 2" xfId="3303" xr:uid="{00000000-0005-0000-0000-0000E10C0000}"/>
    <cellStyle name="20% - Accent4 2 3 2 6 2 3" xfId="3304" xr:uid="{00000000-0005-0000-0000-0000E20C0000}"/>
    <cellStyle name="20% - Accent4 2 3 2 6 3" xfId="3305" xr:uid="{00000000-0005-0000-0000-0000E30C0000}"/>
    <cellStyle name="20% - Accent4 2 3 2 6 4" xfId="3306" xr:uid="{00000000-0005-0000-0000-0000E40C0000}"/>
    <cellStyle name="20% - Accent4 2 3 2 7" xfId="3307" xr:uid="{00000000-0005-0000-0000-0000E50C0000}"/>
    <cellStyle name="20% - Accent4 2 3 2 7 2" xfId="3308" xr:uid="{00000000-0005-0000-0000-0000E60C0000}"/>
    <cellStyle name="20% - Accent4 2 3 2 7 2 2" xfId="3309" xr:uid="{00000000-0005-0000-0000-0000E70C0000}"/>
    <cellStyle name="20% - Accent4 2 3 2 7 2 3" xfId="3310" xr:uid="{00000000-0005-0000-0000-0000E80C0000}"/>
    <cellStyle name="20% - Accent4 2 3 2 7 3" xfId="3311" xr:uid="{00000000-0005-0000-0000-0000E90C0000}"/>
    <cellStyle name="20% - Accent4 2 3 2 7 4" xfId="3312" xr:uid="{00000000-0005-0000-0000-0000EA0C0000}"/>
    <cellStyle name="20% - Accent4 2 3 2 8" xfId="3313" xr:uid="{00000000-0005-0000-0000-0000EB0C0000}"/>
    <cellStyle name="20% - Accent4 2 3 2 8 2" xfId="3314" xr:uid="{00000000-0005-0000-0000-0000EC0C0000}"/>
    <cellStyle name="20% - Accent4 2 3 2 8 3" xfId="3315" xr:uid="{00000000-0005-0000-0000-0000ED0C0000}"/>
    <cellStyle name="20% - Accent4 2 3 2 9" xfId="3316" xr:uid="{00000000-0005-0000-0000-0000EE0C0000}"/>
    <cellStyle name="20% - Accent4 2 3 3" xfId="3317" xr:uid="{00000000-0005-0000-0000-0000EF0C0000}"/>
    <cellStyle name="20% - Accent4 2 3 3 10" xfId="3318" xr:uid="{00000000-0005-0000-0000-0000F00C0000}"/>
    <cellStyle name="20% - Accent4 2 3 3 2" xfId="3319" xr:uid="{00000000-0005-0000-0000-0000F10C0000}"/>
    <cellStyle name="20% - Accent4 2 3 3 2 2" xfId="3320" xr:uid="{00000000-0005-0000-0000-0000F20C0000}"/>
    <cellStyle name="20% - Accent4 2 3 3 2 2 2" xfId="3321" xr:uid="{00000000-0005-0000-0000-0000F30C0000}"/>
    <cellStyle name="20% - Accent4 2 3 3 2 2 3" xfId="3322" xr:uid="{00000000-0005-0000-0000-0000F40C0000}"/>
    <cellStyle name="20% - Accent4 2 3 3 2 3" xfId="3323" xr:uid="{00000000-0005-0000-0000-0000F50C0000}"/>
    <cellStyle name="20% - Accent4 2 3 3 2 4" xfId="3324" xr:uid="{00000000-0005-0000-0000-0000F60C0000}"/>
    <cellStyle name="20% - Accent4 2 3 3 3" xfId="3325" xr:uid="{00000000-0005-0000-0000-0000F70C0000}"/>
    <cellStyle name="20% - Accent4 2 3 3 3 2" xfId="3326" xr:uid="{00000000-0005-0000-0000-0000F80C0000}"/>
    <cellStyle name="20% - Accent4 2 3 3 3 2 2" xfId="3327" xr:uid="{00000000-0005-0000-0000-0000F90C0000}"/>
    <cellStyle name="20% - Accent4 2 3 3 3 2 3" xfId="3328" xr:uid="{00000000-0005-0000-0000-0000FA0C0000}"/>
    <cellStyle name="20% - Accent4 2 3 3 3 3" xfId="3329" xr:uid="{00000000-0005-0000-0000-0000FB0C0000}"/>
    <cellStyle name="20% - Accent4 2 3 3 3 4" xfId="3330" xr:uid="{00000000-0005-0000-0000-0000FC0C0000}"/>
    <cellStyle name="20% - Accent4 2 3 3 4" xfId="3331" xr:uid="{00000000-0005-0000-0000-0000FD0C0000}"/>
    <cellStyle name="20% - Accent4 2 3 3 4 2" xfId="3332" xr:uid="{00000000-0005-0000-0000-0000FE0C0000}"/>
    <cellStyle name="20% - Accent4 2 3 3 4 2 2" xfId="3333" xr:uid="{00000000-0005-0000-0000-0000FF0C0000}"/>
    <cellStyle name="20% - Accent4 2 3 3 4 2 3" xfId="3334" xr:uid="{00000000-0005-0000-0000-0000000D0000}"/>
    <cellStyle name="20% - Accent4 2 3 3 4 3" xfId="3335" xr:uid="{00000000-0005-0000-0000-0000010D0000}"/>
    <cellStyle name="20% - Accent4 2 3 3 4 4" xfId="3336" xr:uid="{00000000-0005-0000-0000-0000020D0000}"/>
    <cellStyle name="20% - Accent4 2 3 3 5" xfId="3337" xr:uid="{00000000-0005-0000-0000-0000030D0000}"/>
    <cellStyle name="20% - Accent4 2 3 3 5 2" xfId="3338" xr:uid="{00000000-0005-0000-0000-0000040D0000}"/>
    <cellStyle name="20% - Accent4 2 3 3 5 2 2" xfId="3339" xr:uid="{00000000-0005-0000-0000-0000050D0000}"/>
    <cellStyle name="20% - Accent4 2 3 3 5 2 3" xfId="3340" xr:uid="{00000000-0005-0000-0000-0000060D0000}"/>
    <cellStyle name="20% - Accent4 2 3 3 5 3" xfId="3341" xr:uid="{00000000-0005-0000-0000-0000070D0000}"/>
    <cellStyle name="20% - Accent4 2 3 3 5 4" xfId="3342" xr:uid="{00000000-0005-0000-0000-0000080D0000}"/>
    <cellStyle name="20% - Accent4 2 3 3 6" xfId="3343" xr:uid="{00000000-0005-0000-0000-0000090D0000}"/>
    <cellStyle name="20% - Accent4 2 3 3 6 2" xfId="3344" xr:uid="{00000000-0005-0000-0000-00000A0D0000}"/>
    <cellStyle name="20% - Accent4 2 3 3 6 2 2" xfId="3345" xr:uid="{00000000-0005-0000-0000-00000B0D0000}"/>
    <cellStyle name="20% - Accent4 2 3 3 6 2 3" xfId="3346" xr:uid="{00000000-0005-0000-0000-00000C0D0000}"/>
    <cellStyle name="20% - Accent4 2 3 3 6 3" xfId="3347" xr:uid="{00000000-0005-0000-0000-00000D0D0000}"/>
    <cellStyle name="20% - Accent4 2 3 3 6 4" xfId="3348" xr:uid="{00000000-0005-0000-0000-00000E0D0000}"/>
    <cellStyle name="20% - Accent4 2 3 3 7" xfId="3349" xr:uid="{00000000-0005-0000-0000-00000F0D0000}"/>
    <cellStyle name="20% - Accent4 2 3 3 7 2" xfId="3350" xr:uid="{00000000-0005-0000-0000-0000100D0000}"/>
    <cellStyle name="20% - Accent4 2 3 3 7 2 2" xfId="3351" xr:uid="{00000000-0005-0000-0000-0000110D0000}"/>
    <cellStyle name="20% - Accent4 2 3 3 7 2 3" xfId="3352" xr:uid="{00000000-0005-0000-0000-0000120D0000}"/>
    <cellStyle name="20% - Accent4 2 3 3 7 3" xfId="3353" xr:uid="{00000000-0005-0000-0000-0000130D0000}"/>
    <cellStyle name="20% - Accent4 2 3 3 7 4" xfId="3354" xr:uid="{00000000-0005-0000-0000-0000140D0000}"/>
    <cellStyle name="20% - Accent4 2 3 3 8" xfId="3355" xr:uid="{00000000-0005-0000-0000-0000150D0000}"/>
    <cellStyle name="20% - Accent4 2 3 3 8 2" xfId="3356" xr:uid="{00000000-0005-0000-0000-0000160D0000}"/>
    <cellStyle name="20% - Accent4 2 3 3 8 3" xfId="3357" xr:uid="{00000000-0005-0000-0000-0000170D0000}"/>
    <cellStyle name="20% - Accent4 2 3 3 9" xfId="3358" xr:uid="{00000000-0005-0000-0000-0000180D0000}"/>
    <cellStyle name="20% - Accent4 2 3 4" xfId="3359" xr:uid="{00000000-0005-0000-0000-0000190D0000}"/>
    <cellStyle name="20% - Accent4 2 3 4 2" xfId="3360" xr:uid="{00000000-0005-0000-0000-00001A0D0000}"/>
    <cellStyle name="20% - Accent4 2 3 4 2 2" xfId="3361" xr:uid="{00000000-0005-0000-0000-00001B0D0000}"/>
    <cellStyle name="20% - Accent4 2 3 4 2 3" xfId="3362" xr:uid="{00000000-0005-0000-0000-00001C0D0000}"/>
    <cellStyle name="20% - Accent4 2 3 4 3" xfId="3363" xr:uid="{00000000-0005-0000-0000-00001D0D0000}"/>
    <cellStyle name="20% - Accent4 2 3 4 4" xfId="3364" xr:uid="{00000000-0005-0000-0000-00001E0D0000}"/>
    <cellStyle name="20% - Accent4 2 3 5" xfId="3365" xr:uid="{00000000-0005-0000-0000-00001F0D0000}"/>
    <cellStyle name="20% - Accent4 2 3 5 2" xfId="3366" xr:uid="{00000000-0005-0000-0000-0000200D0000}"/>
    <cellStyle name="20% - Accent4 2 3 5 2 2" xfId="3367" xr:uid="{00000000-0005-0000-0000-0000210D0000}"/>
    <cellStyle name="20% - Accent4 2 3 5 2 3" xfId="3368" xr:uid="{00000000-0005-0000-0000-0000220D0000}"/>
    <cellStyle name="20% - Accent4 2 3 5 3" xfId="3369" xr:uid="{00000000-0005-0000-0000-0000230D0000}"/>
    <cellStyle name="20% - Accent4 2 3 5 4" xfId="3370" xr:uid="{00000000-0005-0000-0000-0000240D0000}"/>
    <cellStyle name="20% - Accent4 2 3 6" xfId="3371" xr:uid="{00000000-0005-0000-0000-0000250D0000}"/>
    <cellStyle name="20% - Accent4 2 3 6 2" xfId="3372" xr:uid="{00000000-0005-0000-0000-0000260D0000}"/>
    <cellStyle name="20% - Accent4 2 3 6 2 2" xfId="3373" xr:uid="{00000000-0005-0000-0000-0000270D0000}"/>
    <cellStyle name="20% - Accent4 2 3 6 2 3" xfId="3374" xr:uid="{00000000-0005-0000-0000-0000280D0000}"/>
    <cellStyle name="20% - Accent4 2 3 6 3" xfId="3375" xr:uid="{00000000-0005-0000-0000-0000290D0000}"/>
    <cellStyle name="20% - Accent4 2 3 6 4" xfId="3376" xr:uid="{00000000-0005-0000-0000-00002A0D0000}"/>
    <cellStyle name="20% - Accent4 2 3 7" xfId="3377" xr:uid="{00000000-0005-0000-0000-00002B0D0000}"/>
    <cellStyle name="20% - Accent4 2 3 7 2" xfId="3378" xr:uid="{00000000-0005-0000-0000-00002C0D0000}"/>
    <cellStyle name="20% - Accent4 2 3 7 2 2" xfId="3379" xr:uid="{00000000-0005-0000-0000-00002D0D0000}"/>
    <cellStyle name="20% - Accent4 2 3 7 2 3" xfId="3380" xr:uid="{00000000-0005-0000-0000-00002E0D0000}"/>
    <cellStyle name="20% - Accent4 2 3 7 3" xfId="3381" xr:uid="{00000000-0005-0000-0000-00002F0D0000}"/>
    <cellStyle name="20% - Accent4 2 3 7 4" xfId="3382" xr:uid="{00000000-0005-0000-0000-0000300D0000}"/>
    <cellStyle name="20% - Accent4 2 3 8" xfId="3383" xr:uid="{00000000-0005-0000-0000-0000310D0000}"/>
    <cellStyle name="20% - Accent4 2 3 8 2" xfId="3384" xr:uid="{00000000-0005-0000-0000-0000320D0000}"/>
    <cellStyle name="20% - Accent4 2 3 8 2 2" xfId="3385" xr:uid="{00000000-0005-0000-0000-0000330D0000}"/>
    <cellStyle name="20% - Accent4 2 3 8 2 3" xfId="3386" xr:uid="{00000000-0005-0000-0000-0000340D0000}"/>
    <cellStyle name="20% - Accent4 2 3 8 3" xfId="3387" xr:uid="{00000000-0005-0000-0000-0000350D0000}"/>
    <cellStyle name="20% - Accent4 2 3 8 4" xfId="3388" xr:uid="{00000000-0005-0000-0000-0000360D0000}"/>
    <cellStyle name="20% - Accent4 2 3 9" xfId="3389" xr:uid="{00000000-0005-0000-0000-0000370D0000}"/>
    <cellStyle name="20% - Accent4 2 3 9 2" xfId="3390" xr:uid="{00000000-0005-0000-0000-0000380D0000}"/>
    <cellStyle name="20% - Accent4 2 3 9 2 2" xfId="3391" xr:uid="{00000000-0005-0000-0000-0000390D0000}"/>
    <cellStyle name="20% - Accent4 2 3 9 2 3" xfId="3392" xr:uid="{00000000-0005-0000-0000-00003A0D0000}"/>
    <cellStyle name="20% - Accent4 2 3 9 3" xfId="3393" xr:uid="{00000000-0005-0000-0000-00003B0D0000}"/>
    <cellStyle name="20% - Accent4 2 3 9 4" xfId="3394" xr:uid="{00000000-0005-0000-0000-00003C0D0000}"/>
    <cellStyle name="20% - Accent4 2 4" xfId="3395" xr:uid="{00000000-0005-0000-0000-00003D0D0000}"/>
    <cellStyle name="20% - Accent4 2 4 10" xfId="3396" xr:uid="{00000000-0005-0000-0000-00003E0D0000}"/>
    <cellStyle name="20% - Accent4 2 4 10 2" xfId="3397" xr:uid="{00000000-0005-0000-0000-00003F0D0000}"/>
    <cellStyle name="20% - Accent4 2 4 10 3" xfId="3398" xr:uid="{00000000-0005-0000-0000-0000400D0000}"/>
    <cellStyle name="20% - Accent4 2 4 11" xfId="3399" xr:uid="{00000000-0005-0000-0000-0000410D0000}"/>
    <cellStyle name="20% - Accent4 2 4 12" xfId="3400" xr:uid="{00000000-0005-0000-0000-0000420D0000}"/>
    <cellStyle name="20% - Accent4 2 4 2" xfId="3401" xr:uid="{00000000-0005-0000-0000-0000430D0000}"/>
    <cellStyle name="20% - Accent4 2 4 2 10" xfId="3402" xr:uid="{00000000-0005-0000-0000-0000440D0000}"/>
    <cellStyle name="20% - Accent4 2 4 2 2" xfId="3403" xr:uid="{00000000-0005-0000-0000-0000450D0000}"/>
    <cellStyle name="20% - Accent4 2 4 2 2 2" xfId="3404" xr:uid="{00000000-0005-0000-0000-0000460D0000}"/>
    <cellStyle name="20% - Accent4 2 4 2 2 2 2" xfId="3405" xr:uid="{00000000-0005-0000-0000-0000470D0000}"/>
    <cellStyle name="20% - Accent4 2 4 2 2 2 3" xfId="3406" xr:uid="{00000000-0005-0000-0000-0000480D0000}"/>
    <cellStyle name="20% - Accent4 2 4 2 2 3" xfId="3407" xr:uid="{00000000-0005-0000-0000-0000490D0000}"/>
    <cellStyle name="20% - Accent4 2 4 2 2 4" xfId="3408" xr:uid="{00000000-0005-0000-0000-00004A0D0000}"/>
    <cellStyle name="20% - Accent4 2 4 2 3" xfId="3409" xr:uid="{00000000-0005-0000-0000-00004B0D0000}"/>
    <cellStyle name="20% - Accent4 2 4 2 3 2" xfId="3410" xr:uid="{00000000-0005-0000-0000-00004C0D0000}"/>
    <cellStyle name="20% - Accent4 2 4 2 3 2 2" xfId="3411" xr:uid="{00000000-0005-0000-0000-00004D0D0000}"/>
    <cellStyle name="20% - Accent4 2 4 2 3 2 3" xfId="3412" xr:uid="{00000000-0005-0000-0000-00004E0D0000}"/>
    <cellStyle name="20% - Accent4 2 4 2 3 3" xfId="3413" xr:uid="{00000000-0005-0000-0000-00004F0D0000}"/>
    <cellStyle name="20% - Accent4 2 4 2 3 4" xfId="3414" xr:uid="{00000000-0005-0000-0000-0000500D0000}"/>
    <cellStyle name="20% - Accent4 2 4 2 4" xfId="3415" xr:uid="{00000000-0005-0000-0000-0000510D0000}"/>
    <cellStyle name="20% - Accent4 2 4 2 4 2" xfId="3416" xr:uid="{00000000-0005-0000-0000-0000520D0000}"/>
    <cellStyle name="20% - Accent4 2 4 2 4 2 2" xfId="3417" xr:uid="{00000000-0005-0000-0000-0000530D0000}"/>
    <cellStyle name="20% - Accent4 2 4 2 4 2 3" xfId="3418" xr:uid="{00000000-0005-0000-0000-0000540D0000}"/>
    <cellStyle name="20% - Accent4 2 4 2 4 3" xfId="3419" xr:uid="{00000000-0005-0000-0000-0000550D0000}"/>
    <cellStyle name="20% - Accent4 2 4 2 4 4" xfId="3420" xr:uid="{00000000-0005-0000-0000-0000560D0000}"/>
    <cellStyle name="20% - Accent4 2 4 2 5" xfId="3421" xr:uid="{00000000-0005-0000-0000-0000570D0000}"/>
    <cellStyle name="20% - Accent4 2 4 2 5 2" xfId="3422" xr:uid="{00000000-0005-0000-0000-0000580D0000}"/>
    <cellStyle name="20% - Accent4 2 4 2 5 2 2" xfId="3423" xr:uid="{00000000-0005-0000-0000-0000590D0000}"/>
    <cellStyle name="20% - Accent4 2 4 2 5 2 3" xfId="3424" xr:uid="{00000000-0005-0000-0000-00005A0D0000}"/>
    <cellStyle name="20% - Accent4 2 4 2 5 3" xfId="3425" xr:uid="{00000000-0005-0000-0000-00005B0D0000}"/>
    <cellStyle name="20% - Accent4 2 4 2 5 4" xfId="3426" xr:uid="{00000000-0005-0000-0000-00005C0D0000}"/>
    <cellStyle name="20% - Accent4 2 4 2 6" xfId="3427" xr:uid="{00000000-0005-0000-0000-00005D0D0000}"/>
    <cellStyle name="20% - Accent4 2 4 2 6 2" xfId="3428" xr:uid="{00000000-0005-0000-0000-00005E0D0000}"/>
    <cellStyle name="20% - Accent4 2 4 2 6 2 2" xfId="3429" xr:uid="{00000000-0005-0000-0000-00005F0D0000}"/>
    <cellStyle name="20% - Accent4 2 4 2 6 2 3" xfId="3430" xr:uid="{00000000-0005-0000-0000-0000600D0000}"/>
    <cellStyle name="20% - Accent4 2 4 2 6 3" xfId="3431" xr:uid="{00000000-0005-0000-0000-0000610D0000}"/>
    <cellStyle name="20% - Accent4 2 4 2 6 4" xfId="3432" xr:uid="{00000000-0005-0000-0000-0000620D0000}"/>
    <cellStyle name="20% - Accent4 2 4 2 7" xfId="3433" xr:uid="{00000000-0005-0000-0000-0000630D0000}"/>
    <cellStyle name="20% - Accent4 2 4 2 7 2" xfId="3434" xr:uid="{00000000-0005-0000-0000-0000640D0000}"/>
    <cellStyle name="20% - Accent4 2 4 2 7 2 2" xfId="3435" xr:uid="{00000000-0005-0000-0000-0000650D0000}"/>
    <cellStyle name="20% - Accent4 2 4 2 7 2 3" xfId="3436" xr:uid="{00000000-0005-0000-0000-0000660D0000}"/>
    <cellStyle name="20% - Accent4 2 4 2 7 3" xfId="3437" xr:uid="{00000000-0005-0000-0000-0000670D0000}"/>
    <cellStyle name="20% - Accent4 2 4 2 7 4" xfId="3438" xr:uid="{00000000-0005-0000-0000-0000680D0000}"/>
    <cellStyle name="20% - Accent4 2 4 2 8" xfId="3439" xr:uid="{00000000-0005-0000-0000-0000690D0000}"/>
    <cellStyle name="20% - Accent4 2 4 2 8 2" xfId="3440" xr:uid="{00000000-0005-0000-0000-00006A0D0000}"/>
    <cellStyle name="20% - Accent4 2 4 2 8 3" xfId="3441" xr:uid="{00000000-0005-0000-0000-00006B0D0000}"/>
    <cellStyle name="20% - Accent4 2 4 2 9" xfId="3442" xr:uid="{00000000-0005-0000-0000-00006C0D0000}"/>
    <cellStyle name="20% - Accent4 2 4 3" xfId="3443" xr:uid="{00000000-0005-0000-0000-00006D0D0000}"/>
    <cellStyle name="20% - Accent4 2 4 3 10" xfId="3444" xr:uid="{00000000-0005-0000-0000-00006E0D0000}"/>
    <cellStyle name="20% - Accent4 2 4 3 2" xfId="3445" xr:uid="{00000000-0005-0000-0000-00006F0D0000}"/>
    <cellStyle name="20% - Accent4 2 4 3 2 2" xfId="3446" xr:uid="{00000000-0005-0000-0000-0000700D0000}"/>
    <cellStyle name="20% - Accent4 2 4 3 2 2 2" xfId="3447" xr:uid="{00000000-0005-0000-0000-0000710D0000}"/>
    <cellStyle name="20% - Accent4 2 4 3 2 2 3" xfId="3448" xr:uid="{00000000-0005-0000-0000-0000720D0000}"/>
    <cellStyle name="20% - Accent4 2 4 3 2 3" xfId="3449" xr:uid="{00000000-0005-0000-0000-0000730D0000}"/>
    <cellStyle name="20% - Accent4 2 4 3 2 4" xfId="3450" xr:uid="{00000000-0005-0000-0000-0000740D0000}"/>
    <cellStyle name="20% - Accent4 2 4 3 3" xfId="3451" xr:uid="{00000000-0005-0000-0000-0000750D0000}"/>
    <cellStyle name="20% - Accent4 2 4 3 3 2" xfId="3452" xr:uid="{00000000-0005-0000-0000-0000760D0000}"/>
    <cellStyle name="20% - Accent4 2 4 3 3 2 2" xfId="3453" xr:uid="{00000000-0005-0000-0000-0000770D0000}"/>
    <cellStyle name="20% - Accent4 2 4 3 3 2 3" xfId="3454" xr:uid="{00000000-0005-0000-0000-0000780D0000}"/>
    <cellStyle name="20% - Accent4 2 4 3 3 3" xfId="3455" xr:uid="{00000000-0005-0000-0000-0000790D0000}"/>
    <cellStyle name="20% - Accent4 2 4 3 3 4" xfId="3456" xr:uid="{00000000-0005-0000-0000-00007A0D0000}"/>
    <cellStyle name="20% - Accent4 2 4 3 4" xfId="3457" xr:uid="{00000000-0005-0000-0000-00007B0D0000}"/>
    <cellStyle name="20% - Accent4 2 4 3 4 2" xfId="3458" xr:uid="{00000000-0005-0000-0000-00007C0D0000}"/>
    <cellStyle name="20% - Accent4 2 4 3 4 2 2" xfId="3459" xr:uid="{00000000-0005-0000-0000-00007D0D0000}"/>
    <cellStyle name="20% - Accent4 2 4 3 4 2 3" xfId="3460" xr:uid="{00000000-0005-0000-0000-00007E0D0000}"/>
    <cellStyle name="20% - Accent4 2 4 3 4 3" xfId="3461" xr:uid="{00000000-0005-0000-0000-00007F0D0000}"/>
    <cellStyle name="20% - Accent4 2 4 3 4 4" xfId="3462" xr:uid="{00000000-0005-0000-0000-0000800D0000}"/>
    <cellStyle name="20% - Accent4 2 4 3 5" xfId="3463" xr:uid="{00000000-0005-0000-0000-0000810D0000}"/>
    <cellStyle name="20% - Accent4 2 4 3 5 2" xfId="3464" xr:uid="{00000000-0005-0000-0000-0000820D0000}"/>
    <cellStyle name="20% - Accent4 2 4 3 5 2 2" xfId="3465" xr:uid="{00000000-0005-0000-0000-0000830D0000}"/>
    <cellStyle name="20% - Accent4 2 4 3 5 2 3" xfId="3466" xr:uid="{00000000-0005-0000-0000-0000840D0000}"/>
    <cellStyle name="20% - Accent4 2 4 3 5 3" xfId="3467" xr:uid="{00000000-0005-0000-0000-0000850D0000}"/>
    <cellStyle name="20% - Accent4 2 4 3 5 4" xfId="3468" xr:uid="{00000000-0005-0000-0000-0000860D0000}"/>
    <cellStyle name="20% - Accent4 2 4 3 6" xfId="3469" xr:uid="{00000000-0005-0000-0000-0000870D0000}"/>
    <cellStyle name="20% - Accent4 2 4 3 6 2" xfId="3470" xr:uid="{00000000-0005-0000-0000-0000880D0000}"/>
    <cellStyle name="20% - Accent4 2 4 3 6 2 2" xfId="3471" xr:uid="{00000000-0005-0000-0000-0000890D0000}"/>
    <cellStyle name="20% - Accent4 2 4 3 6 2 3" xfId="3472" xr:uid="{00000000-0005-0000-0000-00008A0D0000}"/>
    <cellStyle name="20% - Accent4 2 4 3 6 3" xfId="3473" xr:uid="{00000000-0005-0000-0000-00008B0D0000}"/>
    <cellStyle name="20% - Accent4 2 4 3 6 4" xfId="3474" xr:uid="{00000000-0005-0000-0000-00008C0D0000}"/>
    <cellStyle name="20% - Accent4 2 4 3 7" xfId="3475" xr:uid="{00000000-0005-0000-0000-00008D0D0000}"/>
    <cellStyle name="20% - Accent4 2 4 3 7 2" xfId="3476" xr:uid="{00000000-0005-0000-0000-00008E0D0000}"/>
    <cellStyle name="20% - Accent4 2 4 3 7 2 2" xfId="3477" xr:uid="{00000000-0005-0000-0000-00008F0D0000}"/>
    <cellStyle name="20% - Accent4 2 4 3 7 2 3" xfId="3478" xr:uid="{00000000-0005-0000-0000-0000900D0000}"/>
    <cellStyle name="20% - Accent4 2 4 3 7 3" xfId="3479" xr:uid="{00000000-0005-0000-0000-0000910D0000}"/>
    <cellStyle name="20% - Accent4 2 4 3 7 4" xfId="3480" xr:uid="{00000000-0005-0000-0000-0000920D0000}"/>
    <cellStyle name="20% - Accent4 2 4 3 8" xfId="3481" xr:uid="{00000000-0005-0000-0000-0000930D0000}"/>
    <cellStyle name="20% - Accent4 2 4 3 8 2" xfId="3482" xr:uid="{00000000-0005-0000-0000-0000940D0000}"/>
    <cellStyle name="20% - Accent4 2 4 3 8 3" xfId="3483" xr:uid="{00000000-0005-0000-0000-0000950D0000}"/>
    <cellStyle name="20% - Accent4 2 4 3 9" xfId="3484" xr:uid="{00000000-0005-0000-0000-0000960D0000}"/>
    <cellStyle name="20% - Accent4 2 4 4" xfId="3485" xr:uid="{00000000-0005-0000-0000-0000970D0000}"/>
    <cellStyle name="20% - Accent4 2 4 4 2" xfId="3486" xr:uid="{00000000-0005-0000-0000-0000980D0000}"/>
    <cellStyle name="20% - Accent4 2 4 4 2 2" xfId="3487" xr:uid="{00000000-0005-0000-0000-0000990D0000}"/>
    <cellStyle name="20% - Accent4 2 4 4 2 3" xfId="3488" xr:uid="{00000000-0005-0000-0000-00009A0D0000}"/>
    <cellStyle name="20% - Accent4 2 4 4 3" xfId="3489" xr:uid="{00000000-0005-0000-0000-00009B0D0000}"/>
    <cellStyle name="20% - Accent4 2 4 4 4" xfId="3490" xr:uid="{00000000-0005-0000-0000-00009C0D0000}"/>
    <cellStyle name="20% - Accent4 2 4 5" xfId="3491" xr:uid="{00000000-0005-0000-0000-00009D0D0000}"/>
    <cellStyle name="20% - Accent4 2 4 5 2" xfId="3492" xr:uid="{00000000-0005-0000-0000-00009E0D0000}"/>
    <cellStyle name="20% - Accent4 2 4 5 2 2" xfId="3493" xr:uid="{00000000-0005-0000-0000-00009F0D0000}"/>
    <cellStyle name="20% - Accent4 2 4 5 2 3" xfId="3494" xr:uid="{00000000-0005-0000-0000-0000A00D0000}"/>
    <cellStyle name="20% - Accent4 2 4 5 3" xfId="3495" xr:uid="{00000000-0005-0000-0000-0000A10D0000}"/>
    <cellStyle name="20% - Accent4 2 4 5 4" xfId="3496" xr:uid="{00000000-0005-0000-0000-0000A20D0000}"/>
    <cellStyle name="20% - Accent4 2 4 6" xfId="3497" xr:uid="{00000000-0005-0000-0000-0000A30D0000}"/>
    <cellStyle name="20% - Accent4 2 4 6 2" xfId="3498" xr:uid="{00000000-0005-0000-0000-0000A40D0000}"/>
    <cellStyle name="20% - Accent4 2 4 6 2 2" xfId="3499" xr:uid="{00000000-0005-0000-0000-0000A50D0000}"/>
    <cellStyle name="20% - Accent4 2 4 6 2 3" xfId="3500" xr:uid="{00000000-0005-0000-0000-0000A60D0000}"/>
    <cellStyle name="20% - Accent4 2 4 6 3" xfId="3501" xr:uid="{00000000-0005-0000-0000-0000A70D0000}"/>
    <cellStyle name="20% - Accent4 2 4 6 4" xfId="3502" xr:uid="{00000000-0005-0000-0000-0000A80D0000}"/>
    <cellStyle name="20% - Accent4 2 4 7" xfId="3503" xr:uid="{00000000-0005-0000-0000-0000A90D0000}"/>
    <cellStyle name="20% - Accent4 2 4 7 2" xfId="3504" xr:uid="{00000000-0005-0000-0000-0000AA0D0000}"/>
    <cellStyle name="20% - Accent4 2 4 7 2 2" xfId="3505" xr:uid="{00000000-0005-0000-0000-0000AB0D0000}"/>
    <cellStyle name="20% - Accent4 2 4 7 2 3" xfId="3506" xr:uid="{00000000-0005-0000-0000-0000AC0D0000}"/>
    <cellStyle name="20% - Accent4 2 4 7 3" xfId="3507" xr:uid="{00000000-0005-0000-0000-0000AD0D0000}"/>
    <cellStyle name="20% - Accent4 2 4 7 4" xfId="3508" xr:uid="{00000000-0005-0000-0000-0000AE0D0000}"/>
    <cellStyle name="20% - Accent4 2 4 8" xfId="3509" xr:uid="{00000000-0005-0000-0000-0000AF0D0000}"/>
    <cellStyle name="20% - Accent4 2 4 8 2" xfId="3510" xr:uid="{00000000-0005-0000-0000-0000B00D0000}"/>
    <cellStyle name="20% - Accent4 2 4 8 2 2" xfId="3511" xr:uid="{00000000-0005-0000-0000-0000B10D0000}"/>
    <cellStyle name="20% - Accent4 2 4 8 2 3" xfId="3512" xr:uid="{00000000-0005-0000-0000-0000B20D0000}"/>
    <cellStyle name="20% - Accent4 2 4 8 3" xfId="3513" xr:uid="{00000000-0005-0000-0000-0000B30D0000}"/>
    <cellStyle name="20% - Accent4 2 4 8 4" xfId="3514" xr:uid="{00000000-0005-0000-0000-0000B40D0000}"/>
    <cellStyle name="20% - Accent4 2 4 9" xfId="3515" xr:uid="{00000000-0005-0000-0000-0000B50D0000}"/>
    <cellStyle name="20% - Accent4 2 4 9 2" xfId="3516" xr:uid="{00000000-0005-0000-0000-0000B60D0000}"/>
    <cellStyle name="20% - Accent4 2 4 9 2 2" xfId="3517" xr:uid="{00000000-0005-0000-0000-0000B70D0000}"/>
    <cellStyle name="20% - Accent4 2 4 9 2 3" xfId="3518" xr:uid="{00000000-0005-0000-0000-0000B80D0000}"/>
    <cellStyle name="20% - Accent4 2 4 9 3" xfId="3519" xr:uid="{00000000-0005-0000-0000-0000B90D0000}"/>
    <cellStyle name="20% - Accent4 2 4 9 4" xfId="3520" xr:uid="{00000000-0005-0000-0000-0000BA0D0000}"/>
    <cellStyle name="20% - Accent4 2 5" xfId="3521" xr:uid="{00000000-0005-0000-0000-0000BB0D0000}"/>
    <cellStyle name="20% - Accent4 2 5 10" xfId="3522" xr:uid="{00000000-0005-0000-0000-0000BC0D0000}"/>
    <cellStyle name="20% - Accent4 2 5 2" xfId="3523" xr:uid="{00000000-0005-0000-0000-0000BD0D0000}"/>
    <cellStyle name="20% - Accent4 2 5 2 2" xfId="3524" xr:uid="{00000000-0005-0000-0000-0000BE0D0000}"/>
    <cellStyle name="20% - Accent4 2 5 2 2 2" xfId="3525" xr:uid="{00000000-0005-0000-0000-0000BF0D0000}"/>
    <cellStyle name="20% - Accent4 2 5 2 2 3" xfId="3526" xr:uid="{00000000-0005-0000-0000-0000C00D0000}"/>
    <cellStyle name="20% - Accent4 2 5 2 3" xfId="3527" xr:uid="{00000000-0005-0000-0000-0000C10D0000}"/>
    <cellStyle name="20% - Accent4 2 5 2 4" xfId="3528" xr:uid="{00000000-0005-0000-0000-0000C20D0000}"/>
    <cellStyle name="20% - Accent4 2 5 3" xfId="3529" xr:uid="{00000000-0005-0000-0000-0000C30D0000}"/>
    <cellStyle name="20% - Accent4 2 5 3 2" xfId="3530" xr:uid="{00000000-0005-0000-0000-0000C40D0000}"/>
    <cellStyle name="20% - Accent4 2 5 3 2 2" xfId="3531" xr:uid="{00000000-0005-0000-0000-0000C50D0000}"/>
    <cellStyle name="20% - Accent4 2 5 3 2 3" xfId="3532" xr:uid="{00000000-0005-0000-0000-0000C60D0000}"/>
    <cellStyle name="20% - Accent4 2 5 3 3" xfId="3533" xr:uid="{00000000-0005-0000-0000-0000C70D0000}"/>
    <cellStyle name="20% - Accent4 2 5 3 4" xfId="3534" xr:uid="{00000000-0005-0000-0000-0000C80D0000}"/>
    <cellStyle name="20% - Accent4 2 5 4" xfId="3535" xr:uid="{00000000-0005-0000-0000-0000C90D0000}"/>
    <cellStyle name="20% - Accent4 2 5 4 2" xfId="3536" xr:uid="{00000000-0005-0000-0000-0000CA0D0000}"/>
    <cellStyle name="20% - Accent4 2 5 4 2 2" xfId="3537" xr:uid="{00000000-0005-0000-0000-0000CB0D0000}"/>
    <cellStyle name="20% - Accent4 2 5 4 2 3" xfId="3538" xr:uid="{00000000-0005-0000-0000-0000CC0D0000}"/>
    <cellStyle name="20% - Accent4 2 5 4 3" xfId="3539" xr:uid="{00000000-0005-0000-0000-0000CD0D0000}"/>
    <cellStyle name="20% - Accent4 2 5 4 4" xfId="3540" xr:uid="{00000000-0005-0000-0000-0000CE0D0000}"/>
    <cellStyle name="20% - Accent4 2 5 5" xfId="3541" xr:uid="{00000000-0005-0000-0000-0000CF0D0000}"/>
    <cellStyle name="20% - Accent4 2 5 5 2" xfId="3542" xr:uid="{00000000-0005-0000-0000-0000D00D0000}"/>
    <cellStyle name="20% - Accent4 2 5 5 2 2" xfId="3543" xr:uid="{00000000-0005-0000-0000-0000D10D0000}"/>
    <cellStyle name="20% - Accent4 2 5 5 2 3" xfId="3544" xr:uid="{00000000-0005-0000-0000-0000D20D0000}"/>
    <cellStyle name="20% - Accent4 2 5 5 3" xfId="3545" xr:uid="{00000000-0005-0000-0000-0000D30D0000}"/>
    <cellStyle name="20% - Accent4 2 5 5 4" xfId="3546" xr:uid="{00000000-0005-0000-0000-0000D40D0000}"/>
    <cellStyle name="20% - Accent4 2 5 6" xfId="3547" xr:uid="{00000000-0005-0000-0000-0000D50D0000}"/>
    <cellStyle name="20% - Accent4 2 5 6 2" xfId="3548" xr:uid="{00000000-0005-0000-0000-0000D60D0000}"/>
    <cellStyle name="20% - Accent4 2 5 6 2 2" xfId="3549" xr:uid="{00000000-0005-0000-0000-0000D70D0000}"/>
    <cellStyle name="20% - Accent4 2 5 6 2 3" xfId="3550" xr:uid="{00000000-0005-0000-0000-0000D80D0000}"/>
    <cellStyle name="20% - Accent4 2 5 6 3" xfId="3551" xr:uid="{00000000-0005-0000-0000-0000D90D0000}"/>
    <cellStyle name="20% - Accent4 2 5 6 4" xfId="3552" xr:uid="{00000000-0005-0000-0000-0000DA0D0000}"/>
    <cellStyle name="20% - Accent4 2 5 7" xfId="3553" xr:uid="{00000000-0005-0000-0000-0000DB0D0000}"/>
    <cellStyle name="20% - Accent4 2 5 7 2" xfId="3554" xr:uid="{00000000-0005-0000-0000-0000DC0D0000}"/>
    <cellStyle name="20% - Accent4 2 5 7 2 2" xfId="3555" xr:uid="{00000000-0005-0000-0000-0000DD0D0000}"/>
    <cellStyle name="20% - Accent4 2 5 7 2 3" xfId="3556" xr:uid="{00000000-0005-0000-0000-0000DE0D0000}"/>
    <cellStyle name="20% - Accent4 2 5 7 3" xfId="3557" xr:uid="{00000000-0005-0000-0000-0000DF0D0000}"/>
    <cellStyle name="20% - Accent4 2 5 7 4" xfId="3558" xr:uid="{00000000-0005-0000-0000-0000E00D0000}"/>
    <cellStyle name="20% - Accent4 2 5 8" xfId="3559" xr:uid="{00000000-0005-0000-0000-0000E10D0000}"/>
    <cellStyle name="20% - Accent4 2 5 8 2" xfId="3560" xr:uid="{00000000-0005-0000-0000-0000E20D0000}"/>
    <cellStyle name="20% - Accent4 2 5 8 3" xfId="3561" xr:uid="{00000000-0005-0000-0000-0000E30D0000}"/>
    <cellStyle name="20% - Accent4 2 5 9" xfId="3562" xr:uid="{00000000-0005-0000-0000-0000E40D0000}"/>
    <cellStyle name="20% - Accent4 2 6" xfId="3563" xr:uid="{00000000-0005-0000-0000-0000E50D0000}"/>
    <cellStyle name="20% - Accent4 2 6 10" xfId="3564" xr:uid="{00000000-0005-0000-0000-0000E60D0000}"/>
    <cellStyle name="20% - Accent4 2 6 2" xfId="3565" xr:uid="{00000000-0005-0000-0000-0000E70D0000}"/>
    <cellStyle name="20% - Accent4 2 6 2 2" xfId="3566" xr:uid="{00000000-0005-0000-0000-0000E80D0000}"/>
    <cellStyle name="20% - Accent4 2 6 2 2 2" xfId="3567" xr:uid="{00000000-0005-0000-0000-0000E90D0000}"/>
    <cellStyle name="20% - Accent4 2 6 2 2 3" xfId="3568" xr:uid="{00000000-0005-0000-0000-0000EA0D0000}"/>
    <cellStyle name="20% - Accent4 2 6 2 3" xfId="3569" xr:uid="{00000000-0005-0000-0000-0000EB0D0000}"/>
    <cellStyle name="20% - Accent4 2 6 2 4" xfId="3570" xr:uid="{00000000-0005-0000-0000-0000EC0D0000}"/>
    <cellStyle name="20% - Accent4 2 6 3" xfId="3571" xr:uid="{00000000-0005-0000-0000-0000ED0D0000}"/>
    <cellStyle name="20% - Accent4 2 6 3 2" xfId="3572" xr:uid="{00000000-0005-0000-0000-0000EE0D0000}"/>
    <cellStyle name="20% - Accent4 2 6 3 2 2" xfId="3573" xr:uid="{00000000-0005-0000-0000-0000EF0D0000}"/>
    <cellStyle name="20% - Accent4 2 6 3 2 3" xfId="3574" xr:uid="{00000000-0005-0000-0000-0000F00D0000}"/>
    <cellStyle name="20% - Accent4 2 6 3 3" xfId="3575" xr:uid="{00000000-0005-0000-0000-0000F10D0000}"/>
    <cellStyle name="20% - Accent4 2 6 3 4" xfId="3576" xr:uid="{00000000-0005-0000-0000-0000F20D0000}"/>
    <cellStyle name="20% - Accent4 2 6 4" xfId="3577" xr:uid="{00000000-0005-0000-0000-0000F30D0000}"/>
    <cellStyle name="20% - Accent4 2 6 4 2" xfId="3578" xr:uid="{00000000-0005-0000-0000-0000F40D0000}"/>
    <cellStyle name="20% - Accent4 2 6 4 2 2" xfId="3579" xr:uid="{00000000-0005-0000-0000-0000F50D0000}"/>
    <cellStyle name="20% - Accent4 2 6 4 2 3" xfId="3580" xr:uid="{00000000-0005-0000-0000-0000F60D0000}"/>
    <cellStyle name="20% - Accent4 2 6 4 3" xfId="3581" xr:uid="{00000000-0005-0000-0000-0000F70D0000}"/>
    <cellStyle name="20% - Accent4 2 6 4 4" xfId="3582" xr:uid="{00000000-0005-0000-0000-0000F80D0000}"/>
    <cellStyle name="20% - Accent4 2 6 5" xfId="3583" xr:uid="{00000000-0005-0000-0000-0000F90D0000}"/>
    <cellStyle name="20% - Accent4 2 6 5 2" xfId="3584" xr:uid="{00000000-0005-0000-0000-0000FA0D0000}"/>
    <cellStyle name="20% - Accent4 2 6 5 2 2" xfId="3585" xr:uid="{00000000-0005-0000-0000-0000FB0D0000}"/>
    <cellStyle name="20% - Accent4 2 6 5 2 3" xfId="3586" xr:uid="{00000000-0005-0000-0000-0000FC0D0000}"/>
    <cellStyle name="20% - Accent4 2 6 5 3" xfId="3587" xr:uid="{00000000-0005-0000-0000-0000FD0D0000}"/>
    <cellStyle name="20% - Accent4 2 6 5 4" xfId="3588" xr:uid="{00000000-0005-0000-0000-0000FE0D0000}"/>
    <cellStyle name="20% - Accent4 2 6 6" xfId="3589" xr:uid="{00000000-0005-0000-0000-0000FF0D0000}"/>
    <cellStyle name="20% - Accent4 2 6 6 2" xfId="3590" xr:uid="{00000000-0005-0000-0000-0000000E0000}"/>
    <cellStyle name="20% - Accent4 2 6 6 2 2" xfId="3591" xr:uid="{00000000-0005-0000-0000-0000010E0000}"/>
    <cellStyle name="20% - Accent4 2 6 6 2 3" xfId="3592" xr:uid="{00000000-0005-0000-0000-0000020E0000}"/>
    <cellStyle name="20% - Accent4 2 6 6 3" xfId="3593" xr:uid="{00000000-0005-0000-0000-0000030E0000}"/>
    <cellStyle name="20% - Accent4 2 6 6 4" xfId="3594" xr:uid="{00000000-0005-0000-0000-0000040E0000}"/>
    <cellStyle name="20% - Accent4 2 6 7" xfId="3595" xr:uid="{00000000-0005-0000-0000-0000050E0000}"/>
    <cellStyle name="20% - Accent4 2 6 7 2" xfId="3596" xr:uid="{00000000-0005-0000-0000-0000060E0000}"/>
    <cellStyle name="20% - Accent4 2 6 7 2 2" xfId="3597" xr:uid="{00000000-0005-0000-0000-0000070E0000}"/>
    <cellStyle name="20% - Accent4 2 6 7 2 3" xfId="3598" xr:uid="{00000000-0005-0000-0000-0000080E0000}"/>
    <cellStyle name="20% - Accent4 2 6 7 3" xfId="3599" xr:uid="{00000000-0005-0000-0000-0000090E0000}"/>
    <cellStyle name="20% - Accent4 2 6 7 4" xfId="3600" xr:uid="{00000000-0005-0000-0000-00000A0E0000}"/>
    <cellStyle name="20% - Accent4 2 6 8" xfId="3601" xr:uid="{00000000-0005-0000-0000-00000B0E0000}"/>
    <cellStyle name="20% - Accent4 2 6 8 2" xfId="3602" xr:uid="{00000000-0005-0000-0000-00000C0E0000}"/>
    <cellStyle name="20% - Accent4 2 6 8 3" xfId="3603" xr:uid="{00000000-0005-0000-0000-00000D0E0000}"/>
    <cellStyle name="20% - Accent4 2 6 9" xfId="3604" xr:uid="{00000000-0005-0000-0000-00000E0E0000}"/>
    <cellStyle name="20% - Accent4 2 7" xfId="3605" xr:uid="{00000000-0005-0000-0000-00000F0E0000}"/>
    <cellStyle name="20% - Accent4 2 7 2" xfId="3606" xr:uid="{00000000-0005-0000-0000-0000100E0000}"/>
    <cellStyle name="20% - Accent4 2 7 2 2" xfId="3607" xr:uid="{00000000-0005-0000-0000-0000110E0000}"/>
    <cellStyle name="20% - Accent4 2 7 2 3" xfId="3608" xr:uid="{00000000-0005-0000-0000-0000120E0000}"/>
    <cellStyle name="20% - Accent4 2 7 3" xfId="3609" xr:uid="{00000000-0005-0000-0000-0000130E0000}"/>
    <cellStyle name="20% - Accent4 2 7 4" xfId="3610" xr:uid="{00000000-0005-0000-0000-0000140E0000}"/>
    <cellStyle name="20% - Accent4 2 8" xfId="3611" xr:uid="{00000000-0005-0000-0000-0000150E0000}"/>
    <cellStyle name="20% - Accent4 2 8 2" xfId="3612" xr:uid="{00000000-0005-0000-0000-0000160E0000}"/>
    <cellStyle name="20% - Accent4 2 8 2 2" xfId="3613" xr:uid="{00000000-0005-0000-0000-0000170E0000}"/>
    <cellStyle name="20% - Accent4 2 8 2 3" xfId="3614" xr:uid="{00000000-0005-0000-0000-0000180E0000}"/>
    <cellStyle name="20% - Accent4 2 8 3" xfId="3615" xr:uid="{00000000-0005-0000-0000-0000190E0000}"/>
    <cellStyle name="20% - Accent4 2 8 4" xfId="3616" xr:uid="{00000000-0005-0000-0000-00001A0E0000}"/>
    <cellStyle name="20% - Accent4 2 9" xfId="3617" xr:uid="{00000000-0005-0000-0000-00001B0E0000}"/>
    <cellStyle name="20% - Accent4 2 9 2" xfId="3618" xr:uid="{00000000-0005-0000-0000-00001C0E0000}"/>
    <cellStyle name="20% - Accent4 2 9 2 2" xfId="3619" xr:uid="{00000000-0005-0000-0000-00001D0E0000}"/>
    <cellStyle name="20% - Accent4 2 9 2 3" xfId="3620" xr:uid="{00000000-0005-0000-0000-00001E0E0000}"/>
    <cellStyle name="20% - Accent4 2 9 3" xfId="3621" xr:uid="{00000000-0005-0000-0000-00001F0E0000}"/>
    <cellStyle name="20% - Accent4 2 9 4" xfId="3622" xr:uid="{00000000-0005-0000-0000-0000200E0000}"/>
    <cellStyle name="20% - Accent4 3" xfId="3623" xr:uid="{00000000-0005-0000-0000-0000210E0000}"/>
    <cellStyle name="20% - Accent4 4" xfId="3624" xr:uid="{00000000-0005-0000-0000-0000220E0000}"/>
    <cellStyle name="20% - Accent4 4 10" xfId="3625" xr:uid="{00000000-0005-0000-0000-0000230E0000}"/>
    <cellStyle name="20% - Accent4 4 10 2" xfId="3626" xr:uid="{00000000-0005-0000-0000-0000240E0000}"/>
    <cellStyle name="20% - Accent4 4 10 3" xfId="3627" xr:uid="{00000000-0005-0000-0000-0000250E0000}"/>
    <cellStyle name="20% - Accent4 4 11" xfId="3628" xr:uid="{00000000-0005-0000-0000-0000260E0000}"/>
    <cellStyle name="20% - Accent4 4 12" xfId="3629" xr:uid="{00000000-0005-0000-0000-0000270E0000}"/>
    <cellStyle name="20% - Accent4 4 2" xfId="3630" xr:uid="{00000000-0005-0000-0000-0000280E0000}"/>
    <cellStyle name="20% - Accent4 4 2 10" xfId="3631" xr:uid="{00000000-0005-0000-0000-0000290E0000}"/>
    <cellStyle name="20% - Accent4 4 2 2" xfId="3632" xr:uid="{00000000-0005-0000-0000-00002A0E0000}"/>
    <cellStyle name="20% - Accent4 4 2 2 2" xfId="3633" xr:uid="{00000000-0005-0000-0000-00002B0E0000}"/>
    <cellStyle name="20% - Accent4 4 2 2 2 2" xfId="3634" xr:uid="{00000000-0005-0000-0000-00002C0E0000}"/>
    <cellStyle name="20% - Accent4 4 2 2 2 3" xfId="3635" xr:uid="{00000000-0005-0000-0000-00002D0E0000}"/>
    <cellStyle name="20% - Accent4 4 2 2 3" xfId="3636" xr:uid="{00000000-0005-0000-0000-00002E0E0000}"/>
    <cellStyle name="20% - Accent4 4 2 2 4" xfId="3637" xr:uid="{00000000-0005-0000-0000-00002F0E0000}"/>
    <cellStyle name="20% - Accent4 4 2 3" xfId="3638" xr:uid="{00000000-0005-0000-0000-0000300E0000}"/>
    <cellStyle name="20% - Accent4 4 2 3 2" xfId="3639" xr:uid="{00000000-0005-0000-0000-0000310E0000}"/>
    <cellStyle name="20% - Accent4 4 2 3 2 2" xfId="3640" xr:uid="{00000000-0005-0000-0000-0000320E0000}"/>
    <cellStyle name="20% - Accent4 4 2 3 2 3" xfId="3641" xr:uid="{00000000-0005-0000-0000-0000330E0000}"/>
    <cellStyle name="20% - Accent4 4 2 3 3" xfId="3642" xr:uid="{00000000-0005-0000-0000-0000340E0000}"/>
    <cellStyle name="20% - Accent4 4 2 3 4" xfId="3643" xr:uid="{00000000-0005-0000-0000-0000350E0000}"/>
    <cellStyle name="20% - Accent4 4 2 4" xfId="3644" xr:uid="{00000000-0005-0000-0000-0000360E0000}"/>
    <cellStyle name="20% - Accent4 4 2 4 2" xfId="3645" xr:uid="{00000000-0005-0000-0000-0000370E0000}"/>
    <cellStyle name="20% - Accent4 4 2 4 2 2" xfId="3646" xr:uid="{00000000-0005-0000-0000-0000380E0000}"/>
    <cellStyle name="20% - Accent4 4 2 4 2 3" xfId="3647" xr:uid="{00000000-0005-0000-0000-0000390E0000}"/>
    <cellStyle name="20% - Accent4 4 2 4 3" xfId="3648" xr:uid="{00000000-0005-0000-0000-00003A0E0000}"/>
    <cellStyle name="20% - Accent4 4 2 4 4" xfId="3649" xr:uid="{00000000-0005-0000-0000-00003B0E0000}"/>
    <cellStyle name="20% - Accent4 4 2 5" xfId="3650" xr:uid="{00000000-0005-0000-0000-00003C0E0000}"/>
    <cellStyle name="20% - Accent4 4 2 5 2" xfId="3651" xr:uid="{00000000-0005-0000-0000-00003D0E0000}"/>
    <cellStyle name="20% - Accent4 4 2 5 2 2" xfId="3652" xr:uid="{00000000-0005-0000-0000-00003E0E0000}"/>
    <cellStyle name="20% - Accent4 4 2 5 2 3" xfId="3653" xr:uid="{00000000-0005-0000-0000-00003F0E0000}"/>
    <cellStyle name="20% - Accent4 4 2 5 3" xfId="3654" xr:uid="{00000000-0005-0000-0000-0000400E0000}"/>
    <cellStyle name="20% - Accent4 4 2 5 4" xfId="3655" xr:uid="{00000000-0005-0000-0000-0000410E0000}"/>
    <cellStyle name="20% - Accent4 4 2 6" xfId="3656" xr:uid="{00000000-0005-0000-0000-0000420E0000}"/>
    <cellStyle name="20% - Accent4 4 2 6 2" xfId="3657" xr:uid="{00000000-0005-0000-0000-0000430E0000}"/>
    <cellStyle name="20% - Accent4 4 2 6 2 2" xfId="3658" xr:uid="{00000000-0005-0000-0000-0000440E0000}"/>
    <cellStyle name="20% - Accent4 4 2 6 2 3" xfId="3659" xr:uid="{00000000-0005-0000-0000-0000450E0000}"/>
    <cellStyle name="20% - Accent4 4 2 6 3" xfId="3660" xr:uid="{00000000-0005-0000-0000-0000460E0000}"/>
    <cellStyle name="20% - Accent4 4 2 6 4" xfId="3661" xr:uid="{00000000-0005-0000-0000-0000470E0000}"/>
    <cellStyle name="20% - Accent4 4 2 7" xfId="3662" xr:uid="{00000000-0005-0000-0000-0000480E0000}"/>
    <cellStyle name="20% - Accent4 4 2 7 2" xfId="3663" xr:uid="{00000000-0005-0000-0000-0000490E0000}"/>
    <cellStyle name="20% - Accent4 4 2 7 2 2" xfId="3664" xr:uid="{00000000-0005-0000-0000-00004A0E0000}"/>
    <cellStyle name="20% - Accent4 4 2 7 2 3" xfId="3665" xr:uid="{00000000-0005-0000-0000-00004B0E0000}"/>
    <cellStyle name="20% - Accent4 4 2 7 3" xfId="3666" xr:uid="{00000000-0005-0000-0000-00004C0E0000}"/>
    <cellStyle name="20% - Accent4 4 2 7 4" xfId="3667" xr:uid="{00000000-0005-0000-0000-00004D0E0000}"/>
    <cellStyle name="20% - Accent4 4 2 8" xfId="3668" xr:uid="{00000000-0005-0000-0000-00004E0E0000}"/>
    <cellStyle name="20% - Accent4 4 2 8 2" xfId="3669" xr:uid="{00000000-0005-0000-0000-00004F0E0000}"/>
    <cellStyle name="20% - Accent4 4 2 8 3" xfId="3670" xr:uid="{00000000-0005-0000-0000-0000500E0000}"/>
    <cellStyle name="20% - Accent4 4 2 9" xfId="3671" xr:uid="{00000000-0005-0000-0000-0000510E0000}"/>
    <cellStyle name="20% - Accent4 4 3" xfId="3672" xr:uid="{00000000-0005-0000-0000-0000520E0000}"/>
    <cellStyle name="20% - Accent4 4 3 10" xfId="3673" xr:uid="{00000000-0005-0000-0000-0000530E0000}"/>
    <cellStyle name="20% - Accent4 4 3 2" xfId="3674" xr:uid="{00000000-0005-0000-0000-0000540E0000}"/>
    <cellStyle name="20% - Accent4 4 3 2 2" xfId="3675" xr:uid="{00000000-0005-0000-0000-0000550E0000}"/>
    <cellStyle name="20% - Accent4 4 3 2 2 2" xfId="3676" xr:uid="{00000000-0005-0000-0000-0000560E0000}"/>
    <cellStyle name="20% - Accent4 4 3 2 2 3" xfId="3677" xr:uid="{00000000-0005-0000-0000-0000570E0000}"/>
    <cellStyle name="20% - Accent4 4 3 2 3" xfId="3678" xr:uid="{00000000-0005-0000-0000-0000580E0000}"/>
    <cellStyle name="20% - Accent4 4 3 2 4" xfId="3679" xr:uid="{00000000-0005-0000-0000-0000590E0000}"/>
    <cellStyle name="20% - Accent4 4 3 3" xfId="3680" xr:uid="{00000000-0005-0000-0000-00005A0E0000}"/>
    <cellStyle name="20% - Accent4 4 3 3 2" xfId="3681" xr:uid="{00000000-0005-0000-0000-00005B0E0000}"/>
    <cellStyle name="20% - Accent4 4 3 3 2 2" xfId="3682" xr:uid="{00000000-0005-0000-0000-00005C0E0000}"/>
    <cellStyle name="20% - Accent4 4 3 3 2 3" xfId="3683" xr:uid="{00000000-0005-0000-0000-00005D0E0000}"/>
    <cellStyle name="20% - Accent4 4 3 3 3" xfId="3684" xr:uid="{00000000-0005-0000-0000-00005E0E0000}"/>
    <cellStyle name="20% - Accent4 4 3 3 4" xfId="3685" xr:uid="{00000000-0005-0000-0000-00005F0E0000}"/>
    <cellStyle name="20% - Accent4 4 3 4" xfId="3686" xr:uid="{00000000-0005-0000-0000-0000600E0000}"/>
    <cellStyle name="20% - Accent4 4 3 4 2" xfId="3687" xr:uid="{00000000-0005-0000-0000-0000610E0000}"/>
    <cellStyle name="20% - Accent4 4 3 4 2 2" xfId="3688" xr:uid="{00000000-0005-0000-0000-0000620E0000}"/>
    <cellStyle name="20% - Accent4 4 3 4 2 3" xfId="3689" xr:uid="{00000000-0005-0000-0000-0000630E0000}"/>
    <cellStyle name="20% - Accent4 4 3 4 3" xfId="3690" xr:uid="{00000000-0005-0000-0000-0000640E0000}"/>
    <cellStyle name="20% - Accent4 4 3 4 4" xfId="3691" xr:uid="{00000000-0005-0000-0000-0000650E0000}"/>
    <cellStyle name="20% - Accent4 4 3 5" xfId="3692" xr:uid="{00000000-0005-0000-0000-0000660E0000}"/>
    <cellStyle name="20% - Accent4 4 3 5 2" xfId="3693" xr:uid="{00000000-0005-0000-0000-0000670E0000}"/>
    <cellStyle name="20% - Accent4 4 3 5 2 2" xfId="3694" xr:uid="{00000000-0005-0000-0000-0000680E0000}"/>
    <cellStyle name="20% - Accent4 4 3 5 2 3" xfId="3695" xr:uid="{00000000-0005-0000-0000-0000690E0000}"/>
    <cellStyle name="20% - Accent4 4 3 5 3" xfId="3696" xr:uid="{00000000-0005-0000-0000-00006A0E0000}"/>
    <cellStyle name="20% - Accent4 4 3 5 4" xfId="3697" xr:uid="{00000000-0005-0000-0000-00006B0E0000}"/>
    <cellStyle name="20% - Accent4 4 3 6" xfId="3698" xr:uid="{00000000-0005-0000-0000-00006C0E0000}"/>
    <cellStyle name="20% - Accent4 4 3 6 2" xfId="3699" xr:uid="{00000000-0005-0000-0000-00006D0E0000}"/>
    <cellStyle name="20% - Accent4 4 3 6 2 2" xfId="3700" xr:uid="{00000000-0005-0000-0000-00006E0E0000}"/>
    <cellStyle name="20% - Accent4 4 3 6 2 3" xfId="3701" xr:uid="{00000000-0005-0000-0000-00006F0E0000}"/>
    <cellStyle name="20% - Accent4 4 3 6 3" xfId="3702" xr:uid="{00000000-0005-0000-0000-0000700E0000}"/>
    <cellStyle name="20% - Accent4 4 3 6 4" xfId="3703" xr:uid="{00000000-0005-0000-0000-0000710E0000}"/>
    <cellStyle name="20% - Accent4 4 3 7" xfId="3704" xr:uid="{00000000-0005-0000-0000-0000720E0000}"/>
    <cellStyle name="20% - Accent4 4 3 7 2" xfId="3705" xr:uid="{00000000-0005-0000-0000-0000730E0000}"/>
    <cellStyle name="20% - Accent4 4 3 7 2 2" xfId="3706" xr:uid="{00000000-0005-0000-0000-0000740E0000}"/>
    <cellStyle name="20% - Accent4 4 3 7 2 3" xfId="3707" xr:uid="{00000000-0005-0000-0000-0000750E0000}"/>
    <cellStyle name="20% - Accent4 4 3 7 3" xfId="3708" xr:uid="{00000000-0005-0000-0000-0000760E0000}"/>
    <cellStyle name="20% - Accent4 4 3 7 4" xfId="3709" xr:uid="{00000000-0005-0000-0000-0000770E0000}"/>
    <cellStyle name="20% - Accent4 4 3 8" xfId="3710" xr:uid="{00000000-0005-0000-0000-0000780E0000}"/>
    <cellStyle name="20% - Accent4 4 3 8 2" xfId="3711" xr:uid="{00000000-0005-0000-0000-0000790E0000}"/>
    <cellStyle name="20% - Accent4 4 3 8 3" xfId="3712" xr:uid="{00000000-0005-0000-0000-00007A0E0000}"/>
    <cellStyle name="20% - Accent4 4 3 9" xfId="3713" xr:uid="{00000000-0005-0000-0000-00007B0E0000}"/>
    <cellStyle name="20% - Accent4 4 4" xfId="3714" xr:uid="{00000000-0005-0000-0000-00007C0E0000}"/>
    <cellStyle name="20% - Accent4 4 4 2" xfId="3715" xr:uid="{00000000-0005-0000-0000-00007D0E0000}"/>
    <cellStyle name="20% - Accent4 4 4 2 2" xfId="3716" xr:uid="{00000000-0005-0000-0000-00007E0E0000}"/>
    <cellStyle name="20% - Accent4 4 4 2 3" xfId="3717" xr:uid="{00000000-0005-0000-0000-00007F0E0000}"/>
    <cellStyle name="20% - Accent4 4 4 3" xfId="3718" xr:uid="{00000000-0005-0000-0000-0000800E0000}"/>
    <cellStyle name="20% - Accent4 4 4 4" xfId="3719" xr:uid="{00000000-0005-0000-0000-0000810E0000}"/>
    <cellStyle name="20% - Accent4 4 5" xfId="3720" xr:uid="{00000000-0005-0000-0000-0000820E0000}"/>
    <cellStyle name="20% - Accent4 4 5 2" xfId="3721" xr:uid="{00000000-0005-0000-0000-0000830E0000}"/>
    <cellStyle name="20% - Accent4 4 5 2 2" xfId="3722" xr:uid="{00000000-0005-0000-0000-0000840E0000}"/>
    <cellStyle name="20% - Accent4 4 5 2 3" xfId="3723" xr:uid="{00000000-0005-0000-0000-0000850E0000}"/>
    <cellStyle name="20% - Accent4 4 5 3" xfId="3724" xr:uid="{00000000-0005-0000-0000-0000860E0000}"/>
    <cellStyle name="20% - Accent4 4 5 4" xfId="3725" xr:uid="{00000000-0005-0000-0000-0000870E0000}"/>
    <cellStyle name="20% - Accent4 4 6" xfId="3726" xr:uid="{00000000-0005-0000-0000-0000880E0000}"/>
    <cellStyle name="20% - Accent4 4 6 2" xfId="3727" xr:uid="{00000000-0005-0000-0000-0000890E0000}"/>
    <cellStyle name="20% - Accent4 4 6 2 2" xfId="3728" xr:uid="{00000000-0005-0000-0000-00008A0E0000}"/>
    <cellStyle name="20% - Accent4 4 6 2 3" xfId="3729" xr:uid="{00000000-0005-0000-0000-00008B0E0000}"/>
    <cellStyle name="20% - Accent4 4 6 3" xfId="3730" xr:uid="{00000000-0005-0000-0000-00008C0E0000}"/>
    <cellStyle name="20% - Accent4 4 6 4" xfId="3731" xr:uid="{00000000-0005-0000-0000-00008D0E0000}"/>
    <cellStyle name="20% - Accent4 4 7" xfId="3732" xr:uid="{00000000-0005-0000-0000-00008E0E0000}"/>
    <cellStyle name="20% - Accent4 4 7 2" xfId="3733" xr:uid="{00000000-0005-0000-0000-00008F0E0000}"/>
    <cellStyle name="20% - Accent4 4 7 2 2" xfId="3734" xr:uid="{00000000-0005-0000-0000-0000900E0000}"/>
    <cellStyle name="20% - Accent4 4 7 2 3" xfId="3735" xr:uid="{00000000-0005-0000-0000-0000910E0000}"/>
    <cellStyle name="20% - Accent4 4 7 3" xfId="3736" xr:uid="{00000000-0005-0000-0000-0000920E0000}"/>
    <cellStyle name="20% - Accent4 4 7 4" xfId="3737" xr:uid="{00000000-0005-0000-0000-0000930E0000}"/>
    <cellStyle name="20% - Accent4 4 8" xfId="3738" xr:uid="{00000000-0005-0000-0000-0000940E0000}"/>
    <cellStyle name="20% - Accent4 4 8 2" xfId="3739" xr:uid="{00000000-0005-0000-0000-0000950E0000}"/>
    <cellStyle name="20% - Accent4 4 8 2 2" xfId="3740" xr:uid="{00000000-0005-0000-0000-0000960E0000}"/>
    <cellStyle name="20% - Accent4 4 8 2 3" xfId="3741" xr:uid="{00000000-0005-0000-0000-0000970E0000}"/>
    <cellStyle name="20% - Accent4 4 8 3" xfId="3742" xr:uid="{00000000-0005-0000-0000-0000980E0000}"/>
    <cellStyle name="20% - Accent4 4 8 4" xfId="3743" xr:uid="{00000000-0005-0000-0000-0000990E0000}"/>
    <cellStyle name="20% - Accent4 4 9" xfId="3744" xr:uid="{00000000-0005-0000-0000-00009A0E0000}"/>
    <cellStyle name="20% - Accent4 4 9 2" xfId="3745" xr:uid="{00000000-0005-0000-0000-00009B0E0000}"/>
    <cellStyle name="20% - Accent4 4 9 2 2" xfId="3746" xr:uid="{00000000-0005-0000-0000-00009C0E0000}"/>
    <cellStyle name="20% - Accent4 4 9 2 3" xfId="3747" xr:uid="{00000000-0005-0000-0000-00009D0E0000}"/>
    <cellStyle name="20% - Accent4 4 9 3" xfId="3748" xr:uid="{00000000-0005-0000-0000-00009E0E0000}"/>
    <cellStyle name="20% - Accent4 4 9 4" xfId="3749" xr:uid="{00000000-0005-0000-0000-00009F0E0000}"/>
    <cellStyle name="20% - Accent4 5" xfId="3750" xr:uid="{00000000-0005-0000-0000-0000A00E0000}"/>
    <cellStyle name="20% - Accent4 5 10" xfId="3751" xr:uid="{00000000-0005-0000-0000-0000A10E0000}"/>
    <cellStyle name="20% - Accent4 5 10 2" xfId="3752" xr:uid="{00000000-0005-0000-0000-0000A20E0000}"/>
    <cellStyle name="20% - Accent4 5 10 3" xfId="3753" xr:uid="{00000000-0005-0000-0000-0000A30E0000}"/>
    <cellStyle name="20% - Accent4 5 11" xfId="3754" xr:uid="{00000000-0005-0000-0000-0000A40E0000}"/>
    <cellStyle name="20% - Accent4 5 12" xfId="3755" xr:uid="{00000000-0005-0000-0000-0000A50E0000}"/>
    <cellStyle name="20% - Accent4 5 2" xfId="3756" xr:uid="{00000000-0005-0000-0000-0000A60E0000}"/>
    <cellStyle name="20% - Accent4 5 2 10" xfId="3757" xr:uid="{00000000-0005-0000-0000-0000A70E0000}"/>
    <cellStyle name="20% - Accent4 5 2 2" xfId="3758" xr:uid="{00000000-0005-0000-0000-0000A80E0000}"/>
    <cellStyle name="20% - Accent4 5 2 2 2" xfId="3759" xr:uid="{00000000-0005-0000-0000-0000A90E0000}"/>
    <cellStyle name="20% - Accent4 5 2 2 2 2" xfId="3760" xr:uid="{00000000-0005-0000-0000-0000AA0E0000}"/>
    <cellStyle name="20% - Accent4 5 2 2 2 3" xfId="3761" xr:uid="{00000000-0005-0000-0000-0000AB0E0000}"/>
    <cellStyle name="20% - Accent4 5 2 2 3" xfId="3762" xr:uid="{00000000-0005-0000-0000-0000AC0E0000}"/>
    <cellStyle name="20% - Accent4 5 2 2 4" xfId="3763" xr:uid="{00000000-0005-0000-0000-0000AD0E0000}"/>
    <cellStyle name="20% - Accent4 5 2 3" xfId="3764" xr:uid="{00000000-0005-0000-0000-0000AE0E0000}"/>
    <cellStyle name="20% - Accent4 5 2 3 2" xfId="3765" xr:uid="{00000000-0005-0000-0000-0000AF0E0000}"/>
    <cellStyle name="20% - Accent4 5 2 3 2 2" xfId="3766" xr:uid="{00000000-0005-0000-0000-0000B00E0000}"/>
    <cellStyle name="20% - Accent4 5 2 3 2 3" xfId="3767" xr:uid="{00000000-0005-0000-0000-0000B10E0000}"/>
    <cellStyle name="20% - Accent4 5 2 3 3" xfId="3768" xr:uid="{00000000-0005-0000-0000-0000B20E0000}"/>
    <cellStyle name="20% - Accent4 5 2 3 4" xfId="3769" xr:uid="{00000000-0005-0000-0000-0000B30E0000}"/>
    <cellStyle name="20% - Accent4 5 2 4" xfId="3770" xr:uid="{00000000-0005-0000-0000-0000B40E0000}"/>
    <cellStyle name="20% - Accent4 5 2 4 2" xfId="3771" xr:uid="{00000000-0005-0000-0000-0000B50E0000}"/>
    <cellStyle name="20% - Accent4 5 2 4 2 2" xfId="3772" xr:uid="{00000000-0005-0000-0000-0000B60E0000}"/>
    <cellStyle name="20% - Accent4 5 2 4 2 3" xfId="3773" xr:uid="{00000000-0005-0000-0000-0000B70E0000}"/>
    <cellStyle name="20% - Accent4 5 2 4 3" xfId="3774" xr:uid="{00000000-0005-0000-0000-0000B80E0000}"/>
    <cellStyle name="20% - Accent4 5 2 4 4" xfId="3775" xr:uid="{00000000-0005-0000-0000-0000B90E0000}"/>
    <cellStyle name="20% - Accent4 5 2 5" xfId="3776" xr:uid="{00000000-0005-0000-0000-0000BA0E0000}"/>
    <cellStyle name="20% - Accent4 5 2 5 2" xfId="3777" xr:uid="{00000000-0005-0000-0000-0000BB0E0000}"/>
    <cellStyle name="20% - Accent4 5 2 5 2 2" xfId="3778" xr:uid="{00000000-0005-0000-0000-0000BC0E0000}"/>
    <cellStyle name="20% - Accent4 5 2 5 2 3" xfId="3779" xr:uid="{00000000-0005-0000-0000-0000BD0E0000}"/>
    <cellStyle name="20% - Accent4 5 2 5 3" xfId="3780" xr:uid="{00000000-0005-0000-0000-0000BE0E0000}"/>
    <cellStyle name="20% - Accent4 5 2 5 4" xfId="3781" xr:uid="{00000000-0005-0000-0000-0000BF0E0000}"/>
    <cellStyle name="20% - Accent4 5 2 6" xfId="3782" xr:uid="{00000000-0005-0000-0000-0000C00E0000}"/>
    <cellStyle name="20% - Accent4 5 2 6 2" xfId="3783" xr:uid="{00000000-0005-0000-0000-0000C10E0000}"/>
    <cellStyle name="20% - Accent4 5 2 6 2 2" xfId="3784" xr:uid="{00000000-0005-0000-0000-0000C20E0000}"/>
    <cellStyle name="20% - Accent4 5 2 6 2 3" xfId="3785" xr:uid="{00000000-0005-0000-0000-0000C30E0000}"/>
    <cellStyle name="20% - Accent4 5 2 6 3" xfId="3786" xr:uid="{00000000-0005-0000-0000-0000C40E0000}"/>
    <cellStyle name="20% - Accent4 5 2 6 4" xfId="3787" xr:uid="{00000000-0005-0000-0000-0000C50E0000}"/>
    <cellStyle name="20% - Accent4 5 2 7" xfId="3788" xr:uid="{00000000-0005-0000-0000-0000C60E0000}"/>
    <cellStyle name="20% - Accent4 5 2 7 2" xfId="3789" xr:uid="{00000000-0005-0000-0000-0000C70E0000}"/>
    <cellStyle name="20% - Accent4 5 2 7 2 2" xfId="3790" xr:uid="{00000000-0005-0000-0000-0000C80E0000}"/>
    <cellStyle name="20% - Accent4 5 2 7 2 3" xfId="3791" xr:uid="{00000000-0005-0000-0000-0000C90E0000}"/>
    <cellStyle name="20% - Accent4 5 2 7 3" xfId="3792" xr:uid="{00000000-0005-0000-0000-0000CA0E0000}"/>
    <cellStyle name="20% - Accent4 5 2 7 4" xfId="3793" xr:uid="{00000000-0005-0000-0000-0000CB0E0000}"/>
    <cellStyle name="20% - Accent4 5 2 8" xfId="3794" xr:uid="{00000000-0005-0000-0000-0000CC0E0000}"/>
    <cellStyle name="20% - Accent4 5 2 8 2" xfId="3795" xr:uid="{00000000-0005-0000-0000-0000CD0E0000}"/>
    <cellStyle name="20% - Accent4 5 2 8 3" xfId="3796" xr:uid="{00000000-0005-0000-0000-0000CE0E0000}"/>
    <cellStyle name="20% - Accent4 5 2 9" xfId="3797" xr:uid="{00000000-0005-0000-0000-0000CF0E0000}"/>
    <cellStyle name="20% - Accent4 5 3" xfId="3798" xr:uid="{00000000-0005-0000-0000-0000D00E0000}"/>
    <cellStyle name="20% - Accent4 5 3 10" xfId="3799" xr:uid="{00000000-0005-0000-0000-0000D10E0000}"/>
    <cellStyle name="20% - Accent4 5 3 2" xfId="3800" xr:uid="{00000000-0005-0000-0000-0000D20E0000}"/>
    <cellStyle name="20% - Accent4 5 3 2 2" xfId="3801" xr:uid="{00000000-0005-0000-0000-0000D30E0000}"/>
    <cellStyle name="20% - Accent4 5 3 2 2 2" xfId="3802" xr:uid="{00000000-0005-0000-0000-0000D40E0000}"/>
    <cellStyle name="20% - Accent4 5 3 2 2 3" xfId="3803" xr:uid="{00000000-0005-0000-0000-0000D50E0000}"/>
    <cellStyle name="20% - Accent4 5 3 2 3" xfId="3804" xr:uid="{00000000-0005-0000-0000-0000D60E0000}"/>
    <cellStyle name="20% - Accent4 5 3 2 4" xfId="3805" xr:uid="{00000000-0005-0000-0000-0000D70E0000}"/>
    <cellStyle name="20% - Accent4 5 3 3" xfId="3806" xr:uid="{00000000-0005-0000-0000-0000D80E0000}"/>
    <cellStyle name="20% - Accent4 5 3 3 2" xfId="3807" xr:uid="{00000000-0005-0000-0000-0000D90E0000}"/>
    <cellStyle name="20% - Accent4 5 3 3 2 2" xfId="3808" xr:uid="{00000000-0005-0000-0000-0000DA0E0000}"/>
    <cellStyle name="20% - Accent4 5 3 3 2 3" xfId="3809" xr:uid="{00000000-0005-0000-0000-0000DB0E0000}"/>
    <cellStyle name="20% - Accent4 5 3 3 3" xfId="3810" xr:uid="{00000000-0005-0000-0000-0000DC0E0000}"/>
    <cellStyle name="20% - Accent4 5 3 3 4" xfId="3811" xr:uid="{00000000-0005-0000-0000-0000DD0E0000}"/>
    <cellStyle name="20% - Accent4 5 3 4" xfId="3812" xr:uid="{00000000-0005-0000-0000-0000DE0E0000}"/>
    <cellStyle name="20% - Accent4 5 3 4 2" xfId="3813" xr:uid="{00000000-0005-0000-0000-0000DF0E0000}"/>
    <cellStyle name="20% - Accent4 5 3 4 2 2" xfId="3814" xr:uid="{00000000-0005-0000-0000-0000E00E0000}"/>
    <cellStyle name="20% - Accent4 5 3 4 2 3" xfId="3815" xr:uid="{00000000-0005-0000-0000-0000E10E0000}"/>
    <cellStyle name="20% - Accent4 5 3 4 3" xfId="3816" xr:uid="{00000000-0005-0000-0000-0000E20E0000}"/>
    <cellStyle name="20% - Accent4 5 3 4 4" xfId="3817" xr:uid="{00000000-0005-0000-0000-0000E30E0000}"/>
    <cellStyle name="20% - Accent4 5 3 5" xfId="3818" xr:uid="{00000000-0005-0000-0000-0000E40E0000}"/>
    <cellStyle name="20% - Accent4 5 3 5 2" xfId="3819" xr:uid="{00000000-0005-0000-0000-0000E50E0000}"/>
    <cellStyle name="20% - Accent4 5 3 5 2 2" xfId="3820" xr:uid="{00000000-0005-0000-0000-0000E60E0000}"/>
    <cellStyle name="20% - Accent4 5 3 5 2 3" xfId="3821" xr:uid="{00000000-0005-0000-0000-0000E70E0000}"/>
    <cellStyle name="20% - Accent4 5 3 5 3" xfId="3822" xr:uid="{00000000-0005-0000-0000-0000E80E0000}"/>
    <cellStyle name="20% - Accent4 5 3 5 4" xfId="3823" xr:uid="{00000000-0005-0000-0000-0000E90E0000}"/>
    <cellStyle name="20% - Accent4 5 3 6" xfId="3824" xr:uid="{00000000-0005-0000-0000-0000EA0E0000}"/>
    <cellStyle name="20% - Accent4 5 3 6 2" xfId="3825" xr:uid="{00000000-0005-0000-0000-0000EB0E0000}"/>
    <cellStyle name="20% - Accent4 5 3 6 2 2" xfId="3826" xr:uid="{00000000-0005-0000-0000-0000EC0E0000}"/>
    <cellStyle name="20% - Accent4 5 3 6 2 3" xfId="3827" xr:uid="{00000000-0005-0000-0000-0000ED0E0000}"/>
    <cellStyle name="20% - Accent4 5 3 6 3" xfId="3828" xr:uid="{00000000-0005-0000-0000-0000EE0E0000}"/>
    <cellStyle name="20% - Accent4 5 3 6 4" xfId="3829" xr:uid="{00000000-0005-0000-0000-0000EF0E0000}"/>
    <cellStyle name="20% - Accent4 5 3 7" xfId="3830" xr:uid="{00000000-0005-0000-0000-0000F00E0000}"/>
    <cellStyle name="20% - Accent4 5 3 7 2" xfId="3831" xr:uid="{00000000-0005-0000-0000-0000F10E0000}"/>
    <cellStyle name="20% - Accent4 5 3 7 2 2" xfId="3832" xr:uid="{00000000-0005-0000-0000-0000F20E0000}"/>
    <cellStyle name="20% - Accent4 5 3 7 2 3" xfId="3833" xr:uid="{00000000-0005-0000-0000-0000F30E0000}"/>
    <cellStyle name="20% - Accent4 5 3 7 3" xfId="3834" xr:uid="{00000000-0005-0000-0000-0000F40E0000}"/>
    <cellStyle name="20% - Accent4 5 3 7 4" xfId="3835" xr:uid="{00000000-0005-0000-0000-0000F50E0000}"/>
    <cellStyle name="20% - Accent4 5 3 8" xfId="3836" xr:uid="{00000000-0005-0000-0000-0000F60E0000}"/>
    <cellStyle name="20% - Accent4 5 3 8 2" xfId="3837" xr:uid="{00000000-0005-0000-0000-0000F70E0000}"/>
    <cellStyle name="20% - Accent4 5 3 8 3" xfId="3838" xr:uid="{00000000-0005-0000-0000-0000F80E0000}"/>
    <cellStyle name="20% - Accent4 5 3 9" xfId="3839" xr:uid="{00000000-0005-0000-0000-0000F90E0000}"/>
    <cellStyle name="20% - Accent4 5 4" xfId="3840" xr:uid="{00000000-0005-0000-0000-0000FA0E0000}"/>
    <cellStyle name="20% - Accent4 5 4 2" xfId="3841" xr:uid="{00000000-0005-0000-0000-0000FB0E0000}"/>
    <cellStyle name="20% - Accent4 5 4 2 2" xfId="3842" xr:uid="{00000000-0005-0000-0000-0000FC0E0000}"/>
    <cellStyle name="20% - Accent4 5 4 2 3" xfId="3843" xr:uid="{00000000-0005-0000-0000-0000FD0E0000}"/>
    <cellStyle name="20% - Accent4 5 4 3" xfId="3844" xr:uid="{00000000-0005-0000-0000-0000FE0E0000}"/>
    <cellStyle name="20% - Accent4 5 4 4" xfId="3845" xr:uid="{00000000-0005-0000-0000-0000FF0E0000}"/>
    <cellStyle name="20% - Accent4 5 5" xfId="3846" xr:uid="{00000000-0005-0000-0000-0000000F0000}"/>
    <cellStyle name="20% - Accent4 5 5 2" xfId="3847" xr:uid="{00000000-0005-0000-0000-0000010F0000}"/>
    <cellStyle name="20% - Accent4 5 5 2 2" xfId="3848" xr:uid="{00000000-0005-0000-0000-0000020F0000}"/>
    <cellStyle name="20% - Accent4 5 5 2 3" xfId="3849" xr:uid="{00000000-0005-0000-0000-0000030F0000}"/>
    <cellStyle name="20% - Accent4 5 5 3" xfId="3850" xr:uid="{00000000-0005-0000-0000-0000040F0000}"/>
    <cellStyle name="20% - Accent4 5 5 4" xfId="3851" xr:uid="{00000000-0005-0000-0000-0000050F0000}"/>
    <cellStyle name="20% - Accent4 5 6" xfId="3852" xr:uid="{00000000-0005-0000-0000-0000060F0000}"/>
    <cellStyle name="20% - Accent4 5 6 2" xfId="3853" xr:uid="{00000000-0005-0000-0000-0000070F0000}"/>
    <cellStyle name="20% - Accent4 5 6 2 2" xfId="3854" xr:uid="{00000000-0005-0000-0000-0000080F0000}"/>
    <cellStyle name="20% - Accent4 5 6 2 3" xfId="3855" xr:uid="{00000000-0005-0000-0000-0000090F0000}"/>
    <cellStyle name="20% - Accent4 5 6 3" xfId="3856" xr:uid="{00000000-0005-0000-0000-00000A0F0000}"/>
    <cellStyle name="20% - Accent4 5 6 4" xfId="3857" xr:uid="{00000000-0005-0000-0000-00000B0F0000}"/>
    <cellStyle name="20% - Accent4 5 7" xfId="3858" xr:uid="{00000000-0005-0000-0000-00000C0F0000}"/>
    <cellStyle name="20% - Accent4 5 7 2" xfId="3859" xr:uid="{00000000-0005-0000-0000-00000D0F0000}"/>
    <cellStyle name="20% - Accent4 5 7 2 2" xfId="3860" xr:uid="{00000000-0005-0000-0000-00000E0F0000}"/>
    <cellStyle name="20% - Accent4 5 7 2 3" xfId="3861" xr:uid="{00000000-0005-0000-0000-00000F0F0000}"/>
    <cellStyle name="20% - Accent4 5 7 3" xfId="3862" xr:uid="{00000000-0005-0000-0000-0000100F0000}"/>
    <cellStyle name="20% - Accent4 5 7 4" xfId="3863" xr:uid="{00000000-0005-0000-0000-0000110F0000}"/>
    <cellStyle name="20% - Accent4 5 8" xfId="3864" xr:uid="{00000000-0005-0000-0000-0000120F0000}"/>
    <cellStyle name="20% - Accent4 5 8 2" xfId="3865" xr:uid="{00000000-0005-0000-0000-0000130F0000}"/>
    <cellStyle name="20% - Accent4 5 8 2 2" xfId="3866" xr:uid="{00000000-0005-0000-0000-0000140F0000}"/>
    <cellStyle name="20% - Accent4 5 8 2 3" xfId="3867" xr:uid="{00000000-0005-0000-0000-0000150F0000}"/>
    <cellStyle name="20% - Accent4 5 8 3" xfId="3868" xr:uid="{00000000-0005-0000-0000-0000160F0000}"/>
    <cellStyle name="20% - Accent4 5 8 4" xfId="3869" xr:uid="{00000000-0005-0000-0000-0000170F0000}"/>
    <cellStyle name="20% - Accent4 5 9" xfId="3870" xr:uid="{00000000-0005-0000-0000-0000180F0000}"/>
    <cellStyle name="20% - Accent4 5 9 2" xfId="3871" xr:uid="{00000000-0005-0000-0000-0000190F0000}"/>
    <cellStyle name="20% - Accent4 5 9 2 2" xfId="3872" xr:uid="{00000000-0005-0000-0000-00001A0F0000}"/>
    <cellStyle name="20% - Accent4 5 9 2 3" xfId="3873" xr:uid="{00000000-0005-0000-0000-00001B0F0000}"/>
    <cellStyle name="20% - Accent4 5 9 3" xfId="3874" xr:uid="{00000000-0005-0000-0000-00001C0F0000}"/>
    <cellStyle name="20% - Accent4 5 9 4" xfId="3875" xr:uid="{00000000-0005-0000-0000-00001D0F0000}"/>
    <cellStyle name="20% - Accent4 6" xfId="3876" xr:uid="{00000000-0005-0000-0000-00001E0F0000}"/>
    <cellStyle name="20% - Accent4 6 10" xfId="3877" xr:uid="{00000000-0005-0000-0000-00001F0F0000}"/>
    <cellStyle name="20% - Accent4 6 10 2" xfId="3878" xr:uid="{00000000-0005-0000-0000-0000200F0000}"/>
    <cellStyle name="20% - Accent4 6 10 3" xfId="3879" xr:uid="{00000000-0005-0000-0000-0000210F0000}"/>
    <cellStyle name="20% - Accent4 6 11" xfId="3880" xr:uid="{00000000-0005-0000-0000-0000220F0000}"/>
    <cellStyle name="20% - Accent4 6 12" xfId="3881" xr:uid="{00000000-0005-0000-0000-0000230F0000}"/>
    <cellStyle name="20% - Accent4 6 2" xfId="3882" xr:uid="{00000000-0005-0000-0000-0000240F0000}"/>
    <cellStyle name="20% - Accent4 6 2 10" xfId="3883" xr:uid="{00000000-0005-0000-0000-0000250F0000}"/>
    <cellStyle name="20% - Accent4 6 2 2" xfId="3884" xr:uid="{00000000-0005-0000-0000-0000260F0000}"/>
    <cellStyle name="20% - Accent4 6 2 2 2" xfId="3885" xr:uid="{00000000-0005-0000-0000-0000270F0000}"/>
    <cellStyle name="20% - Accent4 6 2 2 2 2" xfId="3886" xr:uid="{00000000-0005-0000-0000-0000280F0000}"/>
    <cellStyle name="20% - Accent4 6 2 2 2 3" xfId="3887" xr:uid="{00000000-0005-0000-0000-0000290F0000}"/>
    <cellStyle name="20% - Accent4 6 2 2 3" xfId="3888" xr:uid="{00000000-0005-0000-0000-00002A0F0000}"/>
    <cellStyle name="20% - Accent4 6 2 2 4" xfId="3889" xr:uid="{00000000-0005-0000-0000-00002B0F0000}"/>
    <cellStyle name="20% - Accent4 6 2 3" xfId="3890" xr:uid="{00000000-0005-0000-0000-00002C0F0000}"/>
    <cellStyle name="20% - Accent4 6 2 3 2" xfId="3891" xr:uid="{00000000-0005-0000-0000-00002D0F0000}"/>
    <cellStyle name="20% - Accent4 6 2 3 2 2" xfId="3892" xr:uid="{00000000-0005-0000-0000-00002E0F0000}"/>
    <cellStyle name="20% - Accent4 6 2 3 2 3" xfId="3893" xr:uid="{00000000-0005-0000-0000-00002F0F0000}"/>
    <cellStyle name="20% - Accent4 6 2 3 3" xfId="3894" xr:uid="{00000000-0005-0000-0000-0000300F0000}"/>
    <cellStyle name="20% - Accent4 6 2 3 4" xfId="3895" xr:uid="{00000000-0005-0000-0000-0000310F0000}"/>
    <cellStyle name="20% - Accent4 6 2 4" xfId="3896" xr:uid="{00000000-0005-0000-0000-0000320F0000}"/>
    <cellStyle name="20% - Accent4 6 2 4 2" xfId="3897" xr:uid="{00000000-0005-0000-0000-0000330F0000}"/>
    <cellStyle name="20% - Accent4 6 2 4 2 2" xfId="3898" xr:uid="{00000000-0005-0000-0000-0000340F0000}"/>
    <cellStyle name="20% - Accent4 6 2 4 2 3" xfId="3899" xr:uid="{00000000-0005-0000-0000-0000350F0000}"/>
    <cellStyle name="20% - Accent4 6 2 4 3" xfId="3900" xr:uid="{00000000-0005-0000-0000-0000360F0000}"/>
    <cellStyle name="20% - Accent4 6 2 4 4" xfId="3901" xr:uid="{00000000-0005-0000-0000-0000370F0000}"/>
    <cellStyle name="20% - Accent4 6 2 5" xfId="3902" xr:uid="{00000000-0005-0000-0000-0000380F0000}"/>
    <cellStyle name="20% - Accent4 6 2 5 2" xfId="3903" xr:uid="{00000000-0005-0000-0000-0000390F0000}"/>
    <cellStyle name="20% - Accent4 6 2 5 2 2" xfId="3904" xr:uid="{00000000-0005-0000-0000-00003A0F0000}"/>
    <cellStyle name="20% - Accent4 6 2 5 2 3" xfId="3905" xr:uid="{00000000-0005-0000-0000-00003B0F0000}"/>
    <cellStyle name="20% - Accent4 6 2 5 3" xfId="3906" xr:uid="{00000000-0005-0000-0000-00003C0F0000}"/>
    <cellStyle name="20% - Accent4 6 2 5 4" xfId="3907" xr:uid="{00000000-0005-0000-0000-00003D0F0000}"/>
    <cellStyle name="20% - Accent4 6 2 6" xfId="3908" xr:uid="{00000000-0005-0000-0000-00003E0F0000}"/>
    <cellStyle name="20% - Accent4 6 2 6 2" xfId="3909" xr:uid="{00000000-0005-0000-0000-00003F0F0000}"/>
    <cellStyle name="20% - Accent4 6 2 6 2 2" xfId="3910" xr:uid="{00000000-0005-0000-0000-0000400F0000}"/>
    <cellStyle name="20% - Accent4 6 2 6 2 3" xfId="3911" xr:uid="{00000000-0005-0000-0000-0000410F0000}"/>
    <cellStyle name="20% - Accent4 6 2 6 3" xfId="3912" xr:uid="{00000000-0005-0000-0000-0000420F0000}"/>
    <cellStyle name="20% - Accent4 6 2 6 4" xfId="3913" xr:uid="{00000000-0005-0000-0000-0000430F0000}"/>
    <cellStyle name="20% - Accent4 6 2 7" xfId="3914" xr:uid="{00000000-0005-0000-0000-0000440F0000}"/>
    <cellStyle name="20% - Accent4 6 2 7 2" xfId="3915" xr:uid="{00000000-0005-0000-0000-0000450F0000}"/>
    <cellStyle name="20% - Accent4 6 2 7 2 2" xfId="3916" xr:uid="{00000000-0005-0000-0000-0000460F0000}"/>
    <cellStyle name="20% - Accent4 6 2 7 2 3" xfId="3917" xr:uid="{00000000-0005-0000-0000-0000470F0000}"/>
    <cellStyle name="20% - Accent4 6 2 7 3" xfId="3918" xr:uid="{00000000-0005-0000-0000-0000480F0000}"/>
    <cellStyle name="20% - Accent4 6 2 7 4" xfId="3919" xr:uid="{00000000-0005-0000-0000-0000490F0000}"/>
    <cellStyle name="20% - Accent4 6 2 8" xfId="3920" xr:uid="{00000000-0005-0000-0000-00004A0F0000}"/>
    <cellStyle name="20% - Accent4 6 2 8 2" xfId="3921" xr:uid="{00000000-0005-0000-0000-00004B0F0000}"/>
    <cellStyle name="20% - Accent4 6 2 8 3" xfId="3922" xr:uid="{00000000-0005-0000-0000-00004C0F0000}"/>
    <cellStyle name="20% - Accent4 6 2 9" xfId="3923" xr:uid="{00000000-0005-0000-0000-00004D0F0000}"/>
    <cellStyle name="20% - Accent4 6 3" xfId="3924" xr:uid="{00000000-0005-0000-0000-00004E0F0000}"/>
    <cellStyle name="20% - Accent4 6 3 10" xfId="3925" xr:uid="{00000000-0005-0000-0000-00004F0F0000}"/>
    <cellStyle name="20% - Accent4 6 3 2" xfId="3926" xr:uid="{00000000-0005-0000-0000-0000500F0000}"/>
    <cellStyle name="20% - Accent4 6 3 2 2" xfId="3927" xr:uid="{00000000-0005-0000-0000-0000510F0000}"/>
    <cellStyle name="20% - Accent4 6 3 2 2 2" xfId="3928" xr:uid="{00000000-0005-0000-0000-0000520F0000}"/>
    <cellStyle name="20% - Accent4 6 3 2 2 3" xfId="3929" xr:uid="{00000000-0005-0000-0000-0000530F0000}"/>
    <cellStyle name="20% - Accent4 6 3 2 3" xfId="3930" xr:uid="{00000000-0005-0000-0000-0000540F0000}"/>
    <cellStyle name="20% - Accent4 6 3 2 4" xfId="3931" xr:uid="{00000000-0005-0000-0000-0000550F0000}"/>
    <cellStyle name="20% - Accent4 6 3 3" xfId="3932" xr:uid="{00000000-0005-0000-0000-0000560F0000}"/>
    <cellStyle name="20% - Accent4 6 3 3 2" xfId="3933" xr:uid="{00000000-0005-0000-0000-0000570F0000}"/>
    <cellStyle name="20% - Accent4 6 3 3 2 2" xfId="3934" xr:uid="{00000000-0005-0000-0000-0000580F0000}"/>
    <cellStyle name="20% - Accent4 6 3 3 2 3" xfId="3935" xr:uid="{00000000-0005-0000-0000-0000590F0000}"/>
    <cellStyle name="20% - Accent4 6 3 3 3" xfId="3936" xr:uid="{00000000-0005-0000-0000-00005A0F0000}"/>
    <cellStyle name="20% - Accent4 6 3 3 4" xfId="3937" xr:uid="{00000000-0005-0000-0000-00005B0F0000}"/>
    <cellStyle name="20% - Accent4 6 3 4" xfId="3938" xr:uid="{00000000-0005-0000-0000-00005C0F0000}"/>
    <cellStyle name="20% - Accent4 6 3 4 2" xfId="3939" xr:uid="{00000000-0005-0000-0000-00005D0F0000}"/>
    <cellStyle name="20% - Accent4 6 3 4 2 2" xfId="3940" xr:uid="{00000000-0005-0000-0000-00005E0F0000}"/>
    <cellStyle name="20% - Accent4 6 3 4 2 3" xfId="3941" xr:uid="{00000000-0005-0000-0000-00005F0F0000}"/>
    <cellStyle name="20% - Accent4 6 3 4 3" xfId="3942" xr:uid="{00000000-0005-0000-0000-0000600F0000}"/>
    <cellStyle name="20% - Accent4 6 3 4 4" xfId="3943" xr:uid="{00000000-0005-0000-0000-0000610F0000}"/>
    <cellStyle name="20% - Accent4 6 3 5" xfId="3944" xr:uid="{00000000-0005-0000-0000-0000620F0000}"/>
    <cellStyle name="20% - Accent4 6 3 5 2" xfId="3945" xr:uid="{00000000-0005-0000-0000-0000630F0000}"/>
    <cellStyle name="20% - Accent4 6 3 5 2 2" xfId="3946" xr:uid="{00000000-0005-0000-0000-0000640F0000}"/>
    <cellStyle name="20% - Accent4 6 3 5 2 3" xfId="3947" xr:uid="{00000000-0005-0000-0000-0000650F0000}"/>
    <cellStyle name="20% - Accent4 6 3 5 3" xfId="3948" xr:uid="{00000000-0005-0000-0000-0000660F0000}"/>
    <cellStyle name="20% - Accent4 6 3 5 4" xfId="3949" xr:uid="{00000000-0005-0000-0000-0000670F0000}"/>
    <cellStyle name="20% - Accent4 6 3 6" xfId="3950" xr:uid="{00000000-0005-0000-0000-0000680F0000}"/>
    <cellStyle name="20% - Accent4 6 3 6 2" xfId="3951" xr:uid="{00000000-0005-0000-0000-0000690F0000}"/>
    <cellStyle name="20% - Accent4 6 3 6 2 2" xfId="3952" xr:uid="{00000000-0005-0000-0000-00006A0F0000}"/>
    <cellStyle name="20% - Accent4 6 3 6 2 3" xfId="3953" xr:uid="{00000000-0005-0000-0000-00006B0F0000}"/>
    <cellStyle name="20% - Accent4 6 3 6 3" xfId="3954" xr:uid="{00000000-0005-0000-0000-00006C0F0000}"/>
    <cellStyle name="20% - Accent4 6 3 6 4" xfId="3955" xr:uid="{00000000-0005-0000-0000-00006D0F0000}"/>
    <cellStyle name="20% - Accent4 6 3 7" xfId="3956" xr:uid="{00000000-0005-0000-0000-00006E0F0000}"/>
    <cellStyle name="20% - Accent4 6 3 7 2" xfId="3957" xr:uid="{00000000-0005-0000-0000-00006F0F0000}"/>
    <cellStyle name="20% - Accent4 6 3 7 2 2" xfId="3958" xr:uid="{00000000-0005-0000-0000-0000700F0000}"/>
    <cellStyle name="20% - Accent4 6 3 7 2 3" xfId="3959" xr:uid="{00000000-0005-0000-0000-0000710F0000}"/>
    <cellStyle name="20% - Accent4 6 3 7 3" xfId="3960" xr:uid="{00000000-0005-0000-0000-0000720F0000}"/>
    <cellStyle name="20% - Accent4 6 3 7 4" xfId="3961" xr:uid="{00000000-0005-0000-0000-0000730F0000}"/>
    <cellStyle name="20% - Accent4 6 3 8" xfId="3962" xr:uid="{00000000-0005-0000-0000-0000740F0000}"/>
    <cellStyle name="20% - Accent4 6 3 8 2" xfId="3963" xr:uid="{00000000-0005-0000-0000-0000750F0000}"/>
    <cellStyle name="20% - Accent4 6 3 8 3" xfId="3964" xr:uid="{00000000-0005-0000-0000-0000760F0000}"/>
    <cellStyle name="20% - Accent4 6 3 9" xfId="3965" xr:uid="{00000000-0005-0000-0000-0000770F0000}"/>
    <cellStyle name="20% - Accent4 6 4" xfId="3966" xr:uid="{00000000-0005-0000-0000-0000780F0000}"/>
    <cellStyle name="20% - Accent4 6 4 2" xfId="3967" xr:uid="{00000000-0005-0000-0000-0000790F0000}"/>
    <cellStyle name="20% - Accent4 6 4 2 2" xfId="3968" xr:uid="{00000000-0005-0000-0000-00007A0F0000}"/>
    <cellStyle name="20% - Accent4 6 4 2 3" xfId="3969" xr:uid="{00000000-0005-0000-0000-00007B0F0000}"/>
    <cellStyle name="20% - Accent4 6 4 3" xfId="3970" xr:uid="{00000000-0005-0000-0000-00007C0F0000}"/>
    <cellStyle name="20% - Accent4 6 4 4" xfId="3971" xr:uid="{00000000-0005-0000-0000-00007D0F0000}"/>
    <cellStyle name="20% - Accent4 6 5" xfId="3972" xr:uid="{00000000-0005-0000-0000-00007E0F0000}"/>
    <cellStyle name="20% - Accent4 6 5 2" xfId="3973" xr:uid="{00000000-0005-0000-0000-00007F0F0000}"/>
    <cellStyle name="20% - Accent4 6 5 2 2" xfId="3974" xr:uid="{00000000-0005-0000-0000-0000800F0000}"/>
    <cellStyle name="20% - Accent4 6 5 2 3" xfId="3975" xr:uid="{00000000-0005-0000-0000-0000810F0000}"/>
    <cellStyle name="20% - Accent4 6 5 3" xfId="3976" xr:uid="{00000000-0005-0000-0000-0000820F0000}"/>
    <cellStyle name="20% - Accent4 6 5 4" xfId="3977" xr:uid="{00000000-0005-0000-0000-0000830F0000}"/>
    <cellStyle name="20% - Accent4 6 6" xfId="3978" xr:uid="{00000000-0005-0000-0000-0000840F0000}"/>
    <cellStyle name="20% - Accent4 6 6 2" xfId="3979" xr:uid="{00000000-0005-0000-0000-0000850F0000}"/>
    <cellStyle name="20% - Accent4 6 6 2 2" xfId="3980" xr:uid="{00000000-0005-0000-0000-0000860F0000}"/>
    <cellStyle name="20% - Accent4 6 6 2 3" xfId="3981" xr:uid="{00000000-0005-0000-0000-0000870F0000}"/>
    <cellStyle name="20% - Accent4 6 6 3" xfId="3982" xr:uid="{00000000-0005-0000-0000-0000880F0000}"/>
    <cellStyle name="20% - Accent4 6 6 4" xfId="3983" xr:uid="{00000000-0005-0000-0000-0000890F0000}"/>
    <cellStyle name="20% - Accent4 6 7" xfId="3984" xr:uid="{00000000-0005-0000-0000-00008A0F0000}"/>
    <cellStyle name="20% - Accent4 6 7 2" xfId="3985" xr:uid="{00000000-0005-0000-0000-00008B0F0000}"/>
    <cellStyle name="20% - Accent4 6 7 2 2" xfId="3986" xr:uid="{00000000-0005-0000-0000-00008C0F0000}"/>
    <cellStyle name="20% - Accent4 6 7 2 3" xfId="3987" xr:uid="{00000000-0005-0000-0000-00008D0F0000}"/>
    <cellStyle name="20% - Accent4 6 7 3" xfId="3988" xr:uid="{00000000-0005-0000-0000-00008E0F0000}"/>
    <cellStyle name="20% - Accent4 6 7 4" xfId="3989" xr:uid="{00000000-0005-0000-0000-00008F0F0000}"/>
    <cellStyle name="20% - Accent4 6 8" xfId="3990" xr:uid="{00000000-0005-0000-0000-0000900F0000}"/>
    <cellStyle name="20% - Accent4 6 8 2" xfId="3991" xr:uid="{00000000-0005-0000-0000-0000910F0000}"/>
    <cellStyle name="20% - Accent4 6 8 2 2" xfId="3992" xr:uid="{00000000-0005-0000-0000-0000920F0000}"/>
    <cellStyle name="20% - Accent4 6 8 2 3" xfId="3993" xr:uid="{00000000-0005-0000-0000-0000930F0000}"/>
    <cellStyle name="20% - Accent4 6 8 3" xfId="3994" xr:uid="{00000000-0005-0000-0000-0000940F0000}"/>
    <cellStyle name="20% - Accent4 6 8 4" xfId="3995" xr:uid="{00000000-0005-0000-0000-0000950F0000}"/>
    <cellStyle name="20% - Accent4 6 9" xfId="3996" xr:uid="{00000000-0005-0000-0000-0000960F0000}"/>
    <cellStyle name="20% - Accent4 6 9 2" xfId="3997" xr:uid="{00000000-0005-0000-0000-0000970F0000}"/>
    <cellStyle name="20% - Accent4 6 9 2 2" xfId="3998" xr:uid="{00000000-0005-0000-0000-0000980F0000}"/>
    <cellStyle name="20% - Accent4 6 9 2 3" xfId="3999" xr:uid="{00000000-0005-0000-0000-0000990F0000}"/>
    <cellStyle name="20% - Accent4 6 9 3" xfId="4000" xr:uid="{00000000-0005-0000-0000-00009A0F0000}"/>
    <cellStyle name="20% - Accent4 6 9 4" xfId="4001" xr:uid="{00000000-0005-0000-0000-00009B0F0000}"/>
    <cellStyle name="20% - Accent4 7" xfId="4002" xr:uid="{00000000-0005-0000-0000-00009C0F0000}"/>
    <cellStyle name="20% - Accent4 7 10" xfId="4003" xr:uid="{00000000-0005-0000-0000-00009D0F0000}"/>
    <cellStyle name="20% - Accent4 7 2" xfId="4004" xr:uid="{00000000-0005-0000-0000-00009E0F0000}"/>
    <cellStyle name="20% - Accent4 7 2 2" xfId="4005" xr:uid="{00000000-0005-0000-0000-00009F0F0000}"/>
    <cellStyle name="20% - Accent4 7 2 2 2" xfId="4006" xr:uid="{00000000-0005-0000-0000-0000A00F0000}"/>
    <cellStyle name="20% - Accent4 7 2 2 3" xfId="4007" xr:uid="{00000000-0005-0000-0000-0000A10F0000}"/>
    <cellStyle name="20% - Accent4 7 2 3" xfId="4008" xr:uid="{00000000-0005-0000-0000-0000A20F0000}"/>
    <cellStyle name="20% - Accent4 7 2 4" xfId="4009" xr:uid="{00000000-0005-0000-0000-0000A30F0000}"/>
    <cellStyle name="20% - Accent4 7 3" xfId="4010" xr:uid="{00000000-0005-0000-0000-0000A40F0000}"/>
    <cellStyle name="20% - Accent4 7 3 2" xfId="4011" xr:uid="{00000000-0005-0000-0000-0000A50F0000}"/>
    <cellStyle name="20% - Accent4 7 3 2 2" xfId="4012" xr:uid="{00000000-0005-0000-0000-0000A60F0000}"/>
    <cellStyle name="20% - Accent4 7 3 2 3" xfId="4013" xr:uid="{00000000-0005-0000-0000-0000A70F0000}"/>
    <cellStyle name="20% - Accent4 7 3 3" xfId="4014" xr:uid="{00000000-0005-0000-0000-0000A80F0000}"/>
    <cellStyle name="20% - Accent4 7 3 4" xfId="4015" xr:uid="{00000000-0005-0000-0000-0000A90F0000}"/>
    <cellStyle name="20% - Accent4 7 4" xfId="4016" xr:uid="{00000000-0005-0000-0000-0000AA0F0000}"/>
    <cellStyle name="20% - Accent4 7 4 2" xfId="4017" xr:uid="{00000000-0005-0000-0000-0000AB0F0000}"/>
    <cellStyle name="20% - Accent4 7 4 2 2" xfId="4018" xr:uid="{00000000-0005-0000-0000-0000AC0F0000}"/>
    <cellStyle name="20% - Accent4 7 4 2 3" xfId="4019" xr:uid="{00000000-0005-0000-0000-0000AD0F0000}"/>
    <cellStyle name="20% - Accent4 7 4 3" xfId="4020" xr:uid="{00000000-0005-0000-0000-0000AE0F0000}"/>
    <cellStyle name="20% - Accent4 7 4 4" xfId="4021" xr:uid="{00000000-0005-0000-0000-0000AF0F0000}"/>
    <cellStyle name="20% - Accent4 7 5" xfId="4022" xr:uid="{00000000-0005-0000-0000-0000B00F0000}"/>
    <cellStyle name="20% - Accent4 7 5 2" xfId="4023" xr:uid="{00000000-0005-0000-0000-0000B10F0000}"/>
    <cellStyle name="20% - Accent4 7 5 2 2" xfId="4024" xr:uid="{00000000-0005-0000-0000-0000B20F0000}"/>
    <cellStyle name="20% - Accent4 7 5 2 3" xfId="4025" xr:uid="{00000000-0005-0000-0000-0000B30F0000}"/>
    <cellStyle name="20% - Accent4 7 5 3" xfId="4026" xr:uid="{00000000-0005-0000-0000-0000B40F0000}"/>
    <cellStyle name="20% - Accent4 7 5 4" xfId="4027" xr:uid="{00000000-0005-0000-0000-0000B50F0000}"/>
    <cellStyle name="20% - Accent4 7 6" xfId="4028" xr:uid="{00000000-0005-0000-0000-0000B60F0000}"/>
    <cellStyle name="20% - Accent4 7 6 2" xfId="4029" xr:uid="{00000000-0005-0000-0000-0000B70F0000}"/>
    <cellStyle name="20% - Accent4 7 6 2 2" xfId="4030" xr:uid="{00000000-0005-0000-0000-0000B80F0000}"/>
    <cellStyle name="20% - Accent4 7 6 2 3" xfId="4031" xr:uid="{00000000-0005-0000-0000-0000B90F0000}"/>
    <cellStyle name="20% - Accent4 7 6 3" xfId="4032" xr:uid="{00000000-0005-0000-0000-0000BA0F0000}"/>
    <cellStyle name="20% - Accent4 7 6 4" xfId="4033" xr:uid="{00000000-0005-0000-0000-0000BB0F0000}"/>
    <cellStyle name="20% - Accent4 7 7" xfId="4034" xr:uid="{00000000-0005-0000-0000-0000BC0F0000}"/>
    <cellStyle name="20% - Accent4 7 7 2" xfId="4035" xr:uid="{00000000-0005-0000-0000-0000BD0F0000}"/>
    <cellStyle name="20% - Accent4 7 7 2 2" xfId="4036" xr:uid="{00000000-0005-0000-0000-0000BE0F0000}"/>
    <cellStyle name="20% - Accent4 7 7 2 3" xfId="4037" xr:uid="{00000000-0005-0000-0000-0000BF0F0000}"/>
    <cellStyle name="20% - Accent4 7 7 3" xfId="4038" xr:uid="{00000000-0005-0000-0000-0000C00F0000}"/>
    <cellStyle name="20% - Accent4 7 7 4" xfId="4039" xr:uid="{00000000-0005-0000-0000-0000C10F0000}"/>
    <cellStyle name="20% - Accent4 7 8" xfId="4040" xr:uid="{00000000-0005-0000-0000-0000C20F0000}"/>
    <cellStyle name="20% - Accent4 7 8 2" xfId="4041" xr:uid="{00000000-0005-0000-0000-0000C30F0000}"/>
    <cellStyle name="20% - Accent4 7 8 3" xfId="4042" xr:uid="{00000000-0005-0000-0000-0000C40F0000}"/>
    <cellStyle name="20% - Accent4 7 9" xfId="4043" xr:uid="{00000000-0005-0000-0000-0000C50F0000}"/>
    <cellStyle name="20% - Accent4 8" xfId="4044" xr:uid="{00000000-0005-0000-0000-0000C60F0000}"/>
    <cellStyle name="20% - Accent4 8 10" xfId="4045" xr:uid="{00000000-0005-0000-0000-0000C70F0000}"/>
    <cellStyle name="20% - Accent4 8 2" xfId="4046" xr:uid="{00000000-0005-0000-0000-0000C80F0000}"/>
    <cellStyle name="20% - Accent4 8 2 2" xfId="4047" xr:uid="{00000000-0005-0000-0000-0000C90F0000}"/>
    <cellStyle name="20% - Accent4 8 2 2 2" xfId="4048" xr:uid="{00000000-0005-0000-0000-0000CA0F0000}"/>
    <cellStyle name="20% - Accent4 8 2 2 3" xfId="4049" xr:uid="{00000000-0005-0000-0000-0000CB0F0000}"/>
    <cellStyle name="20% - Accent4 8 2 3" xfId="4050" xr:uid="{00000000-0005-0000-0000-0000CC0F0000}"/>
    <cellStyle name="20% - Accent4 8 2 4" xfId="4051" xr:uid="{00000000-0005-0000-0000-0000CD0F0000}"/>
    <cellStyle name="20% - Accent4 8 3" xfId="4052" xr:uid="{00000000-0005-0000-0000-0000CE0F0000}"/>
    <cellStyle name="20% - Accent4 8 3 2" xfId="4053" xr:uid="{00000000-0005-0000-0000-0000CF0F0000}"/>
    <cellStyle name="20% - Accent4 8 3 2 2" xfId="4054" xr:uid="{00000000-0005-0000-0000-0000D00F0000}"/>
    <cellStyle name="20% - Accent4 8 3 2 3" xfId="4055" xr:uid="{00000000-0005-0000-0000-0000D10F0000}"/>
    <cellStyle name="20% - Accent4 8 3 3" xfId="4056" xr:uid="{00000000-0005-0000-0000-0000D20F0000}"/>
    <cellStyle name="20% - Accent4 8 3 4" xfId="4057" xr:uid="{00000000-0005-0000-0000-0000D30F0000}"/>
    <cellStyle name="20% - Accent4 8 4" xfId="4058" xr:uid="{00000000-0005-0000-0000-0000D40F0000}"/>
    <cellStyle name="20% - Accent4 8 4 2" xfId="4059" xr:uid="{00000000-0005-0000-0000-0000D50F0000}"/>
    <cellStyle name="20% - Accent4 8 4 2 2" xfId="4060" xr:uid="{00000000-0005-0000-0000-0000D60F0000}"/>
    <cellStyle name="20% - Accent4 8 4 2 3" xfId="4061" xr:uid="{00000000-0005-0000-0000-0000D70F0000}"/>
    <cellStyle name="20% - Accent4 8 4 3" xfId="4062" xr:uid="{00000000-0005-0000-0000-0000D80F0000}"/>
    <cellStyle name="20% - Accent4 8 4 4" xfId="4063" xr:uid="{00000000-0005-0000-0000-0000D90F0000}"/>
    <cellStyle name="20% - Accent4 8 5" xfId="4064" xr:uid="{00000000-0005-0000-0000-0000DA0F0000}"/>
    <cellStyle name="20% - Accent4 8 5 2" xfId="4065" xr:uid="{00000000-0005-0000-0000-0000DB0F0000}"/>
    <cellStyle name="20% - Accent4 8 5 2 2" xfId="4066" xr:uid="{00000000-0005-0000-0000-0000DC0F0000}"/>
    <cellStyle name="20% - Accent4 8 5 2 3" xfId="4067" xr:uid="{00000000-0005-0000-0000-0000DD0F0000}"/>
    <cellStyle name="20% - Accent4 8 5 3" xfId="4068" xr:uid="{00000000-0005-0000-0000-0000DE0F0000}"/>
    <cellStyle name="20% - Accent4 8 5 4" xfId="4069" xr:uid="{00000000-0005-0000-0000-0000DF0F0000}"/>
    <cellStyle name="20% - Accent4 8 6" xfId="4070" xr:uid="{00000000-0005-0000-0000-0000E00F0000}"/>
    <cellStyle name="20% - Accent4 8 6 2" xfId="4071" xr:uid="{00000000-0005-0000-0000-0000E10F0000}"/>
    <cellStyle name="20% - Accent4 8 6 2 2" xfId="4072" xr:uid="{00000000-0005-0000-0000-0000E20F0000}"/>
    <cellStyle name="20% - Accent4 8 6 2 3" xfId="4073" xr:uid="{00000000-0005-0000-0000-0000E30F0000}"/>
    <cellStyle name="20% - Accent4 8 6 3" xfId="4074" xr:uid="{00000000-0005-0000-0000-0000E40F0000}"/>
    <cellStyle name="20% - Accent4 8 6 4" xfId="4075" xr:uid="{00000000-0005-0000-0000-0000E50F0000}"/>
    <cellStyle name="20% - Accent4 8 7" xfId="4076" xr:uid="{00000000-0005-0000-0000-0000E60F0000}"/>
    <cellStyle name="20% - Accent4 8 7 2" xfId="4077" xr:uid="{00000000-0005-0000-0000-0000E70F0000}"/>
    <cellStyle name="20% - Accent4 8 7 2 2" xfId="4078" xr:uid="{00000000-0005-0000-0000-0000E80F0000}"/>
    <cellStyle name="20% - Accent4 8 7 2 3" xfId="4079" xr:uid="{00000000-0005-0000-0000-0000E90F0000}"/>
    <cellStyle name="20% - Accent4 8 7 3" xfId="4080" xr:uid="{00000000-0005-0000-0000-0000EA0F0000}"/>
    <cellStyle name="20% - Accent4 8 7 4" xfId="4081" xr:uid="{00000000-0005-0000-0000-0000EB0F0000}"/>
    <cellStyle name="20% - Accent4 8 8" xfId="4082" xr:uid="{00000000-0005-0000-0000-0000EC0F0000}"/>
    <cellStyle name="20% - Accent4 8 8 2" xfId="4083" xr:uid="{00000000-0005-0000-0000-0000ED0F0000}"/>
    <cellStyle name="20% - Accent4 8 8 3" xfId="4084" xr:uid="{00000000-0005-0000-0000-0000EE0F0000}"/>
    <cellStyle name="20% - Accent4 8 9" xfId="4085" xr:uid="{00000000-0005-0000-0000-0000EF0F0000}"/>
    <cellStyle name="20% - Accent4 9" xfId="4086" xr:uid="{00000000-0005-0000-0000-0000F00F0000}"/>
    <cellStyle name="20% - Accent4 9 2" xfId="4087" xr:uid="{00000000-0005-0000-0000-0000F10F0000}"/>
    <cellStyle name="20% - Accent4 9 2 2" xfId="4088" xr:uid="{00000000-0005-0000-0000-0000F20F0000}"/>
    <cellStyle name="20% - Accent4 9 2 3" xfId="4089" xr:uid="{00000000-0005-0000-0000-0000F30F0000}"/>
    <cellStyle name="20% - Accent4 9 3" xfId="4090" xr:uid="{00000000-0005-0000-0000-0000F40F0000}"/>
    <cellStyle name="20% - Accent4 9 4" xfId="4091" xr:uid="{00000000-0005-0000-0000-0000F50F0000}"/>
    <cellStyle name="20% - Accent5 10" xfId="4092" xr:uid="{00000000-0005-0000-0000-0000F60F0000}"/>
    <cellStyle name="20% - Accent5 10 2" xfId="4093" xr:uid="{00000000-0005-0000-0000-0000F70F0000}"/>
    <cellStyle name="20% - Accent5 10 2 2" xfId="4094" xr:uid="{00000000-0005-0000-0000-0000F80F0000}"/>
    <cellStyle name="20% - Accent5 10 2 3" xfId="4095" xr:uid="{00000000-0005-0000-0000-0000F90F0000}"/>
    <cellStyle name="20% - Accent5 10 3" xfId="4096" xr:uid="{00000000-0005-0000-0000-0000FA0F0000}"/>
    <cellStyle name="20% - Accent5 10 4" xfId="4097" xr:uid="{00000000-0005-0000-0000-0000FB0F0000}"/>
    <cellStyle name="20% - Accent5 11" xfId="4098" xr:uid="{00000000-0005-0000-0000-0000FC0F0000}"/>
    <cellStyle name="20% - Accent5 11 2" xfId="4099" xr:uid="{00000000-0005-0000-0000-0000FD0F0000}"/>
    <cellStyle name="20% - Accent5 11 2 2" xfId="4100" xr:uid="{00000000-0005-0000-0000-0000FE0F0000}"/>
    <cellStyle name="20% - Accent5 11 2 3" xfId="4101" xr:uid="{00000000-0005-0000-0000-0000FF0F0000}"/>
    <cellStyle name="20% - Accent5 11 3" xfId="4102" xr:uid="{00000000-0005-0000-0000-000000100000}"/>
    <cellStyle name="20% - Accent5 11 4" xfId="4103" xr:uid="{00000000-0005-0000-0000-000001100000}"/>
    <cellStyle name="20% - Accent5 12" xfId="4104" xr:uid="{00000000-0005-0000-0000-000002100000}"/>
    <cellStyle name="20% - Accent5 12 2" xfId="4105" xr:uid="{00000000-0005-0000-0000-000003100000}"/>
    <cellStyle name="20% - Accent5 12 2 2" xfId="4106" xr:uid="{00000000-0005-0000-0000-000004100000}"/>
    <cellStyle name="20% - Accent5 12 2 3" xfId="4107" xr:uid="{00000000-0005-0000-0000-000005100000}"/>
    <cellStyle name="20% - Accent5 12 3" xfId="4108" xr:uid="{00000000-0005-0000-0000-000006100000}"/>
    <cellStyle name="20% - Accent5 12 4" xfId="4109" xr:uid="{00000000-0005-0000-0000-000007100000}"/>
    <cellStyle name="20% - Accent5 13" xfId="4110" xr:uid="{00000000-0005-0000-0000-000008100000}"/>
    <cellStyle name="20% - Accent5 13 2" xfId="4111" xr:uid="{00000000-0005-0000-0000-000009100000}"/>
    <cellStyle name="20% - Accent5 13 2 2" xfId="4112" xr:uid="{00000000-0005-0000-0000-00000A100000}"/>
    <cellStyle name="20% - Accent5 13 2 3" xfId="4113" xr:uid="{00000000-0005-0000-0000-00000B100000}"/>
    <cellStyle name="20% - Accent5 13 3" xfId="4114" xr:uid="{00000000-0005-0000-0000-00000C100000}"/>
    <cellStyle name="20% - Accent5 13 4" xfId="4115" xr:uid="{00000000-0005-0000-0000-00000D100000}"/>
    <cellStyle name="20% - Accent5 14" xfId="4116" xr:uid="{00000000-0005-0000-0000-00000E100000}"/>
    <cellStyle name="20% - Accent5 14 2" xfId="4117" xr:uid="{00000000-0005-0000-0000-00000F100000}"/>
    <cellStyle name="20% - Accent5 14 2 2" xfId="4118" xr:uid="{00000000-0005-0000-0000-000010100000}"/>
    <cellStyle name="20% - Accent5 14 2 3" xfId="4119" xr:uid="{00000000-0005-0000-0000-000011100000}"/>
    <cellStyle name="20% - Accent5 14 3" xfId="4120" xr:uid="{00000000-0005-0000-0000-000012100000}"/>
    <cellStyle name="20% - Accent5 14 4" xfId="4121" xr:uid="{00000000-0005-0000-0000-000013100000}"/>
    <cellStyle name="20% - Accent5 15" xfId="4122" xr:uid="{00000000-0005-0000-0000-000014100000}"/>
    <cellStyle name="20% - Accent5 15 2" xfId="4123" xr:uid="{00000000-0005-0000-0000-000015100000}"/>
    <cellStyle name="20% - Accent5 15 2 2" xfId="4124" xr:uid="{00000000-0005-0000-0000-000016100000}"/>
    <cellStyle name="20% - Accent5 15 2 3" xfId="4125" xr:uid="{00000000-0005-0000-0000-000017100000}"/>
    <cellStyle name="20% - Accent5 15 3" xfId="4126" xr:uid="{00000000-0005-0000-0000-000018100000}"/>
    <cellStyle name="20% - Accent5 15 4" xfId="4127" xr:uid="{00000000-0005-0000-0000-000019100000}"/>
    <cellStyle name="20% - Accent5 16" xfId="4128" xr:uid="{00000000-0005-0000-0000-00001A100000}"/>
    <cellStyle name="20% - Accent5 16 2" xfId="4129" xr:uid="{00000000-0005-0000-0000-00001B100000}"/>
    <cellStyle name="20% - Accent5 16 3" xfId="4130" xr:uid="{00000000-0005-0000-0000-00001C100000}"/>
    <cellStyle name="20% - Accent5 17" xfId="4131" xr:uid="{00000000-0005-0000-0000-00001D100000}"/>
    <cellStyle name="20% - Accent5 18" xfId="4132" xr:uid="{00000000-0005-0000-0000-00001E100000}"/>
    <cellStyle name="20% - Accent5 19" xfId="4133" xr:uid="{00000000-0005-0000-0000-00001F100000}"/>
    <cellStyle name="20% - Accent5 2" xfId="4134" xr:uid="{00000000-0005-0000-0000-000020100000}"/>
    <cellStyle name="20% - Accent5 2 10" xfId="4135" xr:uid="{00000000-0005-0000-0000-000021100000}"/>
    <cellStyle name="20% - Accent5 2 10 2" xfId="4136" xr:uid="{00000000-0005-0000-0000-000022100000}"/>
    <cellStyle name="20% - Accent5 2 10 2 2" xfId="4137" xr:uid="{00000000-0005-0000-0000-000023100000}"/>
    <cellStyle name="20% - Accent5 2 10 2 3" xfId="4138" xr:uid="{00000000-0005-0000-0000-000024100000}"/>
    <cellStyle name="20% - Accent5 2 10 3" xfId="4139" xr:uid="{00000000-0005-0000-0000-000025100000}"/>
    <cellStyle name="20% - Accent5 2 10 4" xfId="4140" xr:uid="{00000000-0005-0000-0000-000026100000}"/>
    <cellStyle name="20% - Accent5 2 11" xfId="4141" xr:uid="{00000000-0005-0000-0000-000027100000}"/>
    <cellStyle name="20% - Accent5 2 11 2" xfId="4142" xr:uid="{00000000-0005-0000-0000-000028100000}"/>
    <cellStyle name="20% - Accent5 2 11 2 2" xfId="4143" xr:uid="{00000000-0005-0000-0000-000029100000}"/>
    <cellStyle name="20% - Accent5 2 11 2 3" xfId="4144" xr:uid="{00000000-0005-0000-0000-00002A100000}"/>
    <cellStyle name="20% - Accent5 2 11 3" xfId="4145" xr:uid="{00000000-0005-0000-0000-00002B100000}"/>
    <cellStyle name="20% - Accent5 2 11 4" xfId="4146" xr:uid="{00000000-0005-0000-0000-00002C100000}"/>
    <cellStyle name="20% - Accent5 2 12" xfId="4147" xr:uid="{00000000-0005-0000-0000-00002D100000}"/>
    <cellStyle name="20% - Accent5 2 12 2" xfId="4148" xr:uid="{00000000-0005-0000-0000-00002E100000}"/>
    <cellStyle name="20% - Accent5 2 12 2 2" xfId="4149" xr:uid="{00000000-0005-0000-0000-00002F100000}"/>
    <cellStyle name="20% - Accent5 2 12 2 3" xfId="4150" xr:uid="{00000000-0005-0000-0000-000030100000}"/>
    <cellStyle name="20% - Accent5 2 12 3" xfId="4151" xr:uid="{00000000-0005-0000-0000-000031100000}"/>
    <cellStyle name="20% - Accent5 2 12 4" xfId="4152" xr:uid="{00000000-0005-0000-0000-000032100000}"/>
    <cellStyle name="20% - Accent5 2 13" xfId="4153" xr:uid="{00000000-0005-0000-0000-000033100000}"/>
    <cellStyle name="20% - Accent5 2 13 2" xfId="4154" xr:uid="{00000000-0005-0000-0000-000034100000}"/>
    <cellStyle name="20% - Accent5 2 13 2 2" xfId="4155" xr:uid="{00000000-0005-0000-0000-000035100000}"/>
    <cellStyle name="20% - Accent5 2 13 2 3" xfId="4156" xr:uid="{00000000-0005-0000-0000-000036100000}"/>
    <cellStyle name="20% - Accent5 2 13 3" xfId="4157" xr:uid="{00000000-0005-0000-0000-000037100000}"/>
    <cellStyle name="20% - Accent5 2 13 4" xfId="4158" xr:uid="{00000000-0005-0000-0000-000038100000}"/>
    <cellStyle name="20% - Accent5 2 14" xfId="4159" xr:uid="{00000000-0005-0000-0000-000039100000}"/>
    <cellStyle name="20% - Accent5 2 14 2" xfId="4160" xr:uid="{00000000-0005-0000-0000-00003A100000}"/>
    <cellStyle name="20% - Accent5 2 14 2 2" xfId="4161" xr:uid="{00000000-0005-0000-0000-00003B100000}"/>
    <cellStyle name="20% - Accent5 2 14 2 3" xfId="4162" xr:uid="{00000000-0005-0000-0000-00003C100000}"/>
    <cellStyle name="20% - Accent5 2 14 3" xfId="4163" xr:uid="{00000000-0005-0000-0000-00003D100000}"/>
    <cellStyle name="20% - Accent5 2 14 4" xfId="4164" xr:uid="{00000000-0005-0000-0000-00003E100000}"/>
    <cellStyle name="20% - Accent5 2 15" xfId="4165" xr:uid="{00000000-0005-0000-0000-00003F100000}"/>
    <cellStyle name="20% - Accent5 2 15 2" xfId="4166" xr:uid="{00000000-0005-0000-0000-000040100000}"/>
    <cellStyle name="20% - Accent5 2 15 3" xfId="4167" xr:uid="{00000000-0005-0000-0000-000041100000}"/>
    <cellStyle name="20% - Accent5 2 16" xfId="4168" xr:uid="{00000000-0005-0000-0000-000042100000}"/>
    <cellStyle name="20% - Accent5 2 17" xfId="4169" xr:uid="{00000000-0005-0000-0000-000043100000}"/>
    <cellStyle name="20% - Accent5 2 2" xfId="4170" xr:uid="{00000000-0005-0000-0000-000044100000}"/>
    <cellStyle name="20% - Accent5 2 3" xfId="4171" xr:uid="{00000000-0005-0000-0000-000045100000}"/>
    <cellStyle name="20% - Accent5 2 3 10" xfId="4172" xr:uid="{00000000-0005-0000-0000-000046100000}"/>
    <cellStyle name="20% - Accent5 2 3 10 2" xfId="4173" xr:uid="{00000000-0005-0000-0000-000047100000}"/>
    <cellStyle name="20% - Accent5 2 3 10 3" xfId="4174" xr:uid="{00000000-0005-0000-0000-000048100000}"/>
    <cellStyle name="20% - Accent5 2 3 11" xfId="4175" xr:uid="{00000000-0005-0000-0000-000049100000}"/>
    <cellStyle name="20% - Accent5 2 3 12" xfId="4176" xr:uid="{00000000-0005-0000-0000-00004A100000}"/>
    <cellStyle name="20% - Accent5 2 3 2" xfId="4177" xr:uid="{00000000-0005-0000-0000-00004B100000}"/>
    <cellStyle name="20% - Accent5 2 3 2 10" xfId="4178" xr:uid="{00000000-0005-0000-0000-00004C100000}"/>
    <cellStyle name="20% - Accent5 2 3 2 2" xfId="4179" xr:uid="{00000000-0005-0000-0000-00004D100000}"/>
    <cellStyle name="20% - Accent5 2 3 2 2 2" xfId="4180" xr:uid="{00000000-0005-0000-0000-00004E100000}"/>
    <cellStyle name="20% - Accent5 2 3 2 2 2 2" xfId="4181" xr:uid="{00000000-0005-0000-0000-00004F100000}"/>
    <cellStyle name="20% - Accent5 2 3 2 2 2 3" xfId="4182" xr:uid="{00000000-0005-0000-0000-000050100000}"/>
    <cellStyle name="20% - Accent5 2 3 2 2 3" xfId="4183" xr:uid="{00000000-0005-0000-0000-000051100000}"/>
    <cellStyle name="20% - Accent5 2 3 2 2 4" xfId="4184" xr:uid="{00000000-0005-0000-0000-000052100000}"/>
    <cellStyle name="20% - Accent5 2 3 2 3" xfId="4185" xr:uid="{00000000-0005-0000-0000-000053100000}"/>
    <cellStyle name="20% - Accent5 2 3 2 3 2" xfId="4186" xr:uid="{00000000-0005-0000-0000-000054100000}"/>
    <cellStyle name="20% - Accent5 2 3 2 3 2 2" xfId="4187" xr:uid="{00000000-0005-0000-0000-000055100000}"/>
    <cellStyle name="20% - Accent5 2 3 2 3 2 3" xfId="4188" xr:uid="{00000000-0005-0000-0000-000056100000}"/>
    <cellStyle name="20% - Accent5 2 3 2 3 3" xfId="4189" xr:uid="{00000000-0005-0000-0000-000057100000}"/>
    <cellStyle name="20% - Accent5 2 3 2 3 4" xfId="4190" xr:uid="{00000000-0005-0000-0000-000058100000}"/>
    <cellStyle name="20% - Accent5 2 3 2 4" xfId="4191" xr:uid="{00000000-0005-0000-0000-000059100000}"/>
    <cellStyle name="20% - Accent5 2 3 2 4 2" xfId="4192" xr:uid="{00000000-0005-0000-0000-00005A100000}"/>
    <cellStyle name="20% - Accent5 2 3 2 4 2 2" xfId="4193" xr:uid="{00000000-0005-0000-0000-00005B100000}"/>
    <cellStyle name="20% - Accent5 2 3 2 4 2 3" xfId="4194" xr:uid="{00000000-0005-0000-0000-00005C100000}"/>
    <cellStyle name="20% - Accent5 2 3 2 4 3" xfId="4195" xr:uid="{00000000-0005-0000-0000-00005D100000}"/>
    <cellStyle name="20% - Accent5 2 3 2 4 4" xfId="4196" xr:uid="{00000000-0005-0000-0000-00005E100000}"/>
    <cellStyle name="20% - Accent5 2 3 2 5" xfId="4197" xr:uid="{00000000-0005-0000-0000-00005F100000}"/>
    <cellStyle name="20% - Accent5 2 3 2 5 2" xfId="4198" xr:uid="{00000000-0005-0000-0000-000060100000}"/>
    <cellStyle name="20% - Accent5 2 3 2 5 2 2" xfId="4199" xr:uid="{00000000-0005-0000-0000-000061100000}"/>
    <cellStyle name="20% - Accent5 2 3 2 5 2 3" xfId="4200" xr:uid="{00000000-0005-0000-0000-000062100000}"/>
    <cellStyle name="20% - Accent5 2 3 2 5 3" xfId="4201" xr:uid="{00000000-0005-0000-0000-000063100000}"/>
    <cellStyle name="20% - Accent5 2 3 2 5 4" xfId="4202" xr:uid="{00000000-0005-0000-0000-000064100000}"/>
    <cellStyle name="20% - Accent5 2 3 2 6" xfId="4203" xr:uid="{00000000-0005-0000-0000-000065100000}"/>
    <cellStyle name="20% - Accent5 2 3 2 6 2" xfId="4204" xr:uid="{00000000-0005-0000-0000-000066100000}"/>
    <cellStyle name="20% - Accent5 2 3 2 6 2 2" xfId="4205" xr:uid="{00000000-0005-0000-0000-000067100000}"/>
    <cellStyle name="20% - Accent5 2 3 2 6 2 3" xfId="4206" xr:uid="{00000000-0005-0000-0000-000068100000}"/>
    <cellStyle name="20% - Accent5 2 3 2 6 3" xfId="4207" xr:uid="{00000000-0005-0000-0000-000069100000}"/>
    <cellStyle name="20% - Accent5 2 3 2 6 4" xfId="4208" xr:uid="{00000000-0005-0000-0000-00006A100000}"/>
    <cellStyle name="20% - Accent5 2 3 2 7" xfId="4209" xr:uid="{00000000-0005-0000-0000-00006B100000}"/>
    <cellStyle name="20% - Accent5 2 3 2 7 2" xfId="4210" xr:uid="{00000000-0005-0000-0000-00006C100000}"/>
    <cellStyle name="20% - Accent5 2 3 2 7 2 2" xfId="4211" xr:uid="{00000000-0005-0000-0000-00006D100000}"/>
    <cellStyle name="20% - Accent5 2 3 2 7 2 3" xfId="4212" xr:uid="{00000000-0005-0000-0000-00006E100000}"/>
    <cellStyle name="20% - Accent5 2 3 2 7 3" xfId="4213" xr:uid="{00000000-0005-0000-0000-00006F100000}"/>
    <cellStyle name="20% - Accent5 2 3 2 7 4" xfId="4214" xr:uid="{00000000-0005-0000-0000-000070100000}"/>
    <cellStyle name="20% - Accent5 2 3 2 8" xfId="4215" xr:uid="{00000000-0005-0000-0000-000071100000}"/>
    <cellStyle name="20% - Accent5 2 3 2 8 2" xfId="4216" xr:uid="{00000000-0005-0000-0000-000072100000}"/>
    <cellStyle name="20% - Accent5 2 3 2 8 3" xfId="4217" xr:uid="{00000000-0005-0000-0000-000073100000}"/>
    <cellStyle name="20% - Accent5 2 3 2 9" xfId="4218" xr:uid="{00000000-0005-0000-0000-000074100000}"/>
    <cellStyle name="20% - Accent5 2 3 3" xfId="4219" xr:uid="{00000000-0005-0000-0000-000075100000}"/>
    <cellStyle name="20% - Accent5 2 3 3 10" xfId="4220" xr:uid="{00000000-0005-0000-0000-000076100000}"/>
    <cellStyle name="20% - Accent5 2 3 3 2" xfId="4221" xr:uid="{00000000-0005-0000-0000-000077100000}"/>
    <cellStyle name="20% - Accent5 2 3 3 2 2" xfId="4222" xr:uid="{00000000-0005-0000-0000-000078100000}"/>
    <cellStyle name="20% - Accent5 2 3 3 2 2 2" xfId="4223" xr:uid="{00000000-0005-0000-0000-000079100000}"/>
    <cellStyle name="20% - Accent5 2 3 3 2 2 3" xfId="4224" xr:uid="{00000000-0005-0000-0000-00007A100000}"/>
    <cellStyle name="20% - Accent5 2 3 3 2 3" xfId="4225" xr:uid="{00000000-0005-0000-0000-00007B100000}"/>
    <cellStyle name="20% - Accent5 2 3 3 2 4" xfId="4226" xr:uid="{00000000-0005-0000-0000-00007C100000}"/>
    <cellStyle name="20% - Accent5 2 3 3 3" xfId="4227" xr:uid="{00000000-0005-0000-0000-00007D100000}"/>
    <cellStyle name="20% - Accent5 2 3 3 3 2" xfId="4228" xr:uid="{00000000-0005-0000-0000-00007E100000}"/>
    <cellStyle name="20% - Accent5 2 3 3 3 2 2" xfId="4229" xr:uid="{00000000-0005-0000-0000-00007F100000}"/>
    <cellStyle name="20% - Accent5 2 3 3 3 2 3" xfId="4230" xr:uid="{00000000-0005-0000-0000-000080100000}"/>
    <cellStyle name="20% - Accent5 2 3 3 3 3" xfId="4231" xr:uid="{00000000-0005-0000-0000-000081100000}"/>
    <cellStyle name="20% - Accent5 2 3 3 3 4" xfId="4232" xr:uid="{00000000-0005-0000-0000-000082100000}"/>
    <cellStyle name="20% - Accent5 2 3 3 4" xfId="4233" xr:uid="{00000000-0005-0000-0000-000083100000}"/>
    <cellStyle name="20% - Accent5 2 3 3 4 2" xfId="4234" xr:uid="{00000000-0005-0000-0000-000084100000}"/>
    <cellStyle name="20% - Accent5 2 3 3 4 2 2" xfId="4235" xr:uid="{00000000-0005-0000-0000-000085100000}"/>
    <cellStyle name="20% - Accent5 2 3 3 4 2 3" xfId="4236" xr:uid="{00000000-0005-0000-0000-000086100000}"/>
    <cellStyle name="20% - Accent5 2 3 3 4 3" xfId="4237" xr:uid="{00000000-0005-0000-0000-000087100000}"/>
    <cellStyle name="20% - Accent5 2 3 3 4 4" xfId="4238" xr:uid="{00000000-0005-0000-0000-000088100000}"/>
    <cellStyle name="20% - Accent5 2 3 3 5" xfId="4239" xr:uid="{00000000-0005-0000-0000-000089100000}"/>
    <cellStyle name="20% - Accent5 2 3 3 5 2" xfId="4240" xr:uid="{00000000-0005-0000-0000-00008A100000}"/>
    <cellStyle name="20% - Accent5 2 3 3 5 2 2" xfId="4241" xr:uid="{00000000-0005-0000-0000-00008B100000}"/>
    <cellStyle name="20% - Accent5 2 3 3 5 2 3" xfId="4242" xr:uid="{00000000-0005-0000-0000-00008C100000}"/>
    <cellStyle name="20% - Accent5 2 3 3 5 3" xfId="4243" xr:uid="{00000000-0005-0000-0000-00008D100000}"/>
    <cellStyle name="20% - Accent5 2 3 3 5 4" xfId="4244" xr:uid="{00000000-0005-0000-0000-00008E100000}"/>
    <cellStyle name="20% - Accent5 2 3 3 6" xfId="4245" xr:uid="{00000000-0005-0000-0000-00008F100000}"/>
    <cellStyle name="20% - Accent5 2 3 3 6 2" xfId="4246" xr:uid="{00000000-0005-0000-0000-000090100000}"/>
    <cellStyle name="20% - Accent5 2 3 3 6 2 2" xfId="4247" xr:uid="{00000000-0005-0000-0000-000091100000}"/>
    <cellStyle name="20% - Accent5 2 3 3 6 2 3" xfId="4248" xr:uid="{00000000-0005-0000-0000-000092100000}"/>
    <cellStyle name="20% - Accent5 2 3 3 6 3" xfId="4249" xr:uid="{00000000-0005-0000-0000-000093100000}"/>
    <cellStyle name="20% - Accent5 2 3 3 6 4" xfId="4250" xr:uid="{00000000-0005-0000-0000-000094100000}"/>
    <cellStyle name="20% - Accent5 2 3 3 7" xfId="4251" xr:uid="{00000000-0005-0000-0000-000095100000}"/>
    <cellStyle name="20% - Accent5 2 3 3 7 2" xfId="4252" xr:uid="{00000000-0005-0000-0000-000096100000}"/>
    <cellStyle name="20% - Accent5 2 3 3 7 2 2" xfId="4253" xr:uid="{00000000-0005-0000-0000-000097100000}"/>
    <cellStyle name="20% - Accent5 2 3 3 7 2 3" xfId="4254" xr:uid="{00000000-0005-0000-0000-000098100000}"/>
    <cellStyle name="20% - Accent5 2 3 3 7 3" xfId="4255" xr:uid="{00000000-0005-0000-0000-000099100000}"/>
    <cellStyle name="20% - Accent5 2 3 3 7 4" xfId="4256" xr:uid="{00000000-0005-0000-0000-00009A100000}"/>
    <cellStyle name="20% - Accent5 2 3 3 8" xfId="4257" xr:uid="{00000000-0005-0000-0000-00009B100000}"/>
    <cellStyle name="20% - Accent5 2 3 3 8 2" xfId="4258" xr:uid="{00000000-0005-0000-0000-00009C100000}"/>
    <cellStyle name="20% - Accent5 2 3 3 8 3" xfId="4259" xr:uid="{00000000-0005-0000-0000-00009D100000}"/>
    <cellStyle name="20% - Accent5 2 3 3 9" xfId="4260" xr:uid="{00000000-0005-0000-0000-00009E100000}"/>
    <cellStyle name="20% - Accent5 2 3 4" xfId="4261" xr:uid="{00000000-0005-0000-0000-00009F100000}"/>
    <cellStyle name="20% - Accent5 2 3 4 2" xfId="4262" xr:uid="{00000000-0005-0000-0000-0000A0100000}"/>
    <cellStyle name="20% - Accent5 2 3 4 2 2" xfId="4263" xr:uid="{00000000-0005-0000-0000-0000A1100000}"/>
    <cellStyle name="20% - Accent5 2 3 4 2 3" xfId="4264" xr:uid="{00000000-0005-0000-0000-0000A2100000}"/>
    <cellStyle name="20% - Accent5 2 3 4 3" xfId="4265" xr:uid="{00000000-0005-0000-0000-0000A3100000}"/>
    <cellStyle name="20% - Accent5 2 3 4 4" xfId="4266" xr:uid="{00000000-0005-0000-0000-0000A4100000}"/>
    <cellStyle name="20% - Accent5 2 3 5" xfId="4267" xr:uid="{00000000-0005-0000-0000-0000A5100000}"/>
    <cellStyle name="20% - Accent5 2 3 5 2" xfId="4268" xr:uid="{00000000-0005-0000-0000-0000A6100000}"/>
    <cellStyle name="20% - Accent5 2 3 5 2 2" xfId="4269" xr:uid="{00000000-0005-0000-0000-0000A7100000}"/>
    <cellStyle name="20% - Accent5 2 3 5 2 3" xfId="4270" xr:uid="{00000000-0005-0000-0000-0000A8100000}"/>
    <cellStyle name="20% - Accent5 2 3 5 3" xfId="4271" xr:uid="{00000000-0005-0000-0000-0000A9100000}"/>
    <cellStyle name="20% - Accent5 2 3 5 4" xfId="4272" xr:uid="{00000000-0005-0000-0000-0000AA100000}"/>
    <cellStyle name="20% - Accent5 2 3 6" xfId="4273" xr:uid="{00000000-0005-0000-0000-0000AB100000}"/>
    <cellStyle name="20% - Accent5 2 3 6 2" xfId="4274" xr:uid="{00000000-0005-0000-0000-0000AC100000}"/>
    <cellStyle name="20% - Accent5 2 3 6 2 2" xfId="4275" xr:uid="{00000000-0005-0000-0000-0000AD100000}"/>
    <cellStyle name="20% - Accent5 2 3 6 2 3" xfId="4276" xr:uid="{00000000-0005-0000-0000-0000AE100000}"/>
    <cellStyle name="20% - Accent5 2 3 6 3" xfId="4277" xr:uid="{00000000-0005-0000-0000-0000AF100000}"/>
    <cellStyle name="20% - Accent5 2 3 6 4" xfId="4278" xr:uid="{00000000-0005-0000-0000-0000B0100000}"/>
    <cellStyle name="20% - Accent5 2 3 7" xfId="4279" xr:uid="{00000000-0005-0000-0000-0000B1100000}"/>
    <cellStyle name="20% - Accent5 2 3 7 2" xfId="4280" xr:uid="{00000000-0005-0000-0000-0000B2100000}"/>
    <cellStyle name="20% - Accent5 2 3 7 2 2" xfId="4281" xr:uid="{00000000-0005-0000-0000-0000B3100000}"/>
    <cellStyle name="20% - Accent5 2 3 7 2 3" xfId="4282" xr:uid="{00000000-0005-0000-0000-0000B4100000}"/>
    <cellStyle name="20% - Accent5 2 3 7 3" xfId="4283" xr:uid="{00000000-0005-0000-0000-0000B5100000}"/>
    <cellStyle name="20% - Accent5 2 3 7 4" xfId="4284" xr:uid="{00000000-0005-0000-0000-0000B6100000}"/>
    <cellStyle name="20% - Accent5 2 3 8" xfId="4285" xr:uid="{00000000-0005-0000-0000-0000B7100000}"/>
    <cellStyle name="20% - Accent5 2 3 8 2" xfId="4286" xr:uid="{00000000-0005-0000-0000-0000B8100000}"/>
    <cellStyle name="20% - Accent5 2 3 8 2 2" xfId="4287" xr:uid="{00000000-0005-0000-0000-0000B9100000}"/>
    <cellStyle name="20% - Accent5 2 3 8 2 3" xfId="4288" xr:uid="{00000000-0005-0000-0000-0000BA100000}"/>
    <cellStyle name="20% - Accent5 2 3 8 3" xfId="4289" xr:uid="{00000000-0005-0000-0000-0000BB100000}"/>
    <cellStyle name="20% - Accent5 2 3 8 4" xfId="4290" xr:uid="{00000000-0005-0000-0000-0000BC100000}"/>
    <cellStyle name="20% - Accent5 2 3 9" xfId="4291" xr:uid="{00000000-0005-0000-0000-0000BD100000}"/>
    <cellStyle name="20% - Accent5 2 3 9 2" xfId="4292" xr:uid="{00000000-0005-0000-0000-0000BE100000}"/>
    <cellStyle name="20% - Accent5 2 3 9 2 2" xfId="4293" xr:uid="{00000000-0005-0000-0000-0000BF100000}"/>
    <cellStyle name="20% - Accent5 2 3 9 2 3" xfId="4294" xr:uid="{00000000-0005-0000-0000-0000C0100000}"/>
    <cellStyle name="20% - Accent5 2 3 9 3" xfId="4295" xr:uid="{00000000-0005-0000-0000-0000C1100000}"/>
    <cellStyle name="20% - Accent5 2 3 9 4" xfId="4296" xr:uid="{00000000-0005-0000-0000-0000C2100000}"/>
    <cellStyle name="20% - Accent5 2 4" xfId="4297" xr:uid="{00000000-0005-0000-0000-0000C3100000}"/>
    <cellStyle name="20% - Accent5 2 4 10" xfId="4298" xr:uid="{00000000-0005-0000-0000-0000C4100000}"/>
    <cellStyle name="20% - Accent5 2 4 10 2" xfId="4299" xr:uid="{00000000-0005-0000-0000-0000C5100000}"/>
    <cellStyle name="20% - Accent5 2 4 10 3" xfId="4300" xr:uid="{00000000-0005-0000-0000-0000C6100000}"/>
    <cellStyle name="20% - Accent5 2 4 11" xfId="4301" xr:uid="{00000000-0005-0000-0000-0000C7100000}"/>
    <cellStyle name="20% - Accent5 2 4 12" xfId="4302" xr:uid="{00000000-0005-0000-0000-0000C8100000}"/>
    <cellStyle name="20% - Accent5 2 4 2" xfId="4303" xr:uid="{00000000-0005-0000-0000-0000C9100000}"/>
    <cellStyle name="20% - Accent5 2 4 2 10" xfId="4304" xr:uid="{00000000-0005-0000-0000-0000CA100000}"/>
    <cellStyle name="20% - Accent5 2 4 2 2" xfId="4305" xr:uid="{00000000-0005-0000-0000-0000CB100000}"/>
    <cellStyle name="20% - Accent5 2 4 2 2 2" xfId="4306" xr:uid="{00000000-0005-0000-0000-0000CC100000}"/>
    <cellStyle name="20% - Accent5 2 4 2 2 2 2" xfId="4307" xr:uid="{00000000-0005-0000-0000-0000CD100000}"/>
    <cellStyle name="20% - Accent5 2 4 2 2 2 3" xfId="4308" xr:uid="{00000000-0005-0000-0000-0000CE100000}"/>
    <cellStyle name="20% - Accent5 2 4 2 2 3" xfId="4309" xr:uid="{00000000-0005-0000-0000-0000CF100000}"/>
    <cellStyle name="20% - Accent5 2 4 2 2 4" xfId="4310" xr:uid="{00000000-0005-0000-0000-0000D0100000}"/>
    <cellStyle name="20% - Accent5 2 4 2 3" xfId="4311" xr:uid="{00000000-0005-0000-0000-0000D1100000}"/>
    <cellStyle name="20% - Accent5 2 4 2 3 2" xfId="4312" xr:uid="{00000000-0005-0000-0000-0000D2100000}"/>
    <cellStyle name="20% - Accent5 2 4 2 3 2 2" xfId="4313" xr:uid="{00000000-0005-0000-0000-0000D3100000}"/>
    <cellStyle name="20% - Accent5 2 4 2 3 2 3" xfId="4314" xr:uid="{00000000-0005-0000-0000-0000D4100000}"/>
    <cellStyle name="20% - Accent5 2 4 2 3 3" xfId="4315" xr:uid="{00000000-0005-0000-0000-0000D5100000}"/>
    <cellStyle name="20% - Accent5 2 4 2 3 4" xfId="4316" xr:uid="{00000000-0005-0000-0000-0000D6100000}"/>
    <cellStyle name="20% - Accent5 2 4 2 4" xfId="4317" xr:uid="{00000000-0005-0000-0000-0000D7100000}"/>
    <cellStyle name="20% - Accent5 2 4 2 4 2" xfId="4318" xr:uid="{00000000-0005-0000-0000-0000D8100000}"/>
    <cellStyle name="20% - Accent5 2 4 2 4 2 2" xfId="4319" xr:uid="{00000000-0005-0000-0000-0000D9100000}"/>
    <cellStyle name="20% - Accent5 2 4 2 4 2 3" xfId="4320" xr:uid="{00000000-0005-0000-0000-0000DA100000}"/>
    <cellStyle name="20% - Accent5 2 4 2 4 3" xfId="4321" xr:uid="{00000000-0005-0000-0000-0000DB100000}"/>
    <cellStyle name="20% - Accent5 2 4 2 4 4" xfId="4322" xr:uid="{00000000-0005-0000-0000-0000DC100000}"/>
    <cellStyle name="20% - Accent5 2 4 2 5" xfId="4323" xr:uid="{00000000-0005-0000-0000-0000DD100000}"/>
    <cellStyle name="20% - Accent5 2 4 2 5 2" xfId="4324" xr:uid="{00000000-0005-0000-0000-0000DE100000}"/>
    <cellStyle name="20% - Accent5 2 4 2 5 2 2" xfId="4325" xr:uid="{00000000-0005-0000-0000-0000DF100000}"/>
    <cellStyle name="20% - Accent5 2 4 2 5 2 3" xfId="4326" xr:uid="{00000000-0005-0000-0000-0000E0100000}"/>
    <cellStyle name="20% - Accent5 2 4 2 5 3" xfId="4327" xr:uid="{00000000-0005-0000-0000-0000E1100000}"/>
    <cellStyle name="20% - Accent5 2 4 2 5 4" xfId="4328" xr:uid="{00000000-0005-0000-0000-0000E2100000}"/>
    <cellStyle name="20% - Accent5 2 4 2 6" xfId="4329" xr:uid="{00000000-0005-0000-0000-0000E3100000}"/>
    <cellStyle name="20% - Accent5 2 4 2 6 2" xfId="4330" xr:uid="{00000000-0005-0000-0000-0000E4100000}"/>
    <cellStyle name="20% - Accent5 2 4 2 6 2 2" xfId="4331" xr:uid="{00000000-0005-0000-0000-0000E5100000}"/>
    <cellStyle name="20% - Accent5 2 4 2 6 2 3" xfId="4332" xr:uid="{00000000-0005-0000-0000-0000E6100000}"/>
    <cellStyle name="20% - Accent5 2 4 2 6 3" xfId="4333" xr:uid="{00000000-0005-0000-0000-0000E7100000}"/>
    <cellStyle name="20% - Accent5 2 4 2 6 4" xfId="4334" xr:uid="{00000000-0005-0000-0000-0000E8100000}"/>
    <cellStyle name="20% - Accent5 2 4 2 7" xfId="4335" xr:uid="{00000000-0005-0000-0000-0000E9100000}"/>
    <cellStyle name="20% - Accent5 2 4 2 7 2" xfId="4336" xr:uid="{00000000-0005-0000-0000-0000EA100000}"/>
    <cellStyle name="20% - Accent5 2 4 2 7 2 2" xfId="4337" xr:uid="{00000000-0005-0000-0000-0000EB100000}"/>
    <cellStyle name="20% - Accent5 2 4 2 7 2 3" xfId="4338" xr:uid="{00000000-0005-0000-0000-0000EC100000}"/>
    <cellStyle name="20% - Accent5 2 4 2 7 3" xfId="4339" xr:uid="{00000000-0005-0000-0000-0000ED100000}"/>
    <cellStyle name="20% - Accent5 2 4 2 7 4" xfId="4340" xr:uid="{00000000-0005-0000-0000-0000EE100000}"/>
    <cellStyle name="20% - Accent5 2 4 2 8" xfId="4341" xr:uid="{00000000-0005-0000-0000-0000EF100000}"/>
    <cellStyle name="20% - Accent5 2 4 2 8 2" xfId="4342" xr:uid="{00000000-0005-0000-0000-0000F0100000}"/>
    <cellStyle name="20% - Accent5 2 4 2 8 3" xfId="4343" xr:uid="{00000000-0005-0000-0000-0000F1100000}"/>
    <cellStyle name="20% - Accent5 2 4 2 9" xfId="4344" xr:uid="{00000000-0005-0000-0000-0000F2100000}"/>
    <cellStyle name="20% - Accent5 2 4 3" xfId="4345" xr:uid="{00000000-0005-0000-0000-0000F3100000}"/>
    <cellStyle name="20% - Accent5 2 4 3 10" xfId="4346" xr:uid="{00000000-0005-0000-0000-0000F4100000}"/>
    <cellStyle name="20% - Accent5 2 4 3 2" xfId="4347" xr:uid="{00000000-0005-0000-0000-0000F5100000}"/>
    <cellStyle name="20% - Accent5 2 4 3 2 2" xfId="4348" xr:uid="{00000000-0005-0000-0000-0000F6100000}"/>
    <cellStyle name="20% - Accent5 2 4 3 2 2 2" xfId="4349" xr:uid="{00000000-0005-0000-0000-0000F7100000}"/>
    <cellStyle name="20% - Accent5 2 4 3 2 2 3" xfId="4350" xr:uid="{00000000-0005-0000-0000-0000F8100000}"/>
    <cellStyle name="20% - Accent5 2 4 3 2 3" xfId="4351" xr:uid="{00000000-0005-0000-0000-0000F9100000}"/>
    <cellStyle name="20% - Accent5 2 4 3 2 4" xfId="4352" xr:uid="{00000000-0005-0000-0000-0000FA100000}"/>
    <cellStyle name="20% - Accent5 2 4 3 3" xfId="4353" xr:uid="{00000000-0005-0000-0000-0000FB100000}"/>
    <cellStyle name="20% - Accent5 2 4 3 3 2" xfId="4354" xr:uid="{00000000-0005-0000-0000-0000FC100000}"/>
    <cellStyle name="20% - Accent5 2 4 3 3 2 2" xfId="4355" xr:uid="{00000000-0005-0000-0000-0000FD100000}"/>
    <cellStyle name="20% - Accent5 2 4 3 3 2 3" xfId="4356" xr:uid="{00000000-0005-0000-0000-0000FE100000}"/>
    <cellStyle name="20% - Accent5 2 4 3 3 3" xfId="4357" xr:uid="{00000000-0005-0000-0000-0000FF100000}"/>
    <cellStyle name="20% - Accent5 2 4 3 3 4" xfId="4358" xr:uid="{00000000-0005-0000-0000-000000110000}"/>
    <cellStyle name="20% - Accent5 2 4 3 4" xfId="4359" xr:uid="{00000000-0005-0000-0000-000001110000}"/>
    <cellStyle name="20% - Accent5 2 4 3 4 2" xfId="4360" xr:uid="{00000000-0005-0000-0000-000002110000}"/>
    <cellStyle name="20% - Accent5 2 4 3 4 2 2" xfId="4361" xr:uid="{00000000-0005-0000-0000-000003110000}"/>
    <cellStyle name="20% - Accent5 2 4 3 4 2 3" xfId="4362" xr:uid="{00000000-0005-0000-0000-000004110000}"/>
    <cellStyle name="20% - Accent5 2 4 3 4 3" xfId="4363" xr:uid="{00000000-0005-0000-0000-000005110000}"/>
    <cellStyle name="20% - Accent5 2 4 3 4 4" xfId="4364" xr:uid="{00000000-0005-0000-0000-000006110000}"/>
    <cellStyle name="20% - Accent5 2 4 3 5" xfId="4365" xr:uid="{00000000-0005-0000-0000-000007110000}"/>
    <cellStyle name="20% - Accent5 2 4 3 5 2" xfId="4366" xr:uid="{00000000-0005-0000-0000-000008110000}"/>
    <cellStyle name="20% - Accent5 2 4 3 5 2 2" xfId="4367" xr:uid="{00000000-0005-0000-0000-000009110000}"/>
    <cellStyle name="20% - Accent5 2 4 3 5 2 3" xfId="4368" xr:uid="{00000000-0005-0000-0000-00000A110000}"/>
    <cellStyle name="20% - Accent5 2 4 3 5 3" xfId="4369" xr:uid="{00000000-0005-0000-0000-00000B110000}"/>
    <cellStyle name="20% - Accent5 2 4 3 5 4" xfId="4370" xr:uid="{00000000-0005-0000-0000-00000C110000}"/>
    <cellStyle name="20% - Accent5 2 4 3 6" xfId="4371" xr:uid="{00000000-0005-0000-0000-00000D110000}"/>
    <cellStyle name="20% - Accent5 2 4 3 6 2" xfId="4372" xr:uid="{00000000-0005-0000-0000-00000E110000}"/>
    <cellStyle name="20% - Accent5 2 4 3 6 2 2" xfId="4373" xr:uid="{00000000-0005-0000-0000-00000F110000}"/>
    <cellStyle name="20% - Accent5 2 4 3 6 2 3" xfId="4374" xr:uid="{00000000-0005-0000-0000-000010110000}"/>
    <cellStyle name="20% - Accent5 2 4 3 6 3" xfId="4375" xr:uid="{00000000-0005-0000-0000-000011110000}"/>
    <cellStyle name="20% - Accent5 2 4 3 6 4" xfId="4376" xr:uid="{00000000-0005-0000-0000-000012110000}"/>
    <cellStyle name="20% - Accent5 2 4 3 7" xfId="4377" xr:uid="{00000000-0005-0000-0000-000013110000}"/>
    <cellStyle name="20% - Accent5 2 4 3 7 2" xfId="4378" xr:uid="{00000000-0005-0000-0000-000014110000}"/>
    <cellStyle name="20% - Accent5 2 4 3 7 2 2" xfId="4379" xr:uid="{00000000-0005-0000-0000-000015110000}"/>
    <cellStyle name="20% - Accent5 2 4 3 7 2 3" xfId="4380" xr:uid="{00000000-0005-0000-0000-000016110000}"/>
    <cellStyle name="20% - Accent5 2 4 3 7 3" xfId="4381" xr:uid="{00000000-0005-0000-0000-000017110000}"/>
    <cellStyle name="20% - Accent5 2 4 3 7 4" xfId="4382" xr:uid="{00000000-0005-0000-0000-000018110000}"/>
    <cellStyle name="20% - Accent5 2 4 3 8" xfId="4383" xr:uid="{00000000-0005-0000-0000-000019110000}"/>
    <cellStyle name="20% - Accent5 2 4 3 8 2" xfId="4384" xr:uid="{00000000-0005-0000-0000-00001A110000}"/>
    <cellStyle name="20% - Accent5 2 4 3 8 3" xfId="4385" xr:uid="{00000000-0005-0000-0000-00001B110000}"/>
    <cellStyle name="20% - Accent5 2 4 3 9" xfId="4386" xr:uid="{00000000-0005-0000-0000-00001C110000}"/>
    <cellStyle name="20% - Accent5 2 4 4" xfId="4387" xr:uid="{00000000-0005-0000-0000-00001D110000}"/>
    <cellStyle name="20% - Accent5 2 4 4 2" xfId="4388" xr:uid="{00000000-0005-0000-0000-00001E110000}"/>
    <cellStyle name="20% - Accent5 2 4 4 2 2" xfId="4389" xr:uid="{00000000-0005-0000-0000-00001F110000}"/>
    <cellStyle name="20% - Accent5 2 4 4 2 3" xfId="4390" xr:uid="{00000000-0005-0000-0000-000020110000}"/>
    <cellStyle name="20% - Accent5 2 4 4 3" xfId="4391" xr:uid="{00000000-0005-0000-0000-000021110000}"/>
    <cellStyle name="20% - Accent5 2 4 4 4" xfId="4392" xr:uid="{00000000-0005-0000-0000-000022110000}"/>
    <cellStyle name="20% - Accent5 2 4 5" xfId="4393" xr:uid="{00000000-0005-0000-0000-000023110000}"/>
    <cellStyle name="20% - Accent5 2 4 5 2" xfId="4394" xr:uid="{00000000-0005-0000-0000-000024110000}"/>
    <cellStyle name="20% - Accent5 2 4 5 2 2" xfId="4395" xr:uid="{00000000-0005-0000-0000-000025110000}"/>
    <cellStyle name="20% - Accent5 2 4 5 2 3" xfId="4396" xr:uid="{00000000-0005-0000-0000-000026110000}"/>
    <cellStyle name="20% - Accent5 2 4 5 3" xfId="4397" xr:uid="{00000000-0005-0000-0000-000027110000}"/>
    <cellStyle name="20% - Accent5 2 4 5 4" xfId="4398" xr:uid="{00000000-0005-0000-0000-000028110000}"/>
    <cellStyle name="20% - Accent5 2 4 6" xfId="4399" xr:uid="{00000000-0005-0000-0000-000029110000}"/>
    <cellStyle name="20% - Accent5 2 4 6 2" xfId="4400" xr:uid="{00000000-0005-0000-0000-00002A110000}"/>
    <cellStyle name="20% - Accent5 2 4 6 2 2" xfId="4401" xr:uid="{00000000-0005-0000-0000-00002B110000}"/>
    <cellStyle name="20% - Accent5 2 4 6 2 3" xfId="4402" xr:uid="{00000000-0005-0000-0000-00002C110000}"/>
    <cellStyle name="20% - Accent5 2 4 6 3" xfId="4403" xr:uid="{00000000-0005-0000-0000-00002D110000}"/>
    <cellStyle name="20% - Accent5 2 4 6 4" xfId="4404" xr:uid="{00000000-0005-0000-0000-00002E110000}"/>
    <cellStyle name="20% - Accent5 2 4 7" xfId="4405" xr:uid="{00000000-0005-0000-0000-00002F110000}"/>
    <cellStyle name="20% - Accent5 2 4 7 2" xfId="4406" xr:uid="{00000000-0005-0000-0000-000030110000}"/>
    <cellStyle name="20% - Accent5 2 4 7 2 2" xfId="4407" xr:uid="{00000000-0005-0000-0000-000031110000}"/>
    <cellStyle name="20% - Accent5 2 4 7 2 3" xfId="4408" xr:uid="{00000000-0005-0000-0000-000032110000}"/>
    <cellStyle name="20% - Accent5 2 4 7 3" xfId="4409" xr:uid="{00000000-0005-0000-0000-000033110000}"/>
    <cellStyle name="20% - Accent5 2 4 7 4" xfId="4410" xr:uid="{00000000-0005-0000-0000-000034110000}"/>
    <cellStyle name="20% - Accent5 2 4 8" xfId="4411" xr:uid="{00000000-0005-0000-0000-000035110000}"/>
    <cellStyle name="20% - Accent5 2 4 8 2" xfId="4412" xr:uid="{00000000-0005-0000-0000-000036110000}"/>
    <cellStyle name="20% - Accent5 2 4 8 2 2" xfId="4413" xr:uid="{00000000-0005-0000-0000-000037110000}"/>
    <cellStyle name="20% - Accent5 2 4 8 2 3" xfId="4414" xr:uid="{00000000-0005-0000-0000-000038110000}"/>
    <cellStyle name="20% - Accent5 2 4 8 3" xfId="4415" xr:uid="{00000000-0005-0000-0000-000039110000}"/>
    <cellStyle name="20% - Accent5 2 4 8 4" xfId="4416" xr:uid="{00000000-0005-0000-0000-00003A110000}"/>
    <cellStyle name="20% - Accent5 2 4 9" xfId="4417" xr:uid="{00000000-0005-0000-0000-00003B110000}"/>
    <cellStyle name="20% - Accent5 2 4 9 2" xfId="4418" xr:uid="{00000000-0005-0000-0000-00003C110000}"/>
    <cellStyle name="20% - Accent5 2 4 9 2 2" xfId="4419" xr:uid="{00000000-0005-0000-0000-00003D110000}"/>
    <cellStyle name="20% - Accent5 2 4 9 2 3" xfId="4420" xr:uid="{00000000-0005-0000-0000-00003E110000}"/>
    <cellStyle name="20% - Accent5 2 4 9 3" xfId="4421" xr:uid="{00000000-0005-0000-0000-00003F110000}"/>
    <cellStyle name="20% - Accent5 2 4 9 4" xfId="4422" xr:uid="{00000000-0005-0000-0000-000040110000}"/>
    <cellStyle name="20% - Accent5 2 5" xfId="4423" xr:uid="{00000000-0005-0000-0000-000041110000}"/>
    <cellStyle name="20% - Accent5 2 5 10" xfId="4424" xr:uid="{00000000-0005-0000-0000-000042110000}"/>
    <cellStyle name="20% - Accent5 2 5 10 2" xfId="4425" xr:uid="{00000000-0005-0000-0000-000043110000}"/>
    <cellStyle name="20% - Accent5 2 5 10 3" xfId="4426" xr:uid="{00000000-0005-0000-0000-000044110000}"/>
    <cellStyle name="20% - Accent5 2 5 11" xfId="4427" xr:uid="{00000000-0005-0000-0000-000045110000}"/>
    <cellStyle name="20% - Accent5 2 5 12" xfId="4428" xr:uid="{00000000-0005-0000-0000-000046110000}"/>
    <cellStyle name="20% - Accent5 2 5 2" xfId="4429" xr:uid="{00000000-0005-0000-0000-000047110000}"/>
    <cellStyle name="20% - Accent5 2 5 2 10" xfId="4430" xr:uid="{00000000-0005-0000-0000-000048110000}"/>
    <cellStyle name="20% - Accent5 2 5 2 2" xfId="4431" xr:uid="{00000000-0005-0000-0000-000049110000}"/>
    <cellStyle name="20% - Accent5 2 5 2 2 2" xfId="4432" xr:uid="{00000000-0005-0000-0000-00004A110000}"/>
    <cellStyle name="20% - Accent5 2 5 2 2 2 2" xfId="4433" xr:uid="{00000000-0005-0000-0000-00004B110000}"/>
    <cellStyle name="20% - Accent5 2 5 2 2 2 3" xfId="4434" xr:uid="{00000000-0005-0000-0000-00004C110000}"/>
    <cellStyle name="20% - Accent5 2 5 2 2 3" xfId="4435" xr:uid="{00000000-0005-0000-0000-00004D110000}"/>
    <cellStyle name="20% - Accent5 2 5 2 2 4" xfId="4436" xr:uid="{00000000-0005-0000-0000-00004E110000}"/>
    <cellStyle name="20% - Accent5 2 5 2 3" xfId="4437" xr:uid="{00000000-0005-0000-0000-00004F110000}"/>
    <cellStyle name="20% - Accent5 2 5 2 3 2" xfId="4438" xr:uid="{00000000-0005-0000-0000-000050110000}"/>
    <cellStyle name="20% - Accent5 2 5 2 3 2 2" xfId="4439" xr:uid="{00000000-0005-0000-0000-000051110000}"/>
    <cellStyle name="20% - Accent5 2 5 2 3 2 3" xfId="4440" xr:uid="{00000000-0005-0000-0000-000052110000}"/>
    <cellStyle name="20% - Accent5 2 5 2 3 3" xfId="4441" xr:uid="{00000000-0005-0000-0000-000053110000}"/>
    <cellStyle name="20% - Accent5 2 5 2 3 4" xfId="4442" xr:uid="{00000000-0005-0000-0000-000054110000}"/>
    <cellStyle name="20% - Accent5 2 5 2 4" xfId="4443" xr:uid="{00000000-0005-0000-0000-000055110000}"/>
    <cellStyle name="20% - Accent5 2 5 2 4 2" xfId="4444" xr:uid="{00000000-0005-0000-0000-000056110000}"/>
    <cellStyle name="20% - Accent5 2 5 2 4 2 2" xfId="4445" xr:uid="{00000000-0005-0000-0000-000057110000}"/>
    <cellStyle name="20% - Accent5 2 5 2 4 2 3" xfId="4446" xr:uid="{00000000-0005-0000-0000-000058110000}"/>
    <cellStyle name="20% - Accent5 2 5 2 4 3" xfId="4447" xr:uid="{00000000-0005-0000-0000-000059110000}"/>
    <cellStyle name="20% - Accent5 2 5 2 4 4" xfId="4448" xr:uid="{00000000-0005-0000-0000-00005A110000}"/>
    <cellStyle name="20% - Accent5 2 5 2 5" xfId="4449" xr:uid="{00000000-0005-0000-0000-00005B110000}"/>
    <cellStyle name="20% - Accent5 2 5 2 5 2" xfId="4450" xr:uid="{00000000-0005-0000-0000-00005C110000}"/>
    <cellStyle name="20% - Accent5 2 5 2 5 2 2" xfId="4451" xr:uid="{00000000-0005-0000-0000-00005D110000}"/>
    <cellStyle name="20% - Accent5 2 5 2 5 2 3" xfId="4452" xr:uid="{00000000-0005-0000-0000-00005E110000}"/>
    <cellStyle name="20% - Accent5 2 5 2 5 3" xfId="4453" xr:uid="{00000000-0005-0000-0000-00005F110000}"/>
    <cellStyle name="20% - Accent5 2 5 2 5 4" xfId="4454" xr:uid="{00000000-0005-0000-0000-000060110000}"/>
    <cellStyle name="20% - Accent5 2 5 2 6" xfId="4455" xr:uid="{00000000-0005-0000-0000-000061110000}"/>
    <cellStyle name="20% - Accent5 2 5 2 6 2" xfId="4456" xr:uid="{00000000-0005-0000-0000-000062110000}"/>
    <cellStyle name="20% - Accent5 2 5 2 6 2 2" xfId="4457" xr:uid="{00000000-0005-0000-0000-000063110000}"/>
    <cellStyle name="20% - Accent5 2 5 2 6 2 3" xfId="4458" xr:uid="{00000000-0005-0000-0000-000064110000}"/>
    <cellStyle name="20% - Accent5 2 5 2 6 3" xfId="4459" xr:uid="{00000000-0005-0000-0000-000065110000}"/>
    <cellStyle name="20% - Accent5 2 5 2 6 4" xfId="4460" xr:uid="{00000000-0005-0000-0000-000066110000}"/>
    <cellStyle name="20% - Accent5 2 5 2 7" xfId="4461" xr:uid="{00000000-0005-0000-0000-000067110000}"/>
    <cellStyle name="20% - Accent5 2 5 2 7 2" xfId="4462" xr:uid="{00000000-0005-0000-0000-000068110000}"/>
    <cellStyle name="20% - Accent5 2 5 2 7 2 2" xfId="4463" xr:uid="{00000000-0005-0000-0000-000069110000}"/>
    <cellStyle name="20% - Accent5 2 5 2 7 2 3" xfId="4464" xr:uid="{00000000-0005-0000-0000-00006A110000}"/>
    <cellStyle name="20% - Accent5 2 5 2 7 3" xfId="4465" xr:uid="{00000000-0005-0000-0000-00006B110000}"/>
    <cellStyle name="20% - Accent5 2 5 2 7 4" xfId="4466" xr:uid="{00000000-0005-0000-0000-00006C110000}"/>
    <cellStyle name="20% - Accent5 2 5 2 8" xfId="4467" xr:uid="{00000000-0005-0000-0000-00006D110000}"/>
    <cellStyle name="20% - Accent5 2 5 2 8 2" xfId="4468" xr:uid="{00000000-0005-0000-0000-00006E110000}"/>
    <cellStyle name="20% - Accent5 2 5 2 8 3" xfId="4469" xr:uid="{00000000-0005-0000-0000-00006F110000}"/>
    <cellStyle name="20% - Accent5 2 5 2 9" xfId="4470" xr:uid="{00000000-0005-0000-0000-000070110000}"/>
    <cellStyle name="20% - Accent5 2 5 3" xfId="4471" xr:uid="{00000000-0005-0000-0000-000071110000}"/>
    <cellStyle name="20% - Accent5 2 5 3 10" xfId="4472" xr:uid="{00000000-0005-0000-0000-000072110000}"/>
    <cellStyle name="20% - Accent5 2 5 3 2" xfId="4473" xr:uid="{00000000-0005-0000-0000-000073110000}"/>
    <cellStyle name="20% - Accent5 2 5 3 2 2" xfId="4474" xr:uid="{00000000-0005-0000-0000-000074110000}"/>
    <cellStyle name="20% - Accent5 2 5 3 2 2 2" xfId="4475" xr:uid="{00000000-0005-0000-0000-000075110000}"/>
    <cellStyle name="20% - Accent5 2 5 3 2 2 3" xfId="4476" xr:uid="{00000000-0005-0000-0000-000076110000}"/>
    <cellStyle name="20% - Accent5 2 5 3 2 3" xfId="4477" xr:uid="{00000000-0005-0000-0000-000077110000}"/>
    <cellStyle name="20% - Accent5 2 5 3 2 4" xfId="4478" xr:uid="{00000000-0005-0000-0000-000078110000}"/>
    <cellStyle name="20% - Accent5 2 5 3 3" xfId="4479" xr:uid="{00000000-0005-0000-0000-000079110000}"/>
    <cellStyle name="20% - Accent5 2 5 3 3 2" xfId="4480" xr:uid="{00000000-0005-0000-0000-00007A110000}"/>
    <cellStyle name="20% - Accent5 2 5 3 3 2 2" xfId="4481" xr:uid="{00000000-0005-0000-0000-00007B110000}"/>
    <cellStyle name="20% - Accent5 2 5 3 3 2 3" xfId="4482" xr:uid="{00000000-0005-0000-0000-00007C110000}"/>
    <cellStyle name="20% - Accent5 2 5 3 3 3" xfId="4483" xr:uid="{00000000-0005-0000-0000-00007D110000}"/>
    <cellStyle name="20% - Accent5 2 5 3 3 4" xfId="4484" xr:uid="{00000000-0005-0000-0000-00007E110000}"/>
    <cellStyle name="20% - Accent5 2 5 3 4" xfId="4485" xr:uid="{00000000-0005-0000-0000-00007F110000}"/>
    <cellStyle name="20% - Accent5 2 5 3 4 2" xfId="4486" xr:uid="{00000000-0005-0000-0000-000080110000}"/>
    <cellStyle name="20% - Accent5 2 5 3 4 2 2" xfId="4487" xr:uid="{00000000-0005-0000-0000-000081110000}"/>
    <cellStyle name="20% - Accent5 2 5 3 4 2 3" xfId="4488" xr:uid="{00000000-0005-0000-0000-000082110000}"/>
    <cellStyle name="20% - Accent5 2 5 3 4 3" xfId="4489" xr:uid="{00000000-0005-0000-0000-000083110000}"/>
    <cellStyle name="20% - Accent5 2 5 3 4 4" xfId="4490" xr:uid="{00000000-0005-0000-0000-000084110000}"/>
    <cellStyle name="20% - Accent5 2 5 3 5" xfId="4491" xr:uid="{00000000-0005-0000-0000-000085110000}"/>
    <cellStyle name="20% - Accent5 2 5 3 5 2" xfId="4492" xr:uid="{00000000-0005-0000-0000-000086110000}"/>
    <cellStyle name="20% - Accent5 2 5 3 5 2 2" xfId="4493" xr:uid="{00000000-0005-0000-0000-000087110000}"/>
    <cellStyle name="20% - Accent5 2 5 3 5 2 3" xfId="4494" xr:uid="{00000000-0005-0000-0000-000088110000}"/>
    <cellStyle name="20% - Accent5 2 5 3 5 3" xfId="4495" xr:uid="{00000000-0005-0000-0000-000089110000}"/>
    <cellStyle name="20% - Accent5 2 5 3 5 4" xfId="4496" xr:uid="{00000000-0005-0000-0000-00008A110000}"/>
    <cellStyle name="20% - Accent5 2 5 3 6" xfId="4497" xr:uid="{00000000-0005-0000-0000-00008B110000}"/>
    <cellStyle name="20% - Accent5 2 5 3 6 2" xfId="4498" xr:uid="{00000000-0005-0000-0000-00008C110000}"/>
    <cellStyle name="20% - Accent5 2 5 3 6 2 2" xfId="4499" xr:uid="{00000000-0005-0000-0000-00008D110000}"/>
    <cellStyle name="20% - Accent5 2 5 3 6 2 3" xfId="4500" xr:uid="{00000000-0005-0000-0000-00008E110000}"/>
    <cellStyle name="20% - Accent5 2 5 3 6 3" xfId="4501" xr:uid="{00000000-0005-0000-0000-00008F110000}"/>
    <cellStyle name="20% - Accent5 2 5 3 6 4" xfId="4502" xr:uid="{00000000-0005-0000-0000-000090110000}"/>
    <cellStyle name="20% - Accent5 2 5 3 7" xfId="4503" xr:uid="{00000000-0005-0000-0000-000091110000}"/>
    <cellStyle name="20% - Accent5 2 5 3 7 2" xfId="4504" xr:uid="{00000000-0005-0000-0000-000092110000}"/>
    <cellStyle name="20% - Accent5 2 5 3 7 2 2" xfId="4505" xr:uid="{00000000-0005-0000-0000-000093110000}"/>
    <cellStyle name="20% - Accent5 2 5 3 7 2 3" xfId="4506" xr:uid="{00000000-0005-0000-0000-000094110000}"/>
    <cellStyle name="20% - Accent5 2 5 3 7 3" xfId="4507" xr:uid="{00000000-0005-0000-0000-000095110000}"/>
    <cellStyle name="20% - Accent5 2 5 3 7 4" xfId="4508" xr:uid="{00000000-0005-0000-0000-000096110000}"/>
    <cellStyle name="20% - Accent5 2 5 3 8" xfId="4509" xr:uid="{00000000-0005-0000-0000-000097110000}"/>
    <cellStyle name="20% - Accent5 2 5 3 8 2" xfId="4510" xr:uid="{00000000-0005-0000-0000-000098110000}"/>
    <cellStyle name="20% - Accent5 2 5 3 8 3" xfId="4511" xr:uid="{00000000-0005-0000-0000-000099110000}"/>
    <cellStyle name="20% - Accent5 2 5 3 9" xfId="4512" xr:uid="{00000000-0005-0000-0000-00009A110000}"/>
    <cellStyle name="20% - Accent5 2 5 4" xfId="4513" xr:uid="{00000000-0005-0000-0000-00009B110000}"/>
    <cellStyle name="20% - Accent5 2 5 4 2" xfId="4514" xr:uid="{00000000-0005-0000-0000-00009C110000}"/>
    <cellStyle name="20% - Accent5 2 5 4 2 2" xfId="4515" xr:uid="{00000000-0005-0000-0000-00009D110000}"/>
    <cellStyle name="20% - Accent5 2 5 4 2 3" xfId="4516" xr:uid="{00000000-0005-0000-0000-00009E110000}"/>
    <cellStyle name="20% - Accent5 2 5 4 3" xfId="4517" xr:uid="{00000000-0005-0000-0000-00009F110000}"/>
    <cellStyle name="20% - Accent5 2 5 4 4" xfId="4518" xr:uid="{00000000-0005-0000-0000-0000A0110000}"/>
    <cellStyle name="20% - Accent5 2 5 5" xfId="4519" xr:uid="{00000000-0005-0000-0000-0000A1110000}"/>
    <cellStyle name="20% - Accent5 2 5 5 2" xfId="4520" xr:uid="{00000000-0005-0000-0000-0000A2110000}"/>
    <cellStyle name="20% - Accent5 2 5 5 2 2" xfId="4521" xr:uid="{00000000-0005-0000-0000-0000A3110000}"/>
    <cellStyle name="20% - Accent5 2 5 5 2 3" xfId="4522" xr:uid="{00000000-0005-0000-0000-0000A4110000}"/>
    <cellStyle name="20% - Accent5 2 5 5 3" xfId="4523" xr:uid="{00000000-0005-0000-0000-0000A5110000}"/>
    <cellStyle name="20% - Accent5 2 5 5 4" xfId="4524" xr:uid="{00000000-0005-0000-0000-0000A6110000}"/>
    <cellStyle name="20% - Accent5 2 5 6" xfId="4525" xr:uid="{00000000-0005-0000-0000-0000A7110000}"/>
    <cellStyle name="20% - Accent5 2 5 6 2" xfId="4526" xr:uid="{00000000-0005-0000-0000-0000A8110000}"/>
    <cellStyle name="20% - Accent5 2 5 6 2 2" xfId="4527" xr:uid="{00000000-0005-0000-0000-0000A9110000}"/>
    <cellStyle name="20% - Accent5 2 5 6 2 3" xfId="4528" xr:uid="{00000000-0005-0000-0000-0000AA110000}"/>
    <cellStyle name="20% - Accent5 2 5 6 3" xfId="4529" xr:uid="{00000000-0005-0000-0000-0000AB110000}"/>
    <cellStyle name="20% - Accent5 2 5 6 4" xfId="4530" xr:uid="{00000000-0005-0000-0000-0000AC110000}"/>
    <cellStyle name="20% - Accent5 2 5 7" xfId="4531" xr:uid="{00000000-0005-0000-0000-0000AD110000}"/>
    <cellStyle name="20% - Accent5 2 5 7 2" xfId="4532" xr:uid="{00000000-0005-0000-0000-0000AE110000}"/>
    <cellStyle name="20% - Accent5 2 5 7 2 2" xfId="4533" xr:uid="{00000000-0005-0000-0000-0000AF110000}"/>
    <cellStyle name="20% - Accent5 2 5 7 2 3" xfId="4534" xr:uid="{00000000-0005-0000-0000-0000B0110000}"/>
    <cellStyle name="20% - Accent5 2 5 7 3" xfId="4535" xr:uid="{00000000-0005-0000-0000-0000B1110000}"/>
    <cellStyle name="20% - Accent5 2 5 7 4" xfId="4536" xr:uid="{00000000-0005-0000-0000-0000B2110000}"/>
    <cellStyle name="20% - Accent5 2 5 8" xfId="4537" xr:uid="{00000000-0005-0000-0000-0000B3110000}"/>
    <cellStyle name="20% - Accent5 2 5 8 2" xfId="4538" xr:uid="{00000000-0005-0000-0000-0000B4110000}"/>
    <cellStyle name="20% - Accent5 2 5 8 2 2" xfId="4539" xr:uid="{00000000-0005-0000-0000-0000B5110000}"/>
    <cellStyle name="20% - Accent5 2 5 8 2 3" xfId="4540" xr:uid="{00000000-0005-0000-0000-0000B6110000}"/>
    <cellStyle name="20% - Accent5 2 5 8 3" xfId="4541" xr:uid="{00000000-0005-0000-0000-0000B7110000}"/>
    <cellStyle name="20% - Accent5 2 5 8 4" xfId="4542" xr:uid="{00000000-0005-0000-0000-0000B8110000}"/>
    <cellStyle name="20% - Accent5 2 5 9" xfId="4543" xr:uid="{00000000-0005-0000-0000-0000B9110000}"/>
    <cellStyle name="20% - Accent5 2 5 9 2" xfId="4544" xr:uid="{00000000-0005-0000-0000-0000BA110000}"/>
    <cellStyle name="20% - Accent5 2 5 9 2 2" xfId="4545" xr:uid="{00000000-0005-0000-0000-0000BB110000}"/>
    <cellStyle name="20% - Accent5 2 5 9 2 3" xfId="4546" xr:uid="{00000000-0005-0000-0000-0000BC110000}"/>
    <cellStyle name="20% - Accent5 2 5 9 3" xfId="4547" xr:uid="{00000000-0005-0000-0000-0000BD110000}"/>
    <cellStyle name="20% - Accent5 2 5 9 4" xfId="4548" xr:uid="{00000000-0005-0000-0000-0000BE110000}"/>
    <cellStyle name="20% - Accent5 2 6" xfId="4549" xr:uid="{00000000-0005-0000-0000-0000BF110000}"/>
    <cellStyle name="20% - Accent5 2 6 10" xfId="4550" xr:uid="{00000000-0005-0000-0000-0000C0110000}"/>
    <cellStyle name="20% - Accent5 2 6 2" xfId="4551" xr:uid="{00000000-0005-0000-0000-0000C1110000}"/>
    <cellStyle name="20% - Accent5 2 6 2 2" xfId="4552" xr:uid="{00000000-0005-0000-0000-0000C2110000}"/>
    <cellStyle name="20% - Accent5 2 6 2 2 2" xfId="4553" xr:uid="{00000000-0005-0000-0000-0000C3110000}"/>
    <cellStyle name="20% - Accent5 2 6 2 2 3" xfId="4554" xr:uid="{00000000-0005-0000-0000-0000C4110000}"/>
    <cellStyle name="20% - Accent5 2 6 2 3" xfId="4555" xr:uid="{00000000-0005-0000-0000-0000C5110000}"/>
    <cellStyle name="20% - Accent5 2 6 2 4" xfId="4556" xr:uid="{00000000-0005-0000-0000-0000C6110000}"/>
    <cellStyle name="20% - Accent5 2 6 3" xfId="4557" xr:uid="{00000000-0005-0000-0000-0000C7110000}"/>
    <cellStyle name="20% - Accent5 2 6 3 2" xfId="4558" xr:uid="{00000000-0005-0000-0000-0000C8110000}"/>
    <cellStyle name="20% - Accent5 2 6 3 2 2" xfId="4559" xr:uid="{00000000-0005-0000-0000-0000C9110000}"/>
    <cellStyle name="20% - Accent5 2 6 3 2 3" xfId="4560" xr:uid="{00000000-0005-0000-0000-0000CA110000}"/>
    <cellStyle name="20% - Accent5 2 6 3 3" xfId="4561" xr:uid="{00000000-0005-0000-0000-0000CB110000}"/>
    <cellStyle name="20% - Accent5 2 6 3 4" xfId="4562" xr:uid="{00000000-0005-0000-0000-0000CC110000}"/>
    <cellStyle name="20% - Accent5 2 6 4" xfId="4563" xr:uid="{00000000-0005-0000-0000-0000CD110000}"/>
    <cellStyle name="20% - Accent5 2 6 4 2" xfId="4564" xr:uid="{00000000-0005-0000-0000-0000CE110000}"/>
    <cellStyle name="20% - Accent5 2 6 4 2 2" xfId="4565" xr:uid="{00000000-0005-0000-0000-0000CF110000}"/>
    <cellStyle name="20% - Accent5 2 6 4 2 3" xfId="4566" xr:uid="{00000000-0005-0000-0000-0000D0110000}"/>
    <cellStyle name="20% - Accent5 2 6 4 3" xfId="4567" xr:uid="{00000000-0005-0000-0000-0000D1110000}"/>
    <cellStyle name="20% - Accent5 2 6 4 4" xfId="4568" xr:uid="{00000000-0005-0000-0000-0000D2110000}"/>
    <cellStyle name="20% - Accent5 2 6 5" xfId="4569" xr:uid="{00000000-0005-0000-0000-0000D3110000}"/>
    <cellStyle name="20% - Accent5 2 6 5 2" xfId="4570" xr:uid="{00000000-0005-0000-0000-0000D4110000}"/>
    <cellStyle name="20% - Accent5 2 6 5 2 2" xfId="4571" xr:uid="{00000000-0005-0000-0000-0000D5110000}"/>
    <cellStyle name="20% - Accent5 2 6 5 2 3" xfId="4572" xr:uid="{00000000-0005-0000-0000-0000D6110000}"/>
    <cellStyle name="20% - Accent5 2 6 5 3" xfId="4573" xr:uid="{00000000-0005-0000-0000-0000D7110000}"/>
    <cellStyle name="20% - Accent5 2 6 5 4" xfId="4574" xr:uid="{00000000-0005-0000-0000-0000D8110000}"/>
    <cellStyle name="20% - Accent5 2 6 6" xfId="4575" xr:uid="{00000000-0005-0000-0000-0000D9110000}"/>
    <cellStyle name="20% - Accent5 2 6 6 2" xfId="4576" xr:uid="{00000000-0005-0000-0000-0000DA110000}"/>
    <cellStyle name="20% - Accent5 2 6 6 2 2" xfId="4577" xr:uid="{00000000-0005-0000-0000-0000DB110000}"/>
    <cellStyle name="20% - Accent5 2 6 6 2 3" xfId="4578" xr:uid="{00000000-0005-0000-0000-0000DC110000}"/>
    <cellStyle name="20% - Accent5 2 6 6 3" xfId="4579" xr:uid="{00000000-0005-0000-0000-0000DD110000}"/>
    <cellStyle name="20% - Accent5 2 6 6 4" xfId="4580" xr:uid="{00000000-0005-0000-0000-0000DE110000}"/>
    <cellStyle name="20% - Accent5 2 6 7" xfId="4581" xr:uid="{00000000-0005-0000-0000-0000DF110000}"/>
    <cellStyle name="20% - Accent5 2 6 7 2" xfId="4582" xr:uid="{00000000-0005-0000-0000-0000E0110000}"/>
    <cellStyle name="20% - Accent5 2 6 7 2 2" xfId="4583" xr:uid="{00000000-0005-0000-0000-0000E1110000}"/>
    <cellStyle name="20% - Accent5 2 6 7 2 3" xfId="4584" xr:uid="{00000000-0005-0000-0000-0000E2110000}"/>
    <cellStyle name="20% - Accent5 2 6 7 3" xfId="4585" xr:uid="{00000000-0005-0000-0000-0000E3110000}"/>
    <cellStyle name="20% - Accent5 2 6 7 4" xfId="4586" xr:uid="{00000000-0005-0000-0000-0000E4110000}"/>
    <cellStyle name="20% - Accent5 2 6 8" xfId="4587" xr:uid="{00000000-0005-0000-0000-0000E5110000}"/>
    <cellStyle name="20% - Accent5 2 6 8 2" xfId="4588" xr:uid="{00000000-0005-0000-0000-0000E6110000}"/>
    <cellStyle name="20% - Accent5 2 6 8 3" xfId="4589" xr:uid="{00000000-0005-0000-0000-0000E7110000}"/>
    <cellStyle name="20% - Accent5 2 6 9" xfId="4590" xr:uid="{00000000-0005-0000-0000-0000E8110000}"/>
    <cellStyle name="20% - Accent5 2 7" xfId="4591" xr:uid="{00000000-0005-0000-0000-0000E9110000}"/>
    <cellStyle name="20% - Accent5 2 7 10" xfId="4592" xr:uid="{00000000-0005-0000-0000-0000EA110000}"/>
    <cellStyle name="20% - Accent5 2 7 2" xfId="4593" xr:uid="{00000000-0005-0000-0000-0000EB110000}"/>
    <cellStyle name="20% - Accent5 2 7 2 2" xfId="4594" xr:uid="{00000000-0005-0000-0000-0000EC110000}"/>
    <cellStyle name="20% - Accent5 2 7 2 2 2" xfId="4595" xr:uid="{00000000-0005-0000-0000-0000ED110000}"/>
    <cellStyle name="20% - Accent5 2 7 2 2 3" xfId="4596" xr:uid="{00000000-0005-0000-0000-0000EE110000}"/>
    <cellStyle name="20% - Accent5 2 7 2 3" xfId="4597" xr:uid="{00000000-0005-0000-0000-0000EF110000}"/>
    <cellStyle name="20% - Accent5 2 7 2 4" xfId="4598" xr:uid="{00000000-0005-0000-0000-0000F0110000}"/>
    <cellStyle name="20% - Accent5 2 7 3" xfId="4599" xr:uid="{00000000-0005-0000-0000-0000F1110000}"/>
    <cellStyle name="20% - Accent5 2 7 3 2" xfId="4600" xr:uid="{00000000-0005-0000-0000-0000F2110000}"/>
    <cellStyle name="20% - Accent5 2 7 3 2 2" xfId="4601" xr:uid="{00000000-0005-0000-0000-0000F3110000}"/>
    <cellStyle name="20% - Accent5 2 7 3 2 3" xfId="4602" xr:uid="{00000000-0005-0000-0000-0000F4110000}"/>
    <cellStyle name="20% - Accent5 2 7 3 3" xfId="4603" xr:uid="{00000000-0005-0000-0000-0000F5110000}"/>
    <cellStyle name="20% - Accent5 2 7 3 4" xfId="4604" xr:uid="{00000000-0005-0000-0000-0000F6110000}"/>
    <cellStyle name="20% - Accent5 2 7 4" xfId="4605" xr:uid="{00000000-0005-0000-0000-0000F7110000}"/>
    <cellStyle name="20% - Accent5 2 7 4 2" xfId="4606" xr:uid="{00000000-0005-0000-0000-0000F8110000}"/>
    <cellStyle name="20% - Accent5 2 7 4 2 2" xfId="4607" xr:uid="{00000000-0005-0000-0000-0000F9110000}"/>
    <cellStyle name="20% - Accent5 2 7 4 2 3" xfId="4608" xr:uid="{00000000-0005-0000-0000-0000FA110000}"/>
    <cellStyle name="20% - Accent5 2 7 4 3" xfId="4609" xr:uid="{00000000-0005-0000-0000-0000FB110000}"/>
    <cellStyle name="20% - Accent5 2 7 4 4" xfId="4610" xr:uid="{00000000-0005-0000-0000-0000FC110000}"/>
    <cellStyle name="20% - Accent5 2 7 5" xfId="4611" xr:uid="{00000000-0005-0000-0000-0000FD110000}"/>
    <cellStyle name="20% - Accent5 2 7 5 2" xfId="4612" xr:uid="{00000000-0005-0000-0000-0000FE110000}"/>
    <cellStyle name="20% - Accent5 2 7 5 2 2" xfId="4613" xr:uid="{00000000-0005-0000-0000-0000FF110000}"/>
    <cellStyle name="20% - Accent5 2 7 5 2 3" xfId="4614" xr:uid="{00000000-0005-0000-0000-000000120000}"/>
    <cellStyle name="20% - Accent5 2 7 5 3" xfId="4615" xr:uid="{00000000-0005-0000-0000-000001120000}"/>
    <cellStyle name="20% - Accent5 2 7 5 4" xfId="4616" xr:uid="{00000000-0005-0000-0000-000002120000}"/>
    <cellStyle name="20% - Accent5 2 7 6" xfId="4617" xr:uid="{00000000-0005-0000-0000-000003120000}"/>
    <cellStyle name="20% - Accent5 2 7 6 2" xfId="4618" xr:uid="{00000000-0005-0000-0000-000004120000}"/>
    <cellStyle name="20% - Accent5 2 7 6 2 2" xfId="4619" xr:uid="{00000000-0005-0000-0000-000005120000}"/>
    <cellStyle name="20% - Accent5 2 7 6 2 3" xfId="4620" xr:uid="{00000000-0005-0000-0000-000006120000}"/>
    <cellStyle name="20% - Accent5 2 7 6 3" xfId="4621" xr:uid="{00000000-0005-0000-0000-000007120000}"/>
    <cellStyle name="20% - Accent5 2 7 6 4" xfId="4622" xr:uid="{00000000-0005-0000-0000-000008120000}"/>
    <cellStyle name="20% - Accent5 2 7 7" xfId="4623" xr:uid="{00000000-0005-0000-0000-000009120000}"/>
    <cellStyle name="20% - Accent5 2 7 7 2" xfId="4624" xr:uid="{00000000-0005-0000-0000-00000A120000}"/>
    <cellStyle name="20% - Accent5 2 7 7 2 2" xfId="4625" xr:uid="{00000000-0005-0000-0000-00000B120000}"/>
    <cellStyle name="20% - Accent5 2 7 7 2 3" xfId="4626" xr:uid="{00000000-0005-0000-0000-00000C120000}"/>
    <cellStyle name="20% - Accent5 2 7 7 3" xfId="4627" xr:uid="{00000000-0005-0000-0000-00000D120000}"/>
    <cellStyle name="20% - Accent5 2 7 7 4" xfId="4628" xr:uid="{00000000-0005-0000-0000-00000E120000}"/>
    <cellStyle name="20% - Accent5 2 7 8" xfId="4629" xr:uid="{00000000-0005-0000-0000-00000F120000}"/>
    <cellStyle name="20% - Accent5 2 7 8 2" xfId="4630" xr:uid="{00000000-0005-0000-0000-000010120000}"/>
    <cellStyle name="20% - Accent5 2 7 8 3" xfId="4631" xr:uid="{00000000-0005-0000-0000-000011120000}"/>
    <cellStyle name="20% - Accent5 2 7 9" xfId="4632" xr:uid="{00000000-0005-0000-0000-000012120000}"/>
    <cellStyle name="20% - Accent5 2 8" xfId="4633" xr:uid="{00000000-0005-0000-0000-000013120000}"/>
    <cellStyle name="20% - Accent5 2 8 2" xfId="4634" xr:uid="{00000000-0005-0000-0000-000014120000}"/>
    <cellStyle name="20% - Accent5 2 8 2 2" xfId="4635" xr:uid="{00000000-0005-0000-0000-000015120000}"/>
    <cellStyle name="20% - Accent5 2 8 2 3" xfId="4636" xr:uid="{00000000-0005-0000-0000-000016120000}"/>
    <cellStyle name="20% - Accent5 2 8 3" xfId="4637" xr:uid="{00000000-0005-0000-0000-000017120000}"/>
    <cellStyle name="20% - Accent5 2 8 4" xfId="4638" xr:uid="{00000000-0005-0000-0000-000018120000}"/>
    <cellStyle name="20% - Accent5 2 9" xfId="4639" xr:uid="{00000000-0005-0000-0000-000019120000}"/>
    <cellStyle name="20% - Accent5 2 9 2" xfId="4640" xr:uid="{00000000-0005-0000-0000-00001A120000}"/>
    <cellStyle name="20% - Accent5 2 9 2 2" xfId="4641" xr:uid="{00000000-0005-0000-0000-00001B120000}"/>
    <cellStyle name="20% - Accent5 2 9 2 3" xfId="4642" xr:uid="{00000000-0005-0000-0000-00001C120000}"/>
    <cellStyle name="20% - Accent5 2 9 3" xfId="4643" xr:uid="{00000000-0005-0000-0000-00001D120000}"/>
    <cellStyle name="20% - Accent5 2 9 4" xfId="4644" xr:uid="{00000000-0005-0000-0000-00001E120000}"/>
    <cellStyle name="20% - Accent5 3" xfId="4645" xr:uid="{00000000-0005-0000-0000-00001F120000}"/>
    <cellStyle name="20% - Accent5 4" xfId="4646" xr:uid="{00000000-0005-0000-0000-000020120000}"/>
    <cellStyle name="20% - Accent5 4 10" xfId="4647" xr:uid="{00000000-0005-0000-0000-000021120000}"/>
    <cellStyle name="20% - Accent5 4 10 2" xfId="4648" xr:uid="{00000000-0005-0000-0000-000022120000}"/>
    <cellStyle name="20% - Accent5 4 10 3" xfId="4649" xr:uid="{00000000-0005-0000-0000-000023120000}"/>
    <cellStyle name="20% - Accent5 4 11" xfId="4650" xr:uid="{00000000-0005-0000-0000-000024120000}"/>
    <cellStyle name="20% - Accent5 4 12" xfId="4651" xr:uid="{00000000-0005-0000-0000-000025120000}"/>
    <cellStyle name="20% - Accent5 4 2" xfId="4652" xr:uid="{00000000-0005-0000-0000-000026120000}"/>
    <cellStyle name="20% - Accent5 4 2 10" xfId="4653" xr:uid="{00000000-0005-0000-0000-000027120000}"/>
    <cellStyle name="20% - Accent5 4 2 2" xfId="4654" xr:uid="{00000000-0005-0000-0000-000028120000}"/>
    <cellStyle name="20% - Accent5 4 2 2 2" xfId="4655" xr:uid="{00000000-0005-0000-0000-000029120000}"/>
    <cellStyle name="20% - Accent5 4 2 2 2 2" xfId="4656" xr:uid="{00000000-0005-0000-0000-00002A120000}"/>
    <cellStyle name="20% - Accent5 4 2 2 2 3" xfId="4657" xr:uid="{00000000-0005-0000-0000-00002B120000}"/>
    <cellStyle name="20% - Accent5 4 2 2 3" xfId="4658" xr:uid="{00000000-0005-0000-0000-00002C120000}"/>
    <cellStyle name="20% - Accent5 4 2 2 4" xfId="4659" xr:uid="{00000000-0005-0000-0000-00002D120000}"/>
    <cellStyle name="20% - Accent5 4 2 3" xfId="4660" xr:uid="{00000000-0005-0000-0000-00002E120000}"/>
    <cellStyle name="20% - Accent5 4 2 3 2" xfId="4661" xr:uid="{00000000-0005-0000-0000-00002F120000}"/>
    <cellStyle name="20% - Accent5 4 2 3 2 2" xfId="4662" xr:uid="{00000000-0005-0000-0000-000030120000}"/>
    <cellStyle name="20% - Accent5 4 2 3 2 3" xfId="4663" xr:uid="{00000000-0005-0000-0000-000031120000}"/>
    <cellStyle name="20% - Accent5 4 2 3 3" xfId="4664" xr:uid="{00000000-0005-0000-0000-000032120000}"/>
    <cellStyle name="20% - Accent5 4 2 3 4" xfId="4665" xr:uid="{00000000-0005-0000-0000-000033120000}"/>
    <cellStyle name="20% - Accent5 4 2 4" xfId="4666" xr:uid="{00000000-0005-0000-0000-000034120000}"/>
    <cellStyle name="20% - Accent5 4 2 4 2" xfId="4667" xr:uid="{00000000-0005-0000-0000-000035120000}"/>
    <cellStyle name="20% - Accent5 4 2 4 2 2" xfId="4668" xr:uid="{00000000-0005-0000-0000-000036120000}"/>
    <cellStyle name="20% - Accent5 4 2 4 2 3" xfId="4669" xr:uid="{00000000-0005-0000-0000-000037120000}"/>
    <cellStyle name="20% - Accent5 4 2 4 3" xfId="4670" xr:uid="{00000000-0005-0000-0000-000038120000}"/>
    <cellStyle name="20% - Accent5 4 2 4 4" xfId="4671" xr:uid="{00000000-0005-0000-0000-000039120000}"/>
    <cellStyle name="20% - Accent5 4 2 5" xfId="4672" xr:uid="{00000000-0005-0000-0000-00003A120000}"/>
    <cellStyle name="20% - Accent5 4 2 5 2" xfId="4673" xr:uid="{00000000-0005-0000-0000-00003B120000}"/>
    <cellStyle name="20% - Accent5 4 2 5 2 2" xfId="4674" xr:uid="{00000000-0005-0000-0000-00003C120000}"/>
    <cellStyle name="20% - Accent5 4 2 5 2 3" xfId="4675" xr:uid="{00000000-0005-0000-0000-00003D120000}"/>
    <cellStyle name="20% - Accent5 4 2 5 3" xfId="4676" xr:uid="{00000000-0005-0000-0000-00003E120000}"/>
    <cellStyle name="20% - Accent5 4 2 5 4" xfId="4677" xr:uid="{00000000-0005-0000-0000-00003F120000}"/>
    <cellStyle name="20% - Accent5 4 2 6" xfId="4678" xr:uid="{00000000-0005-0000-0000-000040120000}"/>
    <cellStyle name="20% - Accent5 4 2 6 2" xfId="4679" xr:uid="{00000000-0005-0000-0000-000041120000}"/>
    <cellStyle name="20% - Accent5 4 2 6 2 2" xfId="4680" xr:uid="{00000000-0005-0000-0000-000042120000}"/>
    <cellStyle name="20% - Accent5 4 2 6 2 3" xfId="4681" xr:uid="{00000000-0005-0000-0000-000043120000}"/>
    <cellStyle name="20% - Accent5 4 2 6 3" xfId="4682" xr:uid="{00000000-0005-0000-0000-000044120000}"/>
    <cellStyle name="20% - Accent5 4 2 6 4" xfId="4683" xr:uid="{00000000-0005-0000-0000-000045120000}"/>
    <cellStyle name="20% - Accent5 4 2 7" xfId="4684" xr:uid="{00000000-0005-0000-0000-000046120000}"/>
    <cellStyle name="20% - Accent5 4 2 7 2" xfId="4685" xr:uid="{00000000-0005-0000-0000-000047120000}"/>
    <cellStyle name="20% - Accent5 4 2 7 2 2" xfId="4686" xr:uid="{00000000-0005-0000-0000-000048120000}"/>
    <cellStyle name="20% - Accent5 4 2 7 2 3" xfId="4687" xr:uid="{00000000-0005-0000-0000-000049120000}"/>
    <cellStyle name="20% - Accent5 4 2 7 3" xfId="4688" xr:uid="{00000000-0005-0000-0000-00004A120000}"/>
    <cellStyle name="20% - Accent5 4 2 7 4" xfId="4689" xr:uid="{00000000-0005-0000-0000-00004B120000}"/>
    <cellStyle name="20% - Accent5 4 2 8" xfId="4690" xr:uid="{00000000-0005-0000-0000-00004C120000}"/>
    <cellStyle name="20% - Accent5 4 2 8 2" xfId="4691" xr:uid="{00000000-0005-0000-0000-00004D120000}"/>
    <cellStyle name="20% - Accent5 4 2 8 3" xfId="4692" xr:uid="{00000000-0005-0000-0000-00004E120000}"/>
    <cellStyle name="20% - Accent5 4 2 9" xfId="4693" xr:uid="{00000000-0005-0000-0000-00004F120000}"/>
    <cellStyle name="20% - Accent5 4 3" xfId="4694" xr:uid="{00000000-0005-0000-0000-000050120000}"/>
    <cellStyle name="20% - Accent5 4 3 10" xfId="4695" xr:uid="{00000000-0005-0000-0000-000051120000}"/>
    <cellStyle name="20% - Accent5 4 3 2" xfId="4696" xr:uid="{00000000-0005-0000-0000-000052120000}"/>
    <cellStyle name="20% - Accent5 4 3 2 2" xfId="4697" xr:uid="{00000000-0005-0000-0000-000053120000}"/>
    <cellStyle name="20% - Accent5 4 3 2 2 2" xfId="4698" xr:uid="{00000000-0005-0000-0000-000054120000}"/>
    <cellStyle name="20% - Accent5 4 3 2 2 3" xfId="4699" xr:uid="{00000000-0005-0000-0000-000055120000}"/>
    <cellStyle name="20% - Accent5 4 3 2 3" xfId="4700" xr:uid="{00000000-0005-0000-0000-000056120000}"/>
    <cellStyle name="20% - Accent5 4 3 2 4" xfId="4701" xr:uid="{00000000-0005-0000-0000-000057120000}"/>
    <cellStyle name="20% - Accent5 4 3 3" xfId="4702" xr:uid="{00000000-0005-0000-0000-000058120000}"/>
    <cellStyle name="20% - Accent5 4 3 3 2" xfId="4703" xr:uid="{00000000-0005-0000-0000-000059120000}"/>
    <cellStyle name="20% - Accent5 4 3 3 2 2" xfId="4704" xr:uid="{00000000-0005-0000-0000-00005A120000}"/>
    <cellStyle name="20% - Accent5 4 3 3 2 3" xfId="4705" xr:uid="{00000000-0005-0000-0000-00005B120000}"/>
    <cellStyle name="20% - Accent5 4 3 3 3" xfId="4706" xr:uid="{00000000-0005-0000-0000-00005C120000}"/>
    <cellStyle name="20% - Accent5 4 3 3 4" xfId="4707" xr:uid="{00000000-0005-0000-0000-00005D120000}"/>
    <cellStyle name="20% - Accent5 4 3 4" xfId="4708" xr:uid="{00000000-0005-0000-0000-00005E120000}"/>
    <cellStyle name="20% - Accent5 4 3 4 2" xfId="4709" xr:uid="{00000000-0005-0000-0000-00005F120000}"/>
    <cellStyle name="20% - Accent5 4 3 4 2 2" xfId="4710" xr:uid="{00000000-0005-0000-0000-000060120000}"/>
    <cellStyle name="20% - Accent5 4 3 4 2 3" xfId="4711" xr:uid="{00000000-0005-0000-0000-000061120000}"/>
    <cellStyle name="20% - Accent5 4 3 4 3" xfId="4712" xr:uid="{00000000-0005-0000-0000-000062120000}"/>
    <cellStyle name="20% - Accent5 4 3 4 4" xfId="4713" xr:uid="{00000000-0005-0000-0000-000063120000}"/>
    <cellStyle name="20% - Accent5 4 3 5" xfId="4714" xr:uid="{00000000-0005-0000-0000-000064120000}"/>
    <cellStyle name="20% - Accent5 4 3 5 2" xfId="4715" xr:uid="{00000000-0005-0000-0000-000065120000}"/>
    <cellStyle name="20% - Accent5 4 3 5 2 2" xfId="4716" xr:uid="{00000000-0005-0000-0000-000066120000}"/>
    <cellStyle name="20% - Accent5 4 3 5 2 3" xfId="4717" xr:uid="{00000000-0005-0000-0000-000067120000}"/>
    <cellStyle name="20% - Accent5 4 3 5 3" xfId="4718" xr:uid="{00000000-0005-0000-0000-000068120000}"/>
    <cellStyle name="20% - Accent5 4 3 5 4" xfId="4719" xr:uid="{00000000-0005-0000-0000-000069120000}"/>
    <cellStyle name="20% - Accent5 4 3 6" xfId="4720" xr:uid="{00000000-0005-0000-0000-00006A120000}"/>
    <cellStyle name="20% - Accent5 4 3 6 2" xfId="4721" xr:uid="{00000000-0005-0000-0000-00006B120000}"/>
    <cellStyle name="20% - Accent5 4 3 6 2 2" xfId="4722" xr:uid="{00000000-0005-0000-0000-00006C120000}"/>
    <cellStyle name="20% - Accent5 4 3 6 2 3" xfId="4723" xr:uid="{00000000-0005-0000-0000-00006D120000}"/>
    <cellStyle name="20% - Accent5 4 3 6 3" xfId="4724" xr:uid="{00000000-0005-0000-0000-00006E120000}"/>
    <cellStyle name="20% - Accent5 4 3 6 4" xfId="4725" xr:uid="{00000000-0005-0000-0000-00006F120000}"/>
    <cellStyle name="20% - Accent5 4 3 7" xfId="4726" xr:uid="{00000000-0005-0000-0000-000070120000}"/>
    <cellStyle name="20% - Accent5 4 3 7 2" xfId="4727" xr:uid="{00000000-0005-0000-0000-000071120000}"/>
    <cellStyle name="20% - Accent5 4 3 7 2 2" xfId="4728" xr:uid="{00000000-0005-0000-0000-000072120000}"/>
    <cellStyle name="20% - Accent5 4 3 7 2 3" xfId="4729" xr:uid="{00000000-0005-0000-0000-000073120000}"/>
    <cellStyle name="20% - Accent5 4 3 7 3" xfId="4730" xr:uid="{00000000-0005-0000-0000-000074120000}"/>
    <cellStyle name="20% - Accent5 4 3 7 4" xfId="4731" xr:uid="{00000000-0005-0000-0000-000075120000}"/>
    <cellStyle name="20% - Accent5 4 3 8" xfId="4732" xr:uid="{00000000-0005-0000-0000-000076120000}"/>
    <cellStyle name="20% - Accent5 4 3 8 2" xfId="4733" xr:uid="{00000000-0005-0000-0000-000077120000}"/>
    <cellStyle name="20% - Accent5 4 3 8 3" xfId="4734" xr:uid="{00000000-0005-0000-0000-000078120000}"/>
    <cellStyle name="20% - Accent5 4 3 9" xfId="4735" xr:uid="{00000000-0005-0000-0000-000079120000}"/>
    <cellStyle name="20% - Accent5 4 4" xfId="4736" xr:uid="{00000000-0005-0000-0000-00007A120000}"/>
    <cellStyle name="20% - Accent5 4 4 2" xfId="4737" xr:uid="{00000000-0005-0000-0000-00007B120000}"/>
    <cellStyle name="20% - Accent5 4 4 2 2" xfId="4738" xr:uid="{00000000-0005-0000-0000-00007C120000}"/>
    <cellStyle name="20% - Accent5 4 4 2 3" xfId="4739" xr:uid="{00000000-0005-0000-0000-00007D120000}"/>
    <cellStyle name="20% - Accent5 4 4 3" xfId="4740" xr:uid="{00000000-0005-0000-0000-00007E120000}"/>
    <cellStyle name="20% - Accent5 4 4 4" xfId="4741" xr:uid="{00000000-0005-0000-0000-00007F120000}"/>
    <cellStyle name="20% - Accent5 4 5" xfId="4742" xr:uid="{00000000-0005-0000-0000-000080120000}"/>
    <cellStyle name="20% - Accent5 4 5 2" xfId="4743" xr:uid="{00000000-0005-0000-0000-000081120000}"/>
    <cellStyle name="20% - Accent5 4 5 2 2" xfId="4744" xr:uid="{00000000-0005-0000-0000-000082120000}"/>
    <cellStyle name="20% - Accent5 4 5 2 3" xfId="4745" xr:uid="{00000000-0005-0000-0000-000083120000}"/>
    <cellStyle name="20% - Accent5 4 5 3" xfId="4746" xr:uid="{00000000-0005-0000-0000-000084120000}"/>
    <cellStyle name="20% - Accent5 4 5 4" xfId="4747" xr:uid="{00000000-0005-0000-0000-000085120000}"/>
    <cellStyle name="20% - Accent5 4 6" xfId="4748" xr:uid="{00000000-0005-0000-0000-000086120000}"/>
    <cellStyle name="20% - Accent5 4 6 2" xfId="4749" xr:uid="{00000000-0005-0000-0000-000087120000}"/>
    <cellStyle name="20% - Accent5 4 6 2 2" xfId="4750" xr:uid="{00000000-0005-0000-0000-000088120000}"/>
    <cellStyle name="20% - Accent5 4 6 2 3" xfId="4751" xr:uid="{00000000-0005-0000-0000-000089120000}"/>
    <cellStyle name="20% - Accent5 4 6 3" xfId="4752" xr:uid="{00000000-0005-0000-0000-00008A120000}"/>
    <cellStyle name="20% - Accent5 4 6 4" xfId="4753" xr:uid="{00000000-0005-0000-0000-00008B120000}"/>
    <cellStyle name="20% - Accent5 4 7" xfId="4754" xr:uid="{00000000-0005-0000-0000-00008C120000}"/>
    <cellStyle name="20% - Accent5 4 7 2" xfId="4755" xr:uid="{00000000-0005-0000-0000-00008D120000}"/>
    <cellStyle name="20% - Accent5 4 7 2 2" xfId="4756" xr:uid="{00000000-0005-0000-0000-00008E120000}"/>
    <cellStyle name="20% - Accent5 4 7 2 3" xfId="4757" xr:uid="{00000000-0005-0000-0000-00008F120000}"/>
    <cellStyle name="20% - Accent5 4 7 3" xfId="4758" xr:uid="{00000000-0005-0000-0000-000090120000}"/>
    <cellStyle name="20% - Accent5 4 7 4" xfId="4759" xr:uid="{00000000-0005-0000-0000-000091120000}"/>
    <cellStyle name="20% - Accent5 4 8" xfId="4760" xr:uid="{00000000-0005-0000-0000-000092120000}"/>
    <cellStyle name="20% - Accent5 4 8 2" xfId="4761" xr:uid="{00000000-0005-0000-0000-000093120000}"/>
    <cellStyle name="20% - Accent5 4 8 2 2" xfId="4762" xr:uid="{00000000-0005-0000-0000-000094120000}"/>
    <cellStyle name="20% - Accent5 4 8 2 3" xfId="4763" xr:uid="{00000000-0005-0000-0000-000095120000}"/>
    <cellStyle name="20% - Accent5 4 8 3" xfId="4764" xr:uid="{00000000-0005-0000-0000-000096120000}"/>
    <cellStyle name="20% - Accent5 4 8 4" xfId="4765" xr:uid="{00000000-0005-0000-0000-000097120000}"/>
    <cellStyle name="20% - Accent5 4 9" xfId="4766" xr:uid="{00000000-0005-0000-0000-000098120000}"/>
    <cellStyle name="20% - Accent5 4 9 2" xfId="4767" xr:uid="{00000000-0005-0000-0000-000099120000}"/>
    <cellStyle name="20% - Accent5 4 9 2 2" xfId="4768" xr:uid="{00000000-0005-0000-0000-00009A120000}"/>
    <cellStyle name="20% - Accent5 4 9 2 3" xfId="4769" xr:uid="{00000000-0005-0000-0000-00009B120000}"/>
    <cellStyle name="20% - Accent5 4 9 3" xfId="4770" xr:uid="{00000000-0005-0000-0000-00009C120000}"/>
    <cellStyle name="20% - Accent5 4 9 4" xfId="4771" xr:uid="{00000000-0005-0000-0000-00009D120000}"/>
    <cellStyle name="20% - Accent5 5" xfId="4772" xr:uid="{00000000-0005-0000-0000-00009E120000}"/>
    <cellStyle name="20% - Accent5 5 10" xfId="4773" xr:uid="{00000000-0005-0000-0000-00009F120000}"/>
    <cellStyle name="20% - Accent5 5 10 2" xfId="4774" xr:uid="{00000000-0005-0000-0000-0000A0120000}"/>
    <cellStyle name="20% - Accent5 5 10 3" xfId="4775" xr:uid="{00000000-0005-0000-0000-0000A1120000}"/>
    <cellStyle name="20% - Accent5 5 11" xfId="4776" xr:uid="{00000000-0005-0000-0000-0000A2120000}"/>
    <cellStyle name="20% - Accent5 5 12" xfId="4777" xr:uid="{00000000-0005-0000-0000-0000A3120000}"/>
    <cellStyle name="20% - Accent5 5 2" xfId="4778" xr:uid="{00000000-0005-0000-0000-0000A4120000}"/>
    <cellStyle name="20% - Accent5 5 2 10" xfId="4779" xr:uid="{00000000-0005-0000-0000-0000A5120000}"/>
    <cellStyle name="20% - Accent5 5 2 2" xfId="4780" xr:uid="{00000000-0005-0000-0000-0000A6120000}"/>
    <cellStyle name="20% - Accent5 5 2 2 2" xfId="4781" xr:uid="{00000000-0005-0000-0000-0000A7120000}"/>
    <cellStyle name="20% - Accent5 5 2 2 2 2" xfId="4782" xr:uid="{00000000-0005-0000-0000-0000A8120000}"/>
    <cellStyle name="20% - Accent5 5 2 2 2 3" xfId="4783" xr:uid="{00000000-0005-0000-0000-0000A9120000}"/>
    <cellStyle name="20% - Accent5 5 2 2 3" xfId="4784" xr:uid="{00000000-0005-0000-0000-0000AA120000}"/>
    <cellStyle name="20% - Accent5 5 2 2 4" xfId="4785" xr:uid="{00000000-0005-0000-0000-0000AB120000}"/>
    <cellStyle name="20% - Accent5 5 2 3" xfId="4786" xr:uid="{00000000-0005-0000-0000-0000AC120000}"/>
    <cellStyle name="20% - Accent5 5 2 3 2" xfId="4787" xr:uid="{00000000-0005-0000-0000-0000AD120000}"/>
    <cellStyle name="20% - Accent5 5 2 3 2 2" xfId="4788" xr:uid="{00000000-0005-0000-0000-0000AE120000}"/>
    <cellStyle name="20% - Accent5 5 2 3 2 3" xfId="4789" xr:uid="{00000000-0005-0000-0000-0000AF120000}"/>
    <cellStyle name="20% - Accent5 5 2 3 3" xfId="4790" xr:uid="{00000000-0005-0000-0000-0000B0120000}"/>
    <cellStyle name="20% - Accent5 5 2 3 4" xfId="4791" xr:uid="{00000000-0005-0000-0000-0000B1120000}"/>
    <cellStyle name="20% - Accent5 5 2 4" xfId="4792" xr:uid="{00000000-0005-0000-0000-0000B2120000}"/>
    <cellStyle name="20% - Accent5 5 2 4 2" xfId="4793" xr:uid="{00000000-0005-0000-0000-0000B3120000}"/>
    <cellStyle name="20% - Accent5 5 2 4 2 2" xfId="4794" xr:uid="{00000000-0005-0000-0000-0000B4120000}"/>
    <cellStyle name="20% - Accent5 5 2 4 2 3" xfId="4795" xr:uid="{00000000-0005-0000-0000-0000B5120000}"/>
    <cellStyle name="20% - Accent5 5 2 4 3" xfId="4796" xr:uid="{00000000-0005-0000-0000-0000B6120000}"/>
    <cellStyle name="20% - Accent5 5 2 4 4" xfId="4797" xr:uid="{00000000-0005-0000-0000-0000B7120000}"/>
    <cellStyle name="20% - Accent5 5 2 5" xfId="4798" xr:uid="{00000000-0005-0000-0000-0000B8120000}"/>
    <cellStyle name="20% - Accent5 5 2 5 2" xfId="4799" xr:uid="{00000000-0005-0000-0000-0000B9120000}"/>
    <cellStyle name="20% - Accent5 5 2 5 2 2" xfId="4800" xr:uid="{00000000-0005-0000-0000-0000BA120000}"/>
    <cellStyle name="20% - Accent5 5 2 5 2 3" xfId="4801" xr:uid="{00000000-0005-0000-0000-0000BB120000}"/>
    <cellStyle name="20% - Accent5 5 2 5 3" xfId="4802" xr:uid="{00000000-0005-0000-0000-0000BC120000}"/>
    <cellStyle name="20% - Accent5 5 2 5 4" xfId="4803" xr:uid="{00000000-0005-0000-0000-0000BD120000}"/>
    <cellStyle name="20% - Accent5 5 2 6" xfId="4804" xr:uid="{00000000-0005-0000-0000-0000BE120000}"/>
    <cellStyle name="20% - Accent5 5 2 6 2" xfId="4805" xr:uid="{00000000-0005-0000-0000-0000BF120000}"/>
    <cellStyle name="20% - Accent5 5 2 6 2 2" xfId="4806" xr:uid="{00000000-0005-0000-0000-0000C0120000}"/>
    <cellStyle name="20% - Accent5 5 2 6 2 3" xfId="4807" xr:uid="{00000000-0005-0000-0000-0000C1120000}"/>
    <cellStyle name="20% - Accent5 5 2 6 3" xfId="4808" xr:uid="{00000000-0005-0000-0000-0000C2120000}"/>
    <cellStyle name="20% - Accent5 5 2 6 4" xfId="4809" xr:uid="{00000000-0005-0000-0000-0000C3120000}"/>
    <cellStyle name="20% - Accent5 5 2 7" xfId="4810" xr:uid="{00000000-0005-0000-0000-0000C4120000}"/>
    <cellStyle name="20% - Accent5 5 2 7 2" xfId="4811" xr:uid="{00000000-0005-0000-0000-0000C5120000}"/>
    <cellStyle name="20% - Accent5 5 2 7 2 2" xfId="4812" xr:uid="{00000000-0005-0000-0000-0000C6120000}"/>
    <cellStyle name="20% - Accent5 5 2 7 2 3" xfId="4813" xr:uid="{00000000-0005-0000-0000-0000C7120000}"/>
    <cellStyle name="20% - Accent5 5 2 7 3" xfId="4814" xr:uid="{00000000-0005-0000-0000-0000C8120000}"/>
    <cellStyle name="20% - Accent5 5 2 7 4" xfId="4815" xr:uid="{00000000-0005-0000-0000-0000C9120000}"/>
    <cellStyle name="20% - Accent5 5 2 8" xfId="4816" xr:uid="{00000000-0005-0000-0000-0000CA120000}"/>
    <cellStyle name="20% - Accent5 5 2 8 2" xfId="4817" xr:uid="{00000000-0005-0000-0000-0000CB120000}"/>
    <cellStyle name="20% - Accent5 5 2 8 3" xfId="4818" xr:uid="{00000000-0005-0000-0000-0000CC120000}"/>
    <cellStyle name="20% - Accent5 5 2 9" xfId="4819" xr:uid="{00000000-0005-0000-0000-0000CD120000}"/>
    <cellStyle name="20% - Accent5 5 3" xfId="4820" xr:uid="{00000000-0005-0000-0000-0000CE120000}"/>
    <cellStyle name="20% - Accent5 5 3 10" xfId="4821" xr:uid="{00000000-0005-0000-0000-0000CF120000}"/>
    <cellStyle name="20% - Accent5 5 3 2" xfId="4822" xr:uid="{00000000-0005-0000-0000-0000D0120000}"/>
    <cellStyle name="20% - Accent5 5 3 2 2" xfId="4823" xr:uid="{00000000-0005-0000-0000-0000D1120000}"/>
    <cellStyle name="20% - Accent5 5 3 2 2 2" xfId="4824" xr:uid="{00000000-0005-0000-0000-0000D2120000}"/>
    <cellStyle name="20% - Accent5 5 3 2 2 3" xfId="4825" xr:uid="{00000000-0005-0000-0000-0000D3120000}"/>
    <cellStyle name="20% - Accent5 5 3 2 3" xfId="4826" xr:uid="{00000000-0005-0000-0000-0000D4120000}"/>
    <cellStyle name="20% - Accent5 5 3 2 4" xfId="4827" xr:uid="{00000000-0005-0000-0000-0000D5120000}"/>
    <cellStyle name="20% - Accent5 5 3 3" xfId="4828" xr:uid="{00000000-0005-0000-0000-0000D6120000}"/>
    <cellStyle name="20% - Accent5 5 3 3 2" xfId="4829" xr:uid="{00000000-0005-0000-0000-0000D7120000}"/>
    <cellStyle name="20% - Accent5 5 3 3 2 2" xfId="4830" xr:uid="{00000000-0005-0000-0000-0000D8120000}"/>
    <cellStyle name="20% - Accent5 5 3 3 2 3" xfId="4831" xr:uid="{00000000-0005-0000-0000-0000D9120000}"/>
    <cellStyle name="20% - Accent5 5 3 3 3" xfId="4832" xr:uid="{00000000-0005-0000-0000-0000DA120000}"/>
    <cellStyle name="20% - Accent5 5 3 3 4" xfId="4833" xr:uid="{00000000-0005-0000-0000-0000DB120000}"/>
    <cellStyle name="20% - Accent5 5 3 4" xfId="4834" xr:uid="{00000000-0005-0000-0000-0000DC120000}"/>
    <cellStyle name="20% - Accent5 5 3 4 2" xfId="4835" xr:uid="{00000000-0005-0000-0000-0000DD120000}"/>
    <cellStyle name="20% - Accent5 5 3 4 2 2" xfId="4836" xr:uid="{00000000-0005-0000-0000-0000DE120000}"/>
    <cellStyle name="20% - Accent5 5 3 4 2 3" xfId="4837" xr:uid="{00000000-0005-0000-0000-0000DF120000}"/>
    <cellStyle name="20% - Accent5 5 3 4 3" xfId="4838" xr:uid="{00000000-0005-0000-0000-0000E0120000}"/>
    <cellStyle name="20% - Accent5 5 3 4 4" xfId="4839" xr:uid="{00000000-0005-0000-0000-0000E1120000}"/>
    <cellStyle name="20% - Accent5 5 3 5" xfId="4840" xr:uid="{00000000-0005-0000-0000-0000E2120000}"/>
    <cellStyle name="20% - Accent5 5 3 5 2" xfId="4841" xr:uid="{00000000-0005-0000-0000-0000E3120000}"/>
    <cellStyle name="20% - Accent5 5 3 5 2 2" xfId="4842" xr:uid="{00000000-0005-0000-0000-0000E4120000}"/>
    <cellStyle name="20% - Accent5 5 3 5 2 3" xfId="4843" xr:uid="{00000000-0005-0000-0000-0000E5120000}"/>
    <cellStyle name="20% - Accent5 5 3 5 3" xfId="4844" xr:uid="{00000000-0005-0000-0000-0000E6120000}"/>
    <cellStyle name="20% - Accent5 5 3 5 4" xfId="4845" xr:uid="{00000000-0005-0000-0000-0000E7120000}"/>
    <cellStyle name="20% - Accent5 5 3 6" xfId="4846" xr:uid="{00000000-0005-0000-0000-0000E8120000}"/>
    <cellStyle name="20% - Accent5 5 3 6 2" xfId="4847" xr:uid="{00000000-0005-0000-0000-0000E9120000}"/>
    <cellStyle name="20% - Accent5 5 3 6 2 2" xfId="4848" xr:uid="{00000000-0005-0000-0000-0000EA120000}"/>
    <cellStyle name="20% - Accent5 5 3 6 2 3" xfId="4849" xr:uid="{00000000-0005-0000-0000-0000EB120000}"/>
    <cellStyle name="20% - Accent5 5 3 6 3" xfId="4850" xr:uid="{00000000-0005-0000-0000-0000EC120000}"/>
    <cellStyle name="20% - Accent5 5 3 6 4" xfId="4851" xr:uid="{00000000-0005-0000-0000-0000ED120000}"/>
    <cellStyle name="20% - Accent5 5 3 7" xfId="4852" xr:uid="{00000000-0005-0000-0000-0000EE120000}"/>
    <cellStyle name="20% - Accent5 5 3 7 2" xfId="4853" xr:uid="{00000000-0005-0000-0000-0000EF120000}"/>
    <cellStyle name="20% - Accent5 5 3 7 2 2" xfId="4854" xr:uid="{00000000-0005-0000-0000-0000F0120000}"/>
    <cellStyle name="20% - Accent5 5 3 7 2 3" xfId="4855" xr:uid="{00000000-0005-0000-0000-0000F1120000}"/>
    <cellStyle name="20% - Accent5 5 3 7 3" xfId="4856" xr:uid="{00000000-0005-0000-0000-0000F2120000}"/>
    <cellStyle name="20% - Accent5 5 3 7 4" xfId="4857" xr:uid="{00000000-0005-0000-0000-0000F3120000}"/>
    <cellStyle name="20% - Accent5 5 3 8" xfId="4858" xr:uid="{00000000-0005-0000-0000-0000F4120000}"/>
    <cellStyle name="20% - Accent5 5 3 8 2" xfId="4859" xr:uid="{00000000-0005-0000-0000-0000F5120000}"/>
    <cellStyle name="20% - Accent5 5 3 8 3" xfId="4860" xr:uid="{00000000-0005-0000-0000-0000F6120000}"/>
    <cellStyle name="20% - Accent5 5 3 9" xfId="4861" xr:uid="{00000000-0005-0000-0000-0000F7120000}"/>
    <cellStyle name="20% - Accent5 5 4" xfId="4862" xr:uid="{00000000-0005-0000-0000-0000F8120000}"/>
    <cellStyle name="20% - Accent5 5 4 2" xfId="4863" xr:uid="{00000000-0005-0000-0000-0000F9120000}"/>
    <cellStyle name="20% - Accent5 5 4 2 2" xfId="4864" xr:uid="{00000000-0005-0000-0000-0000FA120000}"/>
    <cellStyle name="20% - Accent5 5 4 2 3" xfId="4865" xr:uid="{00000000-0005-0000-0000-0000FB120000}"/>
    <cellStyle name="20% - Accent5 5 4 3" xfId="4866" xr:uid="{00000000-0005-0000-0000-0000FC120000}"/>
    <cellStyle name="20% - Accent5 5 4 4" xfId="4867" xr:uid="{00000000-0005-0000-0000-0000FD120000}"/>
    <cellStyle name="20% - Accent5 5 5" xfId="4868" xr:uid="{00000000-0005-0000-0000-0000FE120000}"/>
    <cellStyle name="20% - Accent5 5 5 2" xfId="4869" xr:uid="{00000000-0005-0000-0000-0000FF120000}"/>
    <cellStyle name="20% - Accent5 5 5 2 2" xfId="4870" xr:uid="{00000000-0005-0000-0000-000000130000}"/>
    <cellStyle name="20% - Accent5 5 5 2 3" xfId="4871" xr:uid="{00000000-0005-0000-0000-000001130000}"/>
    <cellStyle name="20% - Accent5 5 5 3" xfId="4872" xr:uid="{00000000-0005-0000-0000-000002130000}"/>
    <cellStyle name="20% - Accent5 5 5 4" xfId="4873" xr:uid="{00000000-0005-0000-0000-000003130000}"/>
    <cellStyle name="20% - Accent5 5 6" xfId="4874" xr:uid="{00000000-0005-0000-0000-000004130000}"/>
    <cellStyle name="20% - Accent5 5 6 2" xfId="4875" xr:uid="{00000000-0005-0000-0000-000005130000}"/>
    <cellStyle name="20% - Accent5 5 6 2 2" xfId="4876" xr:uid="{00000000-0005-0000-0000-000006130000}"/>
    <cellStyle name="20% - Accent5 5 6 2 3" xfId="4877" xr:uid="{00000000-0005-0000-0000-000007130000}"/>
    <cellStyle name="20% - Accent5 5 6 3" xfId="4878" xr:uid="{00000000-0005-0000-0000-000008130000}"/>
    <cellStyle name="20% - Accent5 5 6 4" xfId="4879" xr:uid="{00000000-0005-0000-0000-000009130000}"/>
    <cellStyle name="20% - Accent5 5 7" xfId="4880" xr:uid="{00000000-0005-0000-0000-00000A130000}"/>
    <cellStyle name="20% - Accent5 5 7 2" xfId="4881" xr:uid="{00000000-0005-0000-0000-00000B130000}"/>
    <cellStyle name="20% - Accent5 5 7 2 2" xfId="4882" xr:uid="{00000000-0005-0000-0000-00000C130000}"/>
    <cellStyle name="20% - Accent5 5 7 2 3" xfId="4883" xr:uid="{00000000-0005-0000-0000-00000D130000}"/>
    <cellStyle name="20% - Accent5 5 7 3" xfId="4884" xr:uid="{00000000-0005-0000-0000-00000E130000}"/>
    <cellStyle name="20% - Accent5 5 7 4" xfId="4885" xr:uid="{00000000-0005-0000-0000-00000F130000}"/>
    <cellStyle name="20% - Accent5 5 8" xfId="4886" xr:uid="{00000000-0005-0000-0000-000010130000}"/>
    <cellStyle name="20% - Accent5 5 8 2" xfId="4887" xr:uid="{00000000-0005-0000-0000-000011130000}"/>
    <cellStyle name="20% - Accent5 5 8 2 2" xfId="4888" xr:uid="{00000000-0005-0000-0000-000012130000}"/>
    <cellStyle name="20% - Accent5 5 8 2 3" xfId="4889" xr:uid="{00000000-0005-0000-0000-000013130000}"/>
    <cellStyle name="20% - Accent5 5 8 3" xfId="4890" xr:uid="{00000000-0005-0000-0000-000014130000}"/>
    <cellStyle name="20% - Accent5 5 8 4" xfId="4891" xr:uid="{00000000-0005-0000-0000-000015130000}"/>
    <cellStyle name="20% - Accent5 5 9" xfId="4892" xr:uid="{00000000-0005-0000-0000-000016130000}"/>
    <cellStyle name="20% - Accent5 5 9 2" xfId="4893" xr:uid="{00000000-0005-0000-0000-000017130000}"/>
    <cellStyle name="20% - Accent5 5 9 2 2" xfId="4894" xr:uid="{00000000-0005-0000-0000-000018130000}"/>
    <cellStyle name="20% - Accent5 5 9 2 3" xfId="4895" xr:uid="{00000000-0005-0000-0000-000019130000}"/>
    <cellStyle name="20% - Accent5 5 9 3" xfId="4896" xr:uid="{00000000-0005-0000-0000-00001A130000}"/>
    <cellStyle name="20% - Accent5 5 9 4" xfId="4897" xr:uid="{00000000-0005-0000-0000-00001B130000}"/>
    <cellStyle name="20% - Accent5 6" xfId="4898" xr:uid="{00000000-0005-0000-0000-00001C130000}"/>
    <cellStyle name="20% - Accent5 6 10" xfId="4899" xr:uid="{00000000-0005-0000-0000-00001D130000}"/>
    <cellStyle name="20% - Accent5 6 10 2" xfId="4900" xr:uid="{00000000-0005-0000-0000-00001E130000}"/>
    <cellStyle name="20% - Accent5 6 10 3" xfId="4901" xr:uid="{00000000-0005-0000-0000-00001F130000}"/>
    <cellStyle name="20% - Accent5 6 11" xfId="4902" xr:uid="{00000000-0005-0000-0000-000020130000}"/>
    <cellStyle name="20% - Accent5 6 12" xfId="4903" xr:uid="{00000000-0005-0000-0000-000021130000}"/>
    <cellStyle name="20% - Accent5 6 2" xfId="4904" xr:uid="{00000000-0005-0000-0000-000022130000}"/>
    <cellStyle name="20% - Accent5 6 2 10" xfId="4905" xr:uid="{00000000-0005-0000-0000-000023130000}"/>
    <cellStyle name="20% - Accent5 6 2 2" xfId="4906" xr:uid="{00000000-0005-0000-0000-000024130000}"/>
    <cellStyle name="20% - Accent5 6 2 2 2" xfId="4907" xr:uid="{00000000-0005-0000-0000-000025130000}"/>
    <cellStyle name="20% - Accent5 6 2 2 2 2" xfId="4908" xr:uid="{00000000-0005-0000-0000-000026130000}"/>
    <cellStyle name="20% - Accent5 6 2 2 2 3" xfId="4909" xr:uid="{00000000-0005-0000-0000-000027130000}"/>
    <cellStyle name="20% - Accent5 6 2 2 3" xfId="4910" xr:uid="{00000000-0005-0000-0000-000028130000}"/>
    <cellStyle name="20% - Accent5 6 2 2 4" xfId="4911" xr:uid="{00000000-0005-0000-0000-000029130000}"/>
    <cellStyle name="20% - Accent5 6 2 3" xfId="4912" xr:uid="{00000000-0005-0000-0000-00002A130000}"/>
    <cellStyle name="20% - Accent5 6 2 3 2" xfId="4913" xr:uid="{00000000-0005-0000-0000-00002B130000}"/>
    <cellStyle name="20% - Accent5 6 2 3 2 2" xfId="4914" xr:uid="{00000000-0005-0000-0000-00002C130000}"/>
    <cellStyle name="20% - Accent5 6 2 3 2 3" xfId="4915" xr:uid="{00000000-0005-0000-0000-00002D130000}"/>
    <cellStyle name="20% - Accent5 6 2 3 3" xfId="4916" xr:uid="{00000000-0005-0000-0000-00002E130000}"/>
    <cellStyle name="20% - Accent5 6 2 3 4" xfId="4917" xr:uid="{00000000-0005-0000-0000-00002F130000}"/>
    <cellStyle name="20% - Accent5 6 2 4" xfId="4918" xr:uid="{00000000-0005-0000-0000-000030130000}"/>
    <cellStyle name="20% - Accent5 6 2 4 2" xfId="4919" xr:uid="{00000000-0005-0000-0000-000031130000}"/>
    <cellStyle name="20% - Accent5 6 2 4 2 2" xfId="4920" xr:uid="{00000000-0005-0000-0000-000032130000}"/>
    <cellStyle name="20% - Accent5 6 2 4 2 3" xfId="4921" xr:uid="{00000000-0005-0000-0000-000033130000}"/>
    <cellStyle name="20% - Accent5 6 2 4 3" xfId="4922" xr:uid="{00000000-0005-0000-0000-000034130000}"/>
    <cellStyle name="20% - Accent5 6 2 4 4" xfId="4923" xr:uid="{00000000-0005-0000-0000-000035130000}"/>
    <cellStyle name="20% - Accent5 6 2 5" xfId="4924" xr:uid="{00000000-0005-0000-0000-000036130000}"/>
    <cellStyle name="20% - Accent5 6 2 5 2" xfId="4925" xr:uid="{00000000-0005-0000-0000-000037130000}"/>
    <cellStyle name="20% - Accent5 6 2 5 2 2" xfId="4926" xr:uid="{00000000-0005-0000-0000-000038130000}"/>
    <cellStyle name="20% - Accent5 6 2 5 2 3" xfId="4927" xr:uid="{00000000-0005-0000-0000-000039130000}"/>
    <cellStyle name="20% - Accent5 6 2 5 3" xfId="4928" xr:uid="{00000000-0005-0000-0000-00003A130000}"/>
    <cellStyle name="20% - Accent5 6 2 5 4" xfId="4929" xr:uid="{00000000-0005-0000-0000-00003B130000}"/>
    <cellStyle name="20% - Accent5 6 2 6" xfId="4930" xr:uid="{00000000-0005-0000-0000-00003C130000}"/>
    <cellStyle name="20% - Accent5 6 2 6 2" xfId="4931" xr:uid="{00000000-0005-0000-0000-00003D130000}"/>
    <cellStyle name="20% - Accent5 6 2 6 2 2" xfId="4932" xr:uid="{00000000-0005-0000-0000-00003E130000}"/>
    <cellStyle name="20% - Accent5 6 2 6 2 3" xfId="4933" xr:uid="{00000000-0005-0000-0000-00003F130000}"/>
    <cellStyle name="20% - Accent5 6 2 6 3" xfId="4934" xr:uid="{00000000-0005-0000-0000-000040130000}"/>
    <cellStyle name="20% - Accent5 6 2 6 4" xfId="4935" xr:uid="{00000000-0005-0000-0000-000041130000}"/>
    <cellStyle name="20% - Accent5 6 2 7" xfId="4936" xr:uid="{00000000-0005-0000-0000-000042130000}"/>
    <cellStyle name="20% - Accent5 6 2 7 2" xfId="4937" xr:uid="{00000000-0005-0000-0000-000043130000}"/>
    <cellStyle name="20% - Accent5 6 2 7 2 2" xfId="4938" xr:uid="{00000000-0005-0000-0000-000044130000}"/>
    <cellStyle name="20% - Accent5 6 2 7 2 3" xfId="4939" xr:uid="{00000000-0005-0000-0000-000045130000}"/>
    <cellStyle name="20% - Accent5 6 2 7 3" xfId="4940" xr:uid="{00000000-0005-0000-0000-000046130000}"/>
    <cellStyle name="20% - Accent5 6 2 7 4" xfId="4941" xr:uid="{00000000-0005-0000-0000-000047130000}"/>
    <cellStyle name="20% - Accent5 6 2 8" xfId="4942" xr:uid="{00000000-0005-0000-0000-000048130000}"/>
    <cellStyle name="20% - Accent5 6 2 8 2" xfId="4943" xr:uid="{00000000-0005-0000-0000-000049130000}"/>
    <cellStyle name="20% - Accent5 6 2 8 3" xfId="4944" xr:uid="{00000000-0005-0000-0000-00004A130000}"/>
    <cellStyle name="20% - Accent5 6 2 9" xfId="4945" xr:uid="{00000000-0005-0000-0000-00004B130000}"/>
    <cellStyle name="20% - Accent5 6 3" xfId="4946" xr:uid="{00000000-0005-0000-0000-00004C130000}"/>
    <cellStyle name="20% - Accent5 6 3 10" xfId="4947" xr:uid="{00000000-0005-0000-0000-00004D130000}"/>
    <cellStyle name="20% - Accent5 6 3 2" xfId="4948" xr:uid="{00000000-0005-0000-0000-00004E130000}"/>
    <cellStyle name="20% - Accent5 6 3 2 2" xfId="4949" xr:uid="{00000000-0005-0000-0000-00004F130000}"/>
    <cellStyle name="20% - Accent5 6 3 2 2 2" xfId="4950" xr:uid="{00000000-0005-0000-0000-000050130000}"/>
    <cellStyle name="20% - Accent5 6 3 2 2 3" xfId="4951" xr:uid="{00000000-0005-0000-0000-000051130000}"/>
    <cellStyle name="20% - Accent5 6 3 2 3" xfId="4952" xr:uid="{00000000-0005-0000-0000-000052130000}"/>
    <cellStyle name="20% - Accent5 6 3 2 4" xfId="4953" xr:uid="{00000000-0005-0000-0000-000053130000}"/>
    <cellStyle name="20% - Accent5 6 3 3" xfId="4954" xr:uid="{00000000-0005-0000-0000-000054130000}"/>
    <cellStyle name="20% - Accent5 6 3 3 2" xfId="4955" xr:uid="{00000000-0005-0000-0000-000055130000}"/>
    <cellStyle name="20% - Accent5 6 3 3 2 2" xfId="4956" xr:uid="{00000000-0005-0000-0000-000056130000}"/>
    <cellStyle name="20% - Accent5 6 3 3 2 3" xfId="4957" xr:uid="{00000000-0005-0000-0000-000057130000}"/>
    <cellStyle name="20% - Accent5 6 3 3 3" xfId="4958" xr:uid="{00000000-0005-0000-0000-000058130000}"/>
    <cellStyle name="20% - Accent5 6 3 3 4" xfId="4959" xr:uid="{00000000-0005-0000-0000-000059130000}"/>
    <cellStyle name="20% - Accent5 6 3 4" xfId="4960" xr:uid="{00000000-0005-0000-0000-00005A130000}"/>
    <cellStyle name="20% - Accent5 6 3 4 2" xfId="4961" xr:uid="{00000000-0005-0000-0000-00005B130000}"/>
    <cellStyle name="20% - Accent5 6 3 4 2 2" xfId="4962" xr:uid="{00000000-0005-0000-0000-00005C130000}"/>
    <cellStyle name="20% - Accent5 6 3 4 2 3" xfId="4963" xr:uid="{00000000-0005-0000-0000-00005D130000}"/>
    <cellStyle name="20% - Accent5 6 3 4 3" xfId="4964" xr:uid="{00000000-0005-0000-0000-00005E130000}"/>
    <cellStyle name="20% - Accent5 6 3 4 4" xfId="4965" xr:uid="{00000000-0005-0000-0000-00005F130000}"/>
    <cellStyle name="20% - Accent5 6 3 5" xfId="4966" xr:uid="{00000000-0005-0000-0000-000060130000}"/>
    <cellStyle name="20% - Accent5 6 3 5 2" xfId="4967" xr:uid="{00000000-0005-0000-0000-000061130000}"/>
    <cellStyle name="20% - Accent5 6 3 5 2 2" xfId="4968" xr:uid="{00000000-0005-0000-0000-000062130000}"/>
    <cellStyle name="20% - Accent5 6 3 5 2 3" xfId="4969" xr:uid="{00000000-0005-0000-0000-000063130000}"/>
    <cellStyle name="20% - Accent5 6 3 5 3" xfId="4970" xr:uid="{00000000-0005-0000-0000-000064130000}"/>
    <cellStyle name="20% - Accent5 6 3 5 4" xfId="4971" xr:uid="{00000000-0005-0000-0000-000065130000}"/>
    <cellStyle name="20% - Accent5 6 3 6" xfId="4972" xr:uid="{00000000-0005-0000-0000-000066130000}"/>
    <cellStyle name="20% - Accent5 6 3 6 2" xfId="4973" xr:uid="{00000000-0005-0000-0000-000067130000}"/>
    <cellStyle name="20% - Accent5 6 3 6 2 2" xfId="4974" xr:uid="{00000000-0005-0000-0000-000068130000}"/>
    <cellStyle name="20% - Accent5 6 3 6 2 3" xfId="4975" xr:uid="{00000000-0005-0000-0000-000069130000}"/>
    <cellStyle name="20% - Accent5 6 3 6 3" xfId="4976" xr:uid="{00000000-0005-0000-0000-00006A130000}"/>
    <cellStyle name="20% - Accent5 6 3 6 4" xfId="4977" xr:uid="{00000000-0005-0000-0000-00006B130000}"/>
    <cellStyle name="20% - Accent5 6 3 7" xfId="4978" xr:uid="{00000000-0005-0000-0000-00006C130000}"/>
    <cellStyle name="20% - Accent5 6 3 7 2" xfId="4979" xr:uid="{00000000-0005-0000-0000-00006D130000}"/>
    <cellStyle name="20% - Accent5 6 3 7 2 2" xfId="4980" xr:uid="{00000000-0005-0000-0000-00006E130000}"/>
    <cellStyle name="20% - Accent5 6 3 7 2 3" xfId="4981" xr:uid="{00000000-0005-0000-0000-00006F130000}"/>
    <cellStyle name="20% - Accent5 6 3 7 3" xfId="4982" xr:uid="{00000000-0005-0000-0000-000070130000}"/>
    <cellStyle name="20% - Accent5 6 3 7 4" xfId="4983" xr:uid="{00000000-0005-0000-0000-000071130000}"/>
    <cellStyle name="20% - Accent5 6 3 8" xfId="4984" xr:uid="{00000000-0005-0000-0000-000072130000}"/>
    <cellStyle name="20% - Accent5 6 3 8 2" xfId="4985" xr:uid="{00000000-0005-0000-0000-000073130000}"/>
    <cellStyle name="20% - Accent5 6 3 8 3" xfId="4986" xr:uid="{00000000-0005-0000-0000-000074130000}"/>
    <cellStyle name="20% - Accent5 6 3 9" xfId="4987" xr:uid="{00000000-0005-0000-0000-000075130000}"/>
    <cellStyle name="20% - Accent5 6 4" xfId="4988" xr:uid="{00000000-0005-0000-0000-000076130000}"/>
    <cellStyle name="20% - Accent5 6 4 2" xfId="4989" xr:uid="{00000000-0005-0000-0000-000077130000}"/>
    <cellStyle name="20% - Accent5 6 4 2 2" xfId="4990" xr:uid="{00000000-0005-0000-0000-000078130000}"/>
    <cellStyle name="20% - Accent5 6 4 2 3" xfId="4991" xr:uid="{00000000-0005-0000-0000-000079130000}"/>
    <cellStyle name="20% - Accent5 6 4 3" xfId="4992" xr:uid="{00000000-0005-0000-0000-00007A130000}"/>
    <cellStyle name="20% - Accent5 6 4 4" xfId="4993" xr:uid="{00000000-0005-0000-0000-00007B130000}"/>
    <cellStyle name="20% - Accent5 6 5" xfId="4994" xr:uid="{00000000-0005-0000-0000-00007C130000}"/>
    <cellStyle name="20% - Accent5 6 5 2" xfId="4995" xr:uid="{00000000-0005-0000-0000-00007D130000}"/>
    <cellStyle name="20% - Accent5 6 5 2 2" xfId="4996" xr:uid="{00000000-0005-0000-0000-00007E130000}"/>
    <cellStyle name="20% - Accent5 6 5 2 3" xfId="4997" xr:uid="{00000000-0005-0000-0000-00007F130000}"/>
    <cellStyle name="20% - Accent5 6 5 3" xfId="4998" xr:uid="{00000000-0005-0000-0000-000080130000}"/>
    <cellStyle name="20% - Accent5 6 5 4" xfId="4999" xr:uid="{00000000-0005-0000-0000-000081130000}"/>
    <cellStyle name="20% - Accent5 6 6" xfId="5000" xr:uid="{00000000-0005-0000-0000-000082130000}"/>
    <cellStyle name="20% - Accent5 6 6 2" xfId="5001" xr:uid="{00000000-0005-0000-0000-000083130000}"/>
    <cellStyle name="20% - Accent5 6 6 2 2" xfId="5002" xr:uid="{00000000-0005-0000-0000-000084130000}"/>
    <cellStyle name="20% - Accent5 6 6 2 3" xfId="5003" xr:uid="{00000000-0005-0000-0000-000085130000}"/>
    <cellStyle name="20% - Accent5 6 6 3" xfId="5004" xr:uid="{00000000-0005-0000-0000-000086130000}"/>
    <cellStyle name="20% - Accent5 6 6 4" xfId="5005" xr:uid="{00000000-0005-0000-0000-000087130000}"/>
    <cellStyle name="20% - Accent5 6 7" xfId="5006" xr:uid="{00000000-0005-0000-0000-000088130000}"/>
    <cellStyle name="20% - Accent5 6 7 2" xfId="5007" xr:uid="{00000000-0005-0000-0000-000089130000}"/>
    <cellStyle name="20% - Accent5 6 7 2 2" xfId="5008" xr:uid="{00000000-0005-0000-0000-00008A130000}"/>
    <cellStyle name="20% - Accent5 6 7 2 3" xfId="5009" xr:uid="{00000000-0005-0000-0000-00008B130000}"/>
    <cellStyle name="20% - Accent5 6 7 3" xfId="5010" xr:uid="{00000000-0005-0000-0000-00008C130000}"/>
    <cellStyle name="20% - Accent5 6 7 4" xfId="5011" xr:uid="{00000000-0005-0000-0000-00008D130000}"/>
    <cellStyle name="20% - Accent5 6 8" xfId="5012" xr:uid="{00000000-0005-0000-0000-00008E130000}"/>
    <cellStyle name="20% - Accent5 6 8 2" xfId="5013" xr:uid="{00000000-0005-0000-0000-00008F130000}"/>
    <cellStyle name="20% - Accent5 6 8 2 2" xfId="5014" xr:uid="{00000000-0005-0000-0000-000090130000}"/>
    <cellStyle name="20% - Accent5 6 8 2 3" xfId="5015" xr:uid="{00000000-0005-0000-0000-000091130000}"/>
    <cellStyle name="20% - Accent5 6 8 3" xfId="5016" xr:uid="{00000000-0005-0000-0000-000092130000}"/>
    <cellStyle name="20% - Accent5 6 8 4" xfId="5017" xr:uid="{00000000-0005-0000-0000-000093130000}"/>
    <cellStyle name="20% - Accent5 6 9" xfId="5018" xr:uid="{00000000-0005-0000-0000-000094130000}"/>
    <cellStyle name="20% - Accent5 6 9 2" xfId="5019" xr:uid="{00000000-0005-0000-0000-000095130000}"/>
    <cellStyle name="20% - Accent5 6 9 2 2" xfId="5020" xr:uid="{00000000-0005-0000-0000-000096130000}"/>
    <cellStyle name="20% - Accent5 6 9 2 3" xfId="5021" xr:uid="{00000000-0005-0000-0000-000097130000}"/>
    <cellStyle name="20% - Accent5 6 9 3" xfId="5022" xr:uid="{00000000-0005-0000-0000-000098130000}"/>
    <cellStyle name="20% - Accent5 6 9 4" xfId="5023" xr:uid="{00000000-0005-0000-0000-000099130000}"/>
    <cellStyle name="20% - Accent5 7" xfId="5024" xr:uid="{00000000-0005-0000-0000-00009A130000}"/>
    <cellStyle name="20% - Accent5 7 10" xfId="5025" xr:uid="{00000000-0005-0000-0000-00009B130000}"/>
    <cellStyle name="20% - Accent5 7 2" xfId="5026" xr:uid="{00000000-0005-0000-0000-00009C130000}"/>
    <cellStyle name="20% - Accent5 7 2 2" xfId="5027" xr:uid="{00000000-0005-0000-0000-00009D130000}"/>
    <cellStyle name="20% - Accent5 7 2 2 2" xfId="5028" xr:uid="{00000000-0005-0000-0000-00009E130000}"/>
    <cellStyle name="20% - Accent5 7 2 2 3" xfId="5029" xr:uid="{00000000-0005-0000-0000-00009F130000}"/>
    <cellStyle name="20% - Accent5 7 2 3" xfId="5030" xr:uid="{00000000-0005-0000-0000-0000A0130000}"/>
    <cellStyle name="20% - Accent5 7 2 4" xfId="5031" xr:uid="{00000000-0005-0000-0000-0000A1130000}"/>
    <cellStyle name="20% - Accent5 7 3" xfId="5032" xr:uid="{00000000-0005-0000-0000-0000A2130000}"/>
    <cellStyle name="20% - Accent5 7 3 2" xfId="5033" xr:uid="{00000000-0005-0000-0000-0000A3130000}"/>
    <cellStyle name="20% - Accent5 7 3 2 2" xfId="5034" xr:uid="{00000000-0005-0000-0000-0000A4130000}"/>
    <cellStyle name="20% - Accent5 7 3 2 3" xfId="5035" xr:uid="{00000000-0005-0000-0000-0000A5130000}"/>
    <cellStyle name="20% - Accent5 7 3 3" xfId="5036" xr:uid="{00000000-0005-0000-0000-0000A6130000}"/>
    <cellStyle name="20% - Accent5 7 3 4" xfId="5037" xr:uid="{00000000-0005-0000-0000-0000A7130000}"/>
    <cellStyle name="20% - Accent5 7 4" xfId="5038" xr:uid="{00000000-0005-0000-0000-0000A8130000}"/>
    <cellStyle name="20% - Accent5 7 4 2" xfId="5039" xr:uid="{00000000-0005-0000-0000-0000A9130000}"/>
    <cellStyle name="20% - Accent5 7 4 2 2" xfId="5040" xr:uid="{00000000-0005-0000-0000-0000AA130000}"/>
    <cellStyle name="20% - Accent5 7 4 2 3" xfId="5041" xr:uid="{00000000-0005-0000-0000-0000AB130000}"/>
    <cellStyle name="20% - Accent5 7 4 3" xfId="5042" xr:uid="{00000000-0005-0000-0000-0000AC130000}"/>
    <cellStyle name="20% - Accent5 7 4 4" xfId="5043" xr:uid="{00000000-0005-0000-0000-0000AD130000}"/>
    <cellStyle name="20% - Accent5 7 5" xfId="5044" xr:uid="{00000000-0005-0000-0000-0000AE130000}"/>
    <cellStyle name="20% - Accent5 7 5 2" xfId="5045" xr:uid="{00000000-0005-0000-0000-0000AF130000}"/>
    <cellStyle name="20% - Accent5 7 5 2 2" xfId="5046" xr:uid="{00000000-0005-0000-0000-0000B0130000}"/>
    <cellStyle name="20% - Accent5 7 5 2 3" xfId="5047" xr:uid="{00000000-0005-0000-0000-0000B1130000}"/>
    <cellStyle name="20% - Accent5 7 5 3" xfId="5048" xr:uid="{00000000-0005-0000-0000-0000B2130000}"/>
    <cellStyle name="20% - Accent5 7 5 4" xfId="5049" xr:uid="{00000000-0005-0000-0000-0000B3130000}"/>
    <cellStyle name="20% - Accent5 7 6" xfId="5050" xr:uid="{00000000-0005-0000-0000-0000B4130000}"/>
    <cellStyle name="20% - Accent5 7 6 2" xfId="5051" xr:uid="{00000000-0005-0000-0000-0000B5130000}"/>
    <cellStyle name="20% - Accent5 7 6 2 2" xfId="5052" xr:uid="{00000000-0005-0000-0000-0000B6130000}"/>
    <cellStyle name="20% - Accent5 7 6 2 3" xfId="5053" xr:uid="{00000000-0005-0000-0000-0000B7130000}"/>
    <cellStyle name="20% - Accent5 7 6 3" xfId="5054" xr:uid="{00000000-0005-0000-0000-0000B8130000}"/>
    <cellStyle name="20% - Accent5 7 6 4" xfId="5055" xr:uid="{00000000-0005-0000-0000-0000B9130000}"/>
    <cellStyle name="20% - Accent5 7 7" xfId="5056" xr:uid="{00000000-0005-0000-0000-0000BA130000}"/>
    <cellStyle name="20% - Accent5 7 7 2" xfId="5057" xr:uid="{00000000-0005-0000-0000-0000BB130000}"/>
    <cellStyle name="20% - Accent5 7 7 2 2" xfId="5058" xr:uid="{00000000-0005-0000-0000-0000BC130000}"/>
    <cellStyle name="20% - Accent5 7 7 2 3" xfId="5059" xr:uid="{00000000-0005-0000-0000-0000BD130000}"/>
    <cellStyle name="20% - Accent5 7 7 3" xfId="5060" xr:uid="{00000000-0005-0000-0000-0000BE130000}"/>
    <cellStyle name="20% - Accent5 7 7 4" xfId="5061" xr:uid="{00000000-0005-0000-0000-0000BF130000}"/>
    <cellStyle name="20% - Accent5 7 8" xfId="5062" xr:uid="{00000000-0005-0000-0000-0000C0130000}"/>
    <cellStyle name="20% - Accent5 7 8 2" xfId="5063" xr:uid="{00000000-0005-0000-0000-0000C1130000}"/>
    <cellStyle name="20% - Accent5 7 8 3" xfId="5064" xr:uid="{00000000-0005-0000-0000-0000C2130000}"/>
    <cellStyle name="20% - Accent5 7 9" xfId="5065" xr:uid="{00000000-0005-0000-0000-0000C3130000}"/>
    <cellStyle name="20% - Accent5 8" xfId="5066" xr:uid="{00000000-0005-0000-0000-0000C4130000}"/>
    <cellStyle name="20% - Accent5 8 10" xfId="5067" xr:uid="{00000000-0005-0000-0000-0000C5130000}"/>
    <cellStyle name="20% - Accent5 8 2" xfId="5068" xr:uid="{00000000-0005-0000-0000-0000C6130000}"/>
    <cellStyle name="20% - Accent5 8 2 2" xfId="5069" xr:uid="{00000000-0005-0000-0000-0000C7130000}"/>
    <cellStyle name="20% - Accent5 8 2 2 2" xfId="5070" xr:uid="{00000000-0005-0000-0000-0000C8130000}"/>
    <cellStyle name="20% - Accent5 8 2 2 3" xfId="5071" xr:uid="{00000000-0005-0000-0000-0000C9130000}"/>
    <cellStyle name="20% - Accent5 8 2 3" xfId="5072" xr:uid="{00000000-0005-0000-0000-0000CA130000}"/>
    <cellStyle name="20% - Accent5 8 2 4" xfId="5073" xr:uid="{00000000-0005-0000-0000-0000CB130000}"/>
    <cellStyle name="20% - Accent5 8 3" xfId="5074" xr:uid="{00000000-0005-0000-0000-0000CC130000}"/>
    <cellStyle name="20% - Accent5 8 3 2" xfId="5075" xr:uid="{00000000-0005-0000-0000-0000CD130000}"/>
    <cellStyle name="20% - Accent5 8 3 2 2" xfId="5076" xr:uid="{00000000-0005-0000-0000-0000CE130000}"/>
    <cellStyle name="20% - Accent5 8 3 2 3" xfId="5077" xr:uid="{00000000-0005-0000-0000-0000CF130000}"/>
    <cellStyle name="20% - Accent5 8 3 3" xfId="5078" xr:uid="{00000000-0005-0000-0000-0000D0130000}"/>
    <cellStyle name="20% - Accent5 8 3 4" xfId="5079" xr:uid="{00000000-0005-0000-0000-0000D1130000}"/>
    <cellStyle name="20% - Accent5 8 4" xfId="5080" xr:uid="{00000000-0005-0000-0000-0000D2130000}"/>
    <cellStyle name="20% - Accent5 8 4 2" xfId="5081" xr:uid="{00000000-0005-0000-0000-0000D3130000}"/>
    <cellStyle name="20% - Accent5 8 4 2 2" xfId="5082" xr:uid="{00000000-0005-0000-0000-0000D4130000}"/>
    <cellStyle name="20% - Accent5 8 4 2 3" xfId="5083" xr:uid="{00000000-0005-0000-0000-0000D5130000}"/>
    <cellStyle name="20% - Accent5 8 4 3" xfId="5084" xr:uid="{00000000-0005-0000-0000-0000D6130000}"/>
    <cellStyle name="20% - Accent5 8 4 4" xfId="5085" xr:uid="{00000000-0005-0000-0000-0000D7130000}"/>
    <cellStyle name="20% - Accent5 8 5" xfId="5086" xr:uid="{00000000-0005-0000-0000-0000D8130000}"/>
    <cellStyle name="20% - Accent5 8 5 2" xfId="5087" xr:uid="{00000000-0005-0000-0000-0000D9130000}"/>
    <cellStyle name="20% - Accent5 8 5 2 2" xfId="5088" xr:uid="{00000000-0005-0000-0000-0000DA130000}"/>
    <cellStyle name="20% - Accent5 8 5 2 3" xfId="5089" xr:uid="{00000000-0005-0000-0000-0000DB130000}"/>
    <cellStyle name="20% - Accent5 8 5 3" xfId="5090" xr:uid="{00000000-0005-0000-0000-0000DC130000}"/>
    <cellStyle name="20% - Accent5 8 5 4" xfId="5091" xr:uid="{00000000-0005-0000-0000-0000DD130000}"/>
    <cellStyle name="20% - Accent5 8 6" xfId="5092" xr:uid="{00000000-0005-0000-0000-0000DE130000}"/>
    <cellStyle name="20% - Accent5 8 6 2" xfId="5093" xr:uid="{00000000-0005-0000-0000-0000DF130000}"/>
    <cellStyle name="20% - Accent5 8 6 2 2" xfId="5094" xr:uid="{00000000-0005-0000-0000-0000E0130000}"/>
    <cellStyle name="20% - Accent5 8 6 2 3" xfId="5095" xr:uid="{00000000-0005-0000-0000-0000E1130000}"/>
    <cellStyle name="20% - Accent5 8 6 3" xfId="5096" xr:uid="{00000000-0005-0000-0000-0000E2130000}"/>
    <cellStyle name="20% - Accent5 8 6 4" xfId="5097" xr:uid="{00000000-0005-0000-0000-0000E3130000}"/>
    <cellStyle name="20% - Accent5 8 7" xfId="5098" xr:uid="{00000000-0005-0000-0000-0000E4130000}"/>
    <cellStyle name="20% - Accent5 8 7 2" xfId="5099" xr:uid="{00000000-0005-0000-0000-0000E5130000}"/>
    <cellStyle name="20% - Accent5 8 7 2 2" xfId="5100" xr:uid="{00000000-0005-0000-0000-0000E6130000}"/>
    <cellStyle name="20% - Accent5 8 7 2 3" xfId="5101" xr:uid="{00000000-0005-0000-0000-0000E7130000}"/>
    <cellStyle name="20% - Accent5 8 7 3" xfId="5102" xr:uid="{00000000-0005-0000-0000-0000E8130000}"/>
    <cellStyle name="20% - Accent5 8 7 4" xfId="5103" xr:uid="{00000000-0005-0000-0000-0000E9130000}"/>
    <cellStyle name="20% - Accent5 8 8" xfId="5104" xr:uid="{00000000-0005-0000-0000-0000EA130000}"/>
    <cellStyle name="20% - Accent5 8 8 2" xfId="5105" xr:uid="{00000000-0005-0000-0000-0000EB130000}"/>
    <cellStyle name="20% - Accent5 8 8 3" xfId="5106" xr:uid="{00000000-0005-0000-0000-0000EC130000}"/>
    <cellStyle name="20% - Accent5 8 9" xfId="5107" xr:uid="{00000000-0005-0000-0000-0000ED130000}"/>
    <cellStyle name="20% - Accent5 9" xfId="5108" xr:uid="{00000000-0005-0000-0000-0000EE130000}"/>
    <cellStyle name="20% - Accent5 9 2" xfId="5109" xr:uid="{00000000-0005-0000-0000-0000EF130000}"/>
    <cellStyle name="20% - Accent5 9 2 2" xfId="5110" xr:uid="{00000000-0005-0000-0000-0000F0130000}"/>
    <cellStyle name="20% - Accent5 9 2 3" xfId="5111" xr:uid="{00000000-0005-0000-0000-0000F1130000}"/>
    <cellStyle name="20% - Accent5 9 3" xfId="5112" xr:uid="{00000000-0005-0000-0000-0000F2130000}"/>
    <cellStyle name="20% - Accent5 9 4" xfId="5113" xr:uid="{00000000-0005-0000-0000-0000F3130000}"/>
    <cellStyle name="20% - Accent6 10" xfId="5114" xr:uid="{00000000-0005-0000-0000-0000F4130000}"/>
    <cellStyle name="20% - Accent6 10 2" xfId="5115" xr:uid="{00000000-0005-0000-0000-0000F5130000}"/>
    <cellStyle name="20% - Accent6 10 2 2" xfId="5116" xr:uid="{00000000-0005-0000-0000-0000F6130000}"/>
    <cellStyle name="20% - Accent6 10 2 3" xfId="5117" xr:uid="{00000000-0005-0000-0000-0000F7130000}"/>
    <cellStyle name="20% - Accent6 10 3" xfId="5118" xr:uid="{00000000-0005-0000-0000-0000F8130000}"/>
    <cellStyle name="20% - Accent6 10 4" xfId="5119" xr:uid="{00000000-0005-0000-0000-0000F9130000}"/>
    <cellStyle name="20% - Accent6 11" xfId="5120" xr:uid="{00000000-0005-0000-0000-0000FA130000}"/>
    <cellStyle name="20% - Accent6 11 2" xfId="5121" xr:uid="{00000000-0005-0000-0000-0000FB130000}"/>
    <cellStyle name="20% - Accent6 11 2 2" xfId="5122" xr:uid="{00000000-0005-0000-0000-0000FC130000}"/>
    <cellStyle name="20% - Accent6 11 2 3" xfId="5123" xr:uid="{00000000-0005-0000-0000-0000FD130000}"/>
    <cellStyle name="20% - Accent6 11 3" xfId="5124" xr:uid="{00000000-0005-0000-0000-0000FE130000}"/>
    <cellStyle name="20% - Accent6 11 4" xfId="5125" xr:uid="{00000000-0005-0000-0000-0000FF130000}"/>
    <cellStyle name="20% - Accent6 12" xfId="5126" xr:uid="{00000000-0005-0000-0000-000000140000}"/>
    <cellStyle name="20% - Accent6 12 2" xfId="5127" xr:uid="{00000000-0005-0000-0000-000001140000}"/>
    <cellStyle name="20% - Accent6 12 2 2" xfId="5128" xr:uid="{00000000-0005-0000-0000-000002140000}"/>
    <cellStyle name="20% - Accent6 12 2 3" xfId="5129" xr:uid="{00000000-0005-0000-0000-000003140000}"/>
    <cellStyle name="20% - Accent6 12 3" xfId="5130" xr:uid="{00000000-0005-0000-0000-000004140000}"/>
    <cellStyle name="20% - Accent6 12 4" xfId="5131" xr:uid="{00000000-0005-0000-0000-000005140000}"/>
    <cellStyle name="20% - Accent6 13" xfId="5132" xr:uid="{00000000-0005-0000-0000-000006140000}"/>
    <cellStyle name="20% - Accent6 13 2" xfId="5133" xr:uid="{00000000-0005-0000-0000-000007140000}"/>
    <cellStyle name="20% - Accent6 13 2 2" xfId="5134" xr:uid="{00000000-0005-0000-0000-000008140000}"/>
    <cellStyle name="20% - Accent6 13 2 3" xfId="5135" xr:uid="{00000000-0005-0000-0000-000009140000}"/>
    <cellStyle name="20% - Accent6 13 3" xfId="5136" xr:uid="{00000000-0005-0000-0000-00000A140000}"/>
    <cellStyle name="20% - Accent6 13 4" xfId="5137" xr:uid="{00000000-0005-0000-0000-00000B140000}"/>
    <cellStyle name="20% - Accent6 14" xfId="5138" xr:uid="{00000000-0005-0000-0000-00000C140000}"/>
    <cellStyle name="20% - Accent6 14 2" xfId="5139" xr:uid="{00000000-0005-0000-0000-00000D140000}"/>
    <cellStyle name="20% - Accent6 14 2 2" xfId="5140" xr:uid="{00000000-0005-0000-0000-00000E140000}"/>
    <cellStyle name="20% - Accent6 14 2 3" xfId="5141" xr:uid="{00000000-0005-0000-0000-00000F140000}"/>
    <cellStyle name="20% - Accent6 14 3" xfId="5142" xr:uid="{00000000-0005-0000-0000-000010140000}"/>
    <cellStyle name="20% - Accent6 14 4" xfId="5143" xr:uid="{00000000-0005-0000-0000-000011140000}"/>
    <cellStyle name="20% - Accent6 15" xfId="5144" xr:uid="{00000000-0005-0000-0000-000012140000}"/>
    <cellStyle name="20% - Accent6 15 2" xfId="5145" xr:uid="{00000000-0005-0000-0000-000013140000}"/>
    <cellStyle name="20% - Accent6 15 2 2" xfId="5146" xr:uid="{00000000-0005-0000-0000-000014140000}"/>
    <cellStyle name="20% - Accent6 15 2 3" xfId="5147" xr:uid="{00000000-0005-0000-0000-000015140000}"/>
    <cellStyle name="20% - Accent6 15 3" xfId="5148" xr:uid="{00000000-0005-0000-0000-000016140000}"/>
    <cellStyle name="20% - Accent6 15 4" xfId="5149" xr:uid="{00000000-0005-0000-0000-000017140000}"/>
    <cellStyle name="20% - Accent6 16" xfId="5150" xr:uid="{00000000-0005-0000-0000-000018140000}"/>
    <cellStyle name="20% - Accent6 16 2" xfId="5151" xr:uid="{00000000-0005-0000-0000-000019140000}"/>
    <cellStyle name="20% - Accent6 16 3" xfId="5152" xr:uid="{00000000-0005-0000-0000-00001A140000}"/>
    <cellStyle name="20% - Accent6 17" xfId="5153" xr:uid="{00000000-0005-0000-0000-00001B140000}"/>
    <cellStyle name="20% - Accent6 18" xfId="5154" xr:uid="{00000000-0005-0000-0000-00001C140000}"/>
    <cellStyle name="20% - Accent6 19" xfId="5155" xr:uid="{00000000-0005-0000-0000-00001D140000}"/>
    <cellStyle name="20% - Accent6 2" xfId="5156" xr:uid="{00000000-0005-0000-0000-00001E140000}"/>
    <cellStyle name="20% - Accent6 2 10" xfId="5157" xr:uid="{00000000-0005-0000-0000-00001F140000}"/>
    <cellStyle name="20% - Accent6 2 10 2" xfId="5158" xr:uid="{00000000-0005-0000-0000-000020140000}"/>
    <cellStyle name="20% - Accent6 2 10 2 2" xfId="5159" xr:uid="{00000000-0005-0000-0000-000021140000}"/>
    <cellStyle name="20% - Accent6 2 10 2 3" xfId="5160" xr:uid="{00000000-0005-0000-0000-000022140000}"/>
    <cellStyle name="20% - Accent6 2 10 3" xfId="5161" xr:uid="{00000000-0005-0000-0000-000023140000}"/>
    <cellStyle name="20% - Accent6 2 10 4" xfId="5162" xr:uid="{00000000-0005-0000-0000-000024140000}"/>
    <cellStyle name="20% - Accent6 2 11" xfId="5163" xr:uid="{00000000-0005-0000-0000-000025140000}"/>
    <cellStyle name="20% - Accent6 2 11 2" xfId="5164" xr:uid="{00000000-0005-0000-0000-000026140000}"/>
    <cellStyle name="20% - Accent6 2 11 2 2" xfId="5165" xr:uid="{00000000-0005-0000-0000-000027140000}"/>
    <cellStyle name="20% - Accent6 2 11 2 3" xfId="5166" xr:uid="{00000000-0005-0000-0000-000028140000}"/>
    <cellStyle name="20% - Accent6 2 11 3" xfId="5167" xr:uid="{00000000-0005-0000-0000-000029140000}"/>
    <cellStyle name="20% - Accent6 2 11 4" xfId="5168" xr:uid="{00000000-0005-0000-0000-00002A140000}"/>
    <cellStyle name="20% - Accent6 2 12" xfId="5169" xr:uid="{00000000-0005-0000-0000-00002B140000}"/>
    <cellStyle name="20% - Accent6 2 12 2" xfId="5170" xr:uid="{00000000-0005-0000-0000-00002C140000}"/>
    <cellStyle name="20% - Accent6 2 12 2 2" xfId="5171" xr:uid="{00000000-0005-0000-0000-00002D140000}"/>
    <cellStyle name="20% - Accent6 2 12 2 3" xfId="5172" xr:uid="{00000000-0005-0000-0000-00002E140000}"/>
    <cellStyle name="20% - Accent6 2 12 3" xfId="5173" xr:uid="{00000000-0005-0000-0000-00002F140000}"/>
    <cellStyle name="20% - Accent6 2 12 4" xfId="5174" xr:uid="{00000000-0005-0000-0000-000030140000}"/>
    <cellStyle name="20% - Accent6 2 13" xfId="5175" xr:uid="{00000000-0005-0000-0000-000031140000}"/>
    <cellStyle name="20% - Accent6 2 13 2" xfId="5176" xr:uid="{00000000-0005-0000-0000-000032140000}"/>
    <cellStyle name="20% - Accent6 2 13 2 2" xfId="5177" xr:uid="{00000000-0005-0000-0000-000033140000}"/>
    <cellStyle name="20% - Accent6 2 13 2 3" xfId="5178" xr:uid="{00000000-0005-0000-0000-000034140000}"/>
    <cellStyle name="20% - Accent6 2 13 3" xfId="5179" xr:uid="{00000000-0005-0000-0000-000035140000}"/>
    <cellStyle name="20% - Accent6 2 13 4" xfId="5180" xr:uid="{00000000-0005-0000-0000-000036140000}"/>
    <cellStyle name="20% - Accent6 2 14" xfId="5181" xr:uid="{00000000-0005-0000-0000-000037140000}"/>
    <cellStyle name="20% - Accent6 2 14 2" xfId="5182" xr:uid="{00000000-0005-0000-0000-000038140000}"/>
    <cellStyle name="20% - Accent6 2 14 3" xfId="5183" xr:uid="{00000000-0005-0000-0000-000039140000}"/>
    <cellStyle name="20% - Accent6 2 15" xfId="5184" xr:uid="{00000000-0005-0000-0000-00003A140000}"/>
    <cellStyle name="20% - Accent6 2 16" xfId="5185" xr:uid="{00000000-0005-0000-0000-00003B140000}"/>
    <cellStyle name="20% - Accent6 2 2" xfId="5186" xr:uid="{00000000-0005-0000-0000-00003C140000}"/>
    <cellStyle name="20% - Accent6 2 2 10" xfId="5187" xr:uid="{00000000-0005-0000-0000-00003D140000}"/>
    <cellStyle name="20% - Accent6 2 2 10 2" xfId="5188" xr:uid="{00000000-0005-0000-0000-00003E140000}"/>
    <cellStyle name="20% - Accent6 2 2 10 3" xfId="5189" xr:uid="{00000000-0005-0000-0000-00003F140000}"/>
    <cellStyle name="20% - Accent6 2 2 11" xfId="5190" xr:uid="{00000000-0005-0000-0000-000040140000}"/>
    <cellStyle name="20% - Accent6 2 2 12" xfId="5191" xr:uid="{00000000-0005-0000-0000-000041140000}"/>
    <cellStyle name="20% - Accent6 2 2 2" xfId="5192" xr:uid="{00000000-0005-0000-0000-000042140000}"/>
    <cellStyle name="20% - Accent6 2 2 2 10" xfId="5193" xr:uid="{00000000-0005-0000-0000-000043140000}"/>
    <cellStyle name="20% - Accent6 2 2 2 2" xfId="5194" xr:uid="{00000000-0005-0000-0000-000044140000}"/>
    <cellStyle name="20% - Accent6 2 2 2 2 2" xfId="5195" xr:uid="{00000000-0005-0000-0000-000045140000}"/>
    <cellStyle name="20% - Accent6 2 2 2 2 2 2" xfId="5196" xr:uid="{00000000-0005-0000-0000-000046140000}"/>
    <cellStyle name="20% - Accent6 2 2 2 2 2 3" xfId="5197" xr:uid="{00000000-0005-0000-0000-000047140000}"/>
    <cellStyle name="20% - Accent6 2 2 2 2 3" xfId="5198" xr:uid="{00000000-0005-0000-0000-000048140000}"/>
    <cellStyle name="20% - Accent6 2 2 2 2 4" xfId="5199" xr:uid="{00000000-0005-0000-0000-000049140000}"/>
    <cellStyle name="20% - Accent6 2 2 2 3" xfId="5200" xr:uid="{00000000-0005-0000-0000-00004A140000}"/>
    <cellStyle name="20% - Accent6 2 2 2 3 2" xfId="5201" xr:uid="{00000000-0005-0000-0000-00004B140000}"/>
    <cellStyle name="20% - Accent6 2 2 2 3 2 2" xfId="5202" xr:uid="{00000000-0005-0000-0000-00004C140000}"/>
    <cellStyle name="20% - Accent6 2 2 2 3 2 3" xfId="5203" xr:uid="{00000000-0005-0000-0000-00004D140000}"/>
    <cellStyle name="20% - Accent6 2 2 2 3 3" xfId="5204" xr:uid="{00000000-0005-0000-0000-00004E140000}"/>
    <cellStyle name="20% - Accent6 2 2 2 3 4" xfId="5205" xr:uid="{00000000-0005-0000-0000-00004F140000}"/>
    <cellStyle name="20% - Accent6 2 2 2 4" xfId="5206" xr:uid="{00000000-0005-0000-0000-000050140000}"/>
    <cellStyle name="20% - Accent6 2 2 2 4 2" xfId="5207" xr:uid="{00000000-0005-0000-0000-000051140000}"/>
    <cellStyle name="20% - Accent6 2 2 2 4 2 2" xfId="5208" xr:uid="{00000000-0005-0000-0000-000052140000}"/>
    <cellStyle name="20% - Accent6 2 2 2 4 2 3" xfId="5209" xr:uid="{00000000-0005-0000-0000-000053140000}"/>
    <cellStyle name="20% - Accent6 2 2 2 4 3" xfId="5210" xr:uid="{00000000-0005-0000-0000-000054140000}"/>
    <cellStyle name="20% - Accent6 2 2 2 4 4" xfId="5211" xr:uid="{00000000-0005-0000-0000-000055140000}"/>
    <cellStyle name="20% - Accent6 2 2 2 5" xfId="5212" xr:uid="{00000000-0005-0000-0000-000056140000}"/>
    <cellStyle name="20% - Accent6 2 2 2 5 2" xfId="5213" xr:uid="{00000000-0005-0000-0000-000057140000}"/>
    <cellStyle name="20% - Accent6 2 2 2 5 2 2" xfId="5214" xr:uid="{00000000-0005-0000-0000-000058140000}"/>
    <cellStyle name="20% - Accent6 2 2 2 5 2 3" xfId="5215" xr:uid="{00000000-0005-0000-0000-000059140000}"/>
    <cellStyle name="20% - Accent6 2 2 2 5 3" xfId="5216" xr:uid="{00000000-0005-0000-0000-00005A140000}"/>
    <cellStyle name="20% - Accent6 2 2 2 5 4" xfId="5217" xr:uid="{00000000-0005-0000-0000-00005B140000}"/>
    <cellStyle name="20% - Accent6 2 2 2 6" xfId="5218" xr:uid="{00000000-0005-0000-0000-00005C140000}"/>
    <cellStyle name="20% - Accent6 2 2 2 6 2" xfId="5219" xr:uid="{00000000-0005-0000-0000-00005D140000}"/>
    <cellStyle name="20% - Accent6 2 2 2 6 2 2" xfId="5220" xr:uid="{00000000-0005-0000-0000-00005E140000}"/>
    <cellStyle name="20% - Accent6 2 2 2 6 2 3" xfId="5221" xr:uid="{00000000-0005-0000-0000-00005F140000}"/>
    <cellStyle name="20% - Accent6 2 2 2 6 3" xfId="5222" xr:uid="{00000000-0005-0000-0000-000060140000}"/>
    <cellStyle name="20% - Accent6 2 2 2 6 4" xfId="5223" xr:uid="{00000000-0005-0000-0000-000061140000}"/>
    <cellStyle name="20% - Accent6 2 2 2 7" xfId="5224" xr:uid="{00000000-0005-0000-0000-000062140000}"/>
    <cellStyle name="20% - Accent6 2 2 2 7 2" xfId="5225" xr:uid="{00000000-0005-0000-0000-000063140000}"/>
    <cellStyle name="20% - Accent6 2 2 2 7 2 2" xfId="5226" xr:uid="{00000000-0005-0000-0000-000064140000}"/>
    <cellStyle name="20% - Accent6 2 2 2 7 2 3" xfId="5227" xr:uid="{00000000-0005-0000-0000-000065140000}"/>
    <cellStyle name="20% - Accent6 2 2 2 7 3" xfId="5228" xr:uid="{00000000-0005-0000-0000-000066140000}"/>
    <cellStyle name="20% - Accent6 2 2 2 7 4" xfId="5229" xr:uid="{00000000-0005-0000-0000-000067140000}"/>
    <cellStyle name="20% - Accent6 2 2 2 8" xfId="5230" xr:uid="{00000000-0005-0000-0000-000068140000}"/>
    <cellStyle name="20% - Accent6 2 2 2 8 2" xfId="5231" xr:uid="{00000000-0005-0000-0000-000069140000}"/>
    <cellStyle name="20% - Accent6 2 2 2 8 3" xfId="5232" xr:uid="{00000000-0005-0000-0000-00006A140000}"/>
    <cellStyle name="20% - Accent6 2 2 2 9" xfId="5233" xr:uid="{00000000-0005-0000-0000-00006B140000}"/>
    <cellStyle name="20% - Accent6 2 2 3" xfId="5234" xr:uid="{00000000-0005-0000-0000-00006C140000}"/>
    <cellStyle name="20% - Accent6 2 2 3 10" xfId="5235" xr:uid="{00000000-0005-0000-0000-00006D140000}"/>
    <cellStyle name="20% - Accent6 2 2 3 2" xfId="5236" xr:uid="{00000000-0005-0000-0000-00006E140000}"/>
    <cellStyle name="20% - Accent6 2 2 3 2 2" xfId="5237" xr:uid="{00000000-0005-0000-0000-00006F140000}"/>
    <cellStyle name="20% - Accent6 2 2 3 2 2 2" xfId="5238" xr:uid="{00000000-0005-0000-0000-000070140000}"/>
    <cellStyle name="20% - Accent6 2 2 3 2 2 3" xfId="5239" xr:uid="{00000000-0005-0000-0000-000071140000}"/>
    <cellStyle name="20% - Accent6 2 2 3 2 3" xfId="5240" xr:uid="{00000000-0005-0000-0000-000072140000}"/>
    <cellStyle name="20% - Accent6 2 2 3 2 4" xfId="5241" xr:uid="{00000000-0005-0000-0000-000073140000}"/>
    <cellStyle name="20% - Accent6 2 2 3 3" xfId="5242" xr:uid="{00000000-0005-0000-0000-000074140000}"/>
    <cellStyle name="20% - Accent6 2 2 3 3 2" xfId="5243" xr:uid="{00000000-0005-0000-0000-000075140000}"/>
    <cellStyle name="20% - Accent6 2 2 3 3 2 2" xfId="5244" xr:uid="{00000000-0005-0000-0000-000076140000}"/>
    <cellStyle name="20% - Accent6 2 2 3 3 2 3" xfId="5245" xr:uid="{00000000-0005-0000-0000-000077140000}"/>
    <cellStyle name="20% - Accent6 2 2 3 3 3" xfId="5246" xr:uid="{00000000-0005-0000-0000-000078140000}"/>
    <cellStyle name="20% - Accent6 2 2 3 3 4" xfId="5247" xr:uid="{00000000-0005-0000-0000-000079140000}"/>
    <cellStyle name="20% - Accent6 2 2 3 4" xfId="5248" xr:uid="{00000000-0005-0000-0000-00007A140000}"/>
    <cellStyle name="20% - Accent6 2 2 3 4 2" xfId="5249" xr:uid="{00000000-0005-0000-0000-00007B140000}"/>
    <cellStyle name="20% - Accent6 2 2 3 4 2 2" xfId="5250" xr:uid="{00000000-0005-0000-0000-00007C140000}"/>
    <cellStyle name="20% - Accent6 2 2 3 4 2 3" xfId="5251" xr:uid="{00000000-0005-0000-0000-00007D140000}"/>
    <cellStyle name="20% - Accent6 2 2 3 4 3" xfId="5252" xr:uid="{00000000-0005-0000-0000-00007E140000}"/>
    <cellStyle name="20% - Accent6 2 2 3 4 4" xfId="5253" xr:uid="{00000000-0005-0000-0000-00007F140000}"/>
    <cellStyle name="20% - Accent6 2 2 3 5" xfId="5254" xr:uid="{00000000-0005-0000-0000-000080140000}"/>
    <cellStyle name="20% - Accent6 2 2 3 5 2" xfId="5255" xr:uid="{00000000-0005-0000-0000-000081140000}"/>
    <cellStyle name="20% - Accent6 2 2 3 5 2 2" xfId="5256" xr:uid="{00000000-0005-0000-0000-000082140000}"/>
    <cellStyle name="20% - Accent6 2 2 3 5 2 3" xfId="5257" xr:uid="{00000000-0005-0000-0000-000083140000}"/>
    <cellStyle name="20% - Accent6 2 2 3 5 3" xfId="5258" xr:uid="{00000000-0005-0000-0000-000084140000}"/>
    <cellStyle name="20% - Accent6 2 2 3 5 4" xfId="5259" xr:uid="{00000000-0005-0000-0000-000085140000}"/>
    <cellStyle name="20% - Accent6 2 2 3 6" xfId="5260" xr:uid="{00000000-0005-0000-0000-000086140000}"/>
    <cellStyle name="20% - Accent6 2 2 3 6 2" xfId="5261" xr:uid="{00000000-0005-0000-0000-000087140000}"/>
    <cellStyle name="20% - Accent6 2 2 3 6 2 2" xfId="5262" xr:uid="{00000000-0005-0000-0000-000088140000}"/>
    <cellStyle name="20% - Accent6 2 2 3 6 2 3" xfId="5263" xr:uid="{00000000-0005-0000-0000-000089140000}"/>
    <cellStyle name="20% - Accent6 2 2 3 6 3" xfId="5264" xr:uid="{00000000-0005-0000-0000-00008A140000}"/>
    <cellStyle name="20% - Accent6 2 2 3 6 4" xfId="5265" xr:uid="{00000000-0005-0000-0000-00008B140000}"/>
    <cellStyle name="20% - Accent6 2 2 3 7" xfId="5266" xr:uid="{00000000-0005-0000-0000-00008C140000}"/>
    <cellStyle name="20% - Accent6 2 2 3 7 2" xfId="5267" xr:uid="{00000000-0005-0000-0000-00008D140000}"/>
    <cellStyle name="20% - Accent6 2 2 3 7 2 2" xfId="5268" xr:uid="{00000000-0005-0000-0000-00008E140000}"/>
    <cellStyle name="20% - Accent6 2 2 3 7 2 3" xfId="5269" xr:uid="{00000000-0005-0000-0000-00008F140000}"/>
    <cellStyle name="20% - Accent6 2 2 3 7 3" xfId="5270" xr:uid="{00000000-0005-0000-0000-000090140000}"/>
    <cellStyle name="20% - Accent6 2 2 3 7 4" xfId="5271" xr:uid="{00000000-0005-0000-0000-000091140000}"/>
    <cellStyle name="20% - Accent6 2 2 3 8" xfId="5272" xr:uid="{00000000-0005-0000-0000-000092140000}"/>
    <cellStyle name="20% - Accent6 2 2 3 8 2" xfId="5273" xr:uid="{00000000-0005-0000-0000-000093140000}"/>
    <cellStyle name="20% - Accent6 2 2 3 8 3" xfId="5274" xr:uid="{00000000-0005-0000-0000-000094140000}"/>
    <cellStyle name="20% - Accent6 2 2 3 9" xfId="5275" xr:uid="{00000000-0005-0000-0000-000095140000}"/>
    <cellStyle name="20% - Accent6 2 2 4" xfId="5276" xr:uid="{00000000-0005-0000-0000-000096140000}"/>
    <cellStyle name="20% - Accent6 2 2 4 2" xfId="5277" xr:uid="{00000000-0005-0000-0000-000097140000}"/>
    <cellStyle name="20% - Accent6 2 2 4 2 2" xfId="5278" xr:uid="{00000000-0005-0000-0000-000098140000}"/>
    <cellStyle name="20% - Accent6 2 2 4 2 3" xfId="5279" xr:uid="{00000000-0005-0000-0000-000099140000}"/>
    <cellStyle name="20% - Accent6 2 2 4 3" xfId="5280" xr:uid="{00000000-0005-0000-0000-00009A140000}"/>
    <cellStyle name="20% - Accent6 2 2 4 4" xfId="5281" xr:uid="{00000000-0005-0000-0000-00009B140000}"/>
    <cellStyle name="20% - Accent6 2 2 5" xfId="5282" xr:uid="{00000000-0005-0000-0000-00009C140000}"/>
    <cellStyle name="20% - Accent6 2 2 5 2" xfId="5283" xr:uid="{00000000-0005-0000-0000-00009D140000}"/>
    <cellStyle name="20% - Accent6 2 2 5 2 2" xfId="5284" xr:uid="{00000000-0005-0000-0000-00009E140000}"/>
    <cellStyle name="20% - Accent6 2 2 5 2 3" xfId="5285" xr:uid="{00000000-0005-0000-0000-00009F140000}"/>
    <cellStyle name="20% - Accent6 2 2 5 3" xfId="5286" xr:uid="{00000000-0005-0000-0000-0000A0140000}"/>
    <cellStyle name="20% - Accent6 2 2 5 4" xfId="5287" xr:uid="{00000000-0005-0000-0000-0000A1140000}"/>
    <cellStyle name="20% - Accent6 2 2 6" xfId="5288" xr:uid="{00000000-0005-0000-0000-0000A2140000}"/>
    <cellStyle name="20% - Accent6 2 2 6 2" xfId="5289" xr:uid="{00000000-0005-0000-0000-0000A3140000}"/>
    <cellStyle name="20% - Accent6 2 2 6 2 2" xfId="5290" xr:uid="{00000000-0005-0000-0000-0000A4140000}"/>
    <cellStyle name="20% - Accent6 2 2 6 2 3" xfId="5291" xr:uid="{00000000-0005-0000-0000-0000A5140000}"/>
    <cellStyle name="20% - Accent6 2 2 6 3" xfId="5292" xr:uid="{00000000-0005-0000-0000-0000A6140000}"/>
    <cellStyle name="20% - Accent6 2 2 6 4" xfId="5293" xr:uid="{00000000-0005-0000-0000-0000A7140000}"/>
    <cellStyle name="20% - Accent6 2 2 7" xfId="5294" xr:uid="{00000000-0005-0000-0000-0000A8140000}"/>
    <cellStyle name="20% - Accent6 2 2 7 2" xfId="5295" xr:uid="{00000000-0005-0000-0000-0000A9140000}"/>
    <cellStyle name="20% - Accent6 2 2 7 2 2" xfId="5296" xr:uid="{00000000-0005-0000-0000-0000AA140000}"/>
    <cellStyle name="20% - Accent6 2 2 7 2 3" xfId="5297" xr:uid="{00000000-0005-0000-0000-0000AB140000}"/>
    <cellStyle name="20% - Accent6 2 2 7 3" xfId="5298" xr:uid="{00000000-0005-0000-0000-0000AC140000}"/>
    <cellStyle name="20% - Accent6 2 2 7 4" xfId="5299" xr:uid="{00000000-0005-0000-0000-0000AD140000}"/>
    <cellStyle name="20% - Accent6 2 2 8" xfId="5300" xr:uid="{00000000-0005-0000-0000-0000AE140000}"/>
    <cellStyle name="20% - Accent6 2 2 8 2" xfId="5301" xr:uid="{00000000-0005-0000-0000-0000AF140000}"/>
    <cellStyle name="20% - Accent6 2 2 8 2 2" xfId="5302" xr:uid="{00000000-0005-0000-0000-0000B0140000}"/>
    <cellStyle name="20% - Accent6 2 2 8 2 3" xfId="5303" xr:uid="{00000000-0005-0000-0000-0000B1140000}"/>
    <cellStyle name="20% - Accent6 2 2 8 3" xfId="5304" xr:uid="{00000000-0005-0000-0000-0000B2140000}"/>
    <cellStyle name="20% - Accent6 2 2 8 4" xfId="5305" xr:uid="{00000000-0005-0000-0000-0000B3140000}"/>
    <cellStyle name="20% - Accent6 2 2 9" xfId="5306" xr:uid="{00000000-0005-0000-0000-0000B4140000}"/>
    <cellStyle name="20% - Accent6 2 2 9 2" xfId="5307" xr:uid="{00000000-0005-0000-0000-0000B5140000}"/>
    <cellStyle name="20% - Accent6 2 2 9 2 2" xfId="5308" xr:uid="{00000000-0005-0000-0000-0000B6140000}"/>
    <cellStyle name="20% - Accent6 2 2 9 2 3" xfId="5309" xr:uid="{00000000-0005-0000-0000-0000B7140000}"/>
    <cellStyle name="20% - Accent6 2 2 9 3" xfId="5310" xr:uid="{00000000-0005-0000-0000-0000B8140000}"/>
    <cellStyle name="20% - Accent6 2 2 9 4" xfId="5311" xr:uid="{00000000-0005-0000-0000-0000B9140000}"/>
    <cellStyle name="20% - Accent6 2 3" xfId="5312" xr:uid="{00000000-0005-0000-0000-0000BA140000}"/>
    <cellStyle name="20% - Accent6 2 3 10" xfId="5313" xr:uid="{00000000-0005-0000-0000-0000BB140000}"/>
    <cellStyle name="20% - Accent6 2 3 10 2" xfId="5314" xr:uid="{00000000-0005-0000-0000-0000BC140000}"/>
    <cellStyle name="20% - Accent6 2 3 10 3" xfId="5315" xr:uid="{00000000-0005-0000-0000-0000BD140000}"/>
    <cellStyle name="20% - Accent6 2 3 11" xfId="5316" xr:uid="{00000000-0005-0000-0000-0000BE140000}"/>
    <cellStyle name="20% - Accent6 2 3 12" xfId="5317" xr:uid="{00000000-0005-0000-0000-0000BF140000}"/>
    <cellStyle name="20% - Accent6 2 3 2" xfId="5318" xr:uid="{00000000-0005-0000-0000-0000C0140000}"/>
    <cellStyle name="20% - Accent6 2 3 2 10" xfId="5319" xr:uid="{00000000-0005-0000-0000-0000C1140000}"/>
    <cellStyle name="20% - Accent6 2 3 2 2" xfId="5320" xr:uid="{00000000-0005-0000-0000-0000C2140000}"/>
    <cellStyle name="20% - Accent6 2 3 2 2 2" xfId="5321" xr:uid="{00000000-0005-0000-0000-0000C3140000}"/>
    <cellStyle name="20% - Accent6 2 3 2 2 2 2" xfId="5322" xr:uid="{00000000-0005-0000-0000-0000C4140000}"/>
    <cellStyle name="20% - Accent6 2 3 2 2 2 3" xfId="5323" xr:uid="{00000000-0005-0000-0000-0000C5140000}"/>
    <cellStyle name="20% - Accent6 2 3 2 2 3" xfId="5324" xr:uid="{00000000-0005-0000-0000-0000C6140000}"/>
    <cellStyle name="20% - Accent6 2 3 2 2 4" xfId="5325" xr:uid="{00000000-0005-0000-0000-0000C7140000}"/>
    <cellStyle name="20% - Accent6 2 3 2 3" xfId="5326" xr:uid="{00000000-0005-0000-0000-0000C8140000}"/>
    <cellStyle name="20% - Accent6 2 3 2 3 2" xfId="5327" xr:uid="{00000000-0005-0000-0000-0000C9140000}"/>
    <cellStyle name="20% - Accent6 2 3 2 3 2 2" xfId="5328" xr:uid="{00000000-0005-0000-0000-0000CA140000}"/>
    <cellStyle name="20% - Accent6 2 3 2 3 2 3" xfId="5329" xr:uid="{00000000-0005-0000-0000-0000CB140000}"/>
    <cellStyle name="20% - Accent6 2 3 2 3 3" xfId="5330" xr:uid="{00000000-0005-0000-0000-0000CC140000}"/>
    <cellStyle name="20% - Accent6 2 3 2 3 4" xfId="5331" xr:uid="{00000000-0005-0000-0000-0000CD140000}"/>
    <cellStyle name="20% - Accent6 2 3 2 4" xfId="5332" xr:uid="{00000000-0005-0000-0000-0000CE140000}"/>
    <cellStyle name="20% - Accent6 2 3 2 4 2" xfId="5333" xr:uid="{00000000-0005-0000-0000-0000CF140000}"/>
    <cellStyle name="20% - Accent6 2 3 2 4 2 2" xfId="5334" xr:uid="{00000000-0005-0000-0000-0000D0140000}"/>
    <cellStyle name="20% - Accent6 2 3 2 4 2 3" xfId="5335" xr:uid="{00000000-0005-0000-0000-0000D1140000}"/>
    <cellStyle name="20% - Accent6 2 3 2 4 3" xfId="5336" xr:uid="{00000000-0005-0000-0000-0000D2140000}"/>
    <cellStyle name="20% - Accent6 2 3 2 4 4" xfId="5337" xr:uid="{00000000-0005-0000-0000-0000D3140000}"/>
    <cellStyle name="20% - Accent6 2 3 2 5" xfId="5338" xr:uid="{00000000-0005-0000-0000-0000D4140000}"/>
    <cellStyle name="20% - Accent6 2 3 2 5 2" xfId="5339" xr:uid="{00000000-0005-0000-0000-0000D5140000}"/>
    <cellStyle name="20% - Accent6 2 3 2 5 2 2" xfId="5340" xr:uid="{00000000-0005-0000-0000-0000D6140000}"/>
    <cellStyle name="20% - Accent6 2 3 2 5 2 3" xfId="5341" xr:uid="{00000000-0005-0000-0000-0000D7140000}"/>
    <cellStyle name="20% - Accent6 2 3 2 5 3" xfId="5342" xr:uid="{00000000-0005-0000-0000-0000D8140000}"/>
    <cellStyle name="20% - Accent6 2 3 2 5 4" xfId="5343" xr:uid="{00000000-0005-0000-0000-0000D9140000}"/>
    <cellStyle name="20% - Accent6 2 3 2 6" xfId="5344" xr:uid="{00000000-0005-0000-0000-0000DA140000}"/>
    <cellStyle name="20% - Accent6 2 3 2 6 2" xfId="5345" xr:uid="{00000000-0005-0000-0000-0000DB140000}"/>
    <cellStyle name="20% - Accent6 2 3 2 6 2 2" xfId="5346" xr:uid="{00000000-0005-0000-0000-0000DC140000}"/>
    <cellStyle name="20% - Accent6 2 3 2 6 2 3" xfId="5347" xr:uid="{00000000-0005-0000-0000-0000DD140000}"/>
    <cellStyle name="20% - Accent6 2 3 2 6 3" xfId="5348" xr:uid="{00000000-0005-0000-0000-0000DE140000}"/>
    <cellStyle name="20% - Accent6 2 3 2 6 4" xfId="5349" xr:uid="{00000000-0005-0000-0000-0000DF140000}"/>
    <cellStyle name="20% - Accent6 2 3 2 7" xfId="5350" xr:uid="{00000000-0005-0000-0000-0000E0140000}"/>
    <cellStyle name="20% - Accent6 2 3 2 7 2" xfId="5351" xr:uid="{00000000-0005-0000-0000-0000E1140000}"/>
    <cellStyle name="20% - Accent6 2 3 2 7 2 2" xfId="5352" xr:uid="{00000000-0005-0000-0000-0000E2140000}"/>
    <cellStyle name="20% - Accent6 2 3 2 7 2 3" xfId="5353" xr:uid="{00000000-0005-0000-0000-0000E3140000}"/>
    <cellStyle name="20% - Accent6 2 3 2 7 3" xfId="5354" xr:uid="{00000000-0005-0000-0000-0000E4140000}"/>
    <cellStyle name="20% - Accent6 2 3 2 7 4" xfId="5355" xr:uid="{00000000-0005-0000-0000-0000E5140000}"/>
    <cellStyle name="20% - Accent6 2 3 2 8" xfId="5356" xr:uid="{00000000-0005-0000-0000-0000E6140000}"/>
    <cellStyle name="20% - Accent6 2 3 2 8 2" xfId="5357" xr:uid="{00000000-0005-0000-0000-0000E7140000}"/>
    <cellStyle name="20% - Accent6 2 3 2 8 3" xfId="5358" xr:uid="{00000000-0005-0000-0000-0000E8140000}"/>
    <cellStyle name="20% - Accent6 2 3 2 9" xfId="5359" xr:uid="{00000000-0005-0000-0000-0000E9140000}"/>
    <cellStyle name="20% - Accent6 2 3 3" xfId="5360" xr:uid="{00000000-0005-0000-0000-0000EA140000}"/>
    <cellStyle name="20% - Accent6 2 3 3 10" xfId="5361" xr:uid="{00000000-0005-0000-0000-0000EB140000}"/>
    <cellStyle name="20% - Accent6 2 3 3 2" xfId="5362" xr:uid="{00000000-0005-0000-0000-0000EC140000}"/>
    <cellStyle name="20% - Accent6 2 3 3 2 2" xfId="5363" xr:uid="{00000000-0005-0000-0000-0000ED140000}"/>
    <cellStyle name="20% - Accent6 2 3 3 2 2 2" xfId="5364" xr:uid="{00000000-0005-0000-0000-0000EE140000}"/>
    <cellStyle name="20% - Accent6 2 3 3 2 2 3" xfId="5365" xr:uid="{00000000-0005-0000-0000-0000EF140000}"/>
    <cellStyle name="20% - Accent6 2 3 3 2 3" xfId="5366" xr:uid="{00000000-0005-0000-0000-0000F0140000}"/>
    <cellStyle name="20% - Accent6 2 3 3 2 4" xfId="5367" xr:uid="{00000000-0005-0000-0000-0000F1140000}"/>
    <cellStyle name="20% - Accent6 2 3 3 3" xfId="5368" xr:uid="{00000000-0005-0000-0000-0000F2140000}"/>
    <cellStyle name="20% - Accent6 2 3 3 3 2" xfId="5369" xr:uid="{00000000-0005-0000-0000-0000F3140000}"/>
    <cellStyle name="20% - Accent6 2 3 3 3 2 2" xfId="5370" xr:uid="{00000000-0005-0000-0000-0000F4140000}"/>
    <cellStyle name="20% - Accent6 2 3 3 3 2 3" xfId="5371" xr:uid="{00000000-0005-0000-0000-0000F5140000}"/>
    <cellStyle name="20% - Accent6 2 3 3 3 3" xfId="5372" xr:uid="{00000000-0005-0000-0000-0000F6140000}"/>
    <cellStyle name="20% - Accent6 2 3 3 3 4" xfId="5373" xr:uid="{00000000-0005-0000-0000-0000F7140000}"/>
    <cellStyle name="20% - Accent6 2 3 3 4" xfId="5374" xr:uid="{00000000-0005-0000-0000-0000F8140000}"/>
    <cellStyle name="20% - Accent6 2 3 3 4 2" xfId="5375" xr:uid="{00000000-0005-0000-0000-0000F9140000}"/>
    <cellStyle name="20% - Accent6 2 3 3 4 2 2" xfId="5376" xr:uid="{00000000-0005-0000-0000-0000FA140000}"/>
    <cellStyle name="20% - Accent6 2 3 3 4 2 3" xfId="5377" xr:uid="{00000000-0005-0000-0000-0000FB140000}"/>
    <cellStyle name="20% - Accent6 2 3 3 4 3" xfId="5378" xr:uid="{00000000-0005-0000-0000-0000FC140000}"/>
    <cellStyle name="20% - Accent6 2 3 3 4 4" xfId="5379" xr:uid="{00000000-0005-0000-0000-0000FD140000}"/>
    <cellStyle name="20% - Accent6 2 3 3 5" xfId="5380" xr:uid="{00000000-0005-0000-0000-0000FE140000}"/>
    <cellStyle name="20% - Accent6 2 3 3 5 2" xfId="5381" xr:uid="{00000000-0005-0000-0000-0000FF140000}"/>
    <cellStyle name="20% - Accent6 2 3 3 5 2 2" xfId="5382" xr:uid="{00000000-0005-0000-0000-000000150000}"/>
    <cellStyle name="20% - Accent6 2 3 3 5 2 3" xfId="5383" xr:uid="{00000000-0005-0000-0000-000001150000}"/>
    <cellStyle name="20% - Accent6 2 3 3 5 3" xfId="5384" xr:uid="{00000000-0005-0000-0000-000002150000}"/>
    <cellStyle name="20% - Accent6 2 3 3 5 4" xfId="5385" xr:uid="{00000000-0005-0000-0000-000003150000}"/>
    <cellStyle name="20% - Accent6 2 3 3 6" xfId="5386" xr:uid="{00000000-0005-0000-0000-000004150000}"/>
    <cellStyle name="20% - Accent6 2 3 3 6 2" xfId="5387" xr:uid="{00000000-0005-0000-0000-000005150000}"/>
    <cellStyle name="20% - Accent6 2 3 3 6 2 2" xfId="5388" xr:uid="{00000000-0005-0000-0000-000006150000}"/>
    <cellStyle name="20% - Accent6 2 3 3 6 2 3" xfId="5389" xr:uid="{00000000-0005-0000-0000-000007150000}"/>
    <cellStyle name="20% - Accent6 2 3 3 6 3" xfId="5390" xr:uid="{00000000-0005-0000-0000-000008150000}"/>
    <cellStyle name="20% - Accent6 2 3 3 6 4" xfId="5391" xr:uid="{00000000-0005-0000-0000-000009150000}"/>
    <cellStyle name="20% - Accent6 2 3 3 7" xfId="5392" xr:uid="{00000000-0005-0000-0000-00000A150000}"/>
    <cellStyle name="20% - Accent6 2 3 3 7 2" xfId="5393" xr:uid="{00000000-0005-0000-0000-00000B150000}"/>
    <cellStyle name="20% - Accent6 2 3 3 7 2 2" xfId="5394" xr:uid="{00000000-0005-0000-0000-00000C150000}"/>
    <cellStyle name="20% - Accent6 2 3 3 7 2 3" xfId="5395" xr:uid="{00000000-0005-0000-0000-00000D150000}"/>
    <cellStyle name="20% - Accent6 2 3 3 7 3" xfId="5396" xr:uid="{00000000-0005-0000-0000-00000E150000}"/>
    <cellStyle name="20% - Accent6 2 3 3 7 4" xfId="5397" xr:uid="{00000000-0005-0000-0000-00000F150000}"/>
    <cellStyle name="20% - Accent6 2 3 3 8" xfId="5398" xr:uid="{00000000-0005-0000-0000-000010150000}"/>
    <cellStyle name="20% - Accent6 2 3 3 8 2" xfId="5399" xr:uid="{00000000-0005-0000-0000-000011150000}"/>
    <cellStyle name="20% - Accent6 2 3 3 8 3" xfId="5400" xr:uid="{00000000-0005-0000-0000-000012150000}"/>
    <cellStyle name="20% - Accent6 2 3 3 9" xfId="5401" xr:uid="{00000000-0005-0000-0000-000013150000}"/>
    <cellStyle name="20% - Accent6 2 3 4" xfId="5402" xr:uid="{00000000-0005-0000-0000-000014150000}"/>
    <cellStyle name="20% - Accent6 2 3 4 2" xfId="5403" xr:uid="{00000000-0005-0000-0000-000015150000}"/>
    <cellStyle name="20% - Accent6 2 3 4 2 2" xfId="5404" xr:uid="{00000000-0005-0000-0000-000016150000}"/>
    <cellStyle name="20% - Accent6 2 3 4 2 3" xfId="5405" xr:uid="{00000000-0005-0000-0000-000017150000}"/>
    <cellStyle name="20% - Accent6 2 3 4 3" xfId="5406" xr:uid="{00000000-0005-0000-0000-000018150000}"/>
    <cellStyle name="20% - Accent6 2 3 4 4" xfId="5407" xr:uid="{00000000-0005-0000-0000-000019150000}"/>
    <cellStyle name="20% - Accent6 2 3 5" xfId="5408" xr:uid="{00000000-0005-0000-0000-00001A150000}"/>
    <cellStyle name="20% - Accent6 2 3 5 2" xfId="5409" xr:uid="{00000000-0005-0000-0000-00001B150000}"/>
    <cellStyle name="20% - Accent6 2 3 5 2 2" xfId="5410" xr:uid="{00000000-0005-0000-0000-00001C150000}"/>
    <cellStyle name="20% - Accent6 2 3 5 2 3" xfId="5411" xr:uid="{00000000-0005-0000-0000-00001D150000}"/>
    <cellStyle name="20% - Accent6 2 3 5 3" xfId="5412" xr:uid="{00000000-0005-0000-0000-00001E150000}"/>
    <cellStyle name="20% - Accent6 2 3 5 4" xfId="5413" xr:uid="{00000000-0005-0000-0000-00001F150000}"/>
    <cellStyle name="20% - Accent6 2 3 6" xfId="5414" xr:uid="{00000000-0005-0000-0000-000020150000}"/>
    <cellStyle name="20% - Accent6 2 3 6 2" xfId="5415" xr:uid="{00000000-0005-0000-0000-000021150000}"/>
    <cellStyle name="20% - Accent6 2 3 6 2 2" xfId="5416" xr:uid="{00000000-0005-0000-0000-000022150000}"/>
    <cellStyle name="20% - Accent6 2 3 6 2 3" xfId="5417" xr:uid="{00000000-0005-0000-0000-000023150000}"/>
    <cellStyle name="20% - Accent6 2 3 6 3" xfId="5418" xr:uid="{00000000-0005-0000-0000-000024150000}"/>
    <cellStyle name="20% - Accent6 2 3 6 4" xfId="5419" xr:uid="{00000000-0005-0000-0000-000025150000}"/>
    <cellStyle name="20% - Accent6 2 3 7" xfId="5420" xr:uid="{00000000-0005-0000-0000-000026150000}"/>
    <cellStyle name="20% - Accent6 2 3 7 2" xfId="5421" xr:uid="{00000000-0005-0000-0000-000027150000}"/>
    <cellStyle name="20% - Accent6 2 3 7 2 2" xfId="5422" xr:uid="{00000000-0005-0000-0000-000028150000}"/>
    <cellStyle name="20% - Accent6 2 3 7 2 3" xfId="5423" xr:uid="{00000000-0005-0000-0000-000029150000}"/>
    <cellStyle name="20% - Accent6 2 3 7 3" xfId="5424" xr:uid="{00000000-0005-0000-0000-00002A150000}"/>
    <cellStyle name="20% - Accent6 2 3 7 4" xfId="5425" xr:uid="{00000000-0005-0000-0000-00002B150000}"/>
    <cellStyle name="20% - Accent6 2 3 8" xfId="5426" xr:uid="{00000000-0005-0000-0000-00002C150000}"/>
    <cellStyle name="20% - Accent6 2 3 8 2" xfId="5427" xr:uid="{00000000-0005-0000-0000-00002D150000}"/>
    <cellStyle name="20% - Accent6 2 3 8 2 2" xfId="5428" xr:uid="{00000000-0005-0000-0000-00002E150000}"/>
    <cellStyle name="20% - Accent6 2 3 8 2 3" xfId="5429" xr:uid="{00000000-0005-0000-0000-00002F150000}"/>
    <cellStyle name="20% - Accent6 2 3 8 3" xfId="5430" xr:uid="{00000000-0005-0000-0000-000030150000}"/>
    <cellStyle name="20% - Accent6 2 3 8 4" xfId="5431" xr:uid="{00000000-0005-0000-0000-000031150000}"/>
    <cellStyle name="20% - Accent6 2 3 9" xfId="5432" xr:uid="{00000000-0005-0000-0000-000032150000}"/>
    <cellStyle name="20% - Accent6 2 3 9 2" xfId="5433" xr:uid="{00000000-0005-0000-0000-000033150000}"/>
    <cellStyle name="20% - Accent6 2 3 9 2 2" xfId="5434" xr:uid="{00000000-0005-0000-0000-000034150000}"/>
    <cellStyle name="20% - Accent6 2 3 9 2 3" xfId="5435" xr:uid="{00000000-0005-0000-0000-000035150000}"/>
    <cellStyle name="20% - Accent6 2 3 9 3" xfId="5436" xr:uid="{00000000-0005-0000-0000-000036150000}"/>
    <cellStyle name="20% - Accent6 2 3 9 4" xfId="5437" xr:uid="{00000000-0005-0000-0000-000037150000}"/>
    <cellStyle name="20% - Accent6 2 4" xfId="5438" xr:uid="{00000000-0005-0000-0000-000038150000}"/>
    <cellStyle name="20% - Accent6 2 4 10" xfId="5439" xr:uid="{00000000-0005-0000-0000-000039150000}"/>
    <cellStyle name="20% - Accent6 2 4 10 2" xfId="5440" xr:uid="{00000000-0005-0000-0000-00003A150000}"/>
    <cellStyle name="20% - Accent6 2 4 10 3" xfId="5441" xr:uid="{00000000-0005-0000-0000-00003B150000}"/>
    <cellStyle name="20% - Accent6 2 4 11" xfId="5442" xr:uid="{00000000-0005-0000-0000-00003C150000}"/>
    <cellStyle name="20% - Accent6 2 4 12" xfId="5443" xr:uid="{00000000-0005-0000-0000-00003D150000}"/>
    <cellStyle name="20% - Accent6 2 4 2" xfId="5444" xr:uid="{00000000-0005-0000-0000-00003E150000}"/>
    <cellStyle name="20% - Accent6 2 4 2 10" xfId="5445" xr:uid="{00000000-0005-0000-0000-00003F150000}"/>
    <cellStyle name="20% - Accent6 2 4 2 2" xfId="5446" xr:uid="{00000000-0005-0000-0000-000040150000}"/>
    <cellStyle name="20% - Accent6 2 4 2 2 2" xfId="5447" xr:uid="{00000000-0005-0000-0000-000041150000}"/>
    <cellStyle name="20% - Accent6 2 4 2 2 2 2" xfId="5448" xr:uid="{00000000-0005-0000-0000-000042150000}"/>
    <cellStyle name="20% - Accent6 2 4 2 2 2 3" xfId="5449" xr:uid="{00000000-0005-0000-0000-000043150000}"/>
    <cellStyle name="20% - Accent6 2 4 2 2 3" xfId="5450" xr:uid="{00000000-0005-0000-0000-000044150000}"/>
    <cellStyle name="20% - Accent6 2 4 2 2 4" xfId="5451" xr:uid="{00000000-0005-0000-0000-000045150000}"/>
    <cellStyle name="20% - Accent6 2 4 2 3" xfId="5452" xr:uid="{00000000-0005-0000-0000-000046150000}"/>
    <cellStyle name="20% - Accent6 2 4 2 3 2" xfId="5453" xr:uid="{00000000-0005-0000-0000-000047150000}"/>
    <cellStyle name="20% - Accent6 2 4 2 3 2 2" xfId="5454" xr:uid="{00000000-0005-0000-0000-000048150000}"/>
    <cellStyle name="20% - Accent6 2 4 2 3 2 3" xfId="5455" xr:uid="{00000000-0005-0000-0000-000049150000}"/>
    <cellStyle name="20% - Accent6 2 4 2 3 3" xfId="5456" xr:uid="{00000000-0005-0000-0000-00004A150000}"/>
    <cellStyle name="20% - Accent6 2 4 2 3 4" xfId="5457" xr:uid="{00000000-0005-0000-0000-00004B150000}"/>
    <cellStyle name="20% - Accent6 2 4 2 4" xfId="5458" xr:uid="{00000000-0005-0000-0000-00004C150000}"/>
    <cellStyle name="20% - Accent6 2 4 2 4 2" xfId="5459" xr:uid="{00000000-0005-0000-0000-00004D150000}"/>
    <cellStyle name="20% - Accent6 2 4 2 4 2 2" xfId="5460" xr:uid="{00000000-0005-0000-0000-00004E150000}"/>
    <cellStyle name="20% - Accent6 2 4 2 4 2 3" xfId="5461" xr:uid="{00000000-0005-0000-0000-00004F150000}"/>
    <cellStyle name="20% - Accent6 2 4 2 4 3" xfId="5462" xr:uid="{00000000-0005-0000-0000-000050150000}"/>
    <cellStyle name="20% - Accent6 2 4 2 4 4" xfId="5463" xr:uid="{00000000-0005-0000-0000-000051150000}"/>
    <cellStyle name="20% - Accent6 2 4 2 5" xfId="5464" xr:uid="{00000000-0005-0000-0000-000052150000}"/>
    <cellStyle name="20% - Accent6 2 4 2 5 2" xfId="5465" xr:uid="{00000000-0005-0000-0000-000053150000}"/>
    <cellStyle name="20% - Accent6 2 4 2 5 2 2" xfId="5466" xr:uid="{00000000-0005-0000-0000-000054150000}"/>
    <cellStyle name="20% - Accent6 2 4 2 5 2 3" xfId="5467" xr:uid="{00000000-0005-0000-0000-000055150000}"/>
    <cellStyle name="20% - Accent6 2 4 2 5 3" xfId="5468" xr:uid="{00000000-0005-0000-0000-000056150000}"/>
    <cellStyle name="20% - Accent6 2 4 2 5 4" xfId="5469" xr:uid="{00000000-0005-0000-0000-000057150000}"/>
    <cellStyle name="20% - Accent6 2 4 2 6" xfId="5470" xr:uid="{00000000-0005-0000-0000-000058150000}"/>
    <cellStyle name="20% - Accent6 2 4 2 6 2" xfId="5471" xr:uid="{00000000-0005-0000-0000-000059150000}"/>
    <cellStyle name="20% - Accent6 2 4 2 6 2 2" xfId="5472" xr:uid="{00000000-0005-0000-0000-00005A150000}"/>
    <cellStyle name="20% - Accent6 2 4 2 6 2 3" xfId="5473" xr:uid="{00000000-0005-0000-0000-00005B150000}"/>
    <cellStyle name="20% - Accent6 2 4 2 6 3" xfId="5474" xr:uid="{00000000-0005-0000-0000-00005C150000}"/>
    <cellStyle name="20% - Accent6 2 4 2 6 4" xfId="5475" xr:uid="{00000000-0005-0000-0000-00005D150000}"/>
    <cellStyle name="20% - Accent6 2 4 2 7" xfId="5476" xr:uid="{00000000-0005-0000-0000-00005E150000}"/>
    <cellStyle name="20% - Accent6 2 4 2 7 2" xfId="5477" xr:uid="{00000000-0005-0000-0000-00005F150000}"/>
    <cellStyle name="20% - Accent6 2 4 2 7 2 2" xfId="5478" xr:uid="{00000000-0005-0000-0000-000060150000}"/>
    <cellStyle name="20% - Accent6 2 4 2 7 2 3" xfId="5479" xr:uid="{00000000-0005-0000-0000-000061150000}"/>
    <cellStyle name="20% - Accent6 2 4 2 7 3" xfId="5480" xr:uid="{00000000-0005-0000-0000-000062150000}"/>
    <cellStyle name="20% - Accent6 2 4 2 7 4" xfId="5481" xr:uid="{00000000-0005-0000-0000-000063150000}"/>
    <cellStyle name="20% - Accent6 2 4 2 8" xfId="5482" xr:uid="{00000000-0005-0000-0000-000064150000}"/>
    <cellStyle name="20% - Accent6 2 4 2 8 2" xfId="5483" xr:uid="{00000000-0005-0000-0000-000065150000}"/>
    <cellStyle name="20% - Accent6 2 4 2 8 3" xfId="5484" xr:uid="{00000000-0005-0000-0000-000066150000}"/>
    <cellStyle name="20% - Accent6 2 4 2 9" xfId="5485" xr:uid="{00000000-0005-0000-0000-000067150000}"/>
    <cellStyle name="20% - Accent6 2 4 3" xfId="5486" xr:uid="{00000000-0005-0000-0000-000068150000}"/>
    <cellStyle name="20% - Accent6 2 4 3 10" xfId="5487" xr:uid="{00000000-0005-0000-0000-000069150000}"/>
    <cellStyle name="20% - Accent6 2 4 3 2" xfId="5488" xr:uid="{00000000-0005-0000-0000-00006A150000}"/>
    <cellStyle name="20% - Accent6 2 4 3 2 2" xfId="5489" xr:uid="{00000000-0005-0000-0000-00006B150000}"/>
    <cellStyle name="20% - Accent6 2 4 3 2 2 2" xfId="5490" xr:uid="{00000000-0005-0000-0000-00006C150000}"/>
    <cellStyle name="20% - Accent6 2 4 3 2 2 3" xfId="5491" xr:uid="{00000000-0005-0000-0000-00006D150000}"/>
    <cellStyle name="20% - Accent6 2 4 3 2 3" xfId="5492" xr:uid="{00000000-0005-0000-0000-00006E150000}"/>
    <cellStyle name="20% - Accent6 2 4 3 2 4" xfId="5493" xr:uid="{00000000-0005-0000-0000-00006F150000}"/>
    <cellStyle name="20% - Accent6 2 4 3 3" xfId="5494" xr:uid="{00000000-0005-0000-0000-000070150000}"/>
    <cellStyle name="20% - Accent6 2 4 3 3 2" xfId="5495" xr:uid="{00000000-0005-0000-0000-000071150000}"/>
    <cellStyle name="20% - Accent6 2 4 3 3 2 2" xfId="5496" xr:uid="{00000000-0005-0000-0000-000072150000}"/>
    <cellStyle name="20% - Accent6 2 4 3 3 2 3" xfId="5497" xr:uid="{00000000-0005-0000-0000-000073150000}"/>
    <cellStyle name="20% - Accent6 2 4 3 3 3" xfId="5498" xr:uid="{00000000-0005-0000-0000-000074150000}"/>
    <cellStyle name="20% - Accent6 2 4 3 3 4" xfId="5499" xr:uid="{00000000-0005-0000-0000-000075150000}"/>
    <cellStyle name="20% - Accent6 2 4 3 4" xfId="5500" xr:uid="{00000000-0005-0000-0000-000076150000}"/>
    <cellStyle name="20% - Accent6 2 4 3 4 2" xfId="5501" xr:uid="{00000000-0005-0000-0000-000077150000}"/>
    <cellStyle name="20% - Accent6 2 4 3 4 2 2" xfId="5502" xr:uid="{00000000-0005-0000-0000-000078150000}"/>
    <cellStyle name="20% - Accent6 2 4 3 4 2 3" xfId="5503" xr:uid="{00000000-0005-0000-0000-000079150000}"/>
    <cellStyle name="20% - Accent6 2 4 3 4 3" xfId="5504" xr:uid="{00000000-0005-0000-0000-00007A150000}"/>
    <cellStyle name="20% - Accent6 2 4 3 4 4" xfId="5505" xr:uid="{00000000-0005-0000-0000-00007B150000}"/>
    <cellStyle name="20% - Accent6 2 4 3 5" xfId="5506" xr:uid="{00000000-0005-0000-0000-00007C150000}"/>
    <cellStyle name="20% - Accent6 2 4 3 5 2" xfId="5507" xr:uid="{00000000-0005-0000-0000-00007D150000}"/>
    <cellStyle name="20% - Accent6 2 4 3 5 2 2" xfId="5508" xr:uid="{00000000-0005-0000-0000-00007E150000}"/>
    <cellStyle name="20% - Accent6 2 4 3 5 2 3" xfId="5509" xr:uid="{00000000-0005-0000-0000-00007F150000}"/>
    <cellStyle name="20% - Accent6 2 4 3 5 3" xfId="5510" xr:uid="{00000000-0005-0000-0000-000080150000}"/>
    <cellStyle name="20% - Accent6 2 4 3 5 4" xfId="5511" xr:uid="{00000000-0005-0000-0000-000081150000}"/>
    <cellStyle name="20% - Accent6 2 4 3 6" xfId="5512" xr:uid="{00000000-0005-0000-0000-000082150000}"/>
    <cellStyle name="20% - Accent6 2 4 3 6 2" xfId="5513" xr:uid="{00000000-0005-0000-0000-000083150000}"/>
    <cellStyle name="20% - Accent6 2 4 3 6 2 2" xfId="5514" xr:uid="{00000000-0005-0000-0000-000084150000}"/>
    <cellStyle name="20% - Accent6 2 4 3 6 2 3" xfId="5515" xr:uid="{00000000-0005-0000-0000-000085150000}"/>
    <cellStyle name="20% - Accent6 2 4 3 6 3" xfId="5516" xr:uid="{00000000-0005-0000-0000-000086150000}"/>
    <cellStyle name="20% - Accent6 2 4 3 6 4" xfId="5517" xr:uid="{00000000-0005-0000-0000-000087150000}"/>
    <cellStyle name="20% - Accent6 2 4 3 7" xfId="5518" xr:uid="{00000000-0005-0000-0000-000088150000}"/>
    <cellStyle name="20% - Accent6 2 4 3 7 2" xfId="5519" xr:uid="{00000000-0005-0000-0000-000089150000}"/>
    <cellStyle name="20% - Accent6 2 4 3 7 2 2" xfId="5520" xr:uid="{00000000-0005-0000-0000-00008A150000}"/>
    <cellStyle name="20% - Accent6 2 4 3 7 2 3" xfId="5521" xr:uid="{00000000-0005-0000-0000-00008B150000}"/>
    <cellStyle name="20% - Accent6 2 4 3 7 3" xfId="5522" xr:uid="{00000000-0005-0000-0000-00008C150000}"/>
    <cellStyle name="20% - Accent6 2 4 3 7 4" xfId="5523" xr:uid="{00000000-0005-0000-0000-00008D150000}"/>
    <cellStyle name="20% - Accent6 2 4 3 8" xfId="5524" xr:uid="{00000000-0005-0000-0000-00008E150000}"/>
    <cellStyle name="20% - Accent6 2 4 3 8 2" xfId="5525" xr:uid="{00000000-0005-0000-0000-00008F150000}"/>
    <cellStyle name="20% - Accent6 2 4 3 8 3" xfId="5526" xr:uid="{00000000-0005-0000-0000-000090150000}"/>
    <cellStyle name="20% - Accent6 2 4 3 9" xfId="5527" xr:uid="{00000000-0005-0000-0000-000091150000}"/>
    <cellStyle name="20% - Accent6 2 4 4" xfId="5528" xr:uid="{00000000-0005-0000-0000-000092150000}"/>
    <cellStyle name="20% - Accent6 2 4 4 2" xfId="5529" xr:uid="{00000000-0005-0000-0000-000093150000}"/>
    <cellStyle name="20% - Accent6 2 4 4 2 2" xfId="5530" xr:uid="{00000000-0005-0000-0000-000094150000}"/>
    <cellStyle name="20% - Accent6 2 4 4 2 3" xfId="5531" xr:uid="{00000000-0005-0000-0000-000095150000}"/>
    <cellStyle name="20% - Accent6 2 4 4 3" xfId="5532" xr:uid="{00000000-0005-0000-0000-000096150000}"/>
    <cellStyle name="20% - Accent6 2 4 4 4" xfId="5533" xr:uid="{00000000-0005-0000-0000-000097150000}"/>
    <cellStyle name="20% - Accent6 2 4 5" xfId="5534" xr:uid="{00000000-0005-0000-0000-000098150000}"/>
    <cellStyle name="20% - Accent6 2 4 5 2" xfId="5535" xr:uid="{00000000-0005-0000-0000-000099150000}"/>
    <cellStyle name="20% - Accent6 2 4 5 2 2" xfId="5536" xr:uid="{00000000-0005-0000-0000-00009A150000}"/>
    <cellStyle name="20% - Accent6 2 4 5 2 3" xfId="5537" xr:uid="{00000000-0005-0000-0000-00009B150000}"/>
    <cellStyle name="20% - Accent6 2 4 5 3" xfId="5538" xr:uid="{00000000-0005-0000-0000-00009C150000}"/>
    <cellStyle name="20% - Accent6 2 4 5 4" xfId="5539" xr:uid="{00000000-0005-0000-0000-00009D150000}"/>
    <cellStyle name="20% - Accent6 2 4 6" xfId="5540" xr:uid="{00000000-0005-0000-0000-00009E150000}"/>
    <cellStyle name="20% - Accent6 2 4 6 2" xfId="5541" xr:uid="{00000000-0005-0000-0000-00009F150000}"/>
    <cellStyle name="20% - Accent6 2 4 6 2 2" xfId="5542" xr:uid="{00000000-0005-0000-0000-0000A0150000}"/>
    <cellStyle name="20% - Accent6 2 4 6 2 3" xfId="5543" xr:uid="{00000000-0005-0000-0000-0000A1150000}"/>
    <cellStyle name="20% - Accent6 2 4 6 3" xfId="5544" xr:uid="{00000000-0005-0000-0000-0000A2150000}"/>
    <cellStyle name="20% - Accent6 2 4 6 4" xfId="5545" xr:uid="{00000000-0005-0000-0000-0000A3150000}"/>
    <cellStyle name="20% - Accent6 2 4 7" xfId="5546" xr:uid="{00000000-0005-0000-0000-0000A4150000}"/>
    <cellStyle name="20% - Accent6 2 4 7 2" xfId="5547" xr:uid="{00000000-0005-0000-0000-0000A5150000}"/>
    <cellStyle name="20% - Accent6 2 4 7 2 2" xfId="5548" xr:uid="{00000000-0005-0000-0000-0000A6150000}"/>
    <cellStyle name="20% - Accent6 2 4 7 2 3" xfId="5549" xr:uid="{00000000-0005-0000-0000-0000A7150000}"/>
    <cellStyle name="20% - Accent6 2 4 7 3" xfId="5550" xr:uid="{00000000-0005-0000-0000-0000A8150000}"/>
    <cellStyle name="20% - Accent6 2 4 7 4" xfId="5551" xr:uid="{00000000-0005-0000-0000-0000A9150000}"/>
    <cellStyle name="20% - Accent6 2 4 8" xfId="5552" xr:uid="{00000000-0005-0000-0000-0000AA150000}"/>
    <cellStyle name="20% - Accent6 2 4 8 2" xfId="5553" xr:uid="{00000000-0005-0000-0000-0000AB150000}"/>
    <cellStyle name="20% - Accent6 2 4 8 2 2" xfId="5554" xr:uid="{00000000-0005-0000-0000-0000AC150000}"/>
    <cellStyle name="20% - Accent6 2 4 8 2 3" xfId="5555" xr:uid="{00000000-0005-0000-0000-0000AD150000}"/>
    <cellStyle name="20% - Accent6 2 4 8 3" xfId="5556" xr:uid="{00000000-0005-0000-0000-0000AE150000}"/>
    <cellStyle name="20% - Accent6 2 4 8 4" xfId="5557" xr:uid="{00000000-0005-0000-0000-0000AF150000}"/>
    <cellStyle name="20% - Accent6 2 4 9" xfId="5558" xr:uid="{00000000-0005-0000-0000-0000B0150000}"/>
    <cellStyle name="20% - Accent6 2 4 9 2" xfId="5559" xr:uid="{00000000-0005-0000-0000-0000B1150000}"/>
    <cellStyle name="20% - Accent6 2 4 9 2 2" xfId="5560" xr:uid="{00000000-0005-0000-0000-0000B2150000}"/>
    <cellStyle name="20% - Accent6 2 4 9 2 3" xfId="5561" xr:uid="{00000000-0005-0000-0000-0000B3150000}"/>
    <cellStyle name="20% - Accent6 2 4 9 3" xfId="5562" xr:uid="{00000000-0005-0000-0000-0000B4150000}"/>
    <cellStyle name="20% - Accent6 2 4 9 4" xfId="5563" xr:uid="{00000000-0005-0000-0000-0000B5150000}"/>
    <cellStyle name="20% - Accent6 2 5" xfId="5564" xr:uid="{00000000-0005-0000-0000-0000B6150000}"/>
    <cellStyle name="20% - Accent6 2 5 10" xfId="5565" xr:uid="{00000000-0005-0000-0000-0000B7150000}"/>
    <cellStyle name="20% - Accent6 2 5 2" xfId="5566" xr:uid="{00000000-0005-0000-0000-0000B8150000}"/>
    <cellStyle name="20% - Accent6 2 5 2 2" xfId="5567" xr:uid="{00000000-0005-0000-0000-0000B9150000}"/>
    <cellStyle name="20% - Accent6 2 5 2 2 2" xfId="5568" xr:uid="{00000000-0005-0000-0000-0000BA150000}"/>
    <cellStyle name="20% - Accent6 2 5 2 2 3" xfId="5569" xr:uid="{00000000-0005-0000-0000-0000BB150000}"/>
    <cellStyle name="20% - Accent6 2 5 2 3" xfId="5570" xr:uid="{00000000-0005-0000-0000-0000BC150000}"/>
    <cellStyle name="20% - Accent6 2 5 2 4" xfId="5571" xr:uid="{00000000-0005-0000-0000-0000BD150000}"/>
    <cellStyle name="20% - Accent6 2 5 3" xfId="5572" xr:uid="{00000000-0005-0000-0000-0000BE150000}"/>
    <cellStyle name="20% - Accent6 2 5 3 2" xfId="5573" xr:uid="{00000000-0005-0000-0000-0000BF150000}"/>
    <cellStyle name="20% - Accent6 2 5 3 2 2" xfId="5574" xr:uid="{00000000-0005-0000-0000-0000C0150000}"/>
    <cellStyle name="20% - Accent6 2 5 3 2 3" xfId="5575" xr:uid="{00000000-0005-0000-0000-0000C1150000}"/>
    <cellStyle name="20% - Accent6 2 5 3 3" xfId="5576" xr:uid="{00000000-0005-0000-0000-0000C2150000}"/>
    <cellStyle name="20% - Accent6 2 5 3 4" xfId="5577" xr:uid="{00000000-0005-0000-0000-0000C3150000}"/>
    <cellStyle name="20% - Accent6 2 5 4" xfId="5578" xr:uid="{00000000-0005-0000-0000-0000C4150000}"/>
    <cellStyle name="20% - Accent6 2 5 4 2" xfId="5579" xr:uid="{00000000-0005-0000-0000-0000C5150000}"/>
    <cellStyle name="20% - Accent6 2 5 4 2 2" xfId="5580" xr:uid="{00000000-0005-0000-0000-0000C6150000}"/>
    <cellStyle name="20% - Accent6 2 5 4 2 3" xfId="5581" xr:uid="{00000000-0005-0000-0000-0000C7150000}"/>
    <cellStyle name="20% - Accent6 2 5 4 3" xfId="5582" xr:uid="{00000000-0005-0000-0000-0000C8150000}"/>
    <cellStyle name="20% - Accent6 2 5 4 4" xfId="5583" xr:uid="{00000000-0005-0000-0000-0000C9150000}"/>
    <cellStyle name="20% - Accent6 2 5 5" xfId="5584" xr:uid="{00000000-0005-0000-0000-0000CA150000}"/>
    <cellStyle name="20% - Accent6 2 5 5 2" xfId="5585" xr:uid="{00000000-0005-0000-0000-0000CB150000}"/>
    <cellStyle name="20% - Accent6 2 5 5 2 2" xfId="5586" xr:uid="{00000000-0005-0000-0000-0000CC150000}"/>
    <cellStyle name="20% - Accent6 2 5 5 2 3" xfId="5587" xr:uid="{00000000-0005-0000-0000-0000CD150000}"/>
    <cellStyle name="20% - Accent6 2 5 5 3" xfId="5588" xr:uid="{00000000-0005-0000-0000-0000CE150000}"/>
    <cellStyle name="20% - Accent6 2 5 5 4" xfId="5589" xr:uid="{00000000-0005-0000-0000-0000CF150000}"/>
    <cellStyle name="20% - Accent6 2 5 6" xfId="5590" xr:uid="{00000000-0005-0000-0000-0000D0150000}"/>
    <cellStyle name="20% - Accent6 2 5 6 2" xfId="5591" xr:uid="{00000000-0005-0000-0000-0000D1150000}"/>
    <cellStyle name="20% - Accent6 2 5 6 2 2" xfId="5592" xr:uid="{00000000-0005-0000-0000-0000D2150000}"/>
    <cellStyle name="20% - Accent6 2 5 6 2 3" xfId="5593" xr:uid="{00000000-0005-0000-0000-0000D3150000}"/>
    <cellStyle name="20% - Accent6 2 5 6 3" xfId="5594" xr:uid="{00000000-0005-0000-0000-0000D4150000}"/>
    <cellStyle name="20% - Accent6 2 5 6 4" xfId="5595" xr:uid="{00000000-0005-0000-0000-0000D5150000}"/>
    <cellStyle name="20% - Accent6 2 5 7" xfId="5596" xr:uid="{00000000-0005-0000-0000-0000D6150000}"/>
    <cellStyle name="20% - Accent6 2 5 7 2" xfId="5597" xr:uid="{00000000-0005-0000-0000-0000D7150000}"/>
    <cellStyle name="20% - Accent6 2 5 7 2 2" xfId="5598" xr:uid="{00000000-0005-0000-0000-0000D8150000}"/>
    <cellStyle name="20% - Accent6 2 5 7 2 3" xfId="5599" xr:uid="{00000000-0005-0000-0000-0000D9150000}"/>
    <cellStyle name="20% - Accent6 2 5 7 3" xfId="5600" xr:uid="{00000000-0005-0000-0000-0000DA150000}"/>
    <cellStyle name="20% - Accent6 2 5 7 4" xfId="5601" xr:uid="{00000000-0005-0000-0000-0000DB150000}"/>
    <cellStyle name="20% - Accent6 2 5 8" xfId="5602" xr:uid="{00000000-0005-0000-0000-0000DC150000}"/>
    <cellStyle name="20% - Accent6 2 5 8 2" xfId="5603" xr:uid="{00000000-0005-0000-0000-0000DD150000}"/>
    <cellStyle name="20% - Accent6 2 5 8 3" xfId="5604" xr:uid="{00000000-0005-0000-0000-0000DE150000}"/>
    <cellStyle name="20% - Accent6 2 5 9" xfId="5605" xr:uid="{00000000-0005-0000-0000-0000DF150000}"/>
    <cellStyle name="20% - Accent6 2 6" xfId="5606" xr:uid="{00000000-0005-0000-0000-0000E0150000}"/>
    <cellStyle name="20% - Accent6 2 6 10" xfId="5607" xr:uid="{00000000-0005-0000-0000-0000E1150000}"/>
    <cellStyle name="20% - Accent6 2 6 2" xfId="5608" xr:uid="{00000000-0005-0000-0000-0000E2150000}"/>
    <cellStyle name="20% - Accent6 2 6 2 2" xfId="5609" xr:uid="{00000000-0005-0000-0000-0000E3150000}"/>
    <cellStyle name="20% - Accent6 2 6 2 2 2" xfId="5610" xr:uid="{00000000-0005-0000-0000-0000E4150000}"/>
    <cellStyle name="20% - Accent6 2 6 2 2 3" xfId="5611" xr:uid="{00000000-0005-0000-0000-0000E5150000}"/>
    <cellStyle name="20% - Accent6 2 6 2 3" xfId="5612" xr:uid="{00000000-0005-0000-0000-0000E6150000}"/>
    <cellStyle name="20% - Accent6 2 6 2 4" xfId="5613" xr:uid="{00000000-0005-0000-0000-0000E7150000}"/>
    <cellStyle name="20% - Accent6 2 6 3" xfId="5614" xr:uid="{00000000-0005-0000-0000-0000E8150000}"/>
    <cellStyle name="20% - Accent6 2 6 3 2" xfId="5615" xr:uid="{00000000-0005-0000-0000-0000E9150000}"/>
    <cellStyle name="20% - Accent6 2 6 3 2 2" xfId="5616" xr:uid="{00000000-0005-0000-0000-0000EA150000}"/>
    <cellStyle name="20% - Accent6 2 6 3 2 3" xfId="5617" xr:uid="{00000000-0005-0000-0000-0000EB150000}"/>
    <cellStyle name="20% - Accent6 2 6 3 3" xfId="5618" xr:uid="{00000000-0005-0000-0000-0000EC150000}"/>
    <cellStyle name="20% - Accent6 2 6 3 4" xfId="5619" xr:uid="{00000000-0005-0000-0000-0000ED150000}"/>
    <cellStyle name="20% - Accent6 2 6 4" xfId="5620" xr:uid="{00000000-0005-0000-0000-0000EE150000}"/>
    <cellStyle name="20% - Accent6 2 6 4 2" xfId="5621" xr:uid="{00000000-0005-0000-0000-0000EF150000}"/>
    <cellStyle name="20% - Accent6 2 6 4 2 2" xfId="5622" xr:uid="{00000000-0005-0000-0000-0000F0150000}"/>
    <cellStyle name="20% - Accent6 2 6 4 2 3" xfId="5623" xr:uid="{00000000-0005-0000-0000-0000F1150000}"/>
    <cellStyle name="20% - Accent6 2 6 4 3" xfId="5624" xr:uid="{00000000-0005-0000-0000-0000F2150000}"/>
    <cellStyle name="20% - Accent6 2 6 4 4" xfId="5625" xr:uid="{00000000-0005-0000-0000-0000F3150000}"/>
    <cellStyle name="20% - Accent6 2 6 5" xfId="5626" xr:uid="{00000000-0005-0000-0000-0000F4150000}"/>
    <cellStyle name="20% - Accent6 2 6 5 2" xfId="5627" xr:uid="{00000000-0005-0000-0000-0000F5150000}"/>
    <cellStyle name="20% - Accent6 2 6 5 2 2" xfId="5628" xr:uid="{00000000-0005-0000-0000-0000F6150000}"/>
    <cellStyle name="20% - Accent6 2 6 5 2 3" xfId="5629" xr:uid="{00000000-0005-0000-0000-0000F7150000}"/>
    <cellStyle name="20% - Accent6 2 6 5 3" xfId="5630" xr:uid="{00000000-0005-0000-0000-0000F8150000}"/>
    <cellStyle name="20% - Accent6 2 6 5 4" xfId="5631" xr:uid="{00000000-0005-0000-0000-0000F9150000}"/>
    <cellStyle name="20% - Accent6 2 6 6" xfId="5632" xr:uid="{00000000-0005-0000-0000-0000FA150000}"/>
    <cellStyle name="20% - Accent6 2 6 6 2" xfId="5633" xr:uid="{00000000-0005-0000-0000-0000FB150000}"/>
    <cellStyle name="20% - Accent6 2 6 6 2 2" xfId="5634" xr:uid="{00000000-0005-0000-0000-0000FC150000}"/>
    <cellStyle name="20% - Accent6 2 6 6 2 3" xfId="5635" xr:uid="{00000000-0005-0000-0000-0000FD150000}"/>
    <cellStyle name="20% - Accent6 2 6 6 3" xfId="5636" xr:uid="{00000000-0005-0000-0000-0000FE150000}"/>
    <cellStyle name="20% - Accent6 2 6 6 4" xfId="5637" xr:uid="{00000000-0005-0000-0000-0000FF150000}"/>
    <cellStyle name="20% - Accent6 2 6 7" xfId="5638" xr:uid="{00000000-0005-0000-0000-000000160000}"/>
    <cellStyle name="20% - Accent6 2 6 7 2" xfId="5639" xr:uid="{00000000-0005-0000-0000-000001160000}"/>
    <cellStyle name="20% - Accent6 2 6 7 2 2" xfId="5640" xr:uid="{00000000-0005-0000-0000-000002160000}"/>
    <cellStyle name="20% - Accent6 2 6 7 2 3" xfId="5641" xr:uid="{00000000-0005-0000-0000-000003160000}"/>
    <cellStyle name="20% - Accent6 2 6 7 3" xfId="5642" xr:uid="{00000000-0005-0000-0000-000004160000}"/>
    <cellStyle name="20% - Accent6 2 6 7 4" xfId="5643" xr:uid="{00000000-0005-0000-0000-000005160000}"/>
    <cellStyle name="20% - Accent6 2 6 8" xfId="5644" xr:uid="{00000000-0005-0000-0000-000006160000}"/>
    <cellStyle name="20% - Accent6 2 6 8 2" xfId="5645" xr:uid="{00000000-0005-0000-0000-000007160000}"/>
    <cellStyle name="20% - Accent6 2 6 8 3" xfId="5646" xr:uid="{00000000-0005-0000-0000-000008160000}"/>
    <cellStyle name="20% - Accent6 2 6 9" xfId="5647" xr:uid="{00000000-0005-0000-0000-000009160000}"/>
    <cellStyle name="20% - Accent6 2 7" xfId="5648" xr:uid="{00000000-0005-0000-0000-00000A160000}"/>
    <cellStyle name="20% - Accent6 2 7 2" xfId="5649" xr:uid="{00000000-0005-0000-0000-00000B160000}"/>
    <cellStyle name="20% - Accent6 2 7 2 2" xfId="5650" xr:uid="{00000000-0005-0000-0000-00000C160000}"/>
    <cellStyle name="20% - Accent6 2 7 2 3" xfId="5651" xr:uid="{00000000-0005-0000-0000-00000D160000}"/>
    <cellStyle name="20% - Accent6 2 7 3" xfId="5652" xr:uid="{00000000-0005-0000-0000-00000E160000}"/>
    <cellStyle name="20% - Accent6 2 7 4" xfId="5653" xr:uid="{00000000-0005-0000-0000-00000F160000}"/>
    <cellStyle name="20% - Accent6 2 8" xfId="5654" xr:uid="{00000000-0005-0000-0000-000010160000}"/>
    <cellStyle name="20% - Accent6 2 8 2" xfId="5655" xr:uid="{00000000-0005-0000-0000-000011160000}"/>
    <cellStyle name="20% - Accent6 2 8 2 2" xfId="5656" xr:uid="{00000000-0005-0000-0000-000012160000}"/>
    <cellStyle name="20% - Accent6 2 8 2 3" xfId="5657" xr:uid="{00000000-0005-0000-0000-000013160000}"/>
    <cellStyle name="20% - Accent6 2 8 3" xfId="5658" xr:uid="{00000000-0005-0000-0000-000014160000}"/>
    <cellStyle name="20% - Accent6 2 8 4" xfId="5659" xr:uid="{00000000-0005-0000-0000-000015160000}"/>
    <cellStyle name="20% - Accent6 2 9" xfId="5660" xr:uid="{00000000-0005-0000-0000-000016160000}"/>
    <cellStyle name="20% - Accent6 2 9 2" xfId="5661" xr:uid="{00000000-0005-0000-0000-000017160000}"/>
    <cellStyle name="20% - Accent6 2 9 2 2" xfId="5662" xr:uid="{00000000-0005-0000-0000-000018160000}"/>
    <cellStyle name="20% - Accent6 2 9 2 3" xfId="5663" xr:uid="{00000000-0005-0000-0000-000019160000}"/>
    <cellStyle name="20% - Accent6 2 9 3" xfId="5664" xr:uid="{00000000-0005-0000-0000-00001A160000}"/>
    <cellStyle name="20% - Accent6 2 9 4" xfId="5665" xr:uid="{00000000-0005-0000-0000-00001B160000}"/>
    <cellStyle name="20% - Accent6 3" xfId="5666" xr:uid="{00000000-0005-0000-0000-00001C160000}"/>
    <cellStyle name="20% - Accent6 4" xfId="5667" xr:uid="{00000000-0005-0000-0000-00001D160000}"/>
    <cellStyle name="20% - Accent6 4 10" xfId="5668" xr:uid="{00000000-0005-0000-0000-00001E160000}"/>
    <cellStyle name="20% - Accent6 4 10 2" xfId="5669" xr:uid="{00000000-0005-0000-0000-00001F160000}"/>
    <cellStyle name="20% - Accent6 4 10 3" xfId="5670" xr:uid="{00000000-0005-0000-0000-000020160000}"/>
    <cellStyle name="20% - Accent6 4 11" xfId="5671" xr:uid="{00000000-0005-0000-0000-000021160000}"/>
    <cellStyle name="20% - Accent6 4 12" xfId="5672" xr:uid="{00000000-0005-0000-0000-000022160000}"/>
    <cellStyle name="20% - Accent6 4 2" xfId="5673" xr:uid="{00000000-0005-0000-0000-000023160000}"/>
    <cellStyle name="20% - Accent6 4 2 10" xfId="5674" xr:uid="{00000000-0005-0000-0000-000024160000}"/>
    <cellStyle name="20% - Accent6 4 2 2" xfId="5675" xr:uid="{00000000-0005-0000-0000-000025160000}"/>
    <cellStyle name="20% - Accent6 4 2 2 2" xfId="5676" xr:uid="{00000000-0005-0000-0000-000026160000}"/>
    <cellStyle name="20% - Accent6 4 2 2 2 2" xfId="5677" xr:uid="{00000000-0005-0000-0000-000027160000}"/>
    <cellStyle name="20% - Accent6 4 2 2 2 3" xfId="5678" xr:uid="{00000000-0005-0000-0000-000028160000}"/>
    <cellStyle name="20% - Accent6 4 2 2 3" xfId="5679" xr:uid="{00000000-0005-0000-0000-000029160000}"/>
    <cellStyle name="20% - Accent6 4 2 2 4" xfId="5680" xr:uid="{00000000-0005-0000-0000-00002A160000}"/>
    <cellStyle name="20% - Accent6 4 2 3" xfId="5681" xr:uid="{00000000-0005-0000-0000-00002B160000}"/>
    <cellStyle name="20% - Accent6 4 2 3 2" xfId="5682" xr:uid="{00000000-0005-0000-0000-00002C160000}"/>
    <cellStyle name="20% - Accent6 4 2 3 2 2" xfId="5683" xr:uid="{00000000-0005-0000-0000-00002D160000}"/>
    <cellStyle name="20% - Accent6 4 2 3 2 3" xfId="5684" xr:uid="{00000000-0005-0000-0000-00002E160000}"/>
    <cellStyle name="20% - Accent6 4 2 3 3" xfId="5685" xr:uid="{00000000-0005-0000-0000-00002F160000}"/>
    <cellStyle name="20% - Accent6 4 2 3 4" xfId="5686" xr:uid="{00000000-0005-0000-0000-000030160000}"/>
    <cellStyle name="20% - Accent6 4 2 4" xfId="5687" xr:uid="{00000000-0005-0000-0000-000031160000}"/>
    <cellStyle name="20% - Accent6 4 2 4 2" xfId="5688" xr:uid="{00000000-0005-0000-0000-000032160000}"/>
    <cellStyle name="20% - Accent6 4 2 4 2 2" xfId="5689" xr:uid="{00000000-0005-0000-0000-000033160000}"/>
    <cellStyle name="20% - Accent6 4 2 4 2 3" xfId="5690" xr:uid="{00000000-0005-0000-0000-000034160000}"/>
    <cellStyle name="20% - Accent6 4 2 4 3" xfId="5691" xr:uid="{00000000-0005-0000-0000-000035160000}"/>
    <cellStyle name="20% - Accent6 4 2 4 4" xfId="5692" xr:uid="{00000000-0005-0000-0000-000036160000}"/>
    <cellStyle name="20% - Accent6 4 2 5" xfId="5693" xr:uid="{00000000-0005-0000-0000-000037160000}"/>
    <cellStyle name="20% - Accent6 4 2 5 2" xfId="5694" xr:uid="{00000000-0005-0000-0000-000038160000}"/>
    <cellStyle name="20% - Accent6 4 2 5 2 2" xfId="5695" xr:uid="{00000000-0005-0000-0000-000039160000}"/>
    <cellStyle name="20% - Accent6 4 2 5 2 3" xfId="5696" xr:uid="{00000000-0005-0000-0000-00003A160000}"/>
    <cellStyle name="20% - Accent6 4 2 5 3" xfId="5697" xr:uid="{00000000-0005-0000-0000-00003B160000}"/>
    <cellStyle name="20% - Accent6 4 2 5 4" xfId="5698" xr:uid="{00000000-0005-0000-0000-00003C160000}"/>
    <cellStyle name="20% - Accent6 4 2 6" xfId="5699" xr:uid="{00000000-0005-0000-0000-00003D160000}"/>
    <cellStyle name="20% - Accent6 4 2 6 2" xfId="5700" xr:uid="{00000000-0005-0000-0000-00003E160000}"/>
    <cellStyle name="20% - Accent6 4 2 6 2 2" xfId="5701" xr:uid="{00000000-0005-0000-0000-00003F160000}"/>
    <cellStyle name="20% - Accent6 4 2 6 2 3" xfId="5702" xr:uid="{00000000-0005-0000-0000-000040160000}"/>
    <cellStyle name="20% - Accent6 4 2 6 3" xfId="5703" xr:uid="{00000000-0005-0000-0000-000041160000}"/>
    <cellStyle name="20% - Accent6 4 2 6 4" xfId="5704" xr:uid="{00000000-0005-0000-0000-000042160000}"/>
    <cellStyle name="20% - Accent6 4 2 7" xfId="5705" xr:uid="{00000000-0005-0000-0000-000043160000}"/>
    <cellStyle name="20% - Accent6 4 2 7 2" xfId="5706" xr:uid="{00000000-0005-0000-0000-000044160000}"/>
    <cellStyle name="20% - Accent6 4 2 7 2 2" xfId="5707" xr:uid="{00000000-0005-0000-0000-000045160000}"/>
    <cellStyle name="20% - Accent6 4 2 7 2 3" xfId="5708" xr:uid="{00000000-0005-0000-0000-000046160000}"/>
    <cellStyle name="20% - Accent6 4 2 7 3" xfId="5709" xr:uid="{00000000-0005-0000-0000-000047160000}"/>
    <cellStyle name="20% - Accent6 4 2 7 4" xfId="5710" xr:uid="{00000000-0005-0000-0000-000048160000}"/>
    <cellStyle name="20% - Accent6 4 2 8" xfId="5711" xr:uid="{00000000-0005-0000-0000-000049160000}"/>
    <cellStyle name="20% - Accent6 4 2 8 2" xfId="5712" xr:uid="{00000000-0005-0000-0000-00004A160000}"/>
    <cellStyle name="20% - Accent6 4 2 8 3" xfId="5713" xr:uid="{00000000-0005-0000-0000-00004B160000}"/>
    <cellStyle name="20% - Accent6 4 2 9" xfId="5714" xr:uid="{00000000-0005-0000-0000-00004C160000}"/>
    <cellStyle name="20% - Accent6 4 3" xfId="5715" xr:uid="{00000000-0005-0000-0000-00004D160000}"/>
    <cellStyle name="20% - Accent6 4 3 10" xfId="5716" xr:uid="{00000000-0005-0000-0000-00004E160000}"/>
    <cellStyle name="20% - Accent6 4 3 2" xfId="5717" xr:uid="{00000000-0005-0000-0000-00004F160000}"/>
    <cellStyle name="20% - Accent6 4 3 2 2" xfId="5718" xr:uid="{00000000-0005-0000-0000-000050160000}"/>
    <cellStyle name="20% - Accent6 4 3 2 2 2" xfId="5719" xr:uid="{00000000-0005-0000-0000-000051160000}"/>
    <cellStyle name="20% - Accent6 4 3 2 2 3" xfId="5720" xr:uid="{00000000-0005-0000-0000-000052160000}"/>
    <cellStyle name="20% - Accent6 4 3 2 3" xfId="5721" xr:uid="{00000000-0005-0000-0000-000053160000}"/>
    <cellStyle name="20% - Accent6 4 3 2 4" xfId="5722" xr:uid="{00000000-0005-0000-0000-000054160000}"/>
    <cellStyle name="20% - Accent6 4 3 3" xfId="5723" xr:uid="{00000000-0005-0000-0000-000055160000}"/>
    <cellStyle name="20% - Accent6 4 3 3 2" xfId="5724" xr:uid="{00000000-0005-0000-0000-000056160000}"/>
    <cellStyle name="20% - Accent6 4 3 3 2 2" xfId="5725" xr:uid="{00000000-0005-0000-0000-000057160000}"/>
    <cellStyle name="20% - Accent6 4 3 3 2 3" xfId="5726" xr:uid="{00000000-0005-0000-0000-000058160000}"/>
    <cellStyle name="20% - Accent6 4 3 3 3" xfId="5727" xr:uid="{00000000-0005-0000-0000-000059160000}"/>
    <cellStyle name="20% - Accent6 4 3 3 4" xfId="5728" xr:uid="{00000000-0005-0000-0000-00005A160000}"/>
    <cellStyle name="20% - Accent6 4 3 4" xfId="5729" xr:uid="{00000000-0005-0000-0000-00005B160000}"/>
    <cellStyle name="20% - Accent6 4 3 4 2" xfId="5730" xr:uid="{00000000-0005-0000-0000-00005C160000}"/>
    <cellStyle name="20% - Accent6 4 3 4 2 2" xfId="5731" xr:uid="{00000000-0005-0000-0000-00005D160000}"/>
    <cellStyle name="20% - Accent6 4 3 4 2 3" xfId="5732" xr:uid="{00000000-0005-0000-0000-00005E160000}"/>
    <cellStyle name="20% - Accent6 4 3 4 3" xfId="5733" xr:uid="{00000000-0005-0000-0000-00005F160000}"/>
    <cellStyle name="20% - Accent6 4 3 4 4" xfId="5734" xr:uid="{00000000-0005-0000-0000-000060160000}"/>
    <cellStyle name="20% - Accent6 4 3 5" xfId="5735" xr:uid="{00000000-0005-0000-0000-000061160000}"/>
    <cellStyle name="20% - Accent6 4 3 5 2" xfId="5736" xr:uid="{00000000-0005-0000-0000-000062160000}"/>
    <cellStyle name="20% - Accent6 4 3 5 2 2" xfId="5737" xr:uid="{00000000-0005-0000-0000-000063160000}"/>
    <cellStyle name="20% - Accent6 4 3 5 2 3" xfId="5738" xr:uid="{00000000-0005-0000-0000-000064160000}"/>
    <cellStyle name="20% - Accent6 4 3 5 3" xfId="5739" xr:uid="{00000000-0005-0000-0000-000065160000}"/>
    <cellStyle name="20% - Accent6 4 3 5 4" xfId="5740" xr:uid="{00000000-0005-0000-0000-000066160000}"/>
    <cellStyle name="20% - Accent6 4 3 6" xfId="5741" xr:uid="{00000000-0005-0000-0000-000067160000}"/>
    <cellStyle name="20% - Accent6 4 3 6 2" xfId="5742" xr:uid="{00000000-0005-0000-0000-000068160000}"/>
    <cellStyle name="20% - Accent6 4 3 6 2 2" xfId="5743" xr:uid="{00000000-0005-0000-0000-000069160000}"/>
    <cellStyle name="20% - Accent6 4 3 6 2 3" xfId="5744" xr:uid="{00000000-0005-0000-0000-00006A160000}"/>
    <cellStyle name="20% - Accent6 4 3 6 3" xfId="5745" xr:uid="{00000000-0005-0000-0000-00006B160000}"/>
    <cellStyle name="20% - Accent6 4 3 6 4" xfId="5746" xr:uid="{00000000-0005-0000-0000-00006C160000}"/>
    <cellStyle name="20% - Accent6 4 3 7" xfId="5747" xr:uid="{00000000-0005-0000-0000-00006D160000}"/>
    <cellStyle name="20% - Accent6 4 3 7 2" xfId="5748" xr:uid="{00000000-0005-0000-0000-00006E160000}"/>
    <cellStyle name="20% - Accent6 4 3 7 2 2" xfId="5749" xr:uid="{00000000-0005-0000-0000-00006F160000}"/>
    <cellStyle name="20% - Accent6 4 3 7 2 3" xfId="5750" xr:uid="{00000000-0005-0000-0000-000070160000}"/>
    <cellStyle name="20% - Accent6 4 3 7 3" xfId="5751" xr:uid="{00000000-0005-0000-0000-000071160000}"/>
    <cellStyle name="20% - Accent6 4 3 7 4" xfId="5752" xr:uid="{00000000-0005-0000-0000-000072160000}"/>
    <cellStyle name="20% - Accent6 4 3 8" xfId="5753" xr:uid="{00000000-0005-0000-0000-000073160000}"/>
    <cellStyle name="20% - Accent6 4 3 8 2" xfId="5754" xr:uid="{00000000-0005-0000-0000-000074160000}"/>
    <cellStyle name="20% - Accent6 4 3 8 3" xfId="5755" xr:uid="{00000000-0005-0000-0000-000075160000}"/>
    <cellStyle name="20% - Accent6 4 3 9" xfId="5756" xr:uid="{00000000-0005-0000-0000-000076160000}"/>
    <cellStyle name="20% - Accent6 4 4" xfId="5757" xr:uid="{00000000-0005-0000-0000-000077160000}"/>
    <cellStyle name="20% - Accent6 4 4 2" xfId="5758" xr:uid="{00000000-0005-0000-0000-000078160000}"/>
    <cellStyle name="20% - Accent6 4 4 2 2" xfId="5759" xr:uid="{00000000-0005-0000-0000-000079160000}"/>
    <cellStyle name="20% - Accent6 4 4 2 3" xfId="5760" xr:uid="{00000000-0005-0000-0000-00007A160000}"/>
    <cellStyle name="20% - Accent6 4 4 3" xfId="5761" xr:uid="{00000000-0005-0000-0000-00007B160000}"/>
    <cellStyle name="20% - Accent6 4 4 4" xfId="5762" xr:uid="{00000000-0005-0000-0000-00007C160000}"/>
    <cellStyle name="20% - Accent6 4 5" xfId="5763" xr:uid="{00000000-0005-0000-0000-00007D160000}"/>
    <cellStyle name="20% - Accent6 4 5 2" xfId="5764" xr:uid="{00000000-0005-0000-0000-00007E160000}"/>
    <cellStyle name="20% - Accent6 4 5 2 2" xfId="5765" xr:uid="{00000000-0005-0000-0000-00007F160000}"/>
    <cellStyle name="20% - Accent6 4 5 2 3" xfId="5766" xr:uid="{00000000-0005-0000-0000-000080160000}"/>
    <cellStyle name="20% - Accent6 4 5 3" xfId="5767" xr:uid="{00000000-0005-0000-0000-000081160000}"/>
    <cellStyle name="20% - Accent6 4 5 4" xfId="5768" xr:uid="{00000000-0005-0000-0000-000082160000}"/>
    <cellStyle name="20% - Accent6 4 6" xfId="5769" xr:uid="{00000000-0005-0000-0000-000083160000}"/>
    <cellStyle name="20% - Accent6 4 6 2" xfId="5770" xr:uid="{00000000-0005-0000-0000-000084160000}"/>
    <cellStyle name="20% - Accent6 4 6 2 2" xfId="5771" xr:uid="{00000000-0005-0000-0000-000085160000}"/>
    <cellStyle name="20% - Accent6 4 6 2 3" xfId="5772" xr:uid="{00000000-0005-0000-0000-000086160000}"/>
    <cellStyle name="20% - Accent6 4 6 3" xfId="5773" xr:uid="{00000000-0005-0000-0000-000087160000}"/>
    <cellStyle name="20% - Accent6 4 6 4" xfId="5774" xr:uid="{00000000-0005-0000-0000-000088160000}"/>
    <cellStyle name="20% - Accent6 4 7" xfId="5775" xr:uid="{00000000-0005-0000-0000-000089160000}"/>
    <cellStyle name="20% - Accent6 4 7 2" xfId="5776" xr:uid="{00000000-0005-0000-0000-00008A160000}"/>
    <cellStyle name="20% - Accent6 4 7 2 2" xfId="5777" xr:uid="{00000000-0005-0000-0000-00008B160000}"/>
    <cellStyle name="20% - Accent6 4 7 2 3" xfId="5778" xr:uid="{00000000-0005-0000-0000-00008C160000}"/>
    <cellStyle name="20% - Accent6 4 7 3" xfId="5779" xr:uid="{00000000-0005-0000-0000-00008D160000}"/>
    <cellStyle name="20% - Accent6 4 7 4" xfId="5780" xr:uid="{00000000-0005-0000-0000-00008E160000}"/>
    <cellStyle name="20% - Accent6 4 8" xfId="5781" xr:uid="{00000000-0005-0000-0000-00008F160000}"/>
    <cellStyle name="20% - Accent6 4 8 2" xfId="5782" xr:uid="{00000000-0005-0000-0000-000090160000}"/>
    <cellStyle name="20% - Accent6 4 8 2 2" xfId="5783" xr:uid="{00000000-0005-0000-0000-000091160000}"/>
    <cellStyle name="20% - Accent6 4 8 2 3" xfId="5784" xr:uid="{00000000-0005-0000-0000-000092160000}"/>
    <cellStyle name="20% - Accent6 4 8 3" xfId="5785" xr:uid="{00000000-0005-0000-0000-000093160000}"/>
    <cellStyle name="20% - Accent6 4 8 4" xfId="5786" xr:uid="{00000000-0005-0000-0000-000094160000}"/>
    <cellStyle name="20% - Accent6 4 9" xfId="5787" xr:uid="{00000000-0005-0000-0000-000095160000}"/>
    <cellStyle name="20% - Accent6 4 9 2" xfId="5788" xr:uid="{00000000-0005-0000-0000-000096160000}"/>
    <cellStyle name="20% - Accent6 4 9 2 2" xfId="5789" xr:uid="{00000000-0005-0000-0000-000097160000}"/>
    <cellStyle name="20% - Accent6 4 9 2 3" xfId="5790" xr:uid="{00000000-0005-0000-0000-000098160000}"/>
    <cellStyle name="20% - Accent6 4 9 3" xfId="5791" xr:uid="{00000000-0005-0000-0000-000099160000}"/>
    <cellStyle name="20% - Accent6 4 9 4" xfId="5792" xr:uid="{00000000-0005-0000-0000-00009A160000}"/>
    <cellStyle name="20% - Accent6 5" xfId="5793" xr:uid="{00000000-0005-0000-0000-00009B160000}"/>
    <cellStyle name="20% - Accent6 5 10" xfId="5794" xr:uid="{00000000-0005-0000-0000-00009C160000}"/>
    <cellStyle name="20% - Accent6 5 10 2" xfId="5795" xr:uid="{00000000-0005-0000-0000-00009D160000}"/>
    <cellStyle name="20% - Accent6 5 10 3" xfId="5796" xr:uid="{00000000-0005-0000-0000-00009E160000}"/>
    <cellStyle name="20% - Accent6 5 11" xfId="5797" xr:uid="{00000000-0005-0000-0000-00009F160000}"/>
    <cellStyle name="20% - Accent6 5 12" xfId="5798" xr:uid="{00000000-0005-0000-0000-0000A0160000}"/>
    <cellStyle name="20% - Accent6 5 2" xfId="5799" xr:uid="{00000000-0005-0000-0000-0000A1160000}"/>
    <cellStyle name="20% - Accent6 5 2 10" xfId="5800" xr:uid="{00000000-0005-0000-0000-0000A2160000}"/>
    <cellStyle name="20% - Accent6 5 2 2" xfId="5801" xr:uid="{00000000-0005-0000-0000-0000A3160000}"/>
    <cellStyle name="20% - Accent6 5 2 2 2" xfId="5802" xr:uid="{00000000-0005-0000-0000-0000A4160000}"/>
    <cellStyle name="20% - Accent6 5 2 2 2 2" xfId="5803" xr:uid="{00000000-0005-0000-0000-0000A5160000}"/>
    <cellStyle name="20% - Accent6 5 2 2 2 3" xfId="5804" xr:uid="{00000000-0005-0000-0000-0000A6160000}"/>
    <cellStyle name="20% - Accent6 5 2 2 3" xfId="5805" xr:uid="{00000000-0005-0000-0000-0000A7160000}"/>
    <cellStyle name="20% - Accent6 5 2 2 4" xfId="5806" xr:uid="{00000000-0005-0000-0000-0000A8160000}"/>
    <cellStyle name="20% - Accent6 5 2 3" xfId="5807" xr:uid="{00000000-0005-0000-0000-0000A9160000}"/>
    <cellStyle name="20% - Accent6 5 2 3 2" xfId="5808" xr:uid="{00000000-0005-0000-0000-0000AA160000}"/>
    <cellStyle name="20% - Accent6 5 2 3 2 2" xfId="5809" xr:uid="{00000000-0005-0000-0000-0000AB160000}"/>
    <cellStyle name="20% - Accent6 5 2 3 2 3" xfId="5810" xr:uid="{00000000-0005-0000-0000-0000AC160000}"/>
    <cellStyle name="20% - Accent6 5 2 3 3" xfId="5811" xr:uid="{00000000-0005-0000-0000-0000AD160000}"/>
    <cellStyle name="20% - Accent6 5 2 3 4" xfId="5812" xr:uid="{00000000-0005-0000-0000-0000AE160000}"/>
    <cellStyle name="20% - Accent6 5 2 4" xfId="5813" xr:uid="{00000000-0005-0000-0000-0000AF160000}"/>
    <cellStyle name="20% - Accent6 5 2 4 2" xfId="5814" xr:uid="{00000000-0005-0000-0000-0000B0160000}"/>
    <cellStyle name="20% - Accent6 5 2 4 2 2" xfId="5815" xr:uid="{00000000-0005-0000-0000-0000B1160000}"/>
    <cellStyle name="20% - Accent6 5 2 4 2 3" xfId="5816" xr:uid="{00000000-0005-0000-0000-0000B2160000}"/>
    <cellStyle name="20% - Accent6 5 2 4 3" xfId="5817" xr:uid="{00000000-0005-0000-0000-0000B3160000}"/>
    <cellStyle name="20% - Accent6 5 2 4 4" xfId="5818" xr:uid="{00000000-0005-0000-0000-0000B4160000}"/>
    <cellStyle name="20% - Accent6 5 2 5" xfId="5819" xr:uid="{00000000-0005-0000-0000-0000B5160000}"/>
    <cellStyle name="20% - Accent6 5 2 5 2" xfId="5820" xr:uid="{00000000-0005-0000-0000-0000B6160000}"/>
    <cellStyle name="20% - Accent6 5 2 5 2 2" xfId="5821" xr:uid="{00000000-0005-0000-0000-0000B7160000}"/>
    <cellStyle name="20% - Accent6 5 2 5 2 3" xfId="5822" xr:uid="{00000000-0005-0000-0000-0000B8160000}"/>
    <cellStyle name="20% - Accent6 5 2 5 3" xfId="5823" xr:uid="{00000000-0005-0000-0000-0000B9160000}"/>
    <cellStyle name="20% - Accent6 5 2 5 4" xfId="5824" xr:uid="{00000000-0005-0000-0000-0000BA160000}"/>
    <cellStyle name="20% - Accent6 5 2 6" xfId="5825" xr:uid="{00000000-0005-0000-0000-0000BB160000}"/>
    <cellStyle name="20% - Accent6 5 2 6 2" xfId="5826" xr:uid="{00000000-0005-0000-0000-0000BC160000}"/>
    <cellStyle name="20% - Accent6 5 2 6 2 2" xfId="5827" xr:uid="{00000000-0005-0000-0000-0000BD160000}"/>
    <cellStyle name="20% - Accent6 5 2 6 2 3" xfId="5828" xr:uid="{00000000-0005-0000-0000-0000BE160000}"/>
    <cellStyle name="20% - Accent6 5 2 6 3" xfId="5829" xr:uid="{00000000-0005-0000-0000-0000BF160000}"/>
    <cellStyle name="20% - Accent6 5 2 6 4" xfId="5830" xr:uid="{00000000-0005-0000-0000-0000C0160000}"/>
    <cellStyle name="20% - Accent6 5 2 7" xfId="5831" xr:uid="{00000000-0005-0000-0000-0000C1160000}"/>
    <cellStyle name="20% - Accent6 5 2 7 2" xfId="5832" xr:uid="{00000000-0005-0000-0000-0000C2160000}"/>
    <cellStyle name="20% - Accent6 5 2 7 2 2" xfId="5833" xr:uid="{00000000-0005-0000-0000-0000C3160000}"/>
    <cellStyle name="20% - Accent6 5 2 7 2 3" xfId="5834" xr:uid="{00000000-0005-0000-0000-0000C4160000}"/>
    <cellStyle name="20% - Accent6 5 2 7 3" xfId="5835" xr:uid="{00000000-0005-0000-0000-0000C5160000}"/>
    <cellStyle name="20% - Accent6 5 2 7 4" xfId="5836" xr:uid="{00000000-0005-0000-0000-0000C6160000}"/>
    <cellStyle name="20% - Accent6 5 2 8" xfId="5837" xr:uid="{00000000-0005-0000-0000-0000C7160000}"/>
    <cellStyle name="20% - Accent6 5 2 8 2" xfId="5838" xr:uid="{00000000-0005-0000-0000-0000C8160000}"/>
    <cellStyle name="20% - Accent6 5 2 8 3" xfId="5839" xr:uid="{00000000-0005-0000-0000-0000C9160000}"/>
    <cellStyle name="20% - Accent6 5 2 9" xfId="5840" xr:uid="{00000000-0005-0000-0000-0000CA160000}"/>
    <cellStyle name="20% - Accent6 5 3" xfId="5841" xr:uid="{00000000-0005-0000-0000-0000CB160000}"/>
    <cellStyle name="20% - Accent6 5 3 10" xfId="5842" xr:uid="{00000000-0005-0000-0000-0000CC160000}"/>
    <cellStyle name="20% - Accent6 5 3 2" xfId="5843" xr:uid="{00000000-0005-0000-0000-0000CD160000}"/>
    <cellStyle name="20% - Accent6 5 3 2 2" xfId="5844" xr:uid="{00000000-0005-0000-0000-0000CE160000}"/>
    <cellStyle name="20% - Accent6 5 3 2 2 2" xfId="5845" xr:uid="{00000000-0005-0000-0000-0000CF160000}"/>
    <cellStyle name="20% - Accent6 5 3 2 2 3" xfId="5846" xr:uid="{00000000-0005-0000-0000-0000D0160000}"/>
    <cellStyle name="20% - Accent6 5 3 2 3" xfId="5847" xr:uid="{00000000-0005-0000-0000-0000D1160000}"/>
    <cellStyle name="20% - Accent6 5 3 2 4" xfId="5848" xr:uid="{00000000-0005-0000-0000-0000D2160000}"/>
    <cellStyle name="20% - Accent6 5 3 3" xfId="5849" xr:uid="{00000000-0005-0000-0000-0000D3160000}"/>
    <cellStyle name="20% - Accent6 5 3 3 2" xfId="5850" xr:uid="{00000000-0005-0000-0000-0000D4160000}"/>
    <cellStyle name="20% - Accent6 5 3 3 2 2" xfId="5851" xr:uid="{00000000-0005-0000-0000-0000D5160000}"/>
    <cellStyle name="20% - Accent6 5 3 3 2 3" xfId="5852" xr:uid="{00000000-0005-0000-0000-0000D6160000}"/>
    <cellStyle name="20% - Accent6 5 3 3 3" xfId="5853" xr:uid="{00000000-0005-0000-0000-0000D7160000}"/>
    <cellStyle name="20% - Accent6 5 3 3 4" xfId="5854" xr:uid="{00000000-0005-0000-0000-0000D8160000}"/>
    <cellStyle name="20% - Accent6 5 3 4" xfId="5855" xr:uid="{00000000-0005-0000-0000-0000D9160000}"/>
    <cellStyle name="20% - Accent6 5 3 4 2" xfId="5856" xr:uid="{00000000-0005-0000-0000-0000DA160000}"/>
    <cellStyle name="20% - Accent6 5 3 4 2 2" xfId="5857" xr:uid="{00000000-0005-0000-0000-0000DB160000}"/>
    <cellStyle name="20% - Accent6 5 3 4 2 3" xfId="5858" xr:uid="{00000000-0005-0000-0000-0000DC160000}"/>
    <cellStyle name="20% - Accent6 5 3 4 3" xfId="5859" xr:uid="{00000000-0005-0000-0000-0000DD160000}"/>
    <cellStyle name="20% - Accent6 5 3 4 4" xfId="5860" xr:uid="{00000000-0005-0000-0000-0000DE160000}"/>
    <cellStyle name="20% - Accent6 5 3 5" xfId="5861" xr:uid="{00000000-0005-0000-0000-0000DF160000}"/>
    <cellStyle name="20% - Accent6 5 3 5 2" xfId="5862" xr:uid="{00000000-0005-0000-0000-0000E0160000}"/>
    <cellStyle name="20% - Accent6 5 3 5 2 2" xfId="5863" xr:uid="{00000000-0005-0000-0000-0000E1160000}"/>
    <cellStyle name="20% - Accent6 5 3 5 2 3" xfId="5864" xr:uid="{00000000-0005-0000-0000-0000E2160000}"/>
    <cellStyle name="20% - Accent6 5 3 5 3" xfId="5865" xr:uid="{00000000-0005-0000-0000-0000E3160000}"/>
    <cellStyle name="20% - Accent6 5 3 5 4" xfId="5866" xr:uid="{00000000-0005-0000-0000-0000E4160000}"/>
    <cellStyle name="20% - Accent6 5 3 6" xfId="5867" xr:uid="{00000000-0005-0000-0000-0000E5160000}"/>
    <cellStyle name="20% - Accent6 5 3 6 2" xfId="5868" xr:uid="{00000000-0005-0000-0000-0000E6160000}"/>
    <cellStyle name="20% - Accent6 5 3 6 2 2" xfId="5869" xr:uid="{00000000-0005-0000-0000-0000E7160000}"/>
    <cellStyle name="20% - Accent6 5 3 6 2 3" xfId="5870" xr:uid="{00000000-0005-0000-0000-0000E8160000}"/>
    <cellStyle name="20% - Accent6 5 3 6 3" xfId="5871" xr:uid="{00000000-0005-0000-0000-0000E9160000}"/>
    <cellStyle name="20% - Accent6 5 3 6 4" xfId="5872" xr:uid="{00000000-0005-0000-0000-0000EA160000}"/>
    <cellStyle name="20% - Accent6 5 3 7" xfId="5873" xr:uid="{00000000-0005-0000-0000-0000EB160000}"/>
    <cellStyle name="20% - Accent6 5 3 7 2" xfId="5874" xr:uid="{00000000-0005-0000-0000-0000EC160000}"/>
    <cellStyle name="20% - Accent6 5 3 7 2 2" xfId="5875" xr:uid="{00000000-0005-0000-0000-0000ED160000}"/>
    <cellStyle name="20% - Accent6 5 3 7 2 3" xfId="5876" xr:uid="{00000000-0005-0000-0000-0000EE160000}"/>
    <cellStyle name="20% - Accent6 5 3 7 3" xfId="5877" xr:uid="{00000000-0005-0000-0000-0000EF160000}"/>
    <cellStyle name="20% - Accent6 5 3 7 4" xfId="5878" xr:uid="{00000000-0005-0000-0000-0000F0160000}"/>
    <cellStyle name="20% - Accent6 5 3 8" xfId="5879" xr:uid="{00000000-0005-0000-0000-0000F1160000}"/>
    <cellStyle name="20% - Accent6 5 3 8 2" xfId="5880" xr:uid="{00000000-0005-0000-0000-0000F2160000}"/>
    <cellStyle name="20% - Accent6 5 3 8 3" xfId="5881" xr:uid="{00000000-0005-0000-0000-0000F3160000}"/>
    <cellStyle name="20% - Accent6 5 3 9" xfId="5882" xr:uid="{00000000-0005-0000-0000-0000F4160000}"/>
    <cellStyle name="20% - Accent6 5 4" xfId="5883" xr:uid="{00000000-0005-0000-0000-0000F5160000}"/>
    <cellStyle name="20% - Accent6 5 4 2" xfId="5884" xr:uid="{00000000-0005-0000-0000-0000F6160000}"/>
    <cellStyle name="20% - Accent6 5 4 2 2" xfId="5885" xr:uid="{00000000-0005-0000-0000-0000F7160000}"/>
    <cellStyle name="20% - Accent6 5 4 2 3" xfId="5886" xr:uid="{00000000-0005-0000-0000-0000F8160000}"/>
    <cellStyle name="20% - Accent6 5 4 3" xfId="5887" xr:uid="{00000000-0005-0000-0000-0000F9160000}"/>
    <cellStyle name="20% - Accent6 5 4 4" xfId="5888" xr:uid="{00000000-0005-0000-0000-0000FA160000}"/>
    <cellStyle name="20% - Accent6 5 5" xfId="5889" xr:uid="{00000000-0005-0000-0000-0000FB160000}"/>
    <cellStyle name="20% - Accent6 5 5 2" xfId="5890" xr:uid="{00000000-0005-0000-0000-0000FC160000}"/>
    <cellStyle name="20% - Accent6 5 5 2 2" xfId="5891" xr:uid="{00000000-0005-0000-0000-0000FD160000}"/>
    <cellStyle name="20% - Accent6 5 5 2 3" xfId="5892" xr:uid="{00000000-0005-0000-0000-0000FE160000}"/>
    <cellStyle name="20% - Accent6 5 5 3" xfId="5893" xr:uid="{00000000-0005-0000-0000-0000FF160000}"/>
    <cellStyle name="20% - Accent6 5 5 4" xfId="5894" xr:uid="{00000000-0005-0000-0000-000000170000}"/>
    <cellStyle name="20% - Accent6 5 6" xfId="5895" xr:uid="{00000000-0005-0000-0000-000001170000}"/>
    <cellStyle name="20% - Accent6 5 6 2" xfId="5896" xr:uid="{00000000-0005-0000-0000-000002170000}"/>
    <cellStyle name="20% - Accent6 5 6 2 2" xfId="5897" xr:uid="{00000000-0005-0000-0000-000003170000}"/>
    <cellStyle name="20% - Accent6 5 6 2 3" xfId="5898" xr:uid="{00000000-0005-0000-0000-000004170000}"/>
    <cellStyle name="20% - Accent6 5 6 3" xfId="5899" xr:uid="{00000000-0005-0000-0000-000005170000}"/>
    <cellStyle name="20% - Accent6 5 6 4" xfId="5900" xr:uid="{00000000-0005-0000-0000-000006170000}"/>
    <cellStyle name="20% - Accent6 5 7" xfId="5901" xr:uid="{00000000-0005-0000-0000-000007170000}"/>
    <cellStyle name="20% - Accent6 5 7 2" xfId="5902" xr:uid="{00000000-0005-0000-0000-000008170000}"/>
    <cellStyle name="20% - Accent6 5 7 2 2" xfId="5903" xr:uid="{00000000-0005-0000-0000-000009170000}"/>
    <cellStyle name="20% - Accent6 5 7 2 3" xfId="5904" xr:uid="{00000000-0005-0000-0000-00000A170000}"/>
    <cellStyle name="20% - Accent6 5 7 3" xfId="5905" xr:uid="{00000000-0005-0000-0000-00000B170000}"/>
    <cellStyle name="20% - Accent6 5 7 4" xfId="5906" xr:uid="{00000000-0005-0000-0000-00000C170000}"/>
    <cellStyle name="20% - Accent6 5 8" xfId="5907" xr:uid="{00000000-0005-0000-0000-00000D170000}"/>
    <cellStyle name="20% - Accent6 5 8 2" xfId="5908" xr:uid="{00000000-0005-0000-0000-00000E170000}"/>
    <cellStyle name="20% - Accent6 5 8 2 2" xfId="5909" xr:uid="{00000000-0005-0000-0000-00000F170000}"/>
    <cellStyle name="20% - Accent6 5 8 2 3" xfId="5910" xr:uid="{00000000-0005-0000-0000-000010170000}"/>
    <cellStyle name="20% - Accent6 5 8 3" xfId="5911" xr:uid="{00000000-0005-0000-0000-000011170000}"/>
    <cellStyle name="20% - Accent6 5 8 4" xfId="5912" xr:uid="{00000000-0005-0000-0000-000012170000}"/>
    <cellStyle name="20% - Accent6 5 9" xfId="5913" xr:uid="{00000000-0005-0000-0000-000013170000}"/>
    <cellStyle name="20% - Accent6 5 9 2" xfId="5914" xr:uid="{00000000-0005-0000-0000-000014170000}"/>
    <cellStyle name="20% - Accent6 5 9 2 2" xfId="5915" xr:uid="{00000000-0005-0000-0000-000015170000}"/>
    <cellStyle name="20% - Accent6 5 9 2 3" xfId="5916" xr:uid="{00000000-0005-0000-0000-000016170000}"/>
    <cellStyle name="20% - Accent6 5 9 3" xfId="5917" xr:uid="{00000000-0005-0000-0000-000017170000}"/>
    <cellStyle name="20% - Accent6 5 9 4" xfId="5918" xr:uid="{00000000-0005-0000-0000-000018170000}"/>
    <cellStyle name="20% - Accent6 6" xfId="5919" xr:uid="{00000000-0005-0000-0000-000019170000}"/>
    <cellStyle name="20% - Accent6 6 10" xfId="5920" xr:uid="{00000000-0005-0000-0000-00001A170000}"/>
    <cellStyle name="20% - Accent6 6 10 2" xfId="5921" xr:uid="{00000000-0005-0000-0000-00001B170000}"/>
    <cellStyle name="20% - Accent6 6 10 3" xfId="5922" xr:uid="{00000000-0005-0000-0000-00001C170000}"/>
    <cellStyle name="20% - Accent6 6 11" xfId="5923" xr:uid="{00000000-0005-0000-0000-00001D170000}"/>
    <cellStyle name="20% - Accent6 6 12" xfId="5924" xr:uid="{00000000-0005-0000-0000-00001E170000}"/>
    <cellStyle name="20% - Accent6 6 2" xfId="5925" xr:uid="{00000000-0005-0000-0000-00001F170000}"/>
    <cellStyle name="20% - Accent6 6 2 10" xfId="5926" xr:uid="{00000000-0005-0000-0000-000020170000}"/>
    <cellStyle name="20% - Accent6 6 2 2" xfId="5927" xr:uid="{00000000-0005-0000-0000-000021170000}"/>
    <cellStyle name="20% - Accent6 6 2 2 2" xfId="5928" xr:uid="{00000000-0005-0000-0000-000022170000}"/>
    <cellStyle name="20% - Accent6 6 2 2 2 2" xfId="5929" xr:uid="{00000000-0005-0000-0000-000023170000}"/>
    <cellStyle name="20% - Accent6 6 2 2 2 3" xfId="5930" xr:uid="{00000000-0005-0000-0000-000024170000}"/>
    <cellStyle name="20% - Accent6 6 2 2 3" xfId="5931" xr:uid="{00000000-0005-0000-0000-000025170000}"/>
    <cellStyle name="20% - Accent6 6 2 2 4" xfId="5932" xr:uid="{00000000-0005-0000-0000-000026170000}"/>
    <cellStyle name="20% - Accent6 6 2 3" xfId="5933" xr:uid="{00000000-0005-0000-0000-000027170000}"/>
    <cellStyle name="20% - Accent6 6 2 3 2" xfId="5934" xr:uid="{00000000-0005-0000-0000-000028170000}"/>
    <cellStyle name="20% - Accent6 6 2 3 2 2" xfId="5935" xr:uid="{00000000-0005-0000-0000-000029170000}"/>
    <cellStyle name="20% - Accent6 6 2 3 2 3" xfId="5936" xr:uid="{00000000-0005-0000-0000-00002A170000}"/>
    <cellStyle name="20% - Accent6 6 2 3 3" xfId="5937" xr:uid="{00000000-0005-0000-0000-00002B170000}"/>
    <cellStyle name="20% - Accent6 6 2 3 4" xfId="5938" xr:uid="{00000000-0005-0000-0000-00002C170000}"/>
    <cellStyle name="20% - Accent6 6 2 4" xfId="5939" xr:uid="{00000000-0005-0000-0000-00002D170000}"/>
    <cellStyle name="20% - Accent6 6 2 4 2" xfId="5940" xr:uid="{00000000-0005-0000-0000-00002E170000}"/>
    <cellStyle name="20% - Accent6 6 2 4 2 2" xfId="5941" xr:uid="{00000000-0005-0000-0000-00002F170000}"/>
    <cellStyle name="20% - Accent6 6 2 4 2 3" xfId="5942" xr:uid="{00000000-0005-0000-0000-000030170000}"/>
    <cellStyle name="20% - Accent6 6 2 4 3" xfId="5943" xr:uid="{00000000-0005-0000-0000-000031170000}"/>
    <cellStyle name="20% - Accent6 6 2 4 4" xfId="5944" xr:uid="{00000000-0005-0000-0000-000032170000}"/>
    <cellStyle name="20% - Accent6 6 2 5" xfId="5945" xr:uid="{00000000-0005-0000-0000-000033170000}"/>
    <cellStyle name="20% - Accent6 6 2 5 2" xfId="5946" xr:uid="{00000000-0005-0000-0000-000034170000}"/>
    <cellStyle name="20% - Accent6 6 2 5 2 2" xfId="5947" xr:uid="{00000000-0005-0000-0000-000035170000}"/>
    <cellStyle name="20% - Accent6 6 2 5 2 3" xfId="5948" xr:uid="{00000000-0005-0000-0000-000036170000}"/>
    <cellStyle name="20% - Accent6 6 2 5 3" xfId="5949" xr:uid="{00000000-0005-0000-0000-000037170000}"/>
    <cellStyle name="20% - Accent6 6 2 5 4" xfId="5950" xr:uid="{00000000-0005-0000-0000-000038170000}"/>
    <cellStyle name="20% - Accent6 6 2 6" xfId="5951" xr:uid="{00000000-0005-0000-0000-000039170000}"/>
    <cellStyle name="20% - Accent6 6 2 6 2" xfId="5952" xr:uid="{00000000-0005-0000-0000-00003A170000}"/>
    <cellStyle name="20% - Accent6 6 2 6 2 2" xfId="5953" xr:uid="{00000000-0005-0000-0000-00003B170000}"/>
    <cellStyle name="20% - Accent6 6 2 6 2 3" xfId="5954" xr:uid="{00000000-0005-0000-0000-00003C170000}"/>
    <cellStyle name="20% - Accent6 6 2 6 3" xfId="5955" xr:uid="{00000000-0005-0000-0000-00003D170000}"/>
    <cellStyle name="20% - Accent6 6 2 6 4" xfId="5956" xr:uid="{00000000-0005-0000-0000-00003E170000}"/>
    <cellStyle name="20% - Accent6 6 2 7" xfId="5957" xr:uid="{00000000-0005-0000-0000-00003F170000}"/>
    <cellStyle name="20% - Accent6 6 2 7 2" xfId="5958" xr:uid="{00000000-0005-0000-0000-000040170000}"/>
    <cellStyle name="20% - Accent6 6 2 7 2 2" xfId="5959" xr:uid="{00000000-0005-0000-0000-000041170000}"/>
    <cellStyle name="20% - Accent6 6 2 7 2 3" xfId="5960" xr:uid="{00000000-0005-0000-0000-000042170000}"/>
    <cellStyle name="20% - Accent6 6 2 7 3" xfId="5961" xr:uid="{00000000-0005-0000-0000-000043170000}"/>
    <cellStyle name="20% - Accent6 6 2 7 4" xfId="5962" xr:uid="{00000000-0005-0000-0000-000044170000}"/>
    <cellStyle name="20% - Accent6 6 2 8" xfId="5963" xr:uid="{00000000-0005-0000-0000-000045170000}"/>
    <cellStyle name="20% - Accent6 6 2 8 2" xfId="5964" xr:uid="{00000000-0005-0000-0000-000046170000}"/>
    <cellStyle name="20% - Accent6 6 2 8 3" xfId="5965" xr:uid="{00000000-0005-0000-0000-000047170000}"/>
    <cellStyle name="20% - Accent6 6 2 9" xfId="5966" xr:uid="{00000000-0005-0000-0000-000048170000}"/>
    <cellStyle name="20% - Accent6 6 3" xfId="5967" xr:uid="{00000000-0005-0000-0000-000049170000}"/>
    <cellStyle name="20% - Accent6 6 3 10" xfId="5968" xr:uid="{00000000-0005-0000-0000-00004A170000}"/>
    <cellStyle name="20% - Accent6 6 3 2" xfId="5969" xr:uid="{00000000-0005-0000-0000-00004B170000}"/>
    <cellStyle name="20% - Accent6 6 3 2 2" xfId="5970" xr:uid="{00000000-0005-0000-0000-00004C170000}"/>
    <cellStyle name="20% - Accent6 6 3 2 2 2" xfId="5971" xr:uid="{00000000-0005-0000-0000-00004D170000}"/>
    <cellStyle name="20% - Accent6 6 3 2 2 3" xfId="5972" xr:uid="{00000000-0005-0000-0000-00004E170000}"/>
    <cellStyle name="20% - Accent6 6 3 2 3" xfId="5973" xr:uid="{00000000-0005-0000-0000-00004F170000}"/>
    <cellStyle name="20% - Accent6 6 3 2 4" xfId="5974" xr:uid="{00000000-0005-0000-0000-000050170000}"/>
    <cellStyle name="20% - Accent6 6 3 3" xfId="5975" xr:uid="{00000000-0005-0000-0000-000051170000}"/>
    <cellStyle name="20% - Accent6 6 3 3 2" xfId="5976" xr:uid="{00000000-0005-0000-0000-000052170000}"/>
    <cellStyle name="20% - Accent6 6 3 3 2 2" xfId="5977" xr:uid="{00000000-0005-0000-0000-000053170000}"/>
    <cellStyle name="20% - Accent6 6 3 3 2 3" xfId="5978" xr:uid="{00000000-0005-0000-0000-000054170000}"/>
    <cellStyle name="20% - Accent6 6 3 3 3" xfId="5979" xr:uid="{00000000-0005-0000-0000-000055170000}"/>
    <cellStyle name="20% - Accent6 6 3 3 4" xfId="5980" xr:uid="{00000000-0005-0000-0000-000056170000}"/>
    <cellStyle name="20% - Accent6 6 3 4" xfId="5981" xr:uid="{00000000-0005-0000-0000-000057170000}"/>
    <cellStyle name="20% - Accent6 6 3 4 2" xfId="5982" xr:uid="{00000000-0005-0000-0000-000058170000}"/>
    <cellStyle name="20% - Accent6 6 3 4 2 2" xfId="5983" xr:uid="{00000000-0005-0000-0000-000059170000}"/>
    <cellStyle name="20% - Accent6 6 3 4 2 3" xfId="5984" xr:uid="{00000000-0005-0000-0000-00005A170000}"/>
    <cellStyle name="20% - Accent6 6 3 4 3" xfId="5985" xr:uid="{00000000-0005-0000-0000-00005B170000}"/>
    <cellStyle name="20% - Accent6 6 3 4 4" xfId="5986" xr:uid="{00000000-0005-0000-0000-00005C170000}"/>
    <cellStyle name="20% - Accent6 6 3 5" xfId="5987" xr:uid="{00000000-0005-0000-0000-00005D170000}"/>
    <cellStyle name="20% - Accent6 6 3 5 2" xfId="5988" xr:uid="{00000000-0005-0000-0000-00005E170000}"/>
    <cellStyle name="20% - Accent6 6 3 5 2 2" xfId="5989" xr:uid="{00000000-0005-0000-0000-00005F170000}"/>
    <cellStyle name="20% - Accent6 6 3 5 2 3" xfId="5990" xr:uid="{00000000-0005-0000-0000-000060170000}"/>
    <cellStyle name="20% - Accent6 6 3 5 3" xfId="5991" xr:uid="{00000000-0005-0000-0000-000061170000}"/>
    <cellStyle name="20% - Accent6 6 3 5 4" xfId="5992" xr:uid="{00000000-0005-0000-0000-000062170000}"/>
    <cellStyle name="20% - Accent6 6 3 6" xfId="5993" xr:uid="{00000000-0005-0000-0000-000063170000}"/>
    <cellStyle name="20% - Accent6 6 3 6 2" xfId="5994" xr:uid="{00000000-0005-0000-0000-000064170000}"/>
    <cellStyle name="20% - Accent6 6 3 6 2 2" xfId="5995" xr:uid="{00000000-0005-0000-0000-000065170000}"/>
    <cellStyle name="20% - Accent6 6 3 6 2 3" xfId="5996" xr:uid="{00000000-0005-0000-0000-000066170000}"/>
    <cellStyle name="20% - Accent6 6 3 6 3" xfId="5997" xr:uid="{00000000-0005-0000-0000-000067170000}"/>
    <cellStyle name="20% - Accent6 6 3 6 4" xfId="5998" xr:uid="{00000000-0005-0000-0000-000068170000}"/>
    <cellStyle name="20% - Accent6 6 3 7" xfId="5999" xr:uid="{00000000-0005-0000-0000-000069170000}"/>
    <cellStyle name="20% - Accent6 6 3 7 2" xfId="6000" xr:uid="{00000000-0005-0000-0000-00006A170000}"/>
    <cellStyle name="20% - Accent6 6 3 7 2 2" xfId="6001" xr:uid="{00000000-0005-0000-0000-00006B170000}"/>
    <cellStyle name="20% - Accent6 6 3 7 2 3" xfId="6002" xr:uid="{00000000-0005-0000-0000-00006C170000}"/>
    <cellStyle name="20% - Accent6 6 3 7 3" xfId="6003" xr:uid="{00000000-0005-0000-0000-00006D170000}"/>
    <cellStyle name="20% - Accent6 6 3 7 4" xfId="6004" xr:uid="{00000000-0005-0000-0000-00006E170000}"/>
    <cellStyle name="20% - Accent6 6 3 8" xfId="6005" xr:uid="{00000000-0005-0000-0000-00006F170000}"/>
    <cellStyle name="20% - Accent6 6 3 8 2" xfId="6006" xr:uid="{00000000-0005-0000-0000-000070170000}"/>
    <cellStyle name="20% - Accent6 6 3 8 3" xfId="6007" xr:uid="{00000000-0005-0000-0000-000071170000}"/>
    <cellStyle name="20% - Accent6 6 3 9" xfId="6008" xr:uid="{00000000-0005-0000-0000-000072170000}"/>
    <cellStyle name="20% - Accent6 6 4" xfId="6009" xr:uid="{00000000-0005-0000-0000-000073170000}"/>
    <cellStyle name="20% - Accent6 6 4 2" xfId="6010" xr:uid="{00000000-0005-0000-0000-000074170000}"/>
    <cellStyle name="20% - Accent6 6 4 2 2" xfId="6011" xr:uid="{00000000-0005-0000-0000-000075170000}"/>
    <cellStyle name="20% - Accent6 6 4 2 3" xfId="6012" xr:uid="{00000000-0005-0000-0000-000076170000}"/>
    <cellStyle name="20% - Accent6 6 4 3" xfId="6013" xr:uid="{00000000-0005-0000-0000-000077170000}"/>
    <cellStyle name="20% - Accent6 6 4 4" xfId="6014" xr:uid="{00000000-0005-0000-0000-000078170000}"/>
    <cellStyle name="20% - Accent6 6 5" xfId="6015" xr:uid="{00000000-0005-0000-0000-000079170000}"/>
    <cellStyle name="20% - Accent6 6 5 2" xfId="6016" xr:uid="{00000000-0005-0000-0000-00007A170000}"/>
    <cellStyle name="20% - Accent6 6 5 2 2" xfId="6017" xr:uid="{00000000-0005-0000-0000-00007B170000}"/>
    <cellStyle name="20% - Accent6 6 5 2 3" xfId="6018" xr:uid="{00000000-0005-0000-0000-00007C170000}"/>
    <cellStyle name="20% - Accent6 6 5 3" xfId="6019" xr:uid="{00000000-0005-0000-0000-00007D170000}"/>
    <cellStyle name="20% - Accent6 6 5 4" xfId="6020" xr:uid="{00000000-0005-0000-0000-00007E170000}"/>
    <cellStyle name="20% - Accent6 6 6" xfId="6021" xr:uid="{00000000-0005-0000-0000-00007F170000}"/>
    <cellStyle name="20% - Accent6 6 6 2" xfId="6022" xr:uid="{00000000-0005-0000-0000-000080170000}"/>
    <cellStyle name="20% - Accent6 6 6 2 2" xfId="6023" xr:uid="{00000000-0005-0000-0000-000081170000}"/>
    <cellStyle name="20% - Accent6 6 6 2 3" xfId="6024" xr:uid="{00000000-0005-0000-0000-000082170000}"/>
    <cellStyle name="20% - Accent6 6 6 3" xfId="6025" xr:uid="{00000000-0005-0000-0000-000083170000}"/>
    <cellStyle name="20% - Accent6 6 6 4" xfId="6026" xr:uid="{00000000-0005-0000-0000-000084170000}"/>
    <cellStyle name="20% - Accent6 6 7" xfId="6027" xr:uid="{00000000-0005-0000-0000-000085170000}"/>
    <cellStyle name="20% - Accent6 6 7 2" xfId="6028" xr:uid="{00000000-0005-0000-0000-000086170000}"/>
    <cellStyle name="20% - Accent6 6 7 2 2" xfId="6029" xr:uid="{00000000-0005-0000-0000-000087170000}"/>
    <cellStyle name="20% - Accent6 6 7 2 3" xfId="6030" xr:uid="{00000000-0005-0000-0000-000088170000}"/>
    <cellStyle name="20% - Accent6 6 7 3" xfId="6031" xr:uid="{00000000-0005-0000-0000-000089170000}"/>
    <cellStyle name="20% - Accent6 6 7 4" xfId="6032" xr:uid="{00000000-0005-0000-0000-00008A170000}"/>
    <cellStyle name="20% - Accent6 6 8" xfId="6033" xr:uid="{00000000-0005-0000-0000-00008B170000}"/>
    <cellStyle name="20% - Accent6 6 8 2" xfId="6034" xr:uid="{00000000-0005-0000-0000-00008C170000}"/>
    <cellStyle name="20% - Accent6 6 8 2 2" xfId="6035" xr:uid="{00000000-0005-0000-0000-00008D170000}"/>
    <cellStyle name="20% - Accent6 6 8 2 3" xfId="6036" xr:uid="{00000000-0005-0000-0000-00008E170000}"/>
    <cellStyle name="20% - Accent6 6 8 3" xfId="6037" xr:uid="{00000000-0005-0000-0000-00008F170000}"/>
    <cellStyle name="20% - Accent6 6 8 4" xfId="6038" xr:uid="{00000000-0005-0000-0000-000090170000}"/>
    <cellStyle name="20% - Accent6 6 9" xfId="6039" xr:uid="{00000000-0005-0000-0000-000091170000}"/>
    <cellStyle name="20% - Accent6 6 9 2" xfId="6040" xr:uid="{00000000-0005-0000-0000-000092170000}"/>
    <cellStyle name="20% - Accent6 6 9 2 2" xfId="6041" xr:uid="{00000000-0005-0000-0000-000093170000}"/>
    <cellStyle name="20% - Accent6 6 9 2 3" xfId="6042" xr:uid="{00000000-0005-0000-0000-000094170000}"/>
    <cellStyle name="20% - Accent6 6 9 3" xfId="6043" xr:uid="{00000000-0005-0000-0000-000095170000}"/>
    <cellStyle name="20% - Accent6 6 9 4" xfId="6044" xr:uid="{00000000-0005-0000-0000-000096170000}"/>
    <cellStyle name="20% - Accent6 7" xfId="6045" xr:uid="{00000000-0005-0000-0000-000097170000}"/>
    <cellStyle name="20% - Accent6 7 10" xfId="6046" xr:uid="{00000000-0005-0000-0000-000098170000}"/>
    <cellStyle name="20% - Accent6 7 2" xfId="6047" xr:uid="{00000000-0005-0000-0000-000099170000}"/>
    <cellStyle name="20% - Accent6 7 2 2" xfId="6048" xr:uid="{00000000-0005-0000-0000-00009A170000}"/>
    <cellStyle name="20% - Accent6 7 2 2 2" xfId="6049" xr:uid="{00000000-0005-0000-0000-00009B170000}"/>
    <cellStyle name="20% - Accent6 7 2 2 3" xfId="6050" xr:uid="{00000000-0005-0000-0000-00009C170000}"/>
    <cellStyle name="20% - Accent6 7 2 3" xfId="6051" xr:uid="{00000000-0005-0000-0000-00009D170000}"/>
    <cellStyle name="20% - Accent6 7 2 4" xfId="6052" xr:uid="{00000000-0005-0000-0000-00009E170000}"/>
    <cellStyle name="20% - Accent6 7 3" xfId="6053" xr:uid="{00000000-0005-0000-0000-00009F170000}"/>
    <cellStyle name="20% - Accent6 7 3 2" xfId="6054" xr:uid="{00000000-0005-0000-0000-0000A0170000}"/>
    <cellStyle name="20% - Accent6 7 3 2 2" xfId="6055" xr:uid="{00000000-0005-0000-0000-0000A1170000}"/>
    <cellStyle name="20% - Accent6 7 3 2 3" xfId="6056" xr:uid="{00000000-0005-0000-0000-0000A2170000}"/>
    <cellStyle name="20% - Accent6 7 3 3" xfId="6057" xr:uid="{00000000-0005-0000-0000-0000A3170000}"/>
    <cellStyle name="20% - Accent6 7 3 4" xfId="6058" xr:uid="{00000000-0005-0000-0000-0000A4170000}"/>
    <cellStyle name="20% - Accent6 7 4" xfId="6059" xr:uid="{00000000-0005-0000-0000-0000A5170000}"/>
    <cellStyle name="20% - Accent6 7 4 2" xfId="6060" xr:uid="{00000000-0005-0000-0000-0000A6170000}"/>
    <cellStyle name="20% - Accent6 7 4 2 2" xfId="6061" xr:uid="{00000000-0005-0000-0000-0000A7170000}"/>
    <cellStyle name="20% - Accent6 7 4 2 3" xfId="6062" xr:uid="{00000000-0005-0000-0000-0000A8170000}"/>
    <cellStyle name="20% - Accent6 7 4 3" xfId="6063" xr:uid="{00000000-0005-0000-0000-0000A9170000}"/>
    <cellStyle name="20% - Accent6 7 4 4" xfId="6064" xr:uid="{00000000-0005-0000-0000-0000AA170000}"/>
    <cellStyle name="20% - Accent6 7 5" xfId="6065" xr:uid="{00000000-0005-0000-0000-0000AB170000}"/>
    <cellStyle name="20% - Accent6 7 5 2" xfId="6066" xr:uid="{00000000-0005-0000-0000-0000AC170000}"/>
    <cellStyle name="20% - Accent6 7 5 2 2" xfId="6067" xr:uid="{00000000-0005-0000-0000-0000AD170000}"/>
    <cellStyle name="20% - Accent6 7 5 2 3" xfId="6068" xr:uid="{00000000-0005-0000-0000-0000AE170000}"/>
    <cellStyle name="20% - Accent6 7 5 3" xfId="6069" xr:uid="{00000000-0005-0000-0000-0000AF170000}"/>
    <cellStyle name="20% - Accent6 7 5 4" xfId="6070" xr:uid="{00000000-0005-0000-0000-0000B0170000}"/>
    <cellStyle name="20% - Accent6 7 6" xfId="6071" xr:uid="{00000000-0005-0000-0000-0000B1170000}"/>
    <cellStyle name="20% - Accent6 7 6 2" xfId="6072" xr:uid="{00000000-0005-0000-0000-0000B2170000}"/>
    <cellStyle name="20% - Accent6 7 6 2 2" xfId="6073" xr:uid="{00000000-0005-0000-0000-0000B3170000}"/>
    <cellStyle name="20% - Accent6 7 6 2 3" xfId="6074" xr:uid="{00000000-0005-0000-0000-0000B4170000}"/>
    <cellStyle name="20% - Accent6 7 6 3" xfId="6075" xr:uid="{00000000-0005-0000-0000-0000B5170000}"/>
    <cellStyle name="20% - Accent6 7 6 4" xfId="6076" xr:uid="{00000000-0005-0000-0000-0000B6170000}"/>
    <cellStyle name="20% - Accent6 7 7" xfId="6077" xr:uid="{00000000-0005-0000-0000-0000B7170000}"/>
    <cellStyle name="20% - Accent6 7 7 2" xfId="6078" xr:uid="{00000000-0005-0000-0000-0000B8170000}"/>
    <cellStyle name="20% - Accent6 7 7 2 2" xfId="6079" xr:uid="{00000000-0005-0000-0000-0000B9170000}"/>
    <cellStyle name="20% - Accent6 7 7 2 3" xfId="6080" xr:uid="{00000000-0005-0000-0000-0000BA170000}"/>
    <cellStyle name="20% - Accent6 7 7 3" xfId="6081" xr:uid="{00000000-0005-0000-0000-0000BB170000}"/>
    <cellStyle name="20% - Accent6 7 7 4" xfId="6082" xr:uid="{00000000-0005-0000-0000-0000BC170000}"/>
    <cellStyle name="20% - Accent6 7 8" xfId="6083" xr:uid="{00000000-0005-0000-0000-0000BD170000}"/>
    <cellStyle name="20% - Accent6 7 8 2" xfId="6084" xr:uid="{00000000-0005-0000-0000-0000BE170000}"/>
    <cellStyle name="20% - Accent6 7 8 3" xfId="6085" xr:uid="{00000000-0005-0000-0000-0000BF170000}"/>
    <cellStyle name="20% - Accent6 7 9" xfId="6086" xr:uid="{00000000-0005-0000-0000-0000C0170000}"/>
    <cellStyle name="20% - Accent6 8" xfId="6087" xr:uid="{00000000-0005-0000-0000-0000C1170000}"/>
    <cellStyle name="20% - Accent6 8 10" xfId="6088" xr:uid="{00000000-0005-0000-0000-0000C2170000}"/>
    <cellStyle name="20% - Accent6 8 2" xfId="6089" xr:uid="{00000000-0005-0000-0000-0000C3170000}"/>
    <cellStyle name="20% - Accent6 8 2 2" xfId="6090" xr:uid="{00000000-0005-0000-0000-0000C4170000}"/>
    <cellStyle name="20% - Accent6 8 2 2 2" xfId="6091" xr:uid="{00000000-0005-0000-0000-0000C5170000}"/>
    <cellStyle name="20% - Accent6 8 2 2 3" xfId="6092" xr:uid="{00000000-0005-0000-0000-0000C6170000}"/>
    <cellStyle name="20% - Accent6 8 2 3" xfId="6093" xr:uid="{00000000-0005-0000-0000-0000C7170000}"/>
    <cellStyle name="20% - Accent6 8 2 4" xfId="6094" xr:uid="{00000000-0005-0000-0000-0000C8170000}"/>
    <cellStyle name="20% - Accent6 8 3" xfId="6095" xr:uid="{00000000-0005-0000-0000-0000C9170000}"/>
    <cellStyle name="20% - Accent6 8 3 2" xfId="6096" xr:uid="{00000000-0005-0000-0000-0000CA170000}"/>
    <cellStyle name="20% - Accent6 8 3 2 2" xfId="6097" xr:uid="{00000000-0005-0000-0000-0000CB170000}"/>
    <cellStyle name="20% - Accent6 8 3 2 3" xfId="6098" xr:uid="{00000000-0005-0000-0000-0000CC170000}"/>
    <cellStyle name="20% - Accent6 8 3 3" xfId="6099" xr:uid="{00000000-0005-0000-0000-0000CD170000}"/>
    <cellStyle name="20% - Accent6 8 3 4" xfId="6100" xr:uid="{00000000-0005-0000-0000-0000CE170000}"/>
    <cellStyle name="20% - Accent6 8 4" xfId="6101" xr:uid="{00000000-0005-0000-0000-0000CF170000}"/>
    <cellStyle name="20% - Accent6 8 4 2" xfId="6102" xr:uid="{00000000-0005-0000-0000-0000D0170000}"/>
    <cellStyle name="20% - Accent6 8 4 2 2" xfId="6103" xr:uid="{00000000-0005-0000-0000-0000D1170000}"/>
    <cellStyle name="20% - Accent6 8 4 2 3" xfId="6104" xr:uid="{00000000-0005-0000-0000-0000D2170000}"/>
    <cellStyle name="20% - Accent6 8 4 3" xfId="6105" xr:uid="{00000000-0005-0000-0000-0000D3170000}"/>
    <cellStyle name="20% - Accent6 8 4 4" xfId="6106" xr:uid="{00000000-0005-0000-0000-0000D4170000}"/>
    <cellStyle name="20% - Accent6 8 5" xfId="6107" xr:uid="{00000000-0005-0000-0000-0000D5170000}"/>
    <cellStyle name="20% - Accent6 8 5 2" xfId="6108" xr:uid="{00000000-0005-0000-0000-0000D6170000}"/>
    <cellStyle name="20% - Accent6 8 5 2 2" xfId="6109" xr:uid="{00000000-0005-0000-0000-0000D7170000}"/>
    <cellStyle name="20% - Accent6 8 5 2 3" xfId="6110" xr:uid="{00000000-0005-0000-0000-0000D8170000}"/>
    <cellStyle name="20% - Accent6 8 5 3" xfId="6111" xr:uid="{00000000-0005-0000-0000-0000D9170000}"/>
    <cellStyle name="20% - Accent6 8 5 4" xfId="6112" xr:uid="{00000000-0005-0000-0000-0000DA170000}"/>
    <cellStyle name="20% - Accent6 8 6" xfId="6113" xr:uid="{00000000-0005-0000-0000-0000DB170000}"/>
    <cellStyle name="20% - Accent6 8 6 2" xfId="6114" xr:uid="{00000000-0005-0000-0000-0000DC170000}"/>
    <cellStyle name="20% - Accent6 8 6 2 2" xfId="6115" xr:uid="{00000000-0005-0000-0000-0000DD170000}"/>
    <cellStyle name="20% - Accent6 8 6 2 3" xfId="6116" xr:uid="{00000000-0005-0000-0000-0000DE170000}"/>
    <cellStyle name="20% - Accent6 8 6 3" xfId="6117" xr:uid="{00000000-0005-0000-0000-0000DF170000}"/>
    <cellStyle name="20% - Accent6 8 6 4" xfId="6118" xr:uid="{00000000-0005-0000-0000-0000E0170000}"/>
    <cellStyle name="20% - Accent6 8 7" xfId="6119" xr:uid="{00000000-0005-0000-0000-0000E1170000}"/>
    <cellStyle name="20% - Accent6 8 7 2" xfId="6120" xr:uid="{00000000-0005-0000-0000-0000E2170000}"/>
    <cellStyle name="20% - Accent6 8 7 2 2" xfId="6121" xr:uid="{00000000-0005-0000-0000-0000E3170000}"/>
    <cellStyle name="20% - Accent6 8 7 2 3" xfId="6122" xr:uid="{00000000-0005-0000-0000-0000E4170000}"/>
    <cellStyle name="20% - Accent6 8 7 3" xfId="6123" xr:uid="{00000000-0005-0000-0000-0000E5170000}"/>
    <cellStyle name="20% - Accent6 8 7 4" xfId="6124" xr:uid="{00000000-0005-0000-0000-0000E6170000}"/>
    <cellStyle name="20% - Accent6 8 8" xfId="6125" xr:uid="{00000000-0005-0000-0000-0000E7170000}"/>
    <cellStyle name="20% - Accent6 8 8 2" xfId="6126" xr:uid="{00000000-0005-0000-0000-0000E8170000}"/>
    <cellStyle name="20% - Accent6 8 8 3" xfId="6127" xr:uid="{00000000-0005-0000-0000-0000E9170000}"/>
    <cellStyle name="20% - Accent6 8 9" xfId="6128" xr:uid="{00000000-0005-0000-0000-0000EA170000}"/>
    <cellStyle name="20% - Accent6 9" xfId="6129" xr:uid="{00000000-0005-0000-0000-0000EB170000}"/>
    <cellStyle name="20% - Accent6 9 2" xfId="6130" xr:uid="{00000000-0005-0000-0000-0000EC170000}"/>
    <cellStyle name="20% - Accent6 9 2 2" xfId="6131" xr:uid="{00000000-0005-0000-0000-0000ED170000}"/>
    <cellStyle name="20% - Accent6 9 2 3" xfId="6132" xr:uid="{00000000-0005-0000-0000-0000EE170000}"/>
    <cellStyle name="20% - Accent6 9 3" xfId="6133" xr:uid="{00000000-0005-0000-0000-0000EF170000}"/>
    <cellStyle name="20% - Accent6 9 4" xfId="6134" xr:uid="{00000000-0005-0000-0000-0000F0170000}"/>
    <cellStyle name="40% - Accent1 10" xfId="6135" xr:uid="{00000000-0005-0000-0000-0000F1170000}"/>
    <cellStyle name="40% - Accent1 10 2" xfId="6136" xr:uid="{00000000-0005-0000-0000-0000F2170000}"/>
    <cellStyle name="40% - Accent1 10 2 2" xfId="6137" xr:uid="{00000000-0005-0000-0000-0000F3170000}"/>
    <cellStyle name="40% - Accent1 10 2 3" xfId="6138" xr:uid="{00000000-0005-0000-0000-0000F4170000}"/>
    <cellStyle name="40% - Accent1 10 3" xfId="6139" xr:uid="{00000000-0005-0000-0000-0000F5170000}"/>
    <cellStyle name="40% - Accent1 10 4" xfId="6140" xr:uid="{00000000-0005-0000-0000-0000F6170000}"/>
    <cellStyle name="40% - Accent1 11" xfId="6141" xr:uid="{00000000-0005-0000-0000-0000F7170000}"/>
    <cellStyle name="40% - Accent1 11 2" xfId="6142" xr:uid="{00000000-0005-0000-0000-0000F8170000}"/>
    <cellStyle name="40% - Accent1 11 2 2" xfId="6143" xr:uid="{00000000-0005-0000-0000-0000F9170000}"/>
    <cellStyle name="40% - Accent1 11 2 3" xfId="6144" xr:uid="{00000000-0005-0000-0000-0000FA170000}"/>
    <cellStyle name="40% - Accent1 11 3" xfId="6145" xr:uid="{00000000-0005-0000-0000-0000FB170000}"/>
    <cellStyle name="40% - Accent1 11 4" xfId="6146" xr:uid="{00000000-0005-0000-0000-0000FC170000}"/>
    <cellStyle name="40% - Accent1 12" xfId="6147" xr:uid="{00000000-0005-0000-0000-0000FD170000}"/>
    <cellStyle name="40% - Accent1 12 2" xfId="6148" xr:uid="{00000000-0005-0000-0000-0000FE170000}"/>
    <cellStyle name="40% - Accent1 12 2 2" xfId="6149" xr:uid="{00000000-0005-0000-0000-0000FF170000}"/>
    <cellStyle name="40% - Accent1 12 2 3" xfId="6150" xr:uid="{00000000-0005-0000-0000-000000180000}"/>
    <cellStyle name="40% - Accent1 12 3" xfId="6151" xr:uid="{00000000-0005-0000-0000-000001180000}"/>
    <cellStyle name="40% - Accent1 12 4" xfId="6152" xr:uid="{00000000-0005-0000-0000-000002180000}"/>
    <cellStyle name="40% - Accent1 13" xfId="6153" xr:uid="{00000000-0005-0000-0000-000003180000}"/>
    <cellStyle name="40% - Accent1 13 2" xfId="6154" xr:uid="{00000000-0005-0000-0000-000004180000}"/>
    <cellStyle name="40% - Accent1 13 2 2" xfId="6155" xr:uid="{00000000-0005-0000-0000-000005180000}"/>
    <cellStyle name="40% - Accent1 13 2 3" xfId="6156" xr:uid="{00000000-0005-0000-0000-000006180000}"/>
    <cellStyle name="40% - Accent1 13 3" xfId="6157" xr:uid="{00000000-0005-0000-0000-000007180000}"/>
    <cellStyle name="40% - Accent1 13 4" xfId="6158" xr:uid="{00000000-0005-0000-0000-000008180000}"/>
    <cellStyle name="40% - Accent1 14" xfId="6159" xr:uid="{00000000-0005-0000-0000-000009180000}"/>
    <cellStyle name="40% - Accent1 14 2" xfId="6160" xr:uid="{00000000-0005-0000-0000-00000A180000}"/>
    <cellStyle name="40% - Accent1 14 2 2" xfId="6161" xr:uid="{00000000-0005-0000-0000-00000B180000}"/>
    <cellStyle name="40% - Accent1 14 2 3" xfId="6162" xr:uid="{00000000-0005-0000-0000-00000C180000}"/>
    <cellStyle name="40% - Accent1 14 3" xfId="6163" xr:uid="{00000000-0005-0000-0000-00000D180000}"/>
    <cellStyle name="40% - Accent1 14 4" xfId="6164" xr:uid="{00000000-0005-0000-0000-00000E180000}"/>
    <cellStyle name="40% - Accent1 15" xfId="6165" xr:uid="{00000000-0005-0000-0000-00000F180000}"/>
    <cellStyle name="40% - Accent1 15 2" xfId="6166" xr:uid="{00000000-0005-0000-0000-000010180000}"/>
    <cellStyle name="40% - Accent1 15 2 2" xfId="6167" xr:uid="{00000000-0005-0000-0000-000011180000}"/>
    <cellStyle name="40% - Accent1 15 2 3" xfId="6168" xr:uid="{00000000-0005-0000-0000-000012180000}"/>
    <cellStyle name="40% - Accent1 15 3" xfId="6169" xr:uid="{00000000-0005-0000-0000-000013180000}"/>
    <cellStyle name="40% - Accent1 15 4" xfId="6170" xr:uid="{00000000-0005-0000-0000-000014180000}"/>
    <cellStyle name="40% - Accent1 16" xfId="6171" xr:uid="{00000000-0005-0000-0000-000015180000}"/>
    <cellStyle name="40% - Accent1 16 2" xfId="6172" xr:uid="{00000000-0005-0000-0000-000016180000}"/>
    <cellStyle name="40% - Accent1 16 3" xfId="6173" xr:uid="{00000000-0005-0000-0000-000017180000}"/>
    <cellStyle name="40% - Accent1 17" xfId="6174" xr:uid="{00000000-0005-0000-0000-000018180000}"/>
    <cellStyle name="40% - Accent1 18" xfId="6175" xr:uid="{00000000-0005-0000-0000-000019180000}"/>
    <cellStyle name="40% - Accent1 19" xfId="6176" xr:uid="{00000000-0005-0000-0000-00001A180000}"/>
    <cellStyle name="40% - Accent1 2" xfId="6177" xr:uid="{00000000-0005-0000-0000-00001B180000}"/>
    <cellStyle name="40% - Accent1 2 10" xfId="6178" xr:uid="{00000000-0005-0000-0000-00001C180000}"/>
    <cellStyle name="40% - Accent1 2 10 2" xfId="6179" xr:uid="{00000000-0005-0000-0000-00001D180000}"/>
    <cellStyle name="40% - Accent1 2 10 2 2" xfId="6180" xr:uid="{00000000-0005-0000-0000-00001E180000}"/>
    <cellStyle name="40% - Accent1 2 10 2 3" xfId="6181" xr:uid="{00000000-0005-0000-0000-00001F180000}"/>
    <cellStyle name="40% - Accent1 2 10 3" xfId="6182" xr:uid="{00000000-0005-0000-0000-000020180000}"/>
    <cellStyle name="40% - Accent1 2 10 4" xfId="6183" xr:uid="{00000000-0005-0000-0000-000021180000}"/>
    <cellStyle name="40% - Accent1 2 11" xfId="6184" xr:uid="{00000000-0005-0000-0000-000022180000}"/>
    <cellStyle name="40% - Accent1 2 11 2" xfId="6185" xr:uid="{00000000-0005-0000-0000-000023180000}"/>
    <cellStyle name="40% - Accent1 2 11 2 2" xfId="6186" xr:uid="{00000000-0005-0000-0000-000024180000}"/>
    <cellStyle name="40% - Accent1 2 11 2 3" xfId="6187" xr:uid="{00000000-0005-0000-0000-000025180000}"/>
    <cellStyle name="40% - Accent1 2 11 3" xfId="6188" xr:uid="{00000000-0005-0000-0000-000026180000}"/>
    <cellStyle name="40% - Accent1 2 11 4" xfId="6189" xr:uid="{00000000-0005-0000-0000-000027180000}"/>
    <cellStyle name="40% - Accent1 2 12" xfId="6190" xr:uid="{00000000-0005-0000-0000-000028180000}"/>
    <cellStyle name="40% - Accent1 2 12 2" xfId="6191" xr:uid="{00000000-0005-0000-0000-000029180000}"/>
    <cellStyle name="40% - Accent1 2 12 2 2" xfId="6192" xr:uid="{00000000-0005-0000-0000-00002A180000}"/>
    <cellStyle name="40% - Accent1 2 12 2 3" xfId="6193" xr:uid="{00000000-0005-0000-0000-00002B180000}"/>
    <cellStyle name="40% - Accent1 2 12 3" xfId="6194" xr:uid="{00000000-0005-0000-0000-00002C180000}"/>
    <cellStyle name="40% - Accent1 2 12 4" xfId="6195" xr:uid="{00000000-0005-0000-0000-00002D180000}"/>
    <cellStyle name="40% - Accent1 2 13" xfId="6196" xr:uid="{00000000-0005-0000-0000-00002E180000}"/>
    <cellStyle name="40% - Accent1 2 13 2" xfId="6197" xr:uid="{00000000-0005-0000-0000-00002F180000}"/>
    <cellStyle name="40% - Accent1 2 13 2 2" xfId="6198" xr:uid="{00000000-0005-0000-0000-000030180000}"/>
    <cellStyle name="40% - Accent1 2 13 2 3" xfId="6199" xr:uid="{00000000-0005-0000-0000-000031180000}"/>
    <cellStyle name="40% - Accent1 2 13 3" xfId="6200" xr:uid="{00000000-0005-0000-0000-000032180000}"/>
    <cellStyle name="40% - Accent1 2 13 4" xfId="6201" xr:uid="{00000000-0005-0000-0000-000033180000}"/>
    <cellStyle name="40% - Accent1 2 14" xfId="6202" xr:uid="{00000000-0005-0000-0000-000034180000}"/>
    <cellStyle name="40% - Accent1 2 14 2" xfId="6203" xr:uid="{00000000-0005-0000-0000-000035180000}"/>
    <cellStyle name="40% - Accent1 2 14 3" xfId="6204" xr:uid="{00000000-0005-0000-0000-000036180000}"/>
    <cellStyle name="40% - Accent1 2 15" xfId="6205" xr:uid="{00000000-0005-0000-0000-000037180000}"/>
    <cellStyle name="40% - Accent1 2 16" xfId="6206" xr:uid="{00000000-0005-0000-0000-000038180000}"/>
    <cellStyle name="40% - Accent1 2 2" xfId="6207" xr:uid="{00000000-0005-0000-0000-000039180000}"/>
    <cellStyle name="40% - Accent1 2 2 10" xfId="6208" xr:uid="{00000000-0005-0000-0000-00003A180000}"/>
    <cellStyle name="40% - Accent1 2 2 10 2" xfId="6209" xr:uid="{00000000-0005-0000-0000-00003B180000}"/>
    <cellStyle name="40% - Accent1 2 2 10 3" xfId="6210" xr:uid="{00000000-0005-0000-0000-00003C180000}"/>
    <cellStyle name="40% - Accent1 2 2 11" xfId="6211" xr:uid="{00000000-0005-0000-0000-00003D180000}"/>
    <cellStyle name="40% - Accent1 2 2 12" xfId="6212" xr:uid="{00000000-0005-0000-0000-00003E180000}"/>
    <cellStyle name="40% - Accent1 2 2 2" xfId="6213" xr:uid="{00000000-0005-0000-0000-00003F180000}"/>
    <cellStyle name="40% - Accent1 2 2 2 10" xfId="6214" xr:uid="{00000000-0005-0000-0000-000040180000}"/>
    <cellStyle name="40% - Accent1 2 2 2 2" xfId="6215" xr:uid="{00000000-0005-0000-0000-000041180000}"/>
    <cellStyle name="40% - Accent1 2 2 2 2 2" xfId="6216" xr:uid="{00000000-0005-0000-0000-000042180000}"/>
    <cellStyle name="40% - Accent1 2 2 2 2 2 2" xfId="6217" xr:uid="{00000000-0005-0000-0000-000043180000}"/>
    <cellStyle name="40% - Accent1 2 2 2 2 2 3" xfId="6218" xr:uid="{00000000-0005-0000-0000-000044180000}"/>
    <cellStyle name="40% - Accent1 2 2 2 2 3" xfId="6219" xr:uid="{00000000-0005-0000-0000-000045180000}"/>
    <cellStyle name="40% - Accent1 2 2 2 2 4" xfId="6220" xr:uid="{00000000-0005-0000-0000-000046180000}"/>
    <cellStyle name="40% - Accent1 2 2 2 3" xfId="6221" xr:uid="{00000000-0005-0000-0000-000047180000}"/>
    <cellStyle name="40% - Accent1 2 2 2 3 2" xfId="6222" xr:uid="{00000000-0005-0000-0000-000048180000}"/>
    <cellStyle name="40% - Accent1 2 2 2 3 2 2" xfId="6223" xr:uid="{00000000-0005-0000-0000-000049180000}"/>
    <cellStyle name="40% - Accent1 2 2 2 3 2 3" xfId="6224" xr:uid="{00000000-0005-0000-0000-00004A180000}"/>
    <cellStyle name="40% - Accent1 2 2 2 3 3" xfId="6225" xr:uid="{00000000-0005-0000-0000-00004B180000}"/>
    <cellStyle name="40% - Accent1 2 2 2 3 4" xfId="6226" xr:uid="{00000000-0005-0000-0000-00004C180000}"/>
    <cellStyle name="40% - Accent1 2 2 2 4" xfId="6227" xr:uid="{00000000-0005-0000-0000-00004D180000}"/>
    <cellStyle name="40% - Accent1 2 2 2 4 2" xfId="6228" xr:uid="{00000000-0005-0000-0000-00004E180000}"/>
    <cellStyle name="40% - Accent1 2 2 2 4 2 2" xfId="6229" xr:uid="{00000000-0005-0000-0000-00004F180000}"/>
    <cellStyle name="40% - Accent1 2 2 2 4 2 3" xfId="6230" xr:uid="{00000000-0005-0000-0000-000050180000}"/>
    <cellStyle name="40% - Accent1 2 2 2 4 3" xfId="6231" xr:uid="{00000000-0005-0000-0000-000051180000}"/>
    <cellStyle name="40% - Accent1 2 2 2 4 4" xfId="6232" xr:uid="{00000000-0005-0000-0000-000052180000}"/>
    <cellStyle name="40% - Accent1 2 2 2 5" xfId="6233" xr:uid="{00000000-0005-0000-0000-000053180000}"/>
    <cellStyle name="40% - Accent1 2 2 2 5 2" xfId="6234" xr:uid="{00000000-0005-0000-0000-000054180000}"/>
    <cellStyle name="40% - Accent1 2 2 2 5 2 2" xfId="6235" xr:uid="{00000000-0005-0000-0000-000055180000}"/>
    <cellStyle name="40% - Accent1 2 2 2 5 2 3" xfId="6236" xr:uid="{00000000-0005-0000-0000-000056180000}"/>
    <cellStyle name="40% - Accent1 2 2 2 5 3" xfId="6237" xr:uid="{00000000-0005-0000-0000-000057180000}"/>
    <cellStyle name="40% - Accent1 2 2 2 5 4" xfId="6238" xr:uid="{00000000-0005-0000-0000-000058180000}"/>
    <cellStyle name="40% - Accent1 2 2 2 6" xfId="6239" xr:uid="{00000000-0005-0000-0000-000059180000}"/>
    <cellStyle name="40% - Accent1 2 2 2 6 2" xfId="6240" xr:uid="{00000000-0005-0000-0000-00005A180000}"/>
    <cellStyle name="40% - Accent1 2 2 2 6 2 2" xfId="6241" xr:uid="{00000000-0005-0000-0000-00005B180000}"/>
    <cellStyle name="40% - Accent1 2 2 2 6 2 3" xfId="6242" xr:uid="{00000000-0005-0000-0000-00005C180000}"/>
    <cellStyle name="40% - Accent1 2 2 2 6 3" xfId="6243" xr:uid="{00000000-0005-0000-0000-00005D180000}"/>
    <cellStyle name="40% - Accent1 2 2 2 6 4" xfId="6244" xr:uid="{00000000-0005-0000-0000-00005E180000}"/>
    <cellStyle name="40% - Accent1 2 2 2 7" xfId="6245" xr:uid="{00000000-0005-0000-0000-00005F180000}"/>
    <cellStyle name="40% - Accent1 2 2 2 7 2" xfId="6246" xr:uid="{00000000-0005-0000-0000-000060180000}"/>
    <cellStyle name="40% - Accent1 2 2 2 7 2 2" xfId="6247" xr:uid="{00000000-0005-0000-0000-000061180000}"/>
    <cellStyle name="40% - Accent1 2 2 2 7 2 3" xfId="6248" xr:uid="{00000000-0005-0000-0000-000062180000}"/>
    <cellStyle name="40% - Accent1 2 2 2 7 3" xfId="6249" xr:uid="{00000000-0005-0000-0000-000063180000}"/>
    <cellStyle name="40% - Accent1 2 2 2 7 4" xfId="6250" xr:uid="{00000000-0005-0000-0000-000064180000}"/>
    <cellStyle name="40% - Accent1 2 2 2 8" xfId="6251" xr:uid="{00000000-0005-0000-0000-000065180000}"/>
    <cellStyle name="40% - Accent1 2 2 2 8 2" xfId="6252" xr:uid="{00000000-0005-0000-0000-000066180000}"/>
    <cellStyle name="40% - Accent1 2 2 2 8 3" xfId="6253" xr:uid="{00000000-0005-0000-0000-000067180000}"/>
    <cellStyle name="40% - Accent1 2 2 2 9" xfId="6254" xr:uid="{00000000-0005-0000-0000-000068180000}"/>
    <cellStyle name="40% - Accent1 2 2 3" xfId="6255" xr:uid="{00000000-0005-0000-0000-000069180000}"/>
    <cellStyle name="40% - Accent1 2 2 3 10" xfId="6256" xr:uid="{00000000-0005-0000-0000-00006A180000}"/>
    <cellStyle name="40% - Accent1 2 2 3 2" xfId="6257" xr:uid="{00000000-0005-0000-0000-00006B180000}"/>
    <cellStyle name="40% - Accent1 2 2 3 2 2" xfId="6258" xr:uid="{00000000-0005-0000-0000-00006C180000}"/>
    <cellStyle name="40% - Accent1 2 2 3 2 2 2" xfId="6259" xr:uid="{00000000-0005-0000-0000-00006D180000}"/>
    <cellStyle name="40% - Accent1 2 2 3 2 2 3" xfId="6260" xr:uid="{00000000-0005-0000-0000-00006E180000}"/>
    <cellStyle name="40% - Accent1 2 2 3 2 3" xfId="6261" xr:uid="{00000000-0005-0000-0000-00006F180000}"/>
    <cellStyle name="40% - Accent1 2 2 3 2 4" xfId="6262" xr:uid="{00000000-0005-0000-0000-000070180000}"/>
    <cellStyle name="40% - Accent1 2 2 3 3" xfId="6263" xr:uid="{00000000-0005-0000-0000-000071180000}"/>
    <cellStyle name="40% - Accent1 2 2 3 3 2" xfId="6264" xr:uid="{00000000-0005-0000-0000-000072180000}"/>
    <cellStyle name="40% - Accent1 2 2 3 3 2 2" xfId="6265" xr:uid="{00000000-0005-0000-0000-000073180000}"/>
    <cellStyle name="40% - Accent1 2 2 3 3 2 3" xfId="6266" xr:uid="{00000000-0005-0000-0000-000074180000}"/>
    <cellStyle name="40% - Accent1 2 2 3 3 3" xfId="6267" xr:uid="{00000000-0005-0000-0000-000075180000}"/>
    <cellStyle name="40% - Accent1 2 2 3 3 4" xfId="6268" xr:uid="{00000000-0005-0000-0000-000076180000}"/>
    <cellStyle name="40% - Accent1 2 2 3 4" xfId="6269" xr:uid="{00000000-0005-0000-0000-000077180000}"/>
    <cellStyle name="40% - Accent1 2 2 3 4 2" xfId="6270" xr:uid="{00000000-0005-0000-0000-000078180000}"/>
    <cellStyle name="40% - Accent1 2 2 3 4 2 2" xfId="6271" xr:uid="{00000000-0005-0000-0000-000079180000}"/>
    <cellStyle name="40% - Accent1 2 2 3 4 2 3" xfId="6272" xr:uid="{00000000-0005-0000-0000-00007A180000}"/>
    <cellStyle name="40% - Accent1 2 2 3 4 3" xfId="6273" xr:uid="{00000000-0005-0000-0000-00007B180000}"/>
    <cellStyle name="40% - Accent1 2 2 3 4 4" xfId="6274" xr:uid="{00000000-0005-0000-0000-00007C180000}"/>
    <cellStyle name="40% - Accent1 2 2 3 5" xfId="6275" xr:uid="{00000000-0005-0000-0000-00007D180000}"/>
    <cellStyle name="40% - Accent1 2 2 3 5 2" xfId="6276" xr:uid="{00000000-0005-0000-0000-00007E180000}"/>
    <cellStyle name="40% - Accent1 2 2 3 5 2 2" xfId="6277" xr:uid="{00000000-0005-0000-0000-00007F180000}"/>
    <cellStyle name="40% - Accent1 2 2 3 5 2 3" xfId="6278" xr:uid="{00000000-0005-0000-0000-000080180000}"/>
    <cellStyle name="40% - Accent1 2 2 3 5 3" xfId="6279" xr:uid="{00000000-0005-0000-0000-000081180000}"/>
    <cellStyle name="40% - Accent1 2 2 3 5 4" xfId="6280" xr:uid="{00000000-0005-0000-0000-000082180000}"/>
    <cellStyle name="40% - Accent1 2 2 3 6" xfId="6281" xr:uid="{00000000-0005-0000-0000-000083180000}"/>
    <cellStyle name="40% - Accent1 2 2 3 6 2" xfId="6282" xr:uid="{00000000-0005-0000-0000-000084180000}"/>
    <cellStyle name="40% - Accent1 2 2 3 6 2 2" xfId="6283" xr:uid="{00000000-0005-0000-0000-000085180000}"/>
    <cellStyle name="40% - Accent1 2 2 3 6 2 3" xfId="6284" xr:uid="{00000000-0005-0000-0000-000086180000}"/>
    <cellStyle name="40% - Accent1 2 2 3 6 3" xfId="6285" xr:uid="{00000000-0005-0000-0000-000087180000}"/>
    <cellStyle name="40% - Accent1 2 2 3 6 4" xfId="6286" xr:uid="{00000000-0005-0000-0000-000088180000}"/>
    <cellStyle name="40% - Accent1 2 2 3 7" xfId="6287" xr:uid="{00000000-0005-0000-0000-000089180000}"/>
    <cellStyle name="40% - Accent1 2 2 3 7 2" xfId="6288" xr:uid="{00000000-0005-0000-0000-00008A180000}"/>
    <cellStyle name="40% - Accent1 2 2 3 7 2 2" xfId="6289" xr:uid="{00000000-0005-0000-0000-00008B180000}"/>
    <cellStyle name="40% - Accent1 2 2 3 7 2 3" xfId="6290" xr:uid="{00000000-0005-0000-0000-00008C180000}"/>
    <cellStyle name="40% - Accent1 2 2 3 7 3" xfId="6291" xr:uid="{00000000-0005-0000-0000-00008D180000}"/>
    <cellStyle name="40% - Accent1 2 2 3 7 4" xfId="6292" xr:uid="{00000000-0005-0000-0000-00008E180000}"/>
    <cellStyle name="40% - Accent1 2 2 3 8" xfId="6293" xr:uid="{00000000-0005-0000-0000-00008F180000}"/>
    <cellStyle name="40% - Accent1 2 2 3 8 2" xfId="6294" xr:uid="{00000000-0005-0000-0000-000090180000}"/>
    <cellStyle name="40% - Accent1 2 2 3 8 3" xfId="6295" xr:uid="{00000000-0005-0000-0000-000091180000}"/>
    <cellStyle name="40% - Accent1 2 2 3 9" xfId="6296" xr:uid="{00000000-0005-0000-0000-000092180000}"/>
    <cellStyle name="40% - Accent1 2 2 4" xfId="6297" xr:uid="{00000000-0005-0000-0000-000093180000}"/>
    <cellStyle name="40% - Accent1 2 2 4 2" xfId="6298" xr:uid="{00000000-0005-0000-0000-000094180000}"/>
    <cellStyle name="40% - Accent1 2 2 4 2 2" xfId="6299" xr:uid="{00000000-0005-0000-0000-000095180000}"/>
    <cellStyle name="40% - Accent1 2 2 4 2 3" xfId="6300" xr:uid="{00000000-0005-0000-0000-000096180000}"/>
    <cellStyle name="40% - Accent1 2 2 4 3" xfId="6301" xr:uid="{00000000-0005-0000-0000-000097180000}"/>
    <cellStyle name="40% - Accent1 2 2 4 4" xfId="6302" xr:uid="{00000000-0005-0000-0000-000098180000}"/>
    <cellStyle name="40% - Accent1 2 2 5" xfId="6303" xr:uid="{00000000-0005-0000-0000-000099180000}"/>
    <cellStyle name="40% - Accent1 2 2 5 2" xfId="6304" xr:uid="{00000000-0005-0000-0000-00009A180000}"/>
    <cellStyle name="40% - Accent1 2 2 5 2 2" xfId="6305" xr:uid="{00000000-0005-0000-0000-00009B180000}"/>
    <cellStyle name="40% - Accent1 2 2 5 2 3" xfId="6306" xr:uid="{00000000-0005-0000-0000-00009C180000}"/>
    <cellStyle name="40% - Accent1 2 2 5 3" xfId="6307" xr:uid="{00000000-0005-0000-0000-00009D180000}"/>
    <cellStyle name="40% - Accent1 2 2 5 4" xfId="6308" xr:uid="{00000000-0005-0000-0000-00009E180000}"/>
    <cellStyle name="40% - Accent1 2 2 6" xfId="6309" xr:uid="{00000000-0005-0000-0000-00009F180000}"/>
    <cellStyle name="40% - Accent1 2 2 6 2" xfId="6310" xr:uid="{00000000-0005-0000-0000-0000A0180000}"/>
    <cellStyle name="40% - Accent1 2 2 6 2 2" xfId="6311" xr:uid="{00000000-0005-0000-0000-0000A1180000}"/>
    <cellStyle name="40% - Accent1 2 2 6 2 3" xfId="6312" xr:uid="{00000000-0005-0000-0000-0000A2180000}"/>
    <cellStyle name="40% - Accent1 2 2 6 3" xfId="6313" xr:uid="{00000000-0005-0000-0000-0000A3180000}"/>
    <cellStyle name="40% - Accent1 2 2 6 4" xfId="6314" xr:uid="{00000000-0005-0000-0000-0000A4180000}"/>
    <cellStyle name="40% - Accent1 2 2 7" xfId="6315" xr:uid="{00000000-0005-0000-0000-0000A5180000}"/>
    <cellStyle name="40% - Accent1 2 2 7 2" xfId="6316" xr:uid="{00000000-0005-0000-0000-0000A6180000}"/>
    <cellStyle name="40% - Accent1 2 2 7 2 2" xfId="6317" xr:uid="{00000000-0005-0000-0000-0000A7180000}"/>
    <cellStyle name="40% - Accent1 2 2 7 2 3" xfId="6318" xr:uid="{00000000-0005-0000-0000-0000A8180000}"/>
    <cellStyle name="40% - Accent1 2 2 7 3" xfId="6319" xr:uid="{00000000-0005-0000-0000-0000A9180000}"/>
    <cellStyle name="40% - Accent1 2 2 7 4" xfId="6320" xr:uid="{00000000-0005-0000-0000-0000AA180000}"/>
    <cellStyle name="40% - Accent1 2 2 8" xfId="6321" xr:uid="{00000000-0005-0000-0000-0000AB180000}"/>
    <cellStyle name="40% - Accent1 2 2 8 2" xfId="6322" xr:uid="{00000000-0005-0000-0000-0000AC180000}"/>
    <cellStyle name="40% - Accent1 2 2 8 2 2" xfId="6323" xr:uid="{00000000-0005-0000-0000-0000AD180000}"/>
    <cellStyle name="40% - Accent1 2 2 8 2 3" xfId="6324" xr:uid="{00000000-0005-0000-0000-0000AE180000}"/>
    <cellStyle name="40% - Accent1 2 2 8 3" xfId="6325" xr:uid="{00000000-0005-0000-0000-0000AF180000}"/>
    <cellStyle name="40% - Accent1 2 2 8 4" xfId="6326" xr:uid="{00000000-0005-0000-0000-0000B0180000}"/>
    <cellStyle name="40% - Accent1 2 2 9" xfId="6327" xr:uid="{00000000-0005-0000-0000-0000B1180000}"/>
    <cellStyle name="40% - Accent1 2 2 9 2" xfId="6328" xr:uid="{00000000-0005-0000-0000-0000B2180000}"/>
    <cellStyle name="40% - Accent1 2 2 9 2 2" xfId="6329" xr:uid="{00000000-0005-0000-0000-0000B3180000}"/>
    <cellStyle name="40% - Accent1 2 2 9 2 3" xfId="6330" xr:uid="{00000000-0005-0000-0000-0000B4180000}"/>
    <cellStyle name="40% - Accent1 2 2 9 3" xfId="6331" xr:uid="{00000000-0005-0000-0000-0000B5180000}"/>
    <cellStyle name="40% - Accent1 2 2 9 4" xfId="6332" xr:uid="{00000000-0005-0000-0000-0000B6180000}"/>
    <cellStyle name="40% - Accent1 2 3" xfId="6333" xr:uid="{00000000-0005-0000-0000-0000B7180000}"/>
    <cellStyle name="40% - Accent1 2 3 10" xfId="6334" xr:uid="{00000000-0005-0000-0000-0000B8180000}"/>
    <cellStyle name="40% - Accent1 2 3 10 2" xfId="6335" xr:uid="{00000000-0005-0000-0000-0000B9180000}"/>
    <cellStyle name="40% - Accent1 2 3 10 3" xfId="6336" xr:uid="{00000000-0005-0000-0000-0000BA180000}"/>
    <cellStyle name="40% - Accent1 2 3 11" xfId="6337" xr:uid="{00000000-0005-0000-0000-0000BB180000}"/>
    <cellStyle name="40% - Accent1 2 3 12" xfId="6338" xr:uid="{00000000-0005-0000-0000-0000BC180000}"/>
    <cellStyle name="40% - Accent1 2 3 2" xfId="6339" xr:uid="{00000000-0005-0000-0000-0000BD180000}"/>
    <cellStyle name="40% - Accent1 2 3 2 10" xfId="6340" xr:uid="{00000000-0005-0000-0000-0000BE180000}"/>
    <cellStyle name="40% - Accent1 2 3 2 2" xfId="6341" xr:uid="{00000000-0005-0000-0000-0000BF180000}"/>
    <cellStyle name="40% - Accent1 2 3 2 2 2" xfId="6342" xr:uid="{00000000-0005-0000-0000-0000C0180000}"/>
    <cellStyle name="40% - Accent1 2 3 2 2 2 2" xfId="6343" xr:uid="{00000000-0005-0000-0000-0000C1180000}"/>
    <cellStyle name="40% - Accent1 2 3 2 2 2 3" xfId="6344" xr:uid="{00000000-0005-0000-0000-0000C2180000}"/>
    <cellStyle name="40% - Accent1 2 3 2 2 3" xfId="6345" xr:uid="{00000000-0005-0000-0000-0000C3180000}"/>
    <cellStyle name="40% - Accent1 2 3 2 2 4" xfId="6346" xr:uid="{00000000-0005-0000-0000-0000C4180000}"/>
    <cellStyle name="40% - Accent1 2 3 2 3" xfId="6347" xr:uid="{00000000-0005-0000-0000-0000C5180000}"/>
    <cellStyle name="40% - Accent1 2 3 2 3 2" xfId="6348" xr:uid="{00000000-0005-0000-0000-0000C6180000}"/>
    <cellStyle name="40% - Accent1 2 3 2 3 2 2" xfId="6349" xr:uid="{00000000-0005-0000-0000-0000C7180000}"/>
    <cellStyle name="40% - Accent1 2 3 2 3 2 3" xfId="6350" xr:uid="{00000000-0005-0000-0000-0000C8180000}"/>
    <cellStyle name="40% - Accent1 2 3 2 3 3" xfId="6351" xr:uid="{00000000-0005-0000-0000-0000C9180000}"/>
    <cellStyle name="40% - Accent1 2 3 2 3 4" xfId="6352" xr:uid="{00000000-0005-0000-0000-0000CA180000}"/>
    <cellStyle name="40% - Accent1 2 3 2 4" xfId="6353" xr:uid="{00000000-0005-0000-0000-0000CB180000}"/>
    <cellStyle name="40% - Accent1 2 3 2 4 2" xfId="6354" xr:uid="{00000000-0005-0000-0000-0000CC180000}"/>
    <cellStyle name="40% - Accent1 2 3 2 4 2 2" xfId="6355" xr:uid="{00000000-0005-0000-0000-0000CD180000}"/>
    <cellStyle name="40% - Accent1 2 3 2 4 2 3" xfId="6356" xr:uid="{00000000-0005-0000-0000-0000CE180000}"/>
    <cellStyle name="40% - Accent1 2 3 2 4 3" xfId="6357" xr:uid="{00000000-0005-0000-0000-0000CF180000}"/>
    <cellStyle name="40% - Accent1 2 3 2 4 4" xfId="6358" xr:uid="{00000000-0005-0000-0000-0000D0180000}"/>
    <cellStyle name="40% - Accent1 2 3 2 5" xfId="6359" xr:uid="{00000000-0005-0000-0000-0000D1180000}"/>
    <cellStyle name="40% - Accent1 2 3 2 5 2" xfId="6360" xr:uid="{00000000-0005-0000-0000-0000D2180000}"/>
    <cellStyle name="40% - Accent1 2 3 2 5 2 2" xfId="6361" xr:uid="{00000000-0005-0000-0000-0000D3180000}"/>
    <cellStyle name="40% - Accent1 2 3 2 5 2 3" xfId="6362" xr:uid="{00000000-0005-0000-0000-0000D4180000}"/>
    <cellStyle name="40% - Accent1 2 3 2 5 3" xfId="6363" xr:uid="{00000000-0005-0000-0000-0000D5180000}"/>
    <cellStyle name="40% - Accent1 2 3 2 5 4" xfId="6364" xr:uid="{00000000-0005-0000-0000-0000D6180000}"/>
    <cellStyle name="40% - Accent1 2 3 2 6" xfId="6365" xr:uid="{00000000-0005-0000-0000-0000D7180000}"/>
    <cellStyle name="40% - Accent1 2 3 2 6 2" xfId="6366" xr:uid="{00000000-0005-0000-0000-0000D8180000}"/>
    <cellStyle name="40% - Accent1 2 3 2 6 2 2" xfId="6367" xr:uid="{00000000-0005-0000-0000-0000D9180000}"/>
    <cellStyle name="40% - Accent1 2 3 2 6 2 3" xfId="6368" xr:uid="{00000000-0005-0000-0000-0000DA180000}"/>
    <cellStyle name="40% - Accent1 2 3 2 6 3" xfId="6369" xr:uid="{00000000-0005-0000-0000-0000DB180000}"/>
    <cellStyle name="40% - Accent1 2 3 2 6 4" xfId="6370" xr:uid="{00000000-0005-0000-0000-0000DC180000}"/>
    <cellStyle name="40% - Accent1 2 3 2 7" xfId="6371" xr:uid="{00000000-0005-0000-0000-0000DD180000}"/>
    <cellStyle name="40% - Accent1 2 3 2 7 2" xfId="6372" xr:uid="{00000000-0005-0000-0000-0000DE180000}"/>
    <cellStyle name="40% - Accent1 2 3 2 7 2 2" xfId="6373" xr:uid="{00000000-0005-0000-0000-0000DF180000}"/>
    <cellStyle name="40% - Accent1 2 3 2 7 2 3" xfId="6374" xr:uid="{00000000-0005-0000-0000-0000E0180000}"/>
    <cellStyle name="40% - Accent1 2 3 2 7 3" xfId="6375" xr:uid="{00000000-0005-0000-0000-0000E1180000}"/>
    <cellStyle name="40% - Accent1 2 3 2 7 4" xfId="6376" xr:uid="{00000000-0005-0000-0000-0000E2180000}"/>
    <cellStyle name="40% - Accent1 2 3 2 8" xfId="6377" xr:uid="{00000000-0005-0000-0000-0000E3180000}"/>
    <cellStyle name="40% - Accent1 2 3 2 8 2" xfId="6378" xr:uid="{00000000-0005-0000-0000-0000E4180000}"/>
    <cellStyle name="40% - Accent1 2 3 2 8 3" xfId="6379" xr:uid="{00000000-0005-0000-0000-0000E5180000}"/>
    <cellStyle name="40% - Accent1 2 3 2 9" xfId="6380" xr:uid="{00000000-0005-0000-0000-0000E6180000}"/>
    <cellStyle name="40% - Accent1 2 3 3" xfId="6381" xr:uid="{00000000-0005-0000-0000-0000E7180000}"/>
    <cellStyle name="40% - Accent1 2 3 3 10" xfId="6382" xr:uid="{00000000-0005-0000-0000-0000E8180000}"/>
    <cellStyle name="40% - Accent1 2 3 3 2" xfId="6383" xr:uid="{00000000-0005-0000-0000-0000E9180000}"/>
    <cellStyle name="40% - Accent1 2 3 3 2 2" xfId="6384" xr:uid="{00000000-0005-0000-0000-0000EA180000}"/>
    <cellStyle name="40% - Accent1 2 3 3 2 2 2" xfId="6385" xr:uid="{00000000-0005-0000-0000-0000EB180000}"/>
    <cellStyle name="40% - Accent1 2 3 3 2 2 3" xfId="6386" xr:uid="{00000000-0005-0000-0000-0000EC180000}"/>
    <cellStyle name="40% - Accent1 2 3 3 2 3" xfId="6387" xr:uid="{00000000-0005-0000-0000-0000ED180000}"/>
    <cellStyle name="40% - Accent1 2 3 3 2 4" xfId="6388" xr:uid="{00000000-0005-0000-0000-0000EE180000}"/>
    <cellStyle name="40% - Accent1 2 3 3 3" xfId="6389" xr:uid="{00000000-0005-0000-0000-0000EF180000}"/>
    <cellStyle name="40% - Accent1 2 3 3 3 2" xfId="6390" xr:uid="{00000000-0005-0000-0000-0000F0180000}"/>
    <cellStyle name="40% - Accent1 2 3 3 3 2 2" xfId="6391" xr:uid="{00000000-0005-0000-0000-0000F1180000}"/>
    <cellStyle name="40% - Accent1 2 3 3 3 2 3" xfId="6392" xr:uid="{00000000-0005-0000-0000-0000F2180000}"/>
    <cellStyle name="40% - Accent1 2 3 3 3 3" xfId="6393" xr:uid="{00000000-0005-0000-0000-0000F3180000}"/>
    <cellStyle name="40% - Accent1 2 3 3 3 4" xfId="6394" xr:uid="{00000000-0005-0000-0000-0000F4180000}"/>
    <cellStyle name="40% - Accent1 2 3 3 4" xfId="6395" xr:uid="{00000000-0005-0000-0000-0000F5180000}"/>
    <cellStyle name="40% - Accent1 2 3 3 4 2" xfId="6396" xr:uid="{00000000-0005-0000-0000-0000F6180000}"/>
    <cellStyle name="40% - Accent1 2 3 3 4 2 2" xfId="6397" xr:uid="{00000000-0005-0000-0000-0000F7180000}"/>
    <cellStyle name="40% - Accent1 2 3 3 4 2 3" xfId="6398" xr:uid="{00000000-0005-0000-0000-0000F8180000}"/>
    <cellStyle name="40% - Accent1 2 3 3 4 3" xfId="6399" xr:uid="{00000000-0005-0000-0000-0000F9180000}"/>
    <cellStyle name="40% - Accent1 2 3 3 4 4" xfId="6400" xr:uid="{00000000-0005-0000-0000-0000FA180000}"/>
    <cellStyle name="40% - Accent1 2 3 3 5" xfId="6401" xr:uid="{00000000-0005-0000-0000-0000FB180000}"/>
    <cellStyle name="40% - Accent1 2 3 3 5 2" xfId="6402" xr:uid="{00000000-0005-0000-0000-0000FC180000}"/>
    <cellStyle name="40% - Accent1 2 3 3 5 2 2" xfId="6403" xr:uid="{00000000-0005-0000-0000-0000FD180000}"/>
    <cellStyle name="40% - Accent1 2 3 3 5 2 3" xfId="6404" xr:uid="{00000000-0005-0000-0000-0000FE180000}"/>
    <cellStyle name="40% - Accent1 2 3 3 5 3" xfId="6405" xr:uid="{00000000-0005-0000-0000-0000FF180000}"/>
    <cellStyle name="40% - Accent1 2 3 3 5 4" xfId="6406" xr:uid="{00000000-0005-0000-0000-000000190000}"/>
    <cellStyle name="40% - Accent1 2 3 3 6" xfId="6407" xr:uid="{00000000-0005-0000-0000-000001190000}"/>
    <cellStyle name="40% - Accent1 2 3 3 6 2" xfId="6408" xr:uid="{00000000-0005-0000-0000-000002190000}"/>
    <cellStyle name="40% - Accent1 2 3 3 6 2 2" xfId="6409" xr:uid="{00000000-0005-0000-0000-000003190000}"/>
    <cellStyle name="40% - Accent1 2 3 3 6 2 3" xfId="6410" xr:uid="{00000000-0005-0000-0000-000004190000}"/>
    <cellStyle name="40% - Accent1 2 3 3 6 3" xfId="6411" xr:uid="{00000000-0005-0000-0000-000005190000}"/>
    <cellStyle name="40% - Accent1 2 3 3 6 4" xfId="6412" xr:uid="{00000000-0005-0000-0000-000006190000}"/>
    <cellStyle name="40% - Accent1 2 3 3 7" xfId="6413" xr:uid="{00000000-0005-0000-0000-000007190000}"/>
    <cellStyle name="40% - Accent1 2 3 3 7 2" xfId="6414" xr:uid="{00000000-0005-0000-0000-000008190000}"/>
    <cellStyle name="40% - Accent1 2 3 3 7 2 2" xfId="6415" xr:uid="{00000000-0005-0000-0000-000009190000}"/>
    <cellStyle name="40% - Accent1 2 3 3 7 2 3" xfId="6416" xr:uid="{00000000-0005-0000-0000-00000A190000}"/>
    <cellStyle name="40% - Accent1 2 3 3 7 3" xfId="6417" xr:uid="{00000000-0005-0000-0000-00000B190000}"/>
    <cellStyle name="40% - Accent1 2 3 3 7 4" xfId="6418" xr:uid="{00000000-0005-0000-0000-00000C190000}"/>
    <cellStyle name="40% - Accent1 2 3 3 8" xfId="6419" xr:uid="{00000000-0005-0000-0000-00000D190000}"/>
    <cellStyle name="40% - Accent1 2 3 3 8 2" xfId="6420" xr:uid="{00000000-0005-0000-0000-00000E190000}"/>
    <cellStyle name="40% - Accent1 2 3 3 8 3" xfId="6421" xr:uid="{00000000-0005-0000-0000-00000F190000}"/>
    <cellStyle name="40% - Accent1 2 3 3 9" xfId="6422" xr:uid="{00000000-0005-0000-0000-000010190000}"/>
    <cellStyle name="40% - Accent1 2 3 4" xfId="6423" xr:uid="{00000000-0005-0000-0000-000011190000}"/>
    <cellStyle name="40% - Accent1 2 3 4 2" xfId="6424" xr:uid="{00000000-0005-0000-0000-000012190000}"/>
    <cellStyle name="40% - Accent1 2 3 4 2 2" xfId="6425" xr:uid="{00000000-0005-0000-0000-000013190000}"/>
    <cellStyle name="40% - Accent1 2 3 4 2 3" xfId="6426" xr:uid="{00000000-0005-0000-0000-000014190000}"/>
    <cellStyle name="40% - Accent1 2 3 4 3" xfId="6427" xr:uid="{00000000-0005-0000-0000-000015190000}"/>
    <cellStyle name="40% - Accent1 2 3 4 4" xfId="6428" xr:uid="{00000000-0005-0000-0000-000016190000}"/>
    <cellStyle name="40% - Accent1 2 3 5" xfId="6429" xr:uid="{00000000-0005-0000-0000-000017190000}"/>
    <cellStyle name="40% - Accent1 2 3 5 2" xfId="6430" xr:uid="{00000000-0005-0000-0000-000018190000}"/>
    <cellStyle name="40% - Accent1 2 3 5 2 2" xfId="6431" xr:uid="{00000000-0005-0000-0000-000019190000}"/>
    <cellStyle name="40% - Accent1 2 3 5 2 3" xfId="6432" xr:uid="{00000000-0005-0000-0000-00001A190000}"/>
    <cellStyle name="40% - Accent1 2 3 5 3" xfId="6433" xr:uid="{00000000-0005-0000-0000-00001B190000}"/>
    <cellStyle name="40% - Accent1 2 3 5 4" xfId="6434" xr:uid="{00000000-0005-0000-0000-00001C190000}"/>
    <cellStyle name="40% - Accent1 2 3 6" xfId="6435" xr:uid="{00000000-0005-0000-0000-00001D190000}"/>
    <cellStyle name="40% - Accent1 2 3 6 2" xfId="6436" xr:uid="{00000000-0005-0000-0000-00001E190000}"/>
    <cellStyle name="40% - Accent1 2 3 6 2 2" xfId="6437" xr:uid="{00000000-0005-0000-0000-00001F190000}"/>
    <cellStyle name="40% - Accent1 2 3 6 2 3" xfId="6438" xr:uid="{00000000-0005-0000-0000-000020190000}"/>
    <cellStyle name="40% - Accent1 2 3 6 3" xfId="6439" xr:uid="{00000000-0005-0000-0000-000021190000}"/>
    <cellStyle name="40% - Accent1 2 3 6 4" xfId="6440" xr:uid="{00000000-0005-0000-0000-000022190000}"/>
    <cellStyle name="40% - Accent1 2 3 7" xfId="6441" xr:uid="{00000000-0005-0000-0000-000023190000}"/>
    <cellStyle name="40% - Accent1 2 3 7 2" xfId="6442" xr:uid="{00000000-0005-0000-0000-000024190000}"/>
    <cellStyle name="40% - Accent1 2 3 7 2 2" xfId="6443" xr:uid="{00000000-0005-0000-0000-000025190000}"/>
    <cellStyle name="40% - Accent1 2 3 7 2 3" xfId="6444" xr:uid="{00000000-0005-0000-0000-000026190000}"/>
    <cellStyle name="40% - Accent1 2 3 7 3" xfId="6445" xr:uid="{00000000-0005-0000-0000-000027190000}"/>
    <cellStyle name="40% - Accent1 2 3 7 4" xfId="6446" xr:uid="{00000000-0005-0000-0000-000028190000}"/>
    <cellStyle name="40% - Accent1 2 3 8" xfId="6447" xr:uid="{00000000-0005-0000-0000-000029190000}"/>
    <cellStyle name="40% - Accent1 2 3 8 2" xfId="6448" xr:uid="{00000000-0005-0000-0000-00002A190000}"/>
    <cellStyle name="40% - Accent1 2 3 8 2 2" xfId="6449" xr:uid="{00000000-0005-0000-0000-00002B190000}"/>
    <cellStyle name="40% - Accent1 2 3 8 2 3" xfId="6450" xr:uid="{00000000-0005-0000-0000-00002C190000}"/>
    <cellStyle name="40% - Accent1 2 3 8 3" xfId="6451" xr:uid="{00000000-0005-0000-0000-00002D190000}"/>
    <cellStyle name="40% - Accent1 2 3 8 4" xfId="6452" xr:uid="{00000000-0005-0000-0000-00002E190000}"/>
    <cellStyle name="40% - Accent1 2 3 9" xfId="6453" xr:uid="{00000000-0005-0000-0000-00002F190000}"/>
    <cellStyle name="40% - Accent1 2 3 9 2" xfId="6454" xr:uid="{00000000-0005-0000-0000-000030190000}"/>
    <cellStyle name="40% - Accent1 2 3 9 2 2" xfId="6455" xr:uid="{00000000-0005-0000-0000-000031190000}"/>
    <cellStyle name="40% - Accent1 2 3 9 2 3" xfId="6456" xr:uid="{00000000-0005-0000-0000-000032190000}"/>
    <cellStyle name="40% - Accent1 2 3 9 3" xfId="6457" xr:uid="{00000000-0005-0000-0000-000033190000}"/>
    <cellStyle name="40% - Accent1 2 3 9 4" xfId="6458" xr:uid="{00000000-0005-0000-0000-000034190000}"/>
    <cellStyle name="40% - Accent1 2 4" xfId="6459" xr:uid="{00000000-0005-0000-0000-000035190000}"/>
    <cellStyle name="40% - Accent1 2 4 10" xfId="6460" xr:uid="{00000000-0005-0000-0000-000036190000}"/>
    <cellStyle name="40% - Accent1 2 4 10 2" xfId="6461" xr:uid="{00000000-0005-0000-0000-000037190000}"/>
    <cellStyle name="40% - Accent1 2 4 10 3" xfId="6462" xr:uid="{00000000-0005-0000-0000-000038190000}"/>
    <cellStyle name="40% - Accent1 2 4 11" xfId="6463" xr:uid="{00000000-0005-0000-0000-000039190000}"/>
    <cellStyle name="40% - Accent1 2 4 12" xfId="6464" xr:uid="{00000000-0005-0000-0000-00003A190000}"/>
    <cellStyle name="40% - Accent1 2 4 2" xfId="6465" xr:uid="{00000000-0005-0000-0000-00003B190000}"/>
    <cellStyle name="40% - Accent1 2 4 2 10" xfId="6466" xr:uid="{00000000-0005-0000-0000-00003C190000}"/>
    <cellStyle name="40% - Accent1 2 4 2 2" xfId="6467" xr:uid="{00000000-0005-0000-0000-00003D190000}"/>
    <cellStyle name="40% - Accent1 2 4 2 2 2" xfId="6468" xr:uid="{00000000-0005-0000-0000-00003E190000}"/>
    <cellStyle name="40% - Accent1 2 4 2 2 2 2" xfId="6469" xr:uid="{00000000-0005-0000-0000-00003F190000}"/>
    <cellStyle name="40% - Accent1 2 4 2 2 2 3" xfId="6470" xr:uid="{00000000-0005-0000-0000-000040190000}"/>
    <cellStyle name="40% - Accent1 2 4 2 2 3" xfId="6471" xr:uid="{00000000-0005-0000-0000-000041190000}"/>
    <cellStyle name="40% - Accent1 2 4 2 2 4" xfId="6472" xr:uid="{00000000-0005-0000-0000-000042190000}"/>
    <cellStyle name="40% - Accent1 2 4 2 3" xfId="6473" xr:uid="{00000000-0005-0000-0000-000043190000}"/>
    <cellStyle name="40% - Accent1 2 4 2 3 2" xfId="6474" xr:uid="{00000000-0005-0000-0000-000044190000}"/>
    <cellStyle name="40% - Accent1 2 4 2 3 2 2" xfId="6475" xr:uid="{00000000-0005-0000-0000-000045190000}"/>
    <cellStyle name="40% - Accent1 2 4 2 3 2 3" xfId="6476" xr:uid="{00000000-0005-0000-0000-000046190000}"/>
    <cellStyle name="40% - Accent1 2 4 2 3 3" xfId="6477" xr:uid="{00000000-0005-0000-0000-000047190000}"/>
    <cellStyle name="40% - Accent1 2 4 2 3 4" xfId="6478" xr:uid="{00000000-0005-0000-0000-000048190000}"/>
    <cellStyle name="40% - Accent1 2 4 2 4" xfId="6479" xr:uid="{00000000-0005-0000-0000-000049190000}"/>
    <cellStyle name="40% - Accent1 2 4 2 4 2" xfId="6480" xr:uid="{00000000-0005-0000-0000-00004A190000}"/>
    <cellStyle name="40% - Accent1 2 4 2 4 2 2" xfId="6481" xr:uid="{00000000-0005-0000-0000-00004B190000}"/>
    <cellStyle name="40% - Accent1 2 4 2 4 2 3" xfId="6482" xr:uid="{00000000-0005-0000-0000-00004C190000}"/>
    <cellStyle name="40% - Accent1 2 4 2 4 3" xfId="6483" xr:uid="{00000000-0005-0000-0000-00004D190000}"/>
    <cellStyle name="40% - Accent1 2 4 2 4 4" xfId="6484" xr:uid="{00000000-0005-0000-0000-00004E190000}"/>
    <cellStyle name="40% - Accent1 2 4 2 5" xfId="6485" xr:uid="{00000000-0005-0000-0000-00004F190000}"/>
    <cellStyle name="40% - Accent1 2 4 2 5 2" xfId="6486" xr:uid="{00000000-0005-0000-0000-000050190000}"/>
    <cellStyle name="40% - Accent1 2 4 2 5 2 2" xfId="6487" xr:uid="{00000000-0005-0000-0000-000051190000}"/>
    <cellStyle name="40% - Accent1 2 4 2 5 2 3" xfId="6488" xr:uid="{00000000-0005-0000-0000-000052190000}"/>
    <cellStyle name="40% - Accent1 2 4 2 5 3" xfId="6489" xr:uid="{00000000-0005-0000-0000-000053190000}"/>
    <cellStyle name="40% - Accent1 2 4 2 5 4" xfId="6490" xr:uid="{00000000-0005-0000-0000-000054190000}"/>
    <cellStyle name="40% - Accent1 2 4 2 6" xfId="6491" xr:uid="{00000000-0005-0000-0000-000055190000}"/>
    <cellStyle name="40% - Accent1 2 4 2 6 2" xfId="6492" xr:uid="{00000000-0005-0000-0000-000056190000}"/>
    <cellStyle name="40% - Accent1 2 4 2 6 2 2" xfId="6493" xr:uid="{00000000-0005-0000-0000-000057190000}"/>
    <cellStyle name="40% - Accent1 2 4 2 6 2 3" xfId="6494" xr:uid="{00000000-0005-0000-0000-000058190000}"/>
    <cellStyle name="40% - Accent1 2 4 2 6 3" xfId="6495" xr:uid="{00000000-0005-0000-0000-000059190000}"/>
    <cellStyle name="40% - Accent1 2 4 2 6 4" xfId="6496" xr:uid="{00000000-0005-0000-0000-00005A190000}"/>
    <cellStyle name="40% - Accent1 2 4 2 7" xfId="6497" xr:uid="{00000000-0005-0000-0000-00005B190000}"/>
    <cellStyle name="40% - Accent1 2 4 2 7 2" xfId="6498" xr:uid="{00000000-0005-0000-0000-00005C190000}"/>
    <cellStyle name="40% - Accent1 2 4 2 7 2 2" xfId="6499" xr:uid="{00000000-0005-0000-0000-00005D190000}"/>
    <cellStyle name="40% - Accent1 2 4 2 7 2 3" xfId="6500" xr:uid="{00000000-0005-0000-0000-00005E190000}"/>
    <cellStyle name="40% - Accent1 2 4 2 7 3" xfId="6501" xr:uid="{00000000-0005-0000-0000-00005F190000}"/>
    <cellStyle name="40% - Accent1 2 4 2 7 4" xfId="6502" xr:uid="{00000000-0005-0000-0000-000060190000}"/>
    <cellStyle name="40% - Accent1 2 4 2 8" xfId="6503" xr:uid="{00000000-0005-0000-0000-000061190000}"/>
    <cellStyle name="40% - Accent1 2 4 2 8 2" xfId="6504" xr:uid="{00000000-0005-0000-0000-000062190000}"/>
    <cellStyle name="40% - Accent1 2 4 2 8 3" xfId="6505" xr:uid="{00000000-0005-0000-0000-000063190000}"/>
    <cellStyle name="40% - Accent1 2 4 2 9" xfId="6506" xr:uid="{00000000-0005-0000-0000-000064190000}"/>
    <cellStyle name="40% - Accent1 2 4 3" xfId="6507" xr:uid="{00000000-0005-0000-0000-000065190000}"/>
    <cellStyle name="40% - Accent1 2 4 3 10" xfId="6508" xr:uid="{00000000-0005-0000-0000-000066190000}"/>
    <cellStyle name="40% - Accent1 2 4 3 2" xfId="6509" xr:uid="{00000000-0005-0000-0000-000067190000}"/>
    <cellStyle name="40% - Accent1 2 4 3 2 2" xfId="6510" xr:uid="{00000000-0005-0000-0000-000068190000}"/>
    <cellStyle name="40% - Accent1 2 4 3 2 2 2" xfId="6511" xr:uid="{00000000-0005-0000-0000-000069190000}"/>
    <cellStyle name="40% - Accent1 2 4 3 2 2 3" xfId="6512" xr:uid="{00000000-0005-0000-0000-00006A190000}"/>
    <cellStyle name="40% - Accent1 2 4 3 2 3" xfId="6513" xr:uid="{00000000-0005-0000-0000-00006B190000}"/>
    <cellStyle name="40% - Accent1 2 4 3 2 4" xfId="6514" xr:uid="{00000000-0005-0000-0000-00006C190000}"/>
    <cellStyle name="40% - Accent1 2 4 3 3" xfId="6515" xr:uid="{00000000-0005-0000-0000-00006D190000}"/>
    <cellStyle name="40% - Accent1 2 4 3 3 2" xfId="6516" xr:uid="{00000000-0005-0000-0000-00006E190000}"/>
    <cellStyle name="40% - Accent1 2 4 3 3 2 2" xfId="6517" xr:uid="{00000000-0005-0000-0000-00006F190000}"/>
    <cellStyle name="40% - Accent1 2 4 3 3 2 3" xfId="6518" xr:uid="{00000000-0005-0000-0000-000070190000}"/>
    <cellStyle name="40% - Accent1 2 4 3 3 3" xfId="6519" xr:uid="{00000000-0005-0000-0000-000071190000}"/>
    <cellStyle name="40% - Accent1 2 4 3 3 4" xfId="6520" xr:uid="{00000000-0005-0000-0000-000072190000}"/>
    <cellStyle name="40% - Accent1 2 4 3 4" xfId="6521" xr:uid="{00000000-0005-0000-0000-000073190000}"/>
    <cellStyle name="40% - Accent1 2 4 3 4 2" xfId="6522" xr:uid="{00000000-0005-0000-0000-000074190000}"/>
    <cellStyle name="40% - Accent1 2 4 3 4 2 2" xfId="6523" xr:uid="{00000000-0005-0000-0000-000075190000}"/>
    <cellStyle name="40% - Accent1 2 4 3 4 2 3" xfId="6524" xr:uid="{00000000-0005-0000-0000-000076190000}"/>
    <cellStyle name="40% - Accent1 2 4 3 4 3" xfId="6525" xr:uid="{00000000-0005-0000-0000-000077190000}"/>
    <cellStyle name="40% - Accent1 2 4 3 4 4" xfId="6526" xr:uid="{00000000-0005-0000-0000-000078190000}"/>
    <cellStyle name="40% - Accent1 2 4 3 5" xfId="6527" xr:uid="{00000000-0005-0000-0000-000079190000}"/>
    <cellStyle name="40% - Accent1 2 4 3 5 2" xfId="6528" xr:uid="{00000000-0005-0000-0000-00007A190000}"/>
    <cellStyle name="40% - Accent1 2 4 3 5 2 2" xfId="6529" xr:uid="{00000000-0005-0000-0000-00007B190000}"/>
    <cellStyle name="40% - Accent1 2 4 3 5 2 3" xfId="6530" xr:uid="{00000000-0005-0000-0000-00007C190000}"/>
    <cellStyle name="40% - Accent1 2 4 3 5 3" xfId="6531" xr:uid="{00000000-0005-0000-0000-00007D190000}"/>
    <cellStyle name="40% - Accent1 2 4 3 5 4" xfId="6532" xr:uid="{00000000-0005-0000-0000-00007E190000}"/>
    <cellStyle name="40% - Accent1 2 4 3 6" xfId="6533" xr:uid="{00000000-0005-0000-0000-00007F190000}"/>
    <cellStyle name="40% - Accent1 2 4 3 6 2" xfId="6534" xr:uid="{00000000-0005-0000-0000-000080190000}"/>
    <cellStyle name="40% - Accent1 2 4 3 6 2 2" xfId="6535" xr:uid="{00000000-0005-0000-0000-000081190000}"/>
    <cellStyle name="40% - Accent1 2 4 3 6 2 3" xfId="6536" xr:uid="{00000000-0005-0000-0000-000082190000}"/>
    <cellStyle name="40% - Accent1 2 4 3 6 3" xfId="6537" xr:uid="{00000000-0005-0000-0000-000083190000}"/>
    <cellStyle name="40% - Accent1 2 4 3 6 4" xfId="6538" xr:uid="{00000000-0005-0000-0000-000084190000}"/>
    <cellStyle name="40% - Accent1 2 4 3 7" xfId="6539" xr:uid="{00000000-0005-0000-0000-000085190000}"/>
    <cellStyle name="40% - Accent1 2 4 3 7 2" xfId="6540" xr:uid="{00000000-0005-0000-0000-000086190000}"/>
    <cellStyle name="40% - Accent1 2 4 3 7 2 2" xfId="6541" xr:uid="{00000000-0005-0000-0000-000087190000}"/>
    <cellStyle name="40% - Accent1 2 4 3 7 2 3" xfId="6542" xr:uid="{00000000-0005-0000-0000-000088190000}"/>
    <cellStyle name="40% - Accent1 2 4 3 7 3" xfId="6543" xr:uid="{00000000-0005-0000-0000-000089190000}"/>
    <cellStyle name="40% - Accent1 2 4 3 7 4" xfId="6544" xr:uid="{00000000-0005-0000-0000-00008A190000}"/>
    <cellStyle name="40% - Accent1 2 4 3 8" xfId="6545" xr:uid="{00000000-0005-0000-0000-00008B190000}"/>
    <cellStyle name="40% - Accent1 2 4 3 8 2" xfId="6546" xr:uid="{00000000-0005-0000-0000-00008C190000}"/>
    <cellStyle name="40% - Accent1 2 4 3 8 3" xfId="6547" xr:uid="{00000000-0005-0000-0000-00008D190000}"/>
    <cellStyle name="40% - Accent1 2 4 3 9" xfId="6548" xr:uid="{00000000-0005-0000-0000-00008E190000}"/>
    <cellStyle name="40% - Accent1 2 4 4" xfId="6549" xr:uid="{00000000-0005-0000-0000-00008F190000}"/>
    <cellStyle name="40% - Accent1 2 4 4 2" xfId="6550" xr:uid="{00000000-0005-0000-0000-000090190000}"/>
    <cellStyle name="40% - Accent1 2 4 4 2 2" xfId="6551" xr:uid="{00000000-0005-0000-0000-000091190000}"/>
    <cellStyle name="40% - Accent1 2 4 4 2 3" xfId="6552" xr:uid="{00000000-0005-0000-0000-000092190000}"/>
    <cellStyle name="40% - Accent1 2 4 4 3" xfId="6553" xr:uid="{00000000-0005-0000-0000-000093190000}"/>
    <cellStyle name="40% - Accent1 2 4 4 4" xfId="6554" xr:uid="{00000000-0005-0000-0000-000094190000}"/>
    <cellStyle name="40% - Accent1 2 4 5" xfId="6555" xr:uid="{00000000-0005-0000-0000-000095190000}"/>
    <cellStyle name="40% - Accent1 2 4 5 2" xfId="6556" xr:uid="{00000000-0005-0000-0000-000096190000}"/>
    <cellStyle name="40% - Accent1 2 4 5 2 2" xfId="6557" xr:uid="{00000000-0005-0000-0000-000097190000}"/>
    <cellStyle name="40% - Accent1 2 4 5 2 3" xfId="6558" xr:uid="{00000000-0005-0000-0000-000098190000}"/>
    <cellStyle name="40% - Accent1 2 4 5 3" xfId="6559" xr:uid="{00000000-0005-0000-0000-000099190000}"/>
    <cellStyle name="40% - Accent1 2 4 5 4" xfId="6560" xr:uid="{00000000-0005-0000-0000-00009A190000}"/>
    <cellStyle name="40% - Accent1 2 4 6" xfId="6561" xr:uid="{00000000-0005-0000-0000-00009B190000}"/>
    <cellStyle name="40% - Accent1 2 4 6 2" xfId="6562" xr:uid="{00000000-0005-0000-0000-00009C190000}"/>
    <cellStyle name="40% - Accent1 2 4 6 2 2" xfId="6563" xr:uid="{00000000-0005-0000-0000-00009D190000}"/>
    <cellStyle name="40% - Accent1 2 4 6 2 3" xfId="6564" xr:uid="{00000000-0005-0000-0000-00009E190000}"/>
    <cellStyle name="40% - Accent1 2 4 6 3" xfId="6565" xr:uid="{00000000-0005-0000-0000-00009F190000}"/>
    <cellStyle name="40% - Accent1 2 4 6 4" xfId="6566" xr:uid="{00000000-0005-0000-0000-0000A0190000}"/>
    <cellStyle name="40% - Accent1 2 4 7" xfId="6567" xr:uid="{00000000-0005-0000-0000-0000A1190000}"/>
    <cellStyle name="40% - Accent1 2 4 7 2" xfId="6568" xr:uid="{00000000-0005-0000-0000-0000A2190000}"/>
    <cellStyle name="40% - Accent1 2 4 7 2 2" xfId="6569" xr:uid="{00000000-0005-0000-0000-0000A3190000}"/>
    <cellStyle name="40% - Accent1 2 4 7 2 3" xfId="6570" xr:uid="{00000000-0005-0000-0000-0000A4190000}"/>
    <cellStyle name="40% - Accent1 2 4 7 3" xfId="6571" xr:uid="{00000000-0005-0000-0000-0000A5190000}"/>
    <cellStyle name="40% - Accent1 2 4 7 4" xfId="6572" xr:uid="{00000000-0005-0000-0000-0000A6190000}"/>
    <cellStyle name="40% - Accent1 2 4 8" xfId="6573" xr:uid="{00000000-0005-0000-0000-0000A7190000}"/>
    <cellStyle name="40% - Accent1 2 4 8 2" xfId="6574" xr:uid="{00000000-0005-0000-0000-0000A8190000}"/>
    <cellStyle name="40% - Accent1 2 4 8 2 2" xfId="6575" xr:uid="{00000000-0005-0000-0000-0000A9190000}"/>
    <cellStyle name="40% - Accent1 2 4 8 2 3" xfId="6576" xr:uid="{00000000-0005-0000-0000-0000AA190000}"/>
    <cellStyle name="40% - Accent1 2 4 8 3" xfId="6577" xr:uid="{00000000-0005-0000-0000-0000AB190000}"/>
    <cellStyle name="40% - Accent1 2 4 8 4" xfId="6578" xr:uid="{00000000-0005-0000-0000-0000AC190000}"/>
    <cellStyle name="40% - Accent1 2 4 9" xfId="6579" xr:uid="{00000000-0005-0000-0000-0000AD190000}"/>
    <cellStyle name="40% - Accent1 2 4 9 2" xfId="6580" xr:uid="{00000000-0005-0000-0000-0000AE190000}"/>
    <cellStyle name="40% - Accent1 2 4 9 2 2" xfId="6581" xr:uid="{00000000-0005-0000-0000-0000AF190000}"/>
    <cellStyle name="40% - Accent1 2 4 9 2 3" xfId="6582" xr:uid="{00000000-0005-0000-0000-0000B0190000}"/>
    <cellStyle name="40% - Accent1 2 4 9 3" xfId="6583" xr:uid="{00000000-0005-0000-0000-0000B1190000}"/>
    <cellStyle name="40% - Accent1 2 4 9 4" xfId="6584" xr:uid="{00000000-0005-0000-0000-0000B2190000}"/>
    <cellStyle name="40% - Accent1 2 5" xfId="6585" xr:uid="{00000000-0005-0000-0000-0000B3190000}"/>
    <cellStyle name="40% - Accent1 2 5 10" xfId="6586" xr:uid="{00000000-0005-0000-0000-0000B4190000}"/>
    <cellStyle name="40% - Accent1 2 5 2" xfId="6587" xr:uid="{00000000-0005-0000-0000-0000B5190000}"/>
    <cellStyle name="40% - Accent1 2 5 2 2" xfId="6588" xr:uid="{00000000-0005-0000-0000-0000B6190000}"/>
    <cellStyle name="40% - Accent1 2 5 2 2 2" xfId="6589" xr:uid="{00000000-0005-0000-0000-0000B7190000}"/>
    <cellStyle name="40% - Accent1 2 5 2 2 3" xfId="6590" xr:uid="{00000000-0005-0000-0000-0000B8190000}"/>
    <cellStyle name="40% - Accent1 2 5 2 3" xfId="6591" xr:uid="{00000000-0005-0000-0000-0000B9190000}"/>
    <cellStyle name="40% - Accent1 2 5 2 4" xfId="6592" xr:uid="{00000000-0005-0000-0000-0000BA190000}"/>
    <cellStyle name="40% - Accent1 2 5 3" xfId="6593" xr:uid="{00000000-0005-0000-0000-0000BB190000}"/>
    <cellStyle name="40% - Accent1 2 5 3 2" xfId="6594" xr:uid="{00000000-0005-0000-0000-0000BC190000}"/>
    <cellStyle name="40% - Accent1 2 5 3 2 2" xfId="6595" xr:uid="{00000000-0005-0000-0000-0000BD190000}"/>
    <cellStyle name="40% - Accent1 2 5 3 2 3" xfId="6596" xr:uid="{00000000-0005-0000-0000-0000BE190000}"/>
    <cellStyle name="40% - Accent1 2 5 3 3" xfId="6597" xr:uid="{00000000-0005-0000-0000-0000BF190000}"/>
    <cellStyle name="40% - Accent1 2 5 3 4" xfId="6598" xr:uid="{00000000-0005-0000-0000-0000C0190000}"/>
    <cellStyle name="40% - Accent1 2 5 4" xfId="6599" xr:uid="{00000000-0005-0000-0000-0000C1190000}"/>
    <cellStyle name="40% - Accent1 2 5 4 2" xfId="6600" xr:uid="{00000000-0005-0000-0000-0000C2190000}"/>
    <cellStyle name="40% - Accent1 2 5 4 2 2" xfId="6601" xr:uid="{00000000-0005-0000-0000-0000C3190000}"/>
    <cellStyle name="40% - Accent1 2 5 4 2 3" xfId="6602" xr:uid="{00000000-0005-0000-0000-0000C4190000}"/>
    <cellStyle name="40% - Accent1 2 5 4 3" xfId="6603" xr:uid="{00000000-0005-0000-0000-0000C5190000}"/>
    <cellStyle name="40% - Accent1 2 5 4 4" xfId="6604" xr:uid="{00000000-0005-0000-0000-0000C6190000}"/>
    <cellStyle name="40% - Accent1 2 5 5" xfId="6605" xr:uid="{00000000-0005-0000-0000-0000C7190000}"/>
    <cellStyle name="40% - Accent1 2 5 5 2" xfId="6606" xr:uid="{00000000-0005-0000-0000-0000C8190000}"/>
    <cellStyle name="40% - Accent1 2 5 5 2 2" xfId="6607" xr:uid="{00000000-0005-0000-0000-0000C9190000}"/>
    <cellStyle name="40% - Accent1 2 5 5 2 3" xfId="6608" xr:uid="{00000000-0005-0000-0000-0000CA190000}"/>
    <cellStyle name="40% - Accent1 2 5 5 3" xfId="6609" xr:uid="{00000000-0005-0000-0000-0000CB190000}"/>
    <cellStyle name="40% - Accent1 2 5 5 4" xfId="6610" xr:uid="{00000000-0005-0000-0000-0000CC190000}"/>
    <cellStyle name="40% - Accent1 2 5 6" xfId="6611" xr:uid="{00000000-0005-0000-0000-0000CD190000}"/>
    <cellStyle name="40% - Accent1 2 5 6 2" xfId="6612" xr:uid="{00000000-0005-0000-0000-0000CE190000}"/>
    <cellStyle name="40% - Accent1 2 5 6 2 2" xfId="6613" xr:uid="{00000000-0005-0000-0000-0000CF190000}"/>
    <cellStyle name="40% - Accent1 2 5 6 2 3" xfId="6614" xr:uid="{00000000-0005-0000-0000-0000D0190000}"/>
    <cellStyle name="40% - Accent1 2 5 6 3" xfId="6615" xr:uid="{00000000-0005-0000-0000-0000D1190000}"/>
    <cellStyle name="40% - Accent1 2 5 6 4" xfId="6616" xr:uid="{00000000-0005-0000-0000-0000D2190000}"/>
    <cellStyle name="40% - Accent1 2 5 7" xfId="6617" xr:uid="{00000000-0005-0000-0000-0000D3190000}"/>
    <cellStyle name="40% - Accent1 2 5 7 2" xfId="6618" xr:uid="{00000000-0005-0000-0000-0000D4190000}"/>
    <cellStyle name="40% - Accent1 2 5 7 2 2" xfId="6619" xr:uid="{00000000-0005-0000-0000-0000D5190000}"/>
    <cellStyle name="40% - Accent1 2 5 7 2 3" xfId="6620" xr:uid="{00000000-0005-0000-0000-0000D6190000}"/>
    <cellStyle name="40% - Accent1 2 5 7 3" xfId="6621" xr:uid="{00000000-0005-0000-0000-0000D7190000}"/>
    <cellStyle name="40% - Accent1 2 5 7 4" xfId="6622" xr:uid="{00000000-0005-0000-0000-0000D8190000}"/>
    <cellStyle name="40% - Accent1 2 5 8" xfId="6623" xr:uid="{00000000-0005-0000-0000-0000D9190000}"/>
    <cellStyle name="40% - Accent1 2 5 8 2" xfId="6624" xr:uid="{00000000-0005-0000-0000-0000DA190000}"/>
    <cellStyle name="40% - Accent1 2 5 8 3" xfId="6625" xr:uid="{00000000-0005-0000-0000-0000DB190000}"/>
    <cellStyle name="40% - Accent1 2 5 9" xfId="6626" xr:uid="{00000000-0005-0000-0000-0000DC190000}"/>
    <cellStyle name="40% - Accent1 2 6" xfId="6627" xr:uid="{00000000-0005-0000-0000-0000DD190000}"/>
    <cellStyle name="40% - Accent1 2 6 10" xfId="6628" xr:uid="{00000000-0005-0000-0000-0000DE190000}"/>
    <cellStyle name="40% - Accent1 2 6 2" xfId="6629" xr:uid="{00000000-0005-0000-0000-0000DF190000}"/>
    <cellStyle name="40% - Accent1 2 6 2 2" xfId="6630" xr:uid="{00000000-0005-0000-0000-0000E0190000}"/>
    <cellStyle name="40% - Accent1 2 6 2 2 2" xfId="6631" xr:uid="{00000000-0005-0000-0000-0000E1190000}"/>
    <cellStyle name="40% - Accent1 2 6 2 2 3" xfId="6632" xr:uid="{00000000-0005-0000-0000-0000E2190000}"/>
    <cellStyle name="40% - Accent1 2 6 2 3" xfId="6633" xr:uid="{00000000-0005-0000-0000-0000E3190000}"/>
    <cellStyle name="40% - Accent1 2 6 2 4" xfId="6634" xr:uid="{00000000-0005-0000-0000-0000E4190000}"/>
    <cellStyle name="40% - Accent1 2 6 3" xfId="6635" xr:uid="{00000000-0005-0000-0000-0000E5190000}"/>
    <cellStyle name="40% - Accent1 2 6 3 2" xfId="6636" xr:uid="{00000000-0005-0000-0000-0000E6190000}"/>
    <cellStyle name="40% - Accent1 2 6 3 2 2" xfId="6637" xr:uid="{00000000-0005-0000-0000-0000E7190000}"/>
    <cellStyle name="40% - Accent1 2 6 3 2 3" xfId="6638" xr:uid="{00000000-0005-0000-0000-0000E8190000}"/>
    <cellStyle name="40% - Accent1 2 6 3 3" xfId="6639" xr:uid="{00000000-0005-0000-0000-0000E9190000}"/>
    <cellStyle name="40% - Accent1 2 6 3 4" xfId="6640" xr:uid="{00000000-0005-0000-0000-0000EA190000}"/>
    <cellStyle name="40% - Accent1 2 6 4" xfId="6641" xr:uid="{00000000-0005-0000-0000-0000EB190000}"/>
    <cellStyle name="40% - Accent1 2 6 4 2" xfId="6642" xr:uid="{00000000-0005-0000-0000-0000EC190000}"/>
    <cellStyle name="40% - Accent1 2 6 4 2 2" xfId="6643" xr:uid="{00000000-0005-0000-0000-0000ED190000}"/>
    <cellStyle name="40% - Accent1 2 6 4 2 3" xfId="6644" xr:uid="{00000000-0005-0000-0000-0000EE190000}"/>
    <cellStyle name="40% - Accent1 2 6 4 3" xfId="6645" xr:uid="{00000000-0005-0000-0000-0000EF190000}"/>
    <cellStyle name="40% - Accent1 2 6 4 4" xfId="6646" xr:uid="{00000000-0005-0000-0000-0000F0190000}"/>
    <cellStyle name="40% - Accent1 2 6 5" xfId="6647" xr:uid="{00000000-0005-0000-0000-0000F1190000}"/>
    <cellStyle name="40% - Accent1 2 6 5 2" xfId="6648" xr:uid="{00000000-0005-0000-0000-0000F2190000}"/>
    <cellStyle name="40% - Accent1 2 6 5 2 2" xfId="6649" xr:uid="{00000000-0005-0000-0000-0000F3190000}"/>
    <cellStyle name="40% - Accent1 2 6 5 2 3" xfId="6650" xr:uid="{00000000-0005-0000-0000-0000F4190000}"/>
    <cellStyle name="40% - Accent1 2 6 5 3" xfId="6651" xr:uid="{00000000-0005-0000-0000-0000F5190000}"/>
    <cellStyle name="40% - Accent1 2 6 5 4" xfId="6652" xr:uid="{00000000-0005-0000-0000-0000F6190000}"/>
    <cellStyle name="40% - Accent1 2 6 6" xfId="6653" xr:uid="{00000000-0005-0000-0000-0000F7190000}"/>
    <cellStyle name="40% - Accent1 2 6 6 2" xfId="6654" xr:uid="{00000000-0005-0000-0000-0000F8190000}"/>
    <cellStyle name="40% - Accent1 2 6 6 2 2" xfId="6655" xr:uid="{00000000-0005-0000-0000-0000F9190000}"/>
    <cellStyle name="40% - Accent1 2 6 6 2 3" xfId="6656" xr:uid="{00000000-0005-0000-0000-0000FA190000}"/>
    <cellStyle name="40% - Accent1 2 6 6 3" xfId="6657" xr:uid="{00000000-0005-0000-0000-0000FB190000}"/>
    <cellStyle name="40% - Accent1 2 6 6 4" xfId="6658" xr:uid="{00000000-0005-0000-0000-0000FC190000}"/>
    <cellStyle name="40% - Accent1 2 6 7" xfId="6659" xr:uid="{00000000-0005-0000-0000-0000FD190000}"/>
    <cellStyle name="40% - Accent1 2 6 7 2" xfId="6660" xr:uid="{00000000-0005-0000-0000-0000FE190000}"/>
    <cellStyle name="40% - Accent1 2 6 7 2 2" xfId="6661" xr:uid="{00000000-0005-0000-0000-0000FF190000}"/>
    <cellStyle name="40% - Accent1 2 6 7 2 3" xfId="6662" xr:uid="{00000000-0005-0000-0000-0000001A0000}"/>
    <cellStyle name="40% - Accent1 2 6 7 3" xfId="6663" xr:uid="{00000000-0005-0000-0000-0000011A0000}"/>
    <cellStyle name="40% - Accent1 2 6 7 4" xfId="6664" xr:uid="{00000000-0005-0000-0000-0000021A0000}"/>
    <cellStyle name="40% - Accent1 2 6 8" xfId="6665" xr:uid="{00000000-0005-0000-0000-0000031A0000}"/>
    <cellStyle name="40% - Accent1 2 6 8 2" xfId="6666" xr:uid="{00000000-0005-0000-0000-0000041A0000}"/>
    <cellStyle name="40% - Accent1 2 6 8 3" xfId="6667" xr:uid="{00000000-0005-0000-0000-0000051A0000}"/>
    <cellStyle name="40% - Accent1 2 6 9" xfId="6668" xr:uid="{00000000-0005-0000-0000-0000061A0000}"/>
    <cellStyle name="40% - Accent1 2 7" xfId="6669" xr:uid="{00000000-0005-0000-0000-0000071A0000}"/>
    <cellStyle name="40% - Accent1 2 7 2" xfId="6670" xr:uid="{00000000-0005-0000-0000-0000081A0000}"/>
    <cellStyle name="40% - Accent1 2 7 2 2" xfId="6671" xr:uid="{00000000-0005-0000-0000-0000091A0000}"/>
    <cellStyle name="40% - Accent1 2 7 2 3" xfId="6672" xr:uid="{00000000-0005-0000-0000-00000A1A0000}"/>
    <cellStyle name="40% - Accent1 2 7 3" xfId="6673" xr:uid="{00000000-0005-0000-0000-00000B1A0000}"/>
    <cellStyle name="40% - Accent1 2 7 4" xfId="6674" xr:uid="{00000000-0005-0000-0000-00000C1A0000}"/>
    <cellStyle name="40% - Accent1 2 8" xfId="6675" xr:uid="{00000000-0005-0000-0000-00000D1A0000}"/>
    <cellStyle name="40% - Accent1 2 8 2" xfId="6676" xr:uid="{00000000-0005-0000-0000-00000E1A0000}"/>
    <cellStyle name="40% - Accent1 2 8 2 2" xfId="6677" xr:uid="{00000000-0005-0000-0000-00000F1A0000}"/>
    <cellStyle name="40% - Accent1 2 8 2 3" xfId="6678" xr:uid="{00000000-0005-0000-0000-0000101A0000}"/>
    <cellStyle name="40% - Accent1 2 8 3" xfId="6679" xr:uid="{00000000-0005-0000-0000-0000111A0000}"/>
    <cellStyle name="40% - Accent1 2 8 4" xfId="6680" xr:uid="{00000000-0005-0000-0000-0000121A0000}"/>
    <cellStyle name="40% - Accent1 2 9" xfId="6681" xr:uid="{00000000-0005-0000-0000-0000131A0000}"/>
    <cellStyle name="40% - Accent1 2 9 2" xfId="6682" xr:uid="{00000000-0005-0000-0000-0000141A0000}"/>
    <cellStyle name="40% - Accent1 2 9 2 2" xfId="6683" xr:uid="{00000000-0005-0000-0000-0000151A0000}"/>
    <cellStyle name="40% - Accent1 2 9 2 3" xfId="6684" xr:uid="{00000000-0005-0000-0000-0000161A0000}"/>
    <cellStyle name="40% - Accent1 2 9 3" xfId="6685" xr:uid="{00000000-0005-0000-0000-0000171A0000}"/>
    <cellStyle name="40% - Accent1 2 9 4" xfId="6686" xr:uid="{00000000-0005-0000-0000-0000181A0000}"/>
    <cellStyle name="40% - Accent1 3" xfId="6687" xr:uid="{00000000-0005-0000-0000-0000191A0000}"/>
    <cellStyle name="40% - Accent1 4" xfId="6688" xr:uid="{00000000-0005-0000-0000-00001A1A0000}"/>
    <cellStyle name="40% - Accent1 4 10" xfId="6689" xr:uid="{00000000-0005-0000-0000-00001B1A0000}"/>
    <cellStyle name="40% - Accent1 4 10 2" xfId="6690" xr:uid="{00000000-0005-0000-0000-00001C1A0000}"/>
    <cellStyle name="40% - Accent1 4 10 3" xfId="6691" xr:uid="{00000000-0005-0000-0000-00001D1A0000}"/>
    <cellStyle name="40% - Accent1 4 11" xfId="6692" xr:uid="{00000000-0005-0000-0000-00001E1A0000}"/>
    <cellStyle name="40% - Accent1 4 12" xfId="6693" xr:uid="{00000000-0005-0000-0000-00001F1A0000}"/>
    <cellStyle name="40% - Accent1 4 2" xfId="6694" xr:uid="{00000000-0005-0000-0000-0000201A0000}"/>
    <cellStyle name="40% - Accent1 4 2 10" xfId="6695" xr:uid="{00000000-0005-0000-0000-0000211A0000}"/>
    <cellStyle name="40% - Accent1 4 2 2" xfId="6696" xr:uid="{00000000-0005-0000-0000-0000221A0000}"/>
    <cellStyle name="40% - Accent1 4 2 2 2" xfId="6697" xr:uid="{00000000-0005-0000-0000-0000231A0000}"/>
    <cellStyle name="40% - Accent1 4 2 2 2 2" xfId="6698" xr:uid="{00000000-0005-0000-0000-0000241A0000}"/>
    <cellStyle name="40% - Accent1 4 2 2 2 3" xfId="6699" xr:uid="{00000000-0005-0000-0000-0000251A0000}"/>
    <cellStyle name="40% - Accent1 4 2 2 3" xfId="6700" xr:uid="{00000000-0005-0000-0000-0000261A0000}"/>
    <cellStyle name="40% - Accent1 4 2 2 4" xfId="6701" xr:uid="{00000000-0005-0000-0000-0000271A0000}"/>
    <cellStyle name="40% - Accent1 4 2 3" xfId="6702" xr:uid="{00000000-0005-0000-0000-0000281A0000}"/>
    <cellStyle name="40% - Accent1 4 2 3 2" xfId="6703" xr:uid="{00000000-0005-0000-0000-0000291A0000}"/>
    <cellStyle name="40% - Accent1 4 2 3 2 2" xfId="6704" xr:uid="{00000000-0005-0000-0000-00002A1A0000}"/>
    <cellStyle name="40% - Accent1 4 2 3 2 3" xfId="6705" xr:uid="{00000000-0005-0000-0000-00002B1A0000}"/>
    <cellStyle name="40% - Accent1 4 2 3 3" xfId="6706" xr:uid="{00000000-0005-0000-0000-00002C1A0000}"/>
    <cellStyle name="40% - Accent1 4 2 3 4" xfId="6707" xr:uid="{00000000-0005-0000-0000-00002D1A0000}"/>
    <cellStyle name="40% - Accent1 4 2 4" xfId="6708" xr:uid="{00000000-0005-0000-0000-00002E1A0000}"/>
    <cellStyle name="40% - Accent1 4 2 4 2" xfId="6709" xr:uid="{00000000-0005-0000-0000-00002F1A0000}"/>
    <cellStyle name="40% - Accent1 4 2 4 2 2" xfId="6710" xr:uid="{00000000-0005-0000-0000-0000301A0000}"/>
    <cellStyle name="40% - Accent1 4 2 4 2 3" xfId="6711" xr:uid="{00000000-0005-0000-0000-0000311A0000}"/>
    <cellStyle name="40% - Accent1 4 2 4 3" xfId="6712" xr:uid="{00000000-0005-0000-0000-0000321A0000}"/>
    <cellStyle name="40% - Accent1 4 2 4 4" xfId="6713" xr:uid="{00000000-0005-0000-0000-0000331A0000}"/>
    <cellStyle name="40% - Accent1 4 2 5" xfId="6714" xr:uid="{00000000-0005-0000-0000-0000341A0000}"/>
    <cellStyle name="40% - Accent1 4 2 5 2" xfId="6715" xr:uid="{00000000-0005-0000-0000-0000351A0000}"/>
    <cellStyle name="40% - Accent1 4 2 5 2 2" xfId="6716" xr:uid="{00000000-0005-0000-0000-0000361A0000}"/>
    <cellStyle name="40% - Accent1 4 2 5 2 3" xfId="6717" xr:uid="{00000000-0005-0000-0000-0000371A0000}"/>
    <cellStyle name="40% - Accent1 4 2 5 3" xfId="6718" xr:uid="{00000000-0005-0000-0000-0000381A0000}"/>
    <cellStyle name="40% - Accent1 4 2 5 4" xfId="6719" xr:uid="{00000000-0005-0000-0000-0000391A0000}"/>
    <cellStyle name="40% - Accent1 4 2 6" xfId="6720" xr:uid="{00000000-0005-0000-0000-00003A1A0000}"/>
    <cellStyle name="40% - Accent1 4 2 6 2" xfId="6721" xr:uid="{00000000-0005-0000-0000-00003B1A0000}"/>
    <cellStyle name="40% - Accent1 4 2 6 2 2" xfId="6722" xr:uid="{00000000-0005-0000-0000-00003C1A0000}"/>
    <cellStyle name="40% - Accent1 4 2 6 2 3" xfId="6723" xr:uid="{00000000-0005-0000-0000-00003D1A0000}"/>
    <cellStyle name="40% - Accent1 4 2 6 3" xfId="6724" xr:uid="{00000000-0005-0000-0000-00003E1A0000}"/>
    <cellStyle name="40% - Accent1 4 2 6 4" xfId="6725" xr:uid="{00000000-0005-0000-0000-00003F1A0000}"/>
    <cellStyle name="40% - Accent1 4 2 7" xfId="6726" xr:uid="{00000000-0005-0000-0000-0000401A0000}"/>
    <cellStyle name="40% - Accent1 4 2 7 2" xfId="6727" xr:uid="{00000000-0005-0000-0000-0000411A0000}"/>
    <cellStyle name="40% - Accent1 4 2 7 2 2" xfId="6728" xr:uid="{00000000-0005-0000-0000-0000421A0000}"/>
    <cellStyle name="40% - Accent1 4 2 7 2 3" xfId="6729" xr:uid="{00000000-0005-0000-0000-0000431A0000}"/>
    <cellStyle name="40% - Accent1 4 2 7 3" xfId="6730" xr:uid="{00000000-0005-0000-0000-0000441A0000}"/>
    <cellStyle name="40% - Accent1 4 2 7 4" xfId="6731" xr:uid="{00000000-0005-0000-0000-0000451A0000}"/>
    <cellStyle name="40% - Accent1 4 2 8" xfId="6732" xr:uid="{00000000-0005-0000-0000-0000461A0000}"/>
    <cellStyle name="40% - Accent1 4 2 8 2" xfId="6733" xr:uid="{00000000-0005-0000-0000-0000471A0000}"/>
    <cellStyle name="40% - Accent1 4 2 8 3" xfId="6734" xr:uid="{00000000-0005-0000-0000-0000481A0000}"/>
    <cellStyle name="40% - Accent1 4 2 9" xfId="6735" xr:uid="{00000000-0005-0000-0000-0000491A0000}"/>
    <cellStyle name="40% - Accent1 4 3" xfId="6736" xr:uid="{00000000-0005-0000-0000-00004A1A0000}"/>
    <cellStyle name="40% - Accent1 4 3 10" xfId="6737" xr:uid="{00000000-0005-0000-0000-00004B1A0000}"/>
    <cellStyle name="40% - Accent1 4 3 2" xfId="6738" xr:uid="{00000000-0005-0000-0000-00004C1A0000}"/>
    <cellStyle name="40% - Accent1 4 3 2 2" xfId="6739" xr:uid="{00000000-0005-0000-0000-00004D1A0000}"/>
    <cellStyle name="40% - Accent1 4 3 2 2 2" xfId="6740" xr:uid="{00000000-0005-0000-0000-00004E1A0000}"/>
    <cellStyle name="40% - Accent1 4 3 2 2 3" xfId="6741" xr:uid="{00000000-0005-0000-0000-00004F1A0000}"/>
    <cellStyle name="40% - Accent1 4 3 2 3" xfId="6742" xr:uid="{00000000-0005-0000-0000-0000501A0000}"/>
    <cellStyle name="40% - Accent1 4 3 2 4" xfId="6743" xr:uid="{00000000-0005-0000-0000-0000511A0000}"/>
    <cellStyle name="40% - Accent1 4 3 3" xfId="6744" xr:uid="{00000000-0005-0000-0000-0000521A0000}"/>
    <cellStyle name="40% - Accent1 4 3 3 2" xfId="6745" xr:uid="{00000000-0005-0000-0000-0000531A0000}"/>
    <cellStyle name="40% - Accent1 4 3 3 2 2" xfId="6746" xr:uid="{00000000-0005-0000-0000-0000541A0000}"/>
    <cellStyle name="40% - Accent1 4 3 3 2 3" xfId="6747" xr:uid="{00000000-0005-0000-0000-0000551A0000}"/>
    <cellStyle name="40% - Accent1 4 3 3 3" xfId="6748" xr:uid="{00000000-0005-0000-0000-0000561A0000}"/>
    <cellStyle name="40% - Accent1 4 3 3 4" xfId="6749" xr:uid="{00000000-0005-0000-0000-0000571A0000}"/>
    <cellStyle name="40% - Accent1 4 3 4" xfId="6750" xr:uid="{00000000-0005-0000-0000-0000581A0000}"/>
    <cellStyle name="40% - Accent1 4 3 4 2" xfId="6751" xr:uid="{00000000-0005-0000-0000-0000591A0000}"/>
    <cellStyle name="40% - Accent1 4 3 4 2 2" xfId="6752" xr:uid="{00000000-0005-0000-0000-00005A1A0000}"/>
    <cellStyle name="40% - Accent1 4 3 4 2 3" xfId="6753" xr:uid="{00000000-0005-0000-0000-00005B1A0000}"/>
    <cellStyle name="40% - Accent1 4 3 4 3" xfId="6754" xr:uid="{00000000-0005-0000-0000-00005C1A0000}"/>
    <cellStyle name="40% - Accent1 4 3 4 4" xfId="6755" xr:uid="{00000000-0005-0000-0000-00005D1A0000}"/>
    <cellStyle name="40% - Accent1 4 3 5" xfId="6756" xr:uid="{00000000-0005-0000-0000-00005E1A0000}"/>
    <cellStyle name="40% - Accent1 4 3 5 2" xfId="6757" xr:uid="{00000000-0005-0000-0000-00005F1A0000}"/>
    <cellStyle name="40% - Accent1 4 3 5 2 2" xfId="6758" xr:uid="{00000000-0005-0000-0000-0000601A0000}"/>
    <cellStyle name="40% - Accent1 4 3 5 2 3" xfId="6759" xr:uid="{00000000-0005-0000-0000-0000611A0000}"/>
    <cellStyle name="40% - Accent1 4 3 5 3" xfId="6760" xr:uid="{00000000-0005-0000-0000-0000621A0000}"/>
    <cellStyle name="40% - Accent1 4 3 5 4" xfId="6761" xr:uid="{00000000-0005-0000-0000-0000631A0000}"/>
    <cellStyle name="40% - Accent1 4 3 6" xfId="6762" xr:uid="{00000000-0005-0000-0000-0000641A0000}"/>
    <cellStyle name="40% - Accent1 4 3 6 2" xfId="6763" xr:uid="{00000000-0005-0000-0000-0000651A0000}"/>
    <cellStyle name="40% - Accent1 4 3 6 2 2" xfId="6764" xr:uid="{00000000-0005-0000-0000-0000661A0000}"/>
    <cellStyle name="40% - Accent1 4 3 6 2 3" xfId="6765" xr:uid="{00000000-0005-0000-0000-0000671A0000}"/>
    <cellStyle name="40% - Accent1 4 3 6 3" xfId="6766" xr:uid="{00000000-0005-0000-0000-0000681A0000}"/>
    <cellStyle name="40% - Accent1 4 3 6 4" xfId="6767" xr:uid="{00000000-0005-0000-0000-0000691A0000}"/>
    <cellStyle name="40% - Accent1 4 3 7" xfId="6768" xr:uid="{00000000-0005-0000-0000-00006A1A0000}"/>
    <cellStyle name="40% - Accent1 4 3 7 2" xfId="6769" xr:uid="{00000000-0005-0000-0000-00006B1A0000}"/>
    <cellStyle name="40% - Accent1 4 3 7 2 2" xfId="6770" xr:uid="{00000000-0005-0000-0000-00006C1A0000}"/>
    <cellStyle name="40% - Accent1 4 3 7 2 3" xfId="6771" xr:uid="{00000000-0005-0000-0000-00006D1A0000}"/>
    <cellStyle name="40% - Accent1 4 3 7 3" xfId="6772" xr:uid="{00000000-0005-0000-0000-00006E1A0000}"/>
    <cellStyle name="40% - Accent1 4 3 7 4" xfId="6773" xr:uid="{00000000-0005-0000-0000-00006F1A0000}"/>
    <cellStyle name="40% - Accent1 4 3 8" xfId="6774" xr:uid="{00000000-0005-0000-0000-0000701A0000}"/>
    <cellStyle name="40% - Accent1 4 3 8 2" xfId="6775" xr:uid="{00000000-0005-0000-0000-0000711A0000}"/>
    <cellStyle name="40% - Accent1 4 3 8 3" xfId="6776" xr:uid="{00000000-0005-0000-0000-0000721A0000}"/>
    <cellStyle name="40% - Accent1 4 3 9" xfId="6777" xr:uid="{00000000-0005-0000-0000-0000731A0000}"/>
    <cellStyle name="40% - Accent1 4 4" xfId="6778" xr:uid="{00000000-0005-0000-0000-0000741A0000}"/>
    <cellStyle name="40% - Accent1 4 4 2" xfId="6779" xr:uid="{00000000-0005-0000-0000-0000751A0000}"/>
    <cellStyle name="40% - Accent1 4 4 2 2" xfId="6780" xr:uid="{00000000-0005-0000-0000-0000761A0000}"/>
    <cellStyle name="40% - Accent1 4 4 2 3" xfId="6781" xr:uid="{00000000-0005-0000-0000-0000771A0000}"/>
    <cellStyle name="40% - Accent1 4 4 3" xfId="6782" xr:uid="{00000000-0005-0000-0000-0000781A0000}"/>
    <cellStyle name="40% - Accent1 4 4 4" xfId="6783" xr:uid="{00000000-0005-0000-0000-0000791A0000}"/>
    <cellStyle name="40% - Accent1 4 5" xfId="6784" xr:uid="{00000000-0005-0000-0000-00007A1A0000}"/>
    <cellStyle name="40% - Accent1 4 5 2" xfId="6785" xr:uid="{00000000-0005-0000-0000-00007B1A0000}"/>
    <cellStyle name="40% - Accent1 4 5 2 2" xfId="6786" xr:uid="{00000000-0005-0000-0000-00007C1A0000}"/>
    <cellStyle name="40% - Accent1 4 5 2 3" xfId="6787" xr:uid="{00000000-0005-0000-0000-00007D1A0000}"/>
    <cellStyle name="40% - Accent1 4 5 3" xfId="6788" xr:uid="{00000000-0005-0000-0000-00007E1A0000}"/>
    <cellStyle name="40% - Accent1 4 5 4" xfId="6789" xr:uid="{00000000-0005-0000-0000-00007F1A0000}"/>
    <cellStyle name="40% - Accent1 4 6" xfId="6790" xr:uid="{00000000-0005-0000-0000-0000801A0000}"/>
    <cellStyle name="40% - Accent1 4 6 2" xfId="6791" xr:uid="{00000000-0005-0000-0000-0000811A0000}"/>
    <cellStyle name="40% - Accent1 4 6 2 2" xfId="6792" xr:uid="{00000000-0005-0000-0000-0000821A0000}"/>
    <cellStyle name="40% - Accent1 4 6 2 3" xfId="6793" xr:uid="{00000000-0005-0000-0000-0000831A0000}"/>
    <cellStyle name="40% - Accent1 4 6 3" xfId="6794" xr:uid="{00000000-0005-0000-0000-0000841A0000}"/>
    <cellStyle name="40% - Accent1 4 6 4" xfId="6795" xr:uid="{00000000-0005-0000-0000-0000851A0000}"/>
    <cellStyle name="40% - Accent1 4 7" xfId="6796" xr:uid="{00000000-0005-0000-0000-0000861A0000}"/>
    <cellStyle name="40% - Accent1 4 7 2" xfId="6797" xr:uid="{00000000-0005-0000-0000-0000871A0000}"/>
    <cellStyle name="40% - Accent1 4 7 2 2" xfId="6798" xr:uid="{00000000-0005-0000-0000-0000881A0000}"/>
    <cellStyle name="40% - Accent1 4 7 2 3" xfId="6799" xr:uid="{00000000-0005-0000-0000-0000891A0000}"/>
    <cellStyle name="40% - Accent1 4 7 3" xfId="6800" xr:uid="{00000000-0005-0000-0000-00008A1A0000}"/>
    <cellStyle name="40% - Accent1 4 7 4" xfId="6801" xr:uid="{00000000-0005-0000-0000-00008B1A0000}"/>
    <cellStyle name="40% - Accent1 4 8" xfId="6802" xr:uid="{00000000-0005-0000-0000-00008C1A0000}"/>
    <cellStyle name="40% - Accent1 4 8 2" xfId="6803" xr:uid="{00000000-0005-0000-0000-00008D1A0000}"/>
    <cellStyle name="40% - Accent1 4 8 2 2" xfId="6804" xr:uid="{00000000-0005-0000-0000-00008E1A0000}"/>
    <cellStyle name="40% - Accent1 4 8 2 3" xfId="6805" xr:uid="{00000000-0005-0000-0000-00008F1A0000}"/>
    <cellStyle name="40% - Accent1 4 8 3" xfId="6806" xr:uid="{00000000-0005-0000-0000-0000901A0000}"/>
    <cellStyle name="40% - Accent1 4 8 4" xfId="6807" xr:uid="{00000000-0005-0000-0000-0000911A0000}"/>
    <cellStyle name="40% - Accent1 4 9" xfId="6808" xr:uid="{00000000-0005-0000-0000-0000921A0000}"/>
    <cellStyle name="40% - Accent1 4 9 2" xfId="6809" xr:uid="{00000000-0005-0000-0000-0000931A0000}"/>
    <cellStyle name="40% - Accent1 4 9 2 2" xfId="6810" xr:uid="{00000000-0005-0000-0000-0000941A0000}"/>
    <cellStyle name="40% - Accent1 4 9 2 3" xfId="6811" xr:uid="{00000000-0005-0000-0000-0000951A0000}"/>
    <cellStyle name="40% - Accent1 4 9 3" xfId="6812" xr:uid="{00000000-0005-0000-0000-0000961A0000}"/>
    <cellStyle name="40% - Accent1 4 9 4" xfId="6813" xr:uid="{00000000-0005-0000-0000-0000971A0000}"/>
    <cellStyle name="40% - Accent1 5" xfId="6814" xr:uid="{00000000-0005-0000-0000-0000981A0000}"/>
    <cellStyle name="40% - Accent1 5 10" xfId="6815" xr:uid="{00000000-0005-0000-0000-0000991A0000}"/>
    <cellStyle name="40% - Accent1 5 10 2" xfId="6816" xr:uid="{00000000-0005-0000-0000-00009A1A0000}"/>
    <cellStyle name="40% - Accent1 5 10 3" xfId="6817" xr:uid="{00000000-0005-0000-0000-00009B1A0000}"/>
    <cellStyle name="40% - Accent1 5 11" xfId="6818" xr:uid="{00000000-0005-0000-0000-00009C1A0000}"/>
    <cellStyle name="40% - Accent1 5 12" xfId="6819" xr:uid="{00000000-0005-0000-0000-00009D1A0000}"/>
    <cellStyle name="40% - Accent1 5 2" xfId="6820" xr:uid="{00000000-0005-0000-0000-00009E1A0000}"/>
    <cellStyle name="40% - Accent1 5 2 10" xfId="6821" xr:uid="{00000000-0005-0000-0000-00009F1A0000}"/>
    <cellStyle name="40% - Accent1 5 2 2" xfId="6822" xr:uid="{00000000-0005-0000-0000-0000A01A0000}"/>
    <cellStyle name="40% - Accent1 5 2 2 2" xfId="6823" xr:uid="{00000000-0005-0000-0000-0000A11A0000}"/>
    <cellStyle name="40% - Accent1 5 2 2 2 2" xfId="6824" xr:uid="{00000000-0005-0000-0000-0000A21A0000}"/>
    <cellStyle name="40% - Accent1 5 2 2 2 3" xfId="6825" xr:uid="{00000000-0005-0000-0000-0000A31A0000}"/>
    <cellStyle name="40% - Accent1 5 2 2 3" xfId="6826" xr:uid="{00000000-0005-0000-0000-0000A41A0000}"/>
    <cellStyle name="40% - Accent1 5 2 2 4" xfId="6827" xr:uid="{00000000-0005-0000-0000-0000A51A0000}"/>
    <cellStyle name="40% - Accent1 5 2 3" xfId="6828" xr:uid="{00000000-0005-0000-0000-0000A61A0000}"/>
    <cellStyle name="40% - Accent1 5 2 3 2" xfId="6829" xr:uid="{00000000-0005-0000-0000-0000A71A0000}"/>
    <cellStyle name="40% - Accent1 5 2 3 2 2" xfId="6830" xr:uid="{00000000-0005-0000-0000-0000A81A0000}"/>
    <cellStyle name="40% - Accent1 5 2 3 2 3" xfId="6831" xr:uid="{00000000-0005-0000-0000-0000A91A0000}"/>
    <cellStyle name="40% - Accent1 5 2 3 3" xfId="6832" xr:uid="{00000000-0005-0000-0000-0000AA1A0000}"/>
    <cellStyle name="40% - Accent1 5 2 3 4" xfId="6833" xr:uid="{00000000-0005-0000-0000-0000AB1A0000}"/>
    <cellStyle name="40% - Accent1 5 2 4" xfId="6834" xr:uid="{00000000-0005-0000-0000-0000AC1A0000}"/>
    <cellStyle name="40% - Accent1 5 2 4 2" xfId="6835" xr:uid="{00000000-0005-0000-0000-0000AD1A0000}"/>
    <cellStyle name="40% - Accent1 5 2 4 2 2" xfId="6836" xr:uid="{00000000-0005-0000-0000-0000AE1A0000}"/>
    <cellStyle name="40% - Accent1 5 2 4 2 3" xfId="6837" xr:uid="{00000000-0005-0000-0000-0000AF1A0000}"/>
    <cellStyle name="40% - Accent1 5 2 4 3" xfId="6838" xr:uid="{00000000-0005-0000-0000-0000B01A0000}"/>
    <cellStyle name="40% - Accent1 5 2 4 4" xfId="6839" xr:uid="{00000000-0005-0000-0000-0000B11A0000}"/>
    <cellStyle name="40% - Accent1 5 2 5" xfId="6840" xr:uid="{00000000-0005-0000-0000-0000B21A0000}"/>
    <cellStyle name="40% - Accent1 5 2 5 2" xfId="6841" xr:uid="{00000000-0005-0000-0000-0000B31A0000}"/>
    <cellStyle name="40% - Accent1 5 2 5 2 2" xfId="6842" xr:uid="{00000000-0005-0000-0000-0000B41A0000}"/>
    <cellStyle name="40% - Accent1 5 2 5 2 3" xfId="6843" xr:uid="{00000000-0005-0000-0000-0000B51A0000}"/>
    <cellStyle name="40% - Accent1 5 2 5 3" xfId="6844" xr:uid="{00000000-0005-0000-0000-0000B61A0000}"/>
    <cellStyle name="40% - Accent1 5 2 5 4" xfId="6845" xr:uid="{00000000-0005-0000-0000-0000B71A0000}"/>
    <cellStyle name="40% - Accent1 5 2 6" xfId="6846" xr:uid="{00000000-0005-0000-0000-0000B81A0000}"/>
    <cellStyle name="40% - Accent1 5 2 6 2" xfId="6847" xr:uid="{00000000-0005-0000-0000-0000B91A0000}"/>
    <cellStyle name="40% - Accent1 5 2 6 2 2" xfId="6848" xr:uid="{00000000-0005-0000-0000-0000BA1A0000}"/>
    <cellStyle name="40% - Accent1 5 2 6 2 3" xfId="6849" xr:uid="{00000000-0005-0000-0000-0000BB1A0000}"/>
    <cellStyle name="40% - Accent1 5 2 6 3" xfId="6850" xr:uid="{00000000-0005-0000-0000-0000BC1A0000}"/>
    <cellStyle name="40% - Accent1 5 2 6 4" xfId="6851" xr:uid="{00000000-0005-0000-0000-0000BD1A0000}"/>
    <cellStyle name="40% - Accent1 5 2 7" xfId="6852" xr:uid="{00000000-0005-0000-0000-0000BE1A0000}"/>
    <cellStyle name="40% - Accent1 5 2 7 2" xfId="6853" xr:uid="{00000000-0005-0000-0000-0000BF1A0000}"/>
    <cellStyle name="40% - Accent1 5 2 7 2 2" xfId="6854" xr:uid="{00000000-0005-0000-0000-0000C01A0000}"/>
    <cellStyle name="40% - Accent1 5 2 7 2 3" xfId="6855" xr:uid="{00000000-0005-0000-0000-0000C11A0000}"/>
    <cellStyle name="40% - Accent1 5 2 7 3" xfId="6856" xr:uid="{00000000-0005-0000-0000-0000C21A0000}"/>
    <cellStyle name="40% - Accent1 5 2 7 4" xfId="6857" xr:uid="{00000000-0005-0000-0000-0000C31A0000}"/>
    <cellStyle name="40% - Accent1 5 2 8" xfId="6858" xr:uid="{00000000-0005-0000-0000-0000C41A0000}"/>
    <cellStyle name="40% - Accent1 5 2 8 2" xfId="6859" xr:uid="{00000000-0005-0000-0000-0000C51A0000}"/>
    <cellStyle name="40% - Accent1 5 2 8 3" xfId="6860" xr:uid="{00000000-0005-0000-0000-0000C61A0000}"/>
    <cellStyle name="40% - Accent1 5 2 9" xfId="6861" xr:uid="{00000000-0005-0000-0000-0000C71A0000}"/>
    <cellStyle name="40% - Accent1 5 3" xfId="6862" xr:uid="{00000000-0005-0000-0000-0000C81A0000}"/>
    <cellStyle name="40% - Accent1 5 3 10" xfId="6863" xr:uid="{00000000-0005-0000-0000-0000C91A0000}"/>
    <cellStyle name="40% - Accent1 5 3 2" xfId="6864" xr:uid="{00000000-0005-0000-0000-0000CA1A0000}"/>
    <cellStyle name="40% - Accent1 5 3 2 2" xfId="6865" xr:uid="{00000000-0005-0000-0000-0000CB1A0000}"/>
    <cellStyle name="40% - Accent1 5 3 2 2 2" xfId="6866" xr:uid="{00000000-0005-0000-0000-0000CC1A0000}"/>
    <cellStyle name="40% - Accent1 5 3 2 2 3" xfId="6867" xr:uid="{00000000-0005-0000-0000-0000CD1A0000}"/>
    <cellStyle name="40% - Accent1 5 3 2 3" xfId="6868" xr:uid="{00000000-0005-0000-0000-0000CE1A0000}"/>
    <cellStyle name="40% - Accent1 5 3 2 4" xfId="6869" xr:uid="{00000000-0005-0000-0000-0000CF1A0000}"/>
    <cellStyle name="40% - Accent1 5 3 3" xfId="6870" xr:uid="{00000000-0005-0000-0000-0000D01A0000}"/>
    <cellStyle name="40% - Accent1 5 3 3 2" xfId="6871" xr:uid="{00000000-0005-0000-0000-0000D11A0000}"/>
    <cellStyle name="40% - Accent1 5 3 3 2 2" xfId="6872" xr:uid="{00000000-0005-0000-0000-0000D21A0000}"/>
    <cellStyle name="40% - Accent1 5 3 3 2 3" xfId="6873" xr:uid="{00000000-0005-0000-0000-0000D31A0000}"/>
    <cellStyle name="40% - Accent1 5 3 3 3" xfId="6874" xr:uid="{00000000-0005-0000-0000-0000D41A0000}"/>
    <cellStyle name="40% - Accent1 5 3 3 4" xfId="6875" xr:uid="{00000000-0005-0000-0000-0000D51A0000}"/>
    <cellStyle name="40% - Accent1 5 3 4" xfId="6876" xr:uid="{00000000-0005-0000-0000-0000D61A0000}"/>
    <cellStyle name="40% - Accent1 5 3 4 2" xfId="6877" xr:uid="{00000000-0005-0000-0000-0000D71A0000}"/>
    <cellStyle name="40% - Accent1 5 3 4 2 2" xfId="6878" xr:uid="{00000000-0005-0000-0000-0000D81A0000}"/>
    <cellStyle name="40% - Accent1 5 3 4 2 3" xfId="6879" xr:uid="{00000000-0005-0000-0000-0000D91A0000}"/>
    <cellStyle name="40% - Accent1 5 3 4 3" xfId="6880" xr:uid="{00000000-0005-0000-0000-0000DA1A0000}"/>
    <cellStyle name="40% - Accent1 5 3 4 4" xfId="6881" xr:uid="{00000000-0005-0000-0000-0000DB1A0000}"/>
    <cellStyle name="40% - Accent1 5 3 5" xfId="6882" xr:uid="{00000000-0005-0000-0000-0000DC1A0000}"/>
    <cellStyle name="40% - Accent1 5 3 5 2" xfId="6883" xr:uid="{00000000-0005-0000-0000-0000DD1A0000}"/>
    <cellStyle name="40% - Accent1 5 3 5 2 2" xfId="6884" xr:uid="{00000000-0005-0000-0000-0000DE1A0000}"/>
    <cellStyle name="40% - Accent1 5 3 5 2 3" xfId="6885" xr:uid="{00000000-0005-0000-0000-0000DF1A0000}"/>
    <cellStyle name="40% - Accent1 5 3 5 3" xfId="6886" xr:uid="{00000000-0005-0000-0000-0000E01A0000}"/>
    <cellStyle name="40% - Accent1 5 3 5 4" xfId="6887" xr:uid="{00000000-0005-0000-0000-0000E11A0000}"/>
    <cellStyle name="40% - Accent1 5 3 6" xfId="6888" xr:uid="{00000000-0005-0000-0000-0000E21A0000}"/>
    <cellStyle name="40% - Accent1 5 3 6 2" xfId="6889" xr:uid="{00000000-0005-0000-0000-0000E31A0000}"/>
    <cellStyle name="40% - Accent1 5 3 6 2 2" xfId="6890" xr:uid="{00000000-0005-0000-0000-0000E41A0000}"/>
    <cellStyle name="40% - Accent1 5 3 6 2 3" xfId="6891" xr:uid="{00000000-0005-0000-0000-0000E51A0000}"/>
    <cellStyle name="40% - Accent1 5 3 6 3" xfId="6892" xr:uid="{00000000-0005-0000-0000-0000E61A0000}"/>
    <cellStyle name="40% - Accent1 5 3 6 4" xfId="6893" xr:uid="{00000000-0005-0000-0000-0000E71A0000}"/>
    <cellStyle name="40% - Accent1 5 3 7" xfId="6894" xr:uid="{00000000-0005-0000-0000-0000E81A0000}"/>
    <cellStyle name="40% - Accent1 5 3 7 2" xfId="6895" xr:uid="{00000000-0005-0000-0000-0000E91A0000}"/>
    <cellStyle name="40% - Accent1 5 3 7 2 2" xfId="6896" xr:uid="{00000000-0005-0000-0000-0000EA1A0000}"/>
    <cellStyle name="40% - Accent1 5 3 7 2 3" xfId="6897" xr:uid="{00000000-0005-0000-0000-0000EB1A0000}"/>
    <cellStyle name="40% - Accent1 5 3 7 3" xfId="6898" xr:uid="{00000000-0005-0000-0000-0000EC1A0000}"/>
    <cellStyle name="40% - Accent1 5 3 7 4" xfId="6899" xr:uid="{00000000-0005-0000-0000-0000ED1A0000}"/>
    <cellStyle name="40% - Accent1 5 3 8" xfId="6900" xr:uid="{00000000-0005-0000-0000-0000EE1A0000}"/>
    <cellStyle name="40% - Accent1 5 3 8 2" xfId="6901" xr:uid="{00000000-0005-0000-0000-0000EF1A0000}"/>
    <cellStyle name="40% - Accent1 5 3 8 3" xfId="6902" xr:uid="{00000000-0005-0000-0000-0000F01A0000}"/>
    <cellStyle name="40% - Accent1 5 3 9" xfId="6903" xr:uid="{00000000-0005-0000-0000-0000F11A0000}"/>
    <cellStyle name="40% - Accent1 5 4" xfId="6904" xr:uid="{00000000-0005-0000-0000-0000F21A0000}"/>
    <cellStyle name="40% - Accent1 5 4 2" xfId="6905" xr:uid="{00000000-0005-0000-0000-0000F31A0000}"/>
    <cellStyle name="40% - Accent1 5 4 2 2" xfId="6906" xr:uid="{00000000-0005-0000-0000-0000F41A0000}"/>
    <cellStyle name="40% - Accent1 5 4 2 3" xfId="6907" xr:uid="{00000000-0005-0000-0000-0000F51A0000}"/>
    <cellStyle name="40% - Accent1 5 4 3" xfId="6908" xr:uid="{00000000-0005-0000-0000-0000F61A0000}"/>
    <cellStyle name="40% - Accent1 5 4 4" xfId="6909" xr:uid="{00000000-0005-0000-0000-0000F71A0000}"/>
    <cellStyle name="40% - Accent1 5 5" xfId="6910" xr:uid="{00000000-0005-0000-0000-0000F81A0000}"/>
    <cellStyle name="40% - Accent1 5 5 2" xfId="6911" xr:uid="{00000000-0005-0000-0000-0000F91A0000}"/>
    <cellStyle name="40% - Accent1 5 5 2 2" xfId="6912" xr:uid="{00000000-0005-0000-0000-0000FA1A0000}"/>
    <cellStyle name="40% - Accent1 5 5 2 3" xfId="6913" xr:uid="{00000000-0005-0000-0000-0000FB1A0000}"/>
    <cellStyle name="40% - Accent1 5 5 3" xfId="6914" xr:uid="{00000000-0005-0000-0000-0000FC1A0000}"/>
    <cellStyle name="40% - Accent1 5 5 4" xfId="6915" xr:uid="{00000000-0005-0000-0000-0000FD1A0000}"/>
    <cellStyle name="40% - Accent1 5 6" xfId="6916" xr:uid="{00000000-0005-0000-0000-0000FE1A0000}"/>
    <cellStyle name="40% - Accent1 5 6 2" xfId="6917" xr:uid="{00000000-0005-0000-0000-0000FF1A0000}"/>
    <cellStyle name="40% - Accent1 5 6 2 2" xfId="6918" xr:uid="{00000000-0005-0000-0000-0000001B0000}"/>
    <cellStyle name="40% - Accent1 5 6 2 3" xfId="6919" xr:uid="{00000000-0005-0000-0000-0000011B0000}"/>
    <cellStyle name="40% - Accent1 5 6 3" xfId="6920" xr:uid="{00000000-0005-0000-0000-0000021B0000}"/>
    <cellStyle name="40% - Accent1 5 6 4" xfId="6921" xr:uid="{00000000-0005-0000-0000-0000031B0000}"/>
    <cellStyle name="40% - Accent1 5 7" xfId="6922" xr:uid="{00000000-0005-0000-0000-0000041B0000}"/>
    <cellStyle name="40% - Accent1 5 7 2" xfId="6923" xr:uid="{00000000-0005-0000-0000-0000051B0000}"/>
    <cellStyle name="40% - Accent1 5 7 2 2" xfId="6924" xr:uid="{00000000-0005-0000-0000-0000061B0000}"/>
    <cellStyle name="40% - Accent1 5 7 2 3" xfId="6925" xr:uid="{00000000-0005-0000-0000-0000071B0000}"/>
    <cellStyle name="40% - Accent1 5 7 3" xfId="6926" xr:uid="{00000000-0005-0000-0000-0000081B0000}"/>
    <cellStyle name="40% - Accent1 5 7 4" xfId="6927" xr:uid="{00000000-0005-0000-0000-0000091B0000}"/>
    <cellStyle name="40% - Accent1 5 8" xfId="6928" xr:uid="{00000000-0005-0000-0000-00000A1B0000}"/>
    <cellStyle name="40% - Accent1 5 8 2" xfId="6929" xr:uid="{00000000-0005-0000-0000-00000B1B0000}"/>
    <cellStyle name="40% - Accent1 5 8 2 2" xfId="6930" xr:uid="{00000000-0005-0000-0000-00000C1B0000}"/>
    <cellStyle name="40% - Accent1 5 8 2 3" xfId="6931" xr:uid="{00000000-0005-0000-0000-00000D1B0000}"/>
    <cellStyle name="40% - Accent1 5 8 3" xfId="6932" xr:uid="{00000000-0005-0000-0000-00000E1B0000}"/>
    <cellStyle name="40% - Accent1 5 8 4" xfId="6933" xr:uid="{00000000-0005-0000-0000-00000F1B0000}"/>
    <cellStyle name="40% - Accent1 5 9" xfId="6934" xr:uid="{00000000-0005-0000-0000-0000101B0000}"/>
    <cellStyle name="40% - Accent1 5 9 2" xfId="6935" xr:uid="{00000000-0005-0000-0000-0000111B0000}"/>
    <cellStyle name="40% - Accent1 5 9 2 2" xfId="6936" xr:uid="{00000000-0005-0000-0000-0000121B0000}"/>
    <cellStyle name="40% - Accent1 5 9 2 3" xfId="6937" xr:uid="{00000000-0005-0000-0000-0000131B0000}"/>
    <cellStyle name="40% - Accent1 5 9 3" xfId="6938" xr:uid="{00000000-0005-0000-0000-0000141B0000}"/>
    <cellStyle name="40% - Accent1 5 9 4" xfId="6939" xr:uid="{00000000-0005-0000-0000-0000151B0000}"/>
    <cellStyle name="40% - Accent1 6" xfId="6940" xr:uid="{00000000-0005-0000-0000-0000161B0000}"/>
    <cellStyle name="40% - Accent1 6 10" xfId="6941" xr:uid="{00000000-0005-0000-0000-0000171B0000}"/>
    <cellStyle name="40% - Accent1 6 10 2" xfId="6942" xr:uid="{00000000-0005-0000-0000-0000181B0000}"/>
    <cellStyle name="40% - Accent1 6 10 3" xfId="6943" xr:uid="{00000000-0005-0000-0000-0000191B0000}"/>
    <cellStyle name="40% - Accent1 6 11" xfId="6944" xr:uid="{00000000-0005-0000-0000-00001A1B0000}"/>
    <cellStyle name="40% - Accent1 6 12" xfId="6945" xr:uid="{00000000-0005-0000-0000-00001B1B0000}"/>
    <cellStyle name="40% - Accent1 6 2" xfId="6946" xr:uid="{00000000-0005-0000-0000-00001C1B0000}"/>
    <cellStyle name="40% - Accent1 6 2 10" xfId="6947" xr:uid="{00000000-0005-0000-0000-00001D1B0000}"/>
    <cellStyle name="40% - Accent1 6 2 2" xfId="6948" xr:uid="{00000000-0005-0000-0000-00001E1B0000}"/>
    <cellStyle name="40% - Accent1 6 2 2 2" xfId="6949" xr:uid="{00000000-0005-0000-0000-00001F1B0000}"/>
    <cellStyle name="40% - Accent1 6 2 2 2 2" xfId="6950" xr:uid="{00000000-0005-0000-0000-0000201B0000}"/>
    <cellStyle name="40% - Accent1 6 2 2 2 3" xfId="6951" xr:uid="{00000000-0005-0000-0000-0000211B0000}"/>
    <cellStyle name="40% - Accent1 6 2 2 3" xfId="6952" xr:uid="{00000000-0005-0000-0000-0000221B0000}"/>
    <cellStyle name="40% - Accent1 6 2 2 4" xfId="6953" xr:uid="{00000000-0005-0000-0000-0000231B0000}"/>
    <cellStyle name="40% - Accent1 6 2 3" xfId="6954" xr:uid="{00000000-0005-0000-0000-0000241B0000}"/>
    <cellStyle name="40% - Accent1 6 2 3 2" xfId="6955" xr:uid="{00000000-0005-0000-0000-0000251B0000}"/>
    <cellStyle name="40% - Accent1 6 2 3 2 2" xfId="6956" xr:uid="{00000000-0005-0000-0000-0000261B0000}"/>
    <cellStyle name="40% - Accent1 6 2 3 2 3" xfId="6957" xr:uid="{00000000-0005-0000-0000-0000271B0000}"/>
    <cellStyle name="40% - Accent1 6 2 3 3" xfId="6958" xr:uid="{00000000-0005-0000-0000-0000281B0000}"/>
    <cellStyle name="40% - Accent1 6 2 3 4" xfId="6959" xr:uid="{00000000-0005-0000-0000-0000291B0000}"/>
    <cellStyle name="40% - Accent1 6 2 4" xfId="6960" xr:uid="{00000000-0005-0000-0000-00002A1B0000}"/>
    <cellStyle name="40% - Accent1 6 2 4 2" xfId="6961" xr:uid="{00000000-0005-0000-0000-00002B1B0000}"/>
    <cellStyle name="40% - Accent1 6 2 4 2 2" xfId="6962" xr:uid="{00000000-0005-0000-0000-00002C1B0000}"/>
    <cellStyle name="40% - Accent1 6 2 4 2 3" xfId="6963" xr:uid="{00000000-0005-0000-0000-00002D1B0000}"/>
    <cellStyle name="40% - Accent1 6 2 4 3" xfId="6964" xr:uid="{00000000-0005-0000-0000-00002E1B0000}"/>
    <cellStyle name="40% - Accent1 6 2 4 4" xfId="6965" xr:uid="{00000000-0005-0000-0000-00002F1B0000}"/>
    <cellStyle name="40% - Accent1 6 2 5" xfId="6966" xr:uid="{00000000-0005-0000-0000-0000301B0000}"/>
    <cellStyle name="40% - Accent1 6 2 5 2" xfId="6967" xr:uid="{00000000-0005-0000-0000-0000311B0000}"/>
    <cellStyle name="40% - Accent1 6 2 5 2 2" xfId="6968" xr:uid="{00000000-0005-0000-0000-0000321B0000}"/>
    <cellStyle name="40% - Accent1 6 2 5 2 3" xfId="6969" xr:uid="{00000000-0005-0000-0000-0000331B0000}"/>
    <cellStyle name="40% - Accent1 6 2 5 3" xfId="6970" xr:uid="{00000000-0005-0000-0000-0000341B0000}"/>
    <cellStyle name="40% - Accent1 6 2 5 4" xfId="6971" xr:uid="{00000000-0005-0000-0000-0000351B0000}"/>
    <cellStyle name="40% - Accent1 6 2 6" xfId="6972" xr:uid="{00000000-0005-0000-0000-0000361B0000}"/>
    <cellStyle name="40% - Accent1 6 2 6 2" xfId="6973" xr:uid="{00000000-0005-0000-0000-0000371B0000}"/>
    <cellStyle name="40% - Accent1 6 2 6 2 2" xfId="6974" xr:uid="{00000000-0005-0000-0000-0000381B0000}"/>
    <cellStyle name="40% - Accent1 6 2 6 2 3" xfId="6975" xr:uid="{00000000-0005-0000-0000-0000391B0000}"/>
    <cellStyle name="40% - Accent1 6 2 6 3" xfId="6976" xr:uid="{00000000-0005-0000-0000-00003A1B0000}"/>
    <cellStyle name="40% - Accent1 6 2 6 4" xfId="6977" xr:uid="{00000000-0005-0000-0000-00003B1B0000}"/>
    <cellStyle name="40% - Accent1 6 2 7" xfId="6978" xr:uid="{00000000-0005-0000-0000-00003C1B0000}"/>
    <cellStyle name="40% - Accent1 6 2 7 2" xfId="6979" xr:uid="{00000000-0005-0000-0000-00003D1B0000}"/>
    <cellStyle name="40% - Accent1 6 2 7 2 2" xfId="6980" xr:uid="{00000000-0005-0000-0000-00003E1B0000}"/>
    <cellStyle name="40% - Accent1 6 2 7 2 3" xfId="6981" xr:uid="{00000000-0005-0000-0000-00003F1B0000}"/>
    <cellStyle name="40% - Accent1 6 2 7 3" xfId="6982" xr:uid="{00000000-0005-0000-0000-0000401B0000}"/>
    <cellStyle name="40% - Accent1 6 2 7 4" xfId="6983" xr:uid="{00000000-0005-0000-0000-0000411B0000}"/>
    <cellStyle name="40% - Accent1 6 2 8" xfId="6984" xr:uid="{00000000-0005-0000-0000-0000421B0000}"/>
    <cellStyle name="40% - Accent1 6 2 8 2" xfId="6985" xr:uid="{00000000-0005-0000-0000-0000431B0000}"/>
    <cellStyle name="40% - Accent1 6 2 8 3" xfId="6986" xr:uid="{00000000-0005-0000-0000-0000441B0000}"/>
    <cellStyle name="40% - Accent1 6 2 9" xfId="6987" xr:uid="{00000000-0005-0000-0000-0000451B0000}"/>
    <cellStyle name="40% - Accent1 6 3" xfId="6988" xr:uid="{00000000-0005-0000-0000-0000461B0000}"/>
    <cellStyle name="40% - Accent1 6 3 10" xfId="6989" xr:uid="{00000000-0005-0000-0000-0000471B0000}"/>
    <cellStyle name="40% - Accent1 6 3 2" xfId="6990" xr:uid="{00000000-0005-0000-0000-0000481B0000}"/>
    <cellStyle name="40% - Accent1 6 3 2 2" xfId="6991" xr:uid="{00000000-0005-0000-0000-0000491B0000}"/>
    <cellStyle name="40% - Accent1 6 3 2 2 2" xfId="6992" xr:uid="{00000000-0005-0000-0000-00004A1B0000}"/>
    <cellStyle name="40% - Accent1 6 3 2 2 3" xfId="6993" xr:uid="{00000000-0005-0000-0000-00004B1B0000}"/>
    <cellStyle name="40% - Accent1 6 3 2 3" xfId="6994" xr:uid="{00000000-0005-0000-0000-00004C1B0000}"/>
    <cellStyle name="40% - Accent1 6 3 2 4" xfId="6995" xr:uid="{00000000-0005-0000-0000-00004D1B0000}"/>
    <cellStyle name="40% - Accent1 6 3 3" xfId="6996" xr:uid="{00000000-0005-0000-0000-00004E1B0000}"/>
    <cellStyle name="40% - Accent1 6 3 3 2" xfId="6997" xr:uid="{00000000-0005-0000-0000-00004F1B0000}"/>
    <cellStyle name="40% - Accent1 6 3 3 2 2" xfId="6998" xr:uid="{00000000-0005-0000-0000-0000501B0000}"/>
    <cellStyle name="40% - Accent1 6 3 3 2 3" xfId="6999" xr:uid="{00000000-0005-0000-0000-0000511B0000}"/>
    <cellStyle name="40% - Accent1 6 3 3 3" xfId="7000" xr:uid="{00000000-0005-0000-0000-0000521B0000}"/>
    <cellStyle name="40% - Accent1 6 3 3 4" xfId="7001" xr:uid="{00000000-0005-0000-0000-0000531B0000}"/>
    <cellStyle name="40% - Accent1 6 3 4" xfId="7002" xr:uid="{00000000-0005-0000-0000-0000541B0000}"/>
    <cellStyle name="40% - Accent1 6 3 4 2" xfId="7003" xr:uid="{00000000-0005-0000-0000-0000551B0000}"/>
    <cellStyle name="40% - Accent1 6 3 4 2 2" xfId="7004" xr:uid="{00000000-0005-0000-0000-0000561B0000}"/>
    <cellStyle name="40% - Accent1 6 3 4 2 3" xfId="7005" xr:uid="{00000000-0005-0000-0000-0000571B0000}"/>
    <cellStyle name="40% - Accent1 6 3 4 3" xfId="7006" xr:uid="{00000000-0005-0000-0000-0000581B0000}"/>
    <cellStyle name="40% - Accent1 6 3 4 4" xfId="7007" xr:uid="{00000000-0005-0000-0000-0000591B0000}"/>
    <cellStyle name="40% - Accent1 6 3 5" xfId="7008" xr:uid="{00000000-0005-0000-0000-00005A1B0000}"/>
    <cellStyle name="40% - Accent1 6 3 5 2" xfId="7009" xr:uid="{00000000-0005-0000-0000-00005B1B0000}"/>
    <cellStyle name="40% - Accent1 6 3 5 2 2" xfId="7010" xr:uid="{00000000-0005-0000-0000-00005C1B0000}"/>
    <cellStyle name="40% - Accent1 6 3 5 2 3" xfId="7011" xr:uid="{00000000-0005-0000-0000-00005D1B0000}"/>
    <cellStyle name="40% - Accent1 6 3 5 3" xfId="7012" xr:uid="{00000000-0005-0000-0000-00005E1B0000}"/>
    <cellStyle name="40% - Accent1 6 3 5 4" xfId="7013" xr:uid="{00000000-0005-0000-0000-00005F1B0000}"/>
    <cellStyle name="40% - Accent1 6 3 6" xfId="7014" xr:uid="{00000000-0005-0000-0000-0000601B0000}"/>
    <cellStyle name="40% - Accent1 6 3 6 2" xfId="7015" xr:uid="{00000000-0005-0000-0000-0000611B0000}"/>
    <cellStyle name="40% - Accent1 6 3 6 2 2" xfId="7016" xr:uid="{00000000-0005-0000-0000-0000621B0000}"/>
    <cellStyle name="40% - Accent1 6 3 6 2 3" xfId="7017" xr:uid="{00000000-0005-0000-0000-0000631B0000}"/>
    <cellStyle name="40% - Accent1 6 3 6 3" xfId="7018" xr:uid="{00000000-0005-0000-0000-0000641B0000}"/>
    <cellStyle name="40% - Accent1 6 3 6 4" xfId="7019" xr:uid="{00000000-0005-0000-0000-0000651B0000}"/>
    <cellStyle name="40% - Accent1 6 3 7" xfId="7020" xr:uid="{00000000-0005-0000-0000-0000661B0000}"/>
    <cellStyle name="40% - Accent1 6 3 7 2" xfId="7021" xr:uid="{00000000-0005-0000-0000-0000671B0000}"/>
    <cellStyle name="40% - Accent1 6 3 7 2 2" xfId="7022" xr:uid="{00000000-0005-0000-0000-0000681B0000}"/>
    <cellStyle name="40% - Accent1 6 3 7 2 3" xfId="7023" xr:uid="{00000000-0005-0000-0000-0000691B0000}"/>
    <cellStyle name="40% - Accent1 6 3 7 3" xfId="7024" xr:uid="{00000000-0005-0000-0000-00006A1B0000}"/>
    <cellStyle name="40% - Accent1 6 3 7 4" xfId="7025" xr:uid="{00000000-0005-0000-0000-00006B1B0000}"/>
    <cellStyle name="40% - Accent1 6 3 8" xfId="7026" xr:uid="{00000000-0005-0000-0000-00006C1B0000}"/>
    <cellStyle name="40% - Accent1 6 3 8 2" xfId="7027" xr:uid="{00000000-0005-0000-0000-00006D1B0000}"/>
    <cellStyle name="40% - Accent1 6 3 8 3" xfId="7028" xr:uid="{00000000-0005-0000-0000-00006E1B0000}"/>
    <cellStyle name="40% - Accent1 6 3 9" xfId="7029" xr:uid="{00000000-0005-0000-0000-00006F1B0000}"/>
    <cellStyle name="40% - Accent1 6 4" xfId="7030" xr:uid="{00000000-0005-0000-0000-0000701B0000}"/>
    <cellStyle name="40% - Accent1 6 4 2" xfId="7031" xr:uid="{00000000-0005-0000-0000-0000711B0000}"/>
    <cellStyle name="40% - Accent1 6 4 2 2" xfId="7032" xr:uid="{00000000-0005-0000-0000-0000721B0000}"/>
    <cellStyle name="40% - Accent1 6 4 2 3" xfId="7033" xr:uid="{00000000-0005-0000-0000-0000731B0000}"/>
    <cellStyle name="40% - Accent1 6 4 3" xfId="7034" xr:uid="{00000000-0005-0000-0000-0000741B0000}"/>
    <cellStyle name="40% - Accent1 6 4 4" xfId="7035" xr:uid="{00000000-0005-0000-0000-0000751B0000}"/>
    <cellStyle name="40% - Accent1 6 5" xfId="7036" xr:uid="{00000000-0005-0000-0000-0000761B0000}"/>
    <cellStyle name="40% - Accent1 6 5 2" xfId="7037" xr:uid="{00000000-0005-0000-0000-0000771B0000}"/>
    <cellStyle name="40% - Accent1 6 5 2 2" xfId="7038" xr:uid="{00000000-0005-0000-0000-0000781B0000}"/>
    <cellStyle name="40% - Accent1 6 5 2 3" xfId="7039" xr:uid="{00000000-0005-0000-0000-0000791B0000}"/>
    <cellStyle name="40% - Accent1 6 5 3" xfId="7040" xr:uid="{00000000-0005-0000-0000-00007A1B0000}"/>
    <cellStyle name="40% - Accent1 6 5 4" xfId="7041" xr:uid="{00000000-0005-0000-0000-00007B1B0000}"/>
    <cellStyle name="40% - Accent1 6 6" xfId="7042" xr:uid="{00000000-0005-0000-0000-00007C1B0000}"/>
    <cellStyle name="40% - Accent1 6 6 2" xfId="7043" xr:uid="{00000000-0005-0000-0000-00007D1B0000}"/>
    <cellStyle name="40% - Accent1 6 6 2 2" xfId="7044" xr:uid="{00000000-0005-0000-0000-00007E1B0000}"/>
    <cellStyle name="40% - Accent1 6 6 2 3" xfId="7045" xr:uid="{00000000-0005-0000-0000-00007F1B0000}"/>
    <cellStyle name="40% - Accent1 6 6 3" xfId="7046" xr:uid="{00000000-0005-0000-0000-0000801B0000}"/>
    <cellStyle name="40% - Accent1 6 6 4" xfId="7047" xr:uid="{00000000-0005-0000-0000-0000811B0000}"/>
    <cellStyle name="40% - Accent1 6 7" xfId="7048" xr:uid="{00000000-0005-0000-0000-0000821B0000}"/>
    <cellStyle name="40% - Accent1 6 7 2" xfId="7049" xr:uid="{00000000-0005-0000-0000-0000831B0000}"/>
    <cellStyle name="40% - Accent1 6 7 2 2" xfId="7050" xr:uid="{00000000-0005-0000-0000-0000841B0000}"/>
    <cellStyle name="40% - Accent1 6 7 2 3" xfId="7051" xr:uid="{00000000-0005-0000-0000-0000851B0000}"/>
    <cellStyle name="40% - Accent1 6 7 3" xfId="7052" xr:uid="{00000000-0005-0000-0000-0000861B0000}"/>
    <cellStyle name="40% - Accent1 6 7 4" xfId="7053" xr:uid="{00000000-0005-0000-0000-0000871B0000}"/>
    <cellStyle name="40% - Accent1 6 8" xfId="7054" xr:uid="{00000000-0005-0000-0000-0000881B0000}"/>
    <cellStyle name="40% - Accent1 6 8 2" xfId="7055" xr:uid="{00000000-0005-0000-0000-0000891B0000}"/>
    <cellStyle name="40% - Accent1 6 8 2 2" xfId="7056" xr:uid="{00000000-0005-0000-0000-00008A1B0000}"/>
    <cellStyle name="40% - Accent1 6 8 2 3" xfId="7057" xr:uid="{00000000-0005-0000-0000-00008B1B0000}"/>
    <cellStyle name="40% - Accent1 6 8 3" xfId="7058" xr:uid="{00000000-0005-0000-0000-00008C1B0000}"/>
    <cellStyle name="40% - Accent1 6 8 4" xfId="7059" xr:uid="{00000000-0005-0000-0000-00008D1B0000}"/>
    <cellStyle name="40% - Accent1 6 9" xfId="7060" xr:uid="{00000000-0005-0000-0000-00008E1B0000}"/>
    <cellStyle name="40% - Accent1 6 9 2" xfId="7061" xr:uid="{00000000-0005-0000-0000-00008F1B0000}"/>
    <cellStyle name="40% - Accent1 6 9 2 2" xfId="7062" xr:uid="{00000000-0005-0000-0000-0000901B0000}"/>
    <cellStyle name="40% - Accent1 6 9 2 3" xfId="7063" xr:uid="{00000000-0005-0000-0000-0000911B0000}"/>
    <cellStyle name="40% - Accent1 6 9 3" xfId="7064" xr:uid="{00000000-0005-0000-0000-0000921B0000}"/>
    <cellStyle name="40% - Accent1 6 9 4" xfId="7065" xr:uid="{00000000-0005-0000-0000-0000931B0000}"/>
    <cellStyle name="40% - Accent1 7" xfId="7066" xr:uid="{00000000-0005-0000-0000-0000941B0000}"/>
    <cellStyle name="40% - Accent1 7 10" xfId="7067" xr:uid="{00000000-0005-0000-0000-0000951B0000}"/>
    <cellStyle name="40% - Accent1 7 2" xfId="7068" xr:uid="{00000000-0005-0000-0000-0000961B0000}"/>
    <cellStyle name="40% - Accent1 7 2 2" xfId="7069" xr:uid="{00000000-0005-0000-0000-0000971B0000}"/>
    <cellStyle name="40% - Accent1 7 2 2 2" xfId="7070" xr:uid="{00000000-0005-0000-0000-0000981B0000}"/>
    <cellStyle name="40% - Accent1 7 2 2 3" xfId="7071" xr:uid="{00000000-0005-0000-0000-0000991B0000}"/>
    <cellStyle name="40% - Accent1 7 2 3" xfId="7072" xr:uid="{00000000-0005-0000-0000-00009A1B0000}"/>
    <cellStyle name="40% - Accent1 7 2 4" xfId="7073" xr:uid="{00000000-0005-0000-0000-00009B1B0000}"/>
    <cellStyle name="40% - Accent1 7 3" xfId="7074" xr:uid="{00000000-0005-0000-0000-00009C1B0000}"/>
    <cellStyle name="40% - Accent1 7 3 2" xfId="7075" xr:uid="{00000000-0005-0000-0000-00009D1B0000}"/>
    <cellStyle name="40% - Accent1 7 3 2 2" xfId="7076" xr:uid="{00000000-0005-0000-0000-00009E1B0000}"/>
    <cellStyle name="40% - Accent1 7 3 2 3" xfId="7077" xr:uid="{00000000-0005-0000-0000-00009F1B0000}"/>
    <cellStyle name="40% - Accent1 7 3 3" xfId="7078" xr:uid="{00000000-0005-0000-0000-0000A01B0000}"/>
    <cellStyle name="40% - Accent1 7 3 4" xfId="7079" xr:uid="{00000000-0005-0000-0000-0000A11B0000}"/>
    <cellStyle name="40% - Accent1 7 4" xfId="7080" xr:uid="{00000000-0005-0000-0000-0000A21B0000}"/>
    <cellStyle name="40% - Accent1 7 4 2" xfId="7081" xr:uid="{00000000-0005-0000-0000-0000A31B0000}"/>
    <cellStyle name="40% - Accent1 7 4 2 2" xfId="7082" xr:uid="{00000000-0005-0000-0000-0000A41B0000}"/>
    <cellStyle name="40% - Accent1 7 4 2 3" xfId="7083" xr:uid="{00000000-0005-0000-0000-0000A51B0000}"/>
    <cellStyle name="40% - Accent1 7 4 3" xfId="7084" xr:uid="{00000000-0005-0000-0000-0000A61B0000}"/>
    <cellStyle name="40% - Accent1 7 4 4" xfId="7085" xr:uid="{00000000-0005-0000-0000-0000A71B0000}"/>
    <cellStyle name="40% - Accent1 7 5" xfId="7086" xr:uid="{00000000-0005-0000-0000-0000A81B0000}"/>
    <cellStyle name="40% - Accent1 7 5 2" xfId="7087" xr:uid="{00000000-0005-0000-0000-0000A91B0000}"/>
    <cellStyle name="40% - Accent1 7 5 2 2" xfId="7088" xr:uid="{00000000-0005-0000-0000-0000AA1B0000}"/>
    <cellStyle name="40% - Accent1 7 5 2 3" xfId="7089" xr:uid="{00000000-0005-0000-0000-0000AB1B0000}"/>
    <cellStyle name="40% - Accent1 7 5 3" xfId="7090" xr:uid="{00000000-0005-0000-0000-0000AC1B0000}"/>
    <cellStyle name="40% - Accent1 7 5 4" xfId="7091" xr:uid="{00000000-0005-0000-0000-0000AD1B0000}"/>
    <cellStyle name="40% - Accent1 7 6" xfId="7092" xr:uid="{00000000-0005-0000-0000-0000AE1B0000}"/>
    <cellStyle name="40% - Accent1 7 6 2" xfId="7093" xr:uid="{00000000-0005-0000-0000-0000AF1B0000}"/>
    <cellStyle name="40% - Accent1 7 6 2 2" xfId="7094" xr:uid="{00000000-0005-0000-0000-0000B01B0000}"/>
    <cellStyle name="40% - Accent1 7 6 2 3" xfId="7095" xr:uid="{00000000-0005-0000-0000-0000B11B0000}"/>
    <cellStyle name="40% - Accent1 7 6 3" xfId="7096" xr:uid="{00000000-0005-0000-0000-0000B21B0000}"/>
    <cellStyle name="40% - Accent1 7 6 4" xfId="7097" xr:uid="{00000000-0005-0000-0000-0000B31B0000}"/>
    <cellStyle name="40% - Accent1 7 7" xfId="7098" xr:uid="{00000000-0005-0000-0000-0000B41B0000}"/>
    <cellStyle name="40% - Accent1 7 7 2" xfId="7099" xr:uid="{00000000-0005-0000-0000-0000B51B0000}"/>
    <cellStyle name="40% - Accent1 7 7 2 2" xfId="7100" xr:uid="{00000000-0005-0000-0000-0000B61B0000}"/>
    <cellStyle name="40% - Accent1 7 7 2 3" xfId="7101" xr:uid="{00000000-0005-0000-0000-0000B71B0000}"/>
    <cellStyle name="40% - Accent1 7 7 3" xfId="7102" xr:uid="{00000000-0005-0000-0000-0000B81B0000}"/>
    <cellStyle name="40% - Accent1 7 7 4" xfId="7103" xr:uid="{00000000-0005-0000-0000-0000B91B0000}"/>
    <cellStyle name="40% - Accent1 7 8" xfId="7104" xr:uid="{00000000-0005-0000-0000-0000BA1B0000}"/>
    <cellStyle name="40% - Accent1 7 8 2" xfId="7105" xr:uid="{00000000-0005-0000-0000-0000BB1B0000}"/>
    <cellStyle name="40% - Accent1 7 8 3" xfId="7106" xr:uid="{00000000-0005-0000-0000-0000BC1B0000}"/>
    <cellStyle name="40% - Accent1 7 9" xfId="7107" xr:uid="{00000000-0005-0000-0000-0000BD1B0000}"/>
    <cellStyle name="40% - Accent1 8" xfId="7108" xr:uid="{00000000-0005-0000-0000-0000BE1B0000}"/>
    <cellStyle name="40% - Accent1 8 10" xfId="7109" xr:uid="{00000000-0005-0000-0000-0000BF1B0000}"/>
    <cellStyle name="40% - Accent1 8 2" xfId="7110" xr:uid="{00000000-0005-0000-0000-0000C01B0000}"/>
    <cellStyle name="40% - Accent1 8 2 2" xfId="7111" xr:uid="{00000000-0005-0000-0000-0000C11B0000}"/>
    <cellStyle name="40% - Accent1 8 2 2 2" xfId="7112" xr:uid="{00000000-0005-0000-0000-0000C21B0000}"/>
    <cellStyle name="40% - Accent1 8 2 2 3" xfId="7113" xr:uid="{00000000-0005-0000-0000-0000C31B0000}"/>
    <cellStyle name="40% - Accent1 8 2 3" xfId="7114" xr:uid="{00000000-0005-0000-0000-0000C41B0000}"/>
    <cellStyle name="40% - Accent1 8 2 4" xfId="7115" xr:uid="{00000000-0005-0000-0000-0000C51B0000}"/>
    <cellStyle name="40% - Accent1 8 3" xfId="7116" xr:uid="{00000000-0005-0000-0000-0000C61B0000}"/>
    <cellStyle name="40% - Accent1 8 3 2" xfId="7117" xr:uid="{00000000-0005-0000-0000-0000C71B0000}"/>
    <cellStyle name="40% - Accent1 8 3 2 2" xfId="7118" xr:uid="{00000000-0005-0000-0000-0000C81B0000}"/>
    <cellStyle name="40% - Accent1 8 3 2 3" xfId="7119" xr:uid="{00000000-0005-0000-0000-0000C91B0000}"/>
    <cellStyle name="40% - Accent1 8 3 3" xfId="7120" xr:uid="{00000000-0005-0000-0000-0000CA1B0000}"/>
    <cellStyle name="40% - Accent1 8 3 4" xfId="7121" xr:uid="{00000000-0005-0000-0000-0000CB1B0000}"/>
    <cellStyle name="40% - Accent1 8 4" xfId="7122" xr:uid="{00000000-0005-0000-0000-0000CC1B0000}"/>
    <cellStyle name="40% - Accent1 8 4 2" xfId="7123" xr:uid="{00000000-0005-0000-0000-0000CD1B0000}"/>
    <cellStyle name="40% - Accent1 8 4 2 2" xfId="7124" xr:uid="{00000000-0005-0000-0000-0000CE1B0000}"/>
    <cellStyle name="40% - Accent1 8 4 2 3" xfId="7125" xr:uid="{00000000-0005-0000-0000-0000CF1B0000}"/>
    <cellStyle name="40% - Accent1 8 4 3" xfId="7126" xr:uid="{00000000-0005-0000-0000-0000D01B0000}"/>
    <cellStyle name="40% - Accent1 8 4 4" xfId="7127" xr:uid="{00000000-0005-0000-0000-0000D11B0000}"/>
    <cellStyle name="40% - Accent1 8 5" xfId="7128" xr:uid="{00000000-0005-0000-0000-0000D21B0000}"/>
    <cellStyle name="40% - Accent1 8 5 2" xfId="7129" xr:uid="{00000000-0005-0000-0000-0000D31B0000}"/>
    <cellStyle name="40% - Accent1 8 5 2 2" xfId="7130" xr:uid="{00000000-0005-0000-0000-0000D41B0000}"/>
    <cellStyle name="40% - Accent1 8 5 2 3" xfId="7131" xr:uid="{00000000-0005-0000-0000-0000D51B0000}"/>
    <cellStyle name="40% - Accent1 8 5 3" xfId="7132" xr:uid="{00000000-0005-0000-0000-0000D61B0000}"/>
    <cellStyle name="40% - Accent1 8 5 4" xfId="7133" xr:uid="{00000000-0005-0000-0000-0000D71B0000}"/>
    <cellStyle name="40% - Accent1 8 6" xfId="7134" xr:uid="{00000000-0005-0000-0000-0000D81B0000}"/>
    <cellStyle name="40% - Accent1 8 6 2" xfId="7135" xr:uid="{00000000-0005-0000-0000-0000D91B0000}"/>
    <cellStyle name="40% - Accent1 8 6 2 2" xfId="7136" xr:uid="{00000000-0005-0000-0000-0000DA1B0000}"/>
    <cellStyle name="40% - Accent1 8 6 2 3" xfId="7137" xr:uid="{00000000-0005-0000-0000-0000DB1B0000}"/>
    <cellStyle name="40% - Accent1 8 6 3" xfId="7138" xr:uid="{00000000-0005-0000-0000-0000DC1B0000}"/>
    <cellStyle name="40% - Accent1 8 6 4" xfId="7139" xr:uid="{00000000-0005-0000-0000-0000DD1B0000}"/>
    <cellStyle name="40% - Accent1 8 7" xfId="7140" xr:uid="{00000000-0005-0000-0000-0000DE1B0000}"/>
    <cellStyle name="40% - Accent1 8 7 2" xfId="7141" xr:uid="{00000000-0005-0000-0000-0000DF1B0000}"/>
    <cellStyle name="40% - Accent1 8 7 2 2" xfId="7142" xr:uid="{00000000-0005-0000-0000-0000E01B0000}"/>
    <cellStyle name="40% - Accent1 8 7 2 3" xfId="7143" xr:uid="{00000000-0005-0000-0000-0000E11B0000}"/>
    <cellStyle name="40% - Accent1 8 7 3" xfId="7144" xr:uid="{00000000-0005-0000-0000-0000E21B0000}"/>
    <cellStyle name="40% - Accent1 8 7 4" xfId="7145" xr:uid="{00000000-0005-0000-0000-0000E31B0000}"/>
    <cellStyle name="40% - Accent1 8 8" xfId="7146" xr:uid="{00000000-0005-0000-0000-0000E41B0000}"/>
    <cellStyle name="40% - Accent1 8 8 2" xfId="7147" xr:uid="{00000000-0005-0000-0000-0000E51B0000}"/>
    <cellStyle name="40% - Accent1 8 8 3" xfId="7148" xr:uid="{00000000-0005-0000-0000-0000E61B0000}"/>
    <cellStyle name="40% - Accent1 8 9" xfId="7149" xr:uid="{00000000-0005-0000-0000-0000E71B0000}"/>
    <cellStyle name="40% - Accent1 9" xfId="7150" xr:uid="{00000000-0005-0000-0000-0000E81B0000}"/>
    <cellStyle name="40% - Accent1 9 2" xfId="7151" xr:uid="{00000000-0005-0000-0000-0000E91B0000}"/>
    <cellStyle name="40% - Accent1 9 2 2" xfId="7152" xr:uid="{00000000-0005-0000-0000-0000EA1B0000}"/>
    <cellStyle name="40% - Accent1 9 2 3" xfId="7153" xr:uid="{00000000-0005-0000-0000-0000EB1B0000}"/>
    <cellStyle name="40% - Accent1 9 3" xfId="7154" xr:uid="{00000000-0005-0000-0000-0000EC1B0000}"/>
    <cellStyle name="40% - Accent1 9 4" xfId="7155" xr:uid="{00000000-0005-0000-0000-0000ED1B0000}"/>
    <cellStyle name="40% - Accent2 10" xfId="7156" xr:uid="{00000000-0005-0000-0000-0000EE1B0000}"/>
    <cellStyle name="40% - Accent2 10 2" xfId="7157" xr:uid="{00000000-0005-0000-0000-0000EF1B0000}"/>
    <cellStyle name="40% - Accent2 10 2 2" xfId="7158" xr:uid="{00000000-0005-0000-0000-0000F01B0000}"/>
    <cellStyle name="40% - Accent2 10 2 3" xfId="7159" xr:uid="{00000000-0005-0000-0000-0000F11B0000}"/>
    <cellStyle name="40% - Accent2 10 3" xfId="7160" xr:uid="{00000000-0005-0000-0000-0000F21B0000}"/>
    <cellStyle name="40% - Accent2 10 4" xfId="7161" xr:uid="{00000000-0005-0000-0000-0000F31B0000}"/>
    <cellStyle name="40% - Accent2 11" xfId="7162" xr:uid="{00000000-0005-0000-0000-0000F41B0000}"/>
    <cellStyle name="40% - Accent2 11 2" xfId="7163" xr:uid="{00000000-0005-0000-0000-0000F51B0000}"/>
    <cellStyle name="40% - Accent2 11 2 2" xfId="7164" xr:uid="{00000000-0005-0000-0000-0000F61B0000}"/>
    <cellStyle name="40% - Accent2 11 2 3" xfId="7165" xr:uid="{00000000-0005-0000-0000-0000F71B0000}"/>
    <cellStyle name="40% - Accent2 11 3" xfId="7166" xr:uid="{00000000-0005-0000-0000-0000F81B0000}"/>
    <cellStyle name="40% - Accent2 11 4" xfId="7167" xr:uid="{00000000-0005-0000-0000-0000F91B0000}"/>
    <cellStyle name="40% - Accent2 12" xfId="7168" xr:uid="{00000000-0005-0000-0000-0000FA1B0000}"/>
    <cellStyle name="40% - Accent2 12 2" xfId="7169" xr:uid="{00000000-0005-0000-0000-0000FB1B0000}"/>
    <cellStyle name="40% - Accent2 12 2 2" xfId="7170" xr:uid="{00000000-0005-0000-0000-0000FC1B0000}"/>
    <cellStyle name="40% - Accent2 12 2 3" xfId="7171" xr:uid="{00000000-0005-0000-0000-0000FD1B0000}"/>
    <cellStyle name="40% - Accent2 12 3" xfId="7172" xr:uid="{00000000-0005-0000-0000-0000FE1B0000}"/>
    <cellStyle name="40% - Accent2 12 4" xfId="7173" xr:uid="{00000000-0005-0000-0000-0000FF1B0000}"/>
    <cellStyle name="40% - Accent2 13" xfId="7174" xr:uid="{00000000-0005-0000-0000-0000001C0000}"/>
    <cellStyle name="40% - Accent2 13 2" xfId="7175" xr:uid="{00000000-0005-0000-0000-0000011C0000}"/>
    <cellStyle name="40% - Accent2 13 2 2" xfId="7176" xr:uid="{00000000-0005-0000-0000-0000021C0000}"/>
    <cellStyle name="40% - Accent2 13 2 3" xfId="7177" xr:uid="{00000000-0005-0000-0000-0000031C0000}"/>
    <cellStyle name="40% - Accent2 13 3" xfId="7178" xr:uid="{00000000-0005-0000-0000-0000041C0000}"/>
    <cellStyle name="40% - Accent2 13 4" xfId="7179" xr:uid="{00000000-0005-0000-0000-0000051C0000}"/>
    <cellStyle name="40% - Accent2 14" xfId="7180" xr:uid="{00000000-0005-0000-0000-0000061C0000}"/>
    <cellStyle name="40% - Accent2 14 2" xfId="7181" xr:uid="{00000000-0005-0000-0000-0000071C0000}"/>
    <cellStyle name="40% - Accent2 14 2 2" xfId="7182" xr:uid="{00000000-0005-0000-0000-0000081C0000}"/>
    <cellStyle name="40% - Accent2 14 2 3" xfId="7183" xr:uid="{00000000-0005-0000-0000-0000091C0000}"/>
    <cellStyle name="40% - Accent2 14 3" xfId="7184" xr:uid="{00000000-0005-0000-0000-00000A1C0000}"/>
    <cellStyle name="40% - Accent2 14 4" xfId="7185" xr:uid="{00000000-0005-0000-0000-00000B1C0000}"/>
    <cellStyle name="40% - Accent2 15" xfId="7186" xr:uid="{00000000-0005-0000-0000-00000C1C0000}"/>
    <cellStyle name="40% - Accent2 15 2" xfId="7187" xr:uid="{00000000-0005-0000-0000-00000D1C0000}"/>
    <cellStyle name="40% - Accent2 15 2 2" xfId="7188" xr:uid="{00000000-0005-0000-0000-00000E1C0000}"/>
    <cellStyle name="40% - Accent2 15 2 3" xfId="7189" xr:uid="{00000000-0005-0000-0000-00000F1C0000}"/>
    <cellStyle name="40% - Accent2 15 3" xfId="7190" xr:uid="{00000000-0005-0000-0000-0000101C0000}"/>
    <cellStyle name="40% - Accent2 15 4" xfId="7191" xr:uid="{00000000-0005-0000-0000-0000111C0000}"/>
    <cellStyle name="40% - Accent2 16" xfId="7192" xr:uid="{00000000-0005-0000-0000-0000121C0000}"/>
    <cellStyle name="40% - Accent2 16 2" xfId="7193" xr:uid="{00000000-0005-0000-0000-0000131C0000}"/>
    <cellStyle name="40% - Accent2 16 3" xfId="7194" xr:uid="{00000000-0005-0000-0000-0000141C0000}"/>
    <cellStyle name="40% - Accent2 17" xfId="7195" xr:uid="{00000000-0005-0000-0000-0000151C0000}"/>
    <cellStyle name="40% - Accent2 18" xfId="7196" xr:uid="{00000000-0005-0000-0000-0000161C0000}"/>
    <cellStyle name="40% - Accent2 19" xfId="7197" xr:uid="{00000000-0005-0000-0000-0000171C0000}"/>
    <cellStyle name="40% - Accent2 2" xfId="7198" xr:uid="{00000000-0005-0000-0000-0000181C0000}"/>
    <cellStyle name="40% - Accent2 2 10" xfId="7199" xr:uid="{00000000-0005-0000-0000-0000191C0000}"/>
    <cellStyle name="40% - Accent2 2 10 2" xfId="7200" xr:uid="{00000000-0005-0000-0000-00001A1C0000}"/>
    <cellStyle name="40% - Accent2 2 10 2 2" xfId="7201" xr:uid="{00000000-0005-0000-0000-00001B1C0000}"/>
    <cellStyle name="40% - Accent2 2 10 2 3" xfId="7202" xr:uid="{00000000-0005-0000-0000-00001C1C0000}"/>
    <cellStyle name="40% - Accent2 2 10 3" xfId="7203" xr:uid="{00000000-0005-0000-0000-00001D1C0000}"/>
    <cellStyle name="40% - Accent2 2 10 4" xfId="7204" xr:uid="{00000000-0005-0000-0000-00001E1C0000}"/>
    <cellStyle name="40% - Accent2 2 11" xfId="7205" xr:uid="{00000000-0005-0000-0000-00001F1C0000}"/>
    <cellStyle name="40% - Accent2 2 11 2" xfId="7206" xr:uid="{00000000-0005-0000-0000-0000201C0000}"/>
    <cellStyle name="40% - Accent2 2 11 2 2" xfId="7207" xr:uid="{00000000-0005-0000-0000-0000211C0000}"/>
    <cellStyle name="40% - Accent2 2 11 2 3" xfId="7208" xr:uid="{00000000-0005-0000-0000-0000221C0000}"/>
    <cellStyle name="40% - Accent2 2 11 3" xfId="7209" xr:uid="{00000000-0005-0000-0000-0000231C0000}"/>
    <cellStyle name="40% - Accent2 2 11 4" xfId="7210" xr:uid="{00000000-0005-0000-0000-0000241C0000}"/>
    <cellStyle name="40% - Accent2 2 12" xfId="7211" xr:uid="{00000000-0005-0000-0000-0000251C0000}"/>
    <cellStyle name="40% - Accent2 2 12 2" xfId="7212" xr:uid="{00000000-0005-0000-0000-0000261C0000}"/>
    <cellStyle name="40% - Accent2 2 12 2 2" xfId="7213" xr:uid="{00000000-0005-0000-0000-0000271C0000}"/>
    <cellStyle name="40% - Accent2 2 12 2 3" xfId="7214" xr:uid="{00000000-0005-0000-0000-0000281C0000}"/>
    <cellStyle name="40% - Accent2 2 12 3" xfId="7215" xr:uid="{00000000-0005-0000-0000-0000291C0000}"/>
    <cellStyle name="40% - Accent2 2 12 4" xfId="7216" xr:uid="{00000000-0005-0000-0000-00002A1C0000}"/>
    <cellStyle name="40% - Accent2 2 13" xfId="7217" xr:uid="{00000000-0005-0000-0000-00002B1C0000}"/>
    <cellStyle name="40% - Accent2 2 13 2" xfId="7218" xr:uid="{00000000-0005-0000-0000-00002C1C0000}"/>
    <cellStyle name="40% - Accent2 2 13 2 2" xfId="7219" xr:uid="{00000000-0005-0000-0000-00002D1C0000}"/>
    <cellStyle name="40% - Accent2 2 13 2 3" xfId="7220" xr:uid="{00000000-0005-0000-0000-00002E1C0000}"/>
    <cellStyle name="40% - Accent2 2 13 3" xfId="7221" xr:uid="{00000000-0005-0000-0000-00002F1C0000}"/>
    <cellStyle name="40% - Accent2 2 13 4" xfId="7222" xr:uid="{00000000-0005-0000-0000-0000301C0000}"/>
    <cellStyle name="40% - Accent2 2 14" xfId="7223" xr:uid="{00000000-0005-0000-0000-0000311C0000}"/>
    <cellStyle name="40% - Accent2 2 14 2" xfId="7224" xr:uid="{00000000-0005-0000-0000-0000321C0000}"/>
    <cellStyle name="40% - Accent2 2 14 3" xfId="7225" xr:uid="{00000000-0005-0000-0000-0000331C0000}"/>
    <cellStyle name="40% - Accent2 2 15" xfId="7226" xr:uid="{00000000-0005-0000-0000-0000341C0000}"/>
    <cellStyle name="40% - Accent2 2 16" xfId="7227" xr:uid="{00000000-0005-0000-0000-0000351C0000}"/>
    <cellStyle name="40% - Accent2 2 2" xfId="7228" xr:uid="{00000000-0005-0000-0000-0000361C0000}"/>
    <cellStyle name="40% - Accent2 2 2 10" xfId="7229" xr:uid="{00000000-0005-0000-0000-0000371C0000}"/>
    <cellStyle name="40% - Accent2 2 2 10 2" xfId="7230" xr:uid="{00000000-0005-0000-0000-0000381C0000}"/>
    <cellStyle name="40% - Accent2 2 2 10 3" xfId="7231" xr:uid="{00000000-0005-0000-0000-0000391C0000}"/>
    <cellStyle name="40% - Accent2 2 2 11" xfId="7232" xr:uid="{00000000-0005-0000-0000-00003A1C0000}"/>
    <cellStyle name="40% - Accent2 2 2 12" xfId="7233" xr:uid="{00000000-0005-0000-0000-00003B1C0000}"/>
    <cellStyle name="40% - Accent2 2 2 2" xfId="7234" xr:uid="{00000000-0005-0000-0000-00003C1C0000}"/>
    <cellStyle name="40% - Accent2 2 2 2 10" xfId="7235" xr:uid="{00000000-0005-0000-0000-00003D1C0000}"/>
    <cellStyle name="40% - Accent2 2 2 2 2" xfId="7236" xr:uid="{00000000-0005-0000-0000-00003E1C0000}"/>
    <cellStyle name="40% - Accent2 2 2 2 2 2" xfId="7237" xr:uid="{00000000-0005-0000-0000-00003F1C0000}"/>
    <cellStyle name="40% - Accent2 2 2 2 2 2 2" xfId="7238" xr:uid="{00000000-0005-0000-0000-0000401C0000}"/>
    <cellStyle name="40% - Accent2 2 2 2 2 2 3" xfId="7239" xr:uid="{00000000-0005-0000-0000-0000411C0000}"/>
    <cellStyle name="40% - Accent2 2 2 2 2 3" xfId="7240" xr:uid="{00000000-0005-0000-0000-0000421C0000}"/>
    <cellStyle name="40% - Accent2 2 2 2 2 4" xfId="7241" xr:uid="{00000000-0005-0000-0000-0000431C0000}"/>
    <cellStyle name="40% - Accent2 2 2 2 3" xfId="7242" xr:uid="{00000000-0005-0000-0000-0000441C0000}"/>
    <cellStyle name="40% - Accent2 2 2 2 3 2" xfId="7243" xr:uid="{00000000-0005-0000-0000-0000451C0000}"/>
    <cellStyle name="40% - Accent2 2 2 2 3 2 2" xfId="7244" xr:uid="{00000000-0005-0000-0000-0000461C0000}"/>
    <cellStyle name="40% - Accent2 2 2 2 3 2 3" xfId="7245" xr:uid="{00000000-0005-0000-0000-0000471C0000}"/>
    <cellStyle name="40% - Accent2 2 2 2 3 3" xfId="7246" xr:uid="{00000000-0005-0000-0000-0000481C0000}"/>
    <cellStyle name="40% - Accent2 2 2 2 3 4" xfId="7247" xr:uid="{00000000-0005-0000-0000-0000491C0000}"/>
    <cellStyle name="40% - Accent2 2 2 2 4" xfId="7248" xr:uid="{00000000-0005-0000-0000-00004A1C0000}"/>
    <cellStyle name="40% - Accent2 2 2 2 4 2" xfId="7249" xr:uid="{00000000-0005-0000-0000-00004B1C0000}"/>
    <cellStyle name="40% - Accent2 2 2 2 4 2 2" xfId="7250" xr:uid="{00000000-0005-0000-0000-00004C1C0000}"/>
    <cellStyle name="40% - Accent2 2 2 2 4 2 3" xfId="7251" xr:uid="{00000000-0005-0000-0000-00004D1C0000}"/>
    <cellStyle name="40% - Accent2 2 2 2 4 3" xfId="7252" xr:uid="{00000000-0005-0000-0000-00004E1C0000}"/>
    <cellStyle name="40% - Accent2 2 2 2 4 4" xfId="7253" xr:uid="{00000000-0005-0000-0000-00004F1C0000}"/>
    <cellStyle name="40% - Accent2 2 2 2 5" xfId="7254" xr:uid="{00000000-0005-0000-0000-0000501C0000}"/>
    <cellStyle name="40% - Accent2 2 2 2 5 2" xfId="7255" xr:uid="{00000000-0005-0000-0000-0000511C0000}"/>
    <cellStyle name="40% - Accent2 2 2 2 5 2 2" xfId="7256" xr:uid="{00000000-0005-0000-0000-0000521C0000}"/>
    <cellStyle name="40% - Accent2 2 2 2 5 2 3" xfId="7257" xr:uid="{00000000-0005-0000-0000-0000531C0000}"/>
    <cellStyle name="40% - Accent2 2 2 2 5 3" xfId="7258" xr:uid="{00000000-0005-0000-0000-0000541C0000}"/>
    <cellStyle name="40% - Accent2 2 2 2 5 4" xfId="7259" xr:uid="{00000000-0005-0000-0000-0000551C0000}"/>
    <cellStyle name="40% - Accent2 2 2 2 6" xfId="7260" xr:uid="{00000000-0005-0000-0000-0000561C0000}"/>
    <cellStyle name="40% - Accent2 2 2 2 6 2" xfId="7261" xr:uid="{00000000-0005-0000-0000-0000571C0000}"/>
    <cellStyle name="40% - Accent2 2 2 2 6 2 2" xfId="7262" xr:uid="{00000000-0005-0000-0000-0000581C0000}"/>
    <cellStyle name="40% - Accent2 2 2 2 6 2 3" xfId="7263" xr:uid="{00000000-0005-0000-0000-0000591C0000}"/>
    <cellStyle name="40% - Accent2 2 2 2 6 3" xfId="7264" xr:uid="{00000000-0005-0000-0000-00005A1C0000}"/>
    <cellStyle name="40% - Accent2 2 2 2 6 4" xfId="7265" xr:uid="{00000000-0005-0000-0000-00005B1C0000}"/>
    <cellStyle name="40% - Accent2 2 2 2 7" xfId="7266" xr:uid="{00000000-0005-0000-0000-00005C1C0000}"/>
    <cellStyle name="40% - Accent2 2 2 2 7 2" xfId="7267" xr:uid="{00000000-0005-0000-0000-00005D1C0000}"/>
    <cellStyle name="40% - Accent2 2 2 2 7 2 2" xfId="7268" xr:uid="{00000000-0005-0000-0000-00005E1C0000}"/>
    <cellStyle name="40% - Accent2 2 2 2 7 2 3" xfId="7269" xr:uid="{00000000-0005-0000-0000-00005F1C0000}"/>
    <cellStyle name="40% - Accent2 2 2 2 7 3" xfId="7270" xr:uid="{00000000-0005-0000-0000-0000601C0000}"/>
    <cellStyle name="40% - Accent2 2 2 2 7 4" xfId="7271" xr:uid="{00000000-0005-0000-0000-0000611C0000}"/>
    <cellStyle name="40% - Accent2 2 2 2 8" xfId="7272" xr:uid="{00000000-0005-0000-0000-0000621C0000}"/>
    <cellStyle name="40% - Accent2 2 2 2 8 2" xfId="7273" xr:uid="{00000000-0005-0000-0000-0000631C0000}"/>
    <cellStyle name="40% - Accent2 2 2 2 8 3" xfId="7274" xr:uid="{00000000-0005-0000-0000-0000641C0000}"/>
    <cellStyle name="40% - Accent2 2 2 2 9" xfId="7275" xr:uid="{00000000-0005-0000-0000-0000651C0000}"/>
    <cellStyle name="40% - Accent2 2 2 3" xfId="7276" xr:uid="{00000000-0005-0000-0000-0000661C0000}"/>
    <cellStyle name="40% - Accent2 2 2 3 10" xfId="7277" xr:uid="{00000000-0005-0000-0000-0000671C0000}"/>
    <cellStyle name="40% - Accent2 2 2 3 2" xfId="7278" xr:uid="{00000000-0005-0000-0000-0000681C0000}"/>
    <cellStyle name="40% - Accent2 2 2 3 2 2" xfId="7279" xr:uid="{00000000-0005-0000-0000-0000691C0000}"/>
    <cellStyle name="40% - Accent2 2 2 3 2 2 2" xfId="7280" xr:uid="{00000000-0005-0000-0000-00006A1C0000}"/>
    <cellStyle name="40% - Accent2 2 2 3 2 2 3" xfId="7281" xr:uid="{00000000-0005-0000-0000-00006B1C0000}"/>
    <cellStyle name="40% - Accent2 2 2 3 2 3" xfId="7282" xr:uid="{00000000-0005-0000-0000-00006C1C0000}"/>
    <cellStyle name="40% - Accent2 2 2 3 2 4" xfId="7283" xr:uid="{00000000-0005-0000-0000-00006D1C0000}"/>
    <cellStyle name="40% - Accent2 2 2 3 3" xfId="7284" xr:uid="{00000000-0005-0000-0000-00006E1C0000}"/>
    <cellStyle name="40% - Accent2 2 2 3 3 2" xfId="7285" xr:uid="{00000000-0005-0000-0000-00006F1C0000}"/>
    <cellStyle name="40% - Accent2 2 2 3 3 2 2" xfId="7286" xr:uid="{00000000-0005-0000-0000-0000701C0000}"/>
    <cellStyle name="40% - Accent2 2 2 3 3 2 3" xfId="7287" xr:uid="{00000000-0005-0000-0000-0000711C0000}"/>
    <cellStyle name="40% - Accent2 2 2 3 3 3" xfId="7288" xr:uid="{00000000-0005-0000-0000-0000721C0000}"/>
    <cellStyle name="40% - Accent2 2 2 3 3 4" xfId="7289" xr:uid="{00000000-0005-0000-0000-0000731C0000}"/>
    <cellStyle name="40% - Accent2 2 2 3 4" xfId="7290" xr:uid="{00000000-0005-0000-0000-0000741C0000}"/>
    <cellStyle name="40% - Accent2 2 2 3 4 2" xfId="7291" xr:uid="{00000000-0005-0000-0000-0000751C0000}"/>
    <cellStyle name="40% - Accent2 2 2 3 4 2 2" xfId="7292" xr:uid="{00000000-0005-0000-0000-0000761C0000}"/>
    <cellStyle name="40% - Accent2 2 2 3 4 2 3" xfId="7293" xr:uid="{00000000-0005-0000-0000-0000771C0000}"/>
    <cellStyle name="40% - Accent2 2 2 3 4 3" xfId="7294" xr:uid="{00000000-0005-0000-0000-0000781C0000}"/>
    <cellStyle name="40% - Accent2 2 2 3 4 4" xfId="7295" xr:uid="{00000000-0005-0000-0000-0000791C0000}"/>
    <cellStyle name="40% - Accent2 2 2 3 5" xfId="7296" xr:uid="{00000000-0005-0000-0000-00007A1C0000}"/>
    <cellStyle name="40% - Accent2 2 2 3 5 2" xfId="7297" xr:uid="{00000000-0005-0000-0000-00007B1C0000}"/>
    <cellStyle name="40% - Accent2 2 2 3 5 2 2" xfId="7298" xr:uid="{00000000-0005-0000-0000-00007C1C0000}"/>
    <cellStyle name="40% - Accent2 2 2 3 5 2 3" xfId="7299" xr:uid="{00000000-0005-0000-0000-00007D1C0000}"/>
    <cellStyle name="40% - Accent2 2 2 3 5 3" xfId="7300" xr:uid="{00000000-0005-0000-0000-00007E1C0000}"/>
    <cellStyle name="40% - Accent2 2 2 3 5 4" xfId="7301" xr:uid="{00000000-0005-0000-0000-00007F1C0000}"/>
    <cellStyle name="40% - Accent2 2 2 3 6" xfId="7302" xr:uid="{00000000-0005-0000-0000-0000801C0000}"/>
    <cellStyle name="40% - Accent2 2 2 3 6 2" xfId="7303" xr:uid="{00000000-0005-0000-0000-0000811C0000}"/>
    <cellStyle name="40% - Accent2 2 2 3 6 2 2" xfId="7304" xr:uid="{00000000-0005-0000-0000-0000821C0000}"/>
    <cellStyle name="40% - Accent2 2 2 3 6 2 3" xfId="7305" xr:uid="{00000000-0005-0000-0000-0000831C0000}"/>
    <cellStyle name="40% - Accent2 2 2 3 6 3" xfId="7306" xr:uid="{00000000-0005-0000-0000-0000841C0000}"/>
    <cellStyle name="40% - Accent2 2 2 3 6 4" xfId="7307" xr:uid="{00000000-0005-0000-0000-0000851C0000}"/>
    <cellStyle name="40% - Accent2 2 2 3 7" xfId="7308" xr:uid="{00000000-0005-0000-0000-0000861C0000}"/>
    <cellStyle name="40% - Accent2 2 2 3 7 2" xfId="7309" xr:uid="{00000000-0005-0000-0000-0000871C0000}"/>
    <cellStyle name="40% - Accent2 2 2 3 7 2 2" xfId="7310" xr:uid="{00000000-0005-0000-0000-0000881C0000}"/>
    <cellStyle name="40% - Accent2 2 2 3 7 2 3" xfId="7311" xr:uid="{00000000-0005-0000-0000-0000891C0000}"/>
    <cellStyle name="40% - Accent2 2 2 3 7 3" xfId="7312" xr:uid="{00000000-0005-0000-0000-00008A1C0000}"/>
    <cellStyle name="40% - Accent2 2 2 3 7 4" xfId="7313" xr:uid="{00000000-0005-0000-0000-00008B1C0000}"/>
    <cellStyle name="40% - Accent2 2 2 3 8" xfId="7314" xr:uid="{00000000-0005-0000-0000-00008C1C0000}"/>
    <cellStyle name="40% - Accent2 2 2 3 8 2" xfId="7315" xr:uid="{00000000-0005-0000-0000-00008D1C0000}"/>
    <cellStyle name="40% - Accent2 2 2 3 8 3" xfId="7316" xr:uid="{00000000-0005-0000-0000-00008E1C0000}"/>
    <cellStyle name="40% - Accent2 2 2 3 9" xfId="7317" xr:uid="{00000000-0005-0000-0000-00008F1C0000}"/>
    <cellStyle name="40% - Accent2 2 2 4" xfId="7318" xr:uid="{00000000-0005-0000-0000-0000901C0000}"/>
    <cellStyle name="40% - Accent2 2 2 4 2" xfId="7319" xr:uid="{00000000-0005-0000-0000-0000911C0000}"/>
    <cellStyle name="40% - Accent2 2 2 4 2 2" xfId="7320" xr:uid="{00000000-0005-0000-0000-0000921C0000}"/>
    <cellStyle name="40% - Accent2 2 2 4 2 3" xfId="7321" xr:uid="{00000000-0005-0000-0000-0000931C0000}"/>
    <cellStyle name="40% - Accent2 2 2 4 3" xfId="7322" xr:uid="{00000000-0005-0000-0000-0000941C0000}"/>
    <cellStyle name="40% - Accent2 2 2 4 4" xfId="7323" xr:uid="{00000000-0005-0000-0000-0000951C0000}"/>
    <cellStyle name="40% - Accent2 2 2 5" xfId="7324" xr:uid="{00000000-0005-0000-0000-0000961C0000}"/>
    <cellStyle name="40% - Accent2 2 2 5 2" xfId="7325" xr:uid="{00000000-0005-0000-0000-0000971C0000}"/>
    <cellStyle name="40% - Accent2 2 2 5 2 2" xfId="7326" xr:uid="{00000000-0005-0000-0000-0000981C0000}"/>
    <cellStyle name="40% - Accent2 2 2 5 2 3" xfId="7327" xr:uid="{00000000-0005-0000-0000-0000991C0000}"/>
    <cellStyle name="40% - Accent2 2 2 5 3" xfId="7328" xr:uid="{00000000-0005-0000-0000-00009A1C0000}"/>
    <cellStyle name="40% - Accent2 2 2 5 4" xfId="7329" xr:uid="{00000000-0005-0000-0000-00009B1C0000}"/>
    <cellStyle name="40% - Accent2 2 2 6" xfId="7330" xr:uid="{00000000-0005-0000-0000-00009C1C0000}"/>
    <cellStyle name="40% - Accent2 2 2 6 2" xfId="7331" xr:uid="{00000000-0005-0000-0000-00009D1C0000}"/>
    <cellStyle name="40% - Accent2 2 2 6 2 2" xfId="7332" xr:uid="{00000000-0005-0000-0000-00009E1C0000}"/>
    <cellStyle name="40% - Accent2 2 2 6 2 3" xfId="7333" xr:uid="{00000000-0005-0000-0000-00009F1C0000}"/>
    <cellStyle name="40% - Accent2 2 2 6 3" xfId="7334" xr:uid="{00000000-0005-0000-0000-0000A01C0000}"/>
    <cellStyle name="40% - Accent2 2 2 6 4" xfId="7335" xr:uid="{00000000-0005-0000-0000-0000A11C0000}"/>
    <cellStyle name="40% - Accent2 2 2 7" xfId="7336" xr:uid="{00000000-0005-0000-0000-0000A21C0000}"/>
    <cellStyle name="40% - Accent2 2 2 7 2" xfId="7337" xr:uid="{00000000-0005-0000-0000-0000A31C0000}"/>
    <cellStyle name="40% - Accent2 2 2 7 2 2" xfId="7338" xr:uid="{00000000-0005-0000-0000-0000A41C0000}"/>
    <cellStyle name="40% - Accent2 2 2 7 2 3" xfId="7339" xr:uid="{00000000-0005-0000-0000-0000A51C0000}"/>
    <cellStyle name="40% - Accent2 2 2 7 3" xfId="7340" xr:uid="{00000000-0005-0000-0000-0000A61C0000}"/>
    <cellStyle name="40% - Accent2 2 2 7 4" xfId="7341" xr:uid="{00000000-0005-0000-0000-0000A71C0000}"/>
    <cellStyle name="40% - Accent2 2 2 8" xfId="7342" xr:uid="{00000000-0005-0000-0000-0000A81C0000}"/>
    <cellStyle name="40% - Accent2 2 2 8 2" xfId="7343" xr:uid="{00000000-0005-0000-0000-0000A91C0000}"/>
    <cellStyle name="40% - Accent2 2 2 8 2 2" xfId="7344" xr:uid="{00000000-0005-0000-0000-0000AA1C0000}"/>
    <cellStyle name="40% - Accent2 2 2 8 2 3" xfId="7345" xr:uid="{00000000-0005-0000-0000-0000AB1C0000}"/>
    <cellStyle name="40% - Accent2 2 2 8 3" xfId="7346" xr:uid="{00000000-0005-0000-0000-0000AC1C0000}"/>
    <cellStyle name="40% - Accent2 2 2 8 4" xfId="7347" xr:uid="{00000000-0005-0000-0000-0000AD1C0000}"/>
    <cellStyle name="40% - Accent2 2 2 9" xfId="7348" xr:uid="{00000000-0005-0000-0000-0000AE1C0000}"/>
    <cellStyle name="40% - Accent2 2 2 9 2" xfId="7349" xr:uid="{00000000-0005-0000-0000-0000AF1C0000}"/>
    <cellStyle name="40% - Accent2 2 2 9 2 2" xfId="7350" xr:uid="{00000000-0005-0000-0000-0000B01C0000}"/>
    <cellStyle name="40% - Accent2 2 2 9 2 3" xfId="7351" xr:uid="{00000000-0005-0000-0000-0000B11C0000}"/>
    <cellStyle name="40% - Accent2 2 2 9 3" xfId="7352" xr:uid="{00000000-0005-0000-0000-0000B21C0000}"/>
    <cellStyle name="40% - Accent2 2 2 9 4" xfId="7353" xr:uid="{00000000-0005-0000-0000-0000B31C0000}"/>
    <cellStyle name="40% - Accent2 2 3" xfId="7354" xr:uid="{00000000-0005-0000-0000-0000B41C0000}"/>
    <cellStyle name="40% - Accent2 2 3 10" xfId="7355" xr:uid="{00000000-0005-0000-0000-0000B51C0000}"/>
    <cellStyle name="40% - Accent2 2 3 10 2" xfId="7356" xr:uid="{00000000-0005-0000-0000-0000B61C0000}"/>
    <cellStyle name="40% - Accent2 2 3 10 3" xfId="7357" xr:uid="{00000000-0005-0000-0000-0000B71C0000}"/>
    <cellStyle name="40% - Accent2 2 3 11" xfId="7358" xr:uid="{00000000-0005-0000-0000-0000B81C0000}"/>
    <cellStyle name="40% - Accent2 2 3 12" xfId="7359" xr:uid="{00000000-0005-0000-0000-0000B91C0000}"/>
    <cellStyle name="40% - Accent2 2 3 2" xfId="7360" xr:uid="{00000000-0005-0000-0000-0000BA1C0000}"/>
    <cellStyle name="40% - Accent2 2 3 2 10" xfId="7361" xr:uid="{00000000-0005-0000-0000-0000BB1C0000}"/>
    <cellStyle name="40% - Accent2 2 3 2 2" xfId="7362" xr:uid="{00000000-0005-0000-0000-0000BC1C0000}"/>
    <cellStyle name="40% - Accent2 2 3 2 2 2" xfId="7363" xr:uid="{00000000-0005-0000-0000-0000BD1C0000}"/>
    <cellStyle name="40% - Accent2 2 3 2 2 2 2" xfId="7364" xr:uid="{00000000-0005-0000-0000-0000BE1C0000}"/>
    <cellStyle name="40% - Accent2 2 3 2 2 2 3" xfId="7365" xr:uid="{00000000-0005-0000-0000-0000BF1C0000}"/>
    <cellStyle name="40% - Accent2 2 3 2 2 3" xfId="7366" xr:uid="{00000000-0005-0000-0000-0000C01C0000}"/>
    <cellStyle name="40% - Accent2 2 3 2 2 4" xfId="7367" xr:uid="{00000000-0005-0000-0000-0000C11C0000}"/>
    <cellStyle name="40% - Accent2 2 3 2 3" xfId="7368" xr:uid="{00000000-0005-0000-0000-0000C21C0000}"/>
    <cellStyle name="40% - Accent2 2 3 2 3 2" xfId="7369" xr:uid="{00000000-0005-0000-0000-0000C31C0000}"/>
    <cellStyle name="40% - Accent2 2 3 2 3 2 2" xfId="7370" xr:uid="{00000000-0005-0000-0000-0000C41C0000}"/>
    <cellStyle name="40% - Accent2 2 3 2 3 2 3" xfId="7371" xr:uid="{00000000-0005-0000-0000-0000C51C0000}"/>
    <cellStyle name="40% - Accent2 2 3 2 3 3" xfId="7372" xr:uid="{00000000-0005-0000-0000-0000C61C0000}"/>
    <cellStyle name="40% - Accent2 2 3 2 3 4" xfId="7373" xr:uid="{00000000-0005-0000-0000-0000C71C0000}"/>
    <cellStyle name="40% - Accent2 2 3 2 4" xfId="7374" xr:uid="{00000000-0005-0000-0000-0000C81C0000}"/>
    <cellStyle name="40% - Accent2 2 3 2 4 2" xfId="7375" xr:uid="{00000000-0005-0000-0000-0000C91C0000}"/>
    <cellStyle name="40% - Accent2 2 3 2 4 2 2" xfId="7376" xr:uid="{00000000-0005-0000-0000-0000CA1C0000}"/>
    <cellStyle name="40% - Accent2 2 3 2 4 2 3" xfId="7377" xr:uid="{00000000-0005-0000-0000-0000CB1C0000}"/>
    <cellStyle name="40% - Accent2 2 3 2 4 3" xfId="7378" xr:uid="{00000000-0005-0000-0000-0000CC1C0000}"/>
    <cellStyle name="40% - Accent2 2 3 2 4 4" xfId="7379" xr:uid="{00000000-0005-0000-0000-0000CD1C0000}"/>
    <cellStyle name="40% - Accent2 2 3 2 5" xfId="7380" xr:uid="{00000000-0005-0000-0000-0000CE1C0000}"/>
    <cellStyle name="40% - Accent2 2 3 2 5 2" xfId="7381" xr:uid="{00000000-0005-0000-0000-0000CF1C0000}"/>
    <cellStyle name="40% - Accent2 2 3 2 5 2 2" xfId="7382" xr:uid="{00000000-0005-0000-0000-0000D01C0000}"/>
    <cellStyle name="40% - Accent2 2 3 2 5 2 3" xfId="7383" xr:uid="{00000000-0005-0000-0000-0000D11C0000}"/>
    <cellStyle name="40% - Accent2 2 3 2 5 3" xfId="7384" xr:uid="{00000000-0005-0000-0000-0000D21C0000}"/>
    <cellStyle name="40% - Accent2 2 3 2 5 4" xfId="7385" xr:uid="{00000000-0005-0000-0000-0000D31C0000}"/>
    <cellStyle name="40% - Accent2 2 3 2 6" xfId="7386" xr:uid="{00000000-0005-0000-0000-0000D41C0000}"/>
    <cellStyle name="40% - Accent2 2 3 2 6 2" xfId="7387" xr:uid="{00000000-0005-0000-0000-0000D51C0000}"/>
    <cellStyle name="40% - Accent2 2 3 2 6 2 2" xfId="7388" xr:uid="{00000000-0005-0000-0000-0000D61C0000}"/>
    <cellStyle name="40% - Accent2 2 3 2 6 2 3" xfId="7389" xr:uid="{00000000-0005-0000-0000-0000D71C0000}"/>
    <cellStyle name="40% - Accent2 2 3 2 6 3" xfId="7390" xr:uid="{00000000-0005-0000-0000-0000D81C0000}"/>
    <cellStyle name="40% - Accent2 2 3 2 6 4" xfId="7391" xr:uid="{00000000-0005-0000-0000-0000D91C0000}"/>
    <cellStyle name="40% - Accent2 2 3 2 7" xfId="7392" xr:uid="{00000000-0005-0000-0000-0000DA1C0000}"/>
    <cellStyle name="40% - Accent2 2 3 2 7 2" xfId="7393" xr:uid="{00000000-0005-0000-0000-0000DB1C0000}"/>
    <cellStyle name="40% - Accent2 2 3 2 7 2 2" xfId="7394" xr:uid="{00000000-0005-0000-0000-0000DC1C0000}"/>
    <cellStyle name="40% - Accent2 2 3 2 7 2 3" xfId="7395" xr:uid="{00000000-0005-0000-0000-0000DD1C0000}"/>
    <cellStyle name="40% - Accent2 2 3 2 7 3" xfId="7396" xr:uid="{00000000-0005-0000-0000-0000DE1C0000}"/>
    <cellStyle name="40% - Accent2 2 3 2 7 4" xfId="7397" xr:uid="{00000000-0005-0000-0000-0000DF1C0000}"/>
    <cellStyle name="40% - Accent2 2 3 2 8" xfId="7398" xr:uid="{00000000-0005-0000-0000-0000E01C0000}"/>
    <cellStyle name="40% - Accent2 2 3 2 8 2" xfId="7399" xr:uid="{00000000-0005-0000-0000-0000E11C0000}"/>
    <cellStyle name="40% - Accent2 2 3 2 8 3" xfId="7400" xr:uid="{00000000-0005-0000-0000-0000E21C0000}"/>
    <cellStyle name="40% - Accent2 2 3 2 9" xfId="7401" xr:uid="{00000000-0005-0000-0000-0000E31C0000}"/>
    <cellStyle name="40% - Accent2 2 3 3" xfId="7402" xr:uid="{00000000-0005-0000-0000-0000E41C0000}"/>
    <cellStyle name="40% - Accent2 2 3 3 10" xfId="7403" xr:uid="{00000000-0005-0000-0000-0000E51C0000}"/>
    <cellStyle name="40% - Accent2 2 3 3 2" xfId="7404" xr:uid="{00000000-0005-0000-0000-0000E61C0000}"/>
    <cellStyle name="40% - Accent2 2 3 3 2 2" xfId="7405" xr:uid="{00000000-0005-0000-0000-0000E71C0000}"/>
    <cellStyle name="40% - Accent2 2 3 3 2 2 2" xfId="7406" xr:uid="{00000000-0005-0000-0000-0000E81C0000}"/>
    <cellStyle name="40% - Accent2 2 3 3 2 2 3" xfId="7407" xr:uid="{00000000-0005-0000-0000-0000E91C0000}"/>
    <cellStyle name="40% - Accent2 2 3 3 2 3" xfId="7408" xr:uid="{00000000-0005-0000-0000-0000EA1C0000}"/>
    <cellStyle name="40% - Accent2 2 3 3 2 4" xfId="7409" xr:uid="{00000000-0005-0000-0000-0000EB1C0000}"/>
    <cellStyle name="40% - Accent2 2 3 3 3" xfId="7410" xr:uid="{00000000-0005-0000-0000-0000EC1C0000}"/>
    <cellStyle name="40% - Accent2 2 3 3 3 2" xfId="7411" xr:uid="{00000000-0005-0000-0000-0000ED1C0000}"/>
    <cellStyle name="40% - Accent2 2 3 3 3 2 2" xfId="7412" xr:uid="{00000000-0005-0000-0000-0000EE1C0000}"/>
    <cellStyle name="40% - Accent2 2 3 3 3 2 3" xfId="7413" xr:uid="{00000000-0005-0000-0000-0000EF1C0000}"/>
    <cellStyle name="40% - Accent2 2 3 3 3 3" xfId="7414" xr:uid="{00000000-0005-0000-0000-0000F01C0000}"/>
    <cellStyle name="40% - Accent2 2 3 3 3 4" xfId="7415" xr:uid="{00000000-0005-0000-0000-0000F11C0000}"/>
    <cellStyle name="40% - Accent2 2 3 3 4" xfId="7416" xr:uid="{00000000-0005-0000-0000-0000F21C0000}"/>
    <cellStyle name="40% - Accent2 2 3 3 4 2" xfId="7417" xr:uid="{00000000-0005-0000-0000-0000F31C0000}"/>
    <cellStyle name="40% - Accent2 2 3 3 4 2 2" xfId="7418" xr:uid="{00000000-0005-0000-0000-0000F41C0000}"/>
    <cellStyle name="40% - Accent2 2 3 3 4 2 3" xfId="7419" xr:uid="{00000000-0005-0000-0000-0000F51C0000}"/>
    <cellStyle name="40% - Accent2 2 3 3 4 3" xfId="7420" xr:uid="{00000000-0005-0000-0000-0000F61C0000}"/>
    <cellStyle name="40% - Accent2 2 3 3 4 4" xfId="7421" xr:uid="{00000000-0005-0000-0000-0000F71C0000}"/>
    <cellStyle name="40% - Accent2 2 3 3 5" xfId="7422" xr:uid="{00000000-0005-0000-0000-0000F81C0000}"/>
    <cellStyle name="40% - Accent2 2 3 3 5 2" xfId="7423" xr:uid="{00000000-0005-0000-0000-0000F91C0000}"/>
    <cellStyle name="40% - Accent2 2 3 3 5 2 2" xfId="7424" xr:uid="{00000000-0005-0000-0000-0000FA1C0000}"/>
    <cellStyle name="40% - Accent2 2 3 3 5 2 3" xfId="7425" xr:uid="{00000000-0005-0000-0000-0000FB1C0000}"/>
    <cellStyle name="40% - Accent2 2 3 3 5 3" xfId="7426" xr:uid="{00000000-0005-0000-0000-0000FC1C0000}"/>
    <cellStyle name="40% - Accent2 2 3 3 5 4" xfId="7427" xr:uid="{00000000-0005-0000-0000-0000FD1C0000}"/>
    <cellStyle name="40% - Accent2 2 3 3 6" xfId="7428" xr:uid="{00000000-0005-0000-0000-0000FE1C0000}"/>
    <cellStyle name="40% - Accent2 2 3 3 6 2" xfId="7429" xr:uid="{00000000-0005-0000-0000-0000FF1C0000}"/>
    <cellStyle name="40% - Accent2 2 3 3 6 2 2" xfId="7430" xr:uid="{00000000-0005-0000-0000-0000001D0000}"/>
    <cellStyle name="40% - Accent2 2 3 3 6 2 3" xfId="7431" xr:uid="{00000000-0005-0000-0000-0000011D0000}"/>
    <cellStyle name="40% - Accent2 2 3 3 6 3" xfId="7432" xr:uid="{00000000-0005-0000-0000-0000021D0000}"/>
    <cellStyle name="40% - Accent2 2 3 3 6 4" xfId="7433" xr:uid="{00000000-0005-0000-0000-0000031D0000}"/>
    <cellStyle name="40% - Accent2 2 3 3 7" xfId="7434" xr:uid="{00000000-0005-0000-0000-0000041D0000}"/>
    <cellStyle name="40% - Accent2 2 3 3 7 2" xfId="7435" xr:uid="{00000000-0005-0000-0000-0000051D0000}"/>
    <cellStyle name="40% - Accent2 2 3 3 7 2 2" xfId="7436" xr:uid="{00000000-0005-0000-0000-0000061D0000}"/>
    <cellStyle name="40% - Accent2 2 3 3 7 2 3" xfId="7437" xr:uid="{00000000-0005-0000-0000-0000071D0000}"/>
    <cellStyle name="40% - Accent2 2 3 3 7 3" xfId="7438" xr:uid="{00000000-0005-0000-0000-0000081D0000}"/>
    <cellStyle name="40% - Accent2 2 3 3 7 4" xfId="7439" xr:uid="{00000000-0005-0000-0000-0000091D0000}"/>
    <cellStyle name="40% - Accent2 2 3 3 8" xfId="7440" xr:uid="{00000000-0005-0000-0000-00000A1D0000}"/>
    <cellStyle name="40% - Accent2 2 3 3 8 2" xfId="7441" xr:uid="{00000000-0005-0000-0000-00000B1D0000}"/>
    <cellStyle name="40% - Accent2 2 3 3 8 3" xfId="7442" xr:uid="{00000000-0005-0000-0000-00000C1D0000}"/>
    <cellStyle name="40% - Accent2 2 3 3 9" xfId="7443" xr:uid="{00000000-0005-0000-0000-00000D1D0000}"/>
    <cellStyle name="40% - Accent2 2 3 4" xfId="7444" xr:uid="{00000000-0005-0000-0000-00000E1D0000}"/>
    <cellStyle name="40% - Accent2 2 3 4 2" xfId="7445" xr:uid="{00000000-0005-0000-0000-00000F1D0000}"/>
    <cellStyle name="40% - Accent2 2 3 4 2 2" xfId="7446" xr:uid="{00000000-0005-0000-0000-0000101D0000}"/>
    <cellStyle name="40% - Accent2 2 3 4 2 3" xfId="7447" xr:uid="{00000000-0005-0000-0000-0000111D0000}"/>
    <cellStyle name="40% - Accent2 2 3 4 3" xfId="7448" xr:uid="{00000000-0005-0000-0000-0000121D0000}"/>
    <cellStyle name="40% - Accent2 2 3 4 4" xfId="7449" xr:uid="{00000000-0005-0000-0000-0000131D0000}"/>
    <cellStyle name="40% - Accent2 2 3 5" xfId="7450" xr:uid="{00000000-0005-0000-0000-0000141D0000}"/>
    <cellStyle name="40% - Accent2 2 3 5 2" xfId="7451" xr:uid="{00000000-0005-0000-0000-0000151D0000}"/>
    <cellStyle name="40% - Accent2 2 3 5 2 2" xfId="7452" xr:uid="{00000000-0005-0000-0000-0000161D0000}"/>
    <cellStyle name="40% - Accent2 2 3 5 2 3" xfId="7453" xr:uid="{00000000-0005-0000-0000-0000171D0000}"/>
    <cellStyle name="40% - Accent2 2 3 5 3" xfId="7454" xr:uid="{00000000-0005-0000-0000-0000181D0000}"/>
    <cellStyle name="40% - Accent2 2 3 5 4" xfId="7455" xr:uid="{00000000-0005-0000-0000-0000191D0000}"/>
    <cellStyle name="40% - Accent2 2 3 6" xfId="7456" xr:uid="{00000000-0005-0000-0000-00001A1D0000}"/>
    <cellStyle name="40% - Accent2 2 3 6 2" xfId="7457" xr:uid="{00000000-0005-0000-0000-00001B1D0000}"/>
    <cellStyle name="40% - Accent2 2 3 6 2 2" xfId="7458" xr:uid="{00000000-0005-0000-0000-00001C1D0000}"/>
    <cellStyle name="40% - Accent2 2 3 6 2 3" xfId="7459" xr:uid="{00000000-0005-0000-0000-00001D1D0000}"/>
    <cellStyle name="40% - Accent2 2 3 6 3" xfId="7460" xr:uid="{00000000-0005-0000-0000-00001E1D0000}"/>
    <cellStyle name="40% - Accent2 2 3 6 4" xfId="7461" xr:uid="{00000000-0005-0000-0000-00001F1D0000}"/>
    <cellStyle name="40% - Accent2 2 3 7" xfId="7462" xr:uid="{00000000-0005-0000-0000-0000201D0000}"/>
    <cellStyle name="40% - Accent2 2 3 7 2" xfId="7463" xr:uid="{00000000-0005-0000-0000-0000211D0000}"/>
    <cellStyle name="40% - Accent2 2 3 7 2 2" xfId="7464" xr:uid="{00000000-0005-0000-0000-0000221D0000}"/>
    <cellStyle name="40% - Accent2 2 3 7 2 3" xfId="7465" xr:uid="{00000000-0005-0000-0000-0000231D0000}"/>
    <cellStyle name="40% - Accent2 2 3 7 3" xfId="7466" xr:uid="{00000000-0005-0000-0000-0000241D0000}"/>
    <cellStyle name="40% - Accent2 2 3 7 4" xfId="7467" xr:uid="{00000000-0005-0000-0000-0000251D0000}"/>
    <cellStyle name="40% - Accent2 2 3 8" xfId="7468" xr:uid="{00000000-0005-0000-0000-0000261D0000}"/>
    <cellStyle name="40% - Accent2 2 3 8 2" xfId="7469" xr:uid="{00000000-0005-0000-0000-0000271D0000}"/>
    <cellStyle name="40% - Accent2 2 3 8 2 2" xfId="7470" xr:uid="{00000000-0005-0000-0000-0000281D0000}"/>
    <cellStyle name="40% - Accent2 2 3 8 2 3" xfId="7471" xr:uid="{00000000-0005-0000-0000-0000291D0000}"/>
    <cellStyle name="40% - Accent2 2 3 8 3" xfId="7472" xr:uid="{00000000-0005-0000-0000-00002A1D0000}"/>
    <cellStyle name="40% - Accent2 2 3 8 4" xfId="7473" xr:uid="{00000000-0005-0000-0000-00002B1D0000}"/>
    <cellStyle name="40% - Accent2 2 3 9" xfId="7474" xr:uid="{00000000-0005-0000-0000-00002C1D0000}"/>
    <cellStyle name="40% - Accent2 2 3 9 2" xfId="7475" xr:uid="{00000000-0005-0000-0000-00002D1D0000}"/>
    <cellStyle name="40% - Accent2 2 3 9 2 2" xfId="7476" xr:uid="{00000000-0005-0000-0000-00002E1D0000}"/>
    <cellStyle name="40% - Accent2 2 3 9 2 3" xfId="7477" xr:uid="{00000000-0005-0000-0000-00002F1D0000}"/>
    <cellStyle name="40% - Accent2 2 3 9 3" xfId="7478" xr:uid="{00000000-0005-0000-0000-0000301D0000}"/>
    <cellStyle name="40% - Accent2 2 3 9 4" xfId="7479" xr:uid="{00000000-0005-0000-0000-0000311D0000}"/>
    <cellStyle name="40% - Accent2 2 4" xfId="7480" xr:uid="{00000000-0005-0000-0000-0000321D0000}"/>
    <cellStyle name="40% - Accent2 2 4 10" xfId="7481" xr:uid="{00000000-0005-0000-0000-0000331D0000}"/>
    <cellStyle name="40% - Accent2 2 4 10 2" xfId="7482" xr:uid="{00000000-0005-0000-0000-0000341D0000}"/>
    <cellStyle name="40% - Accent2 2 4 10 3" xfId="7483" xr:uid="{00000000-0005-0000-0000-0000351D0000}"/>
    <cellStyle name="40% - Accent2 2 4 11" xfId="7484" xr:uid="{00000000-0005-0000-0000-0000361D0000}"/>
    <cellStyle name="40% - Accent2 2 4 12" xfId="7485" xr:uid="{00000000-0005-0000-0000-0000371D0000}"/>
    <cellStyle name="40% - Accent2 2 4 2" xfId="7486" xr:uid="{00000000-0005-0000-0000-0000381D0000}"/>
    <cellStyle name="40% - Accent2 2 4 2 10" xfId="7487" xr:uid="{00000000-0005-0000-0000-0000391D0000}"/>
    <cellStyle name="40% - Accent2 2 4 2 2" xfId="7488" xr:uid="{00000000-0005-0000-0000-00003A1D0000}"/>
    <cellStyle name="40% - Accent2 2 4 2 2 2" xfId="7489" xr:uid="{00000000-0005-0000-0000-00003B1D0000}"/>
    <cellStyle name="40% - Accent2 2 4 2 2 2 2" xfId="7490" xr:uid="{00000000-0005-0000-0000-00003C1D0000}"/>
    <cellStyle name="40% - Accent2 2 4 2 2 2 3" xfId="7491" xr:uid="{00000000-0005-0000-0000-00003D1D0000}"/>
    <cellStyle name="40% - Accent2 2 4 2 2 3" xfId="7492" xr:uid="{00000000-0005-0000-0000-00003E1D0000}"/>
    <cellStyle name="40% - Accent2 2 4 2 2 4" xfId="7493" xr:uid="{00000000-0005-0000-0000-00003F1D0000}"/>
    <cellStyle name="40% - Accent2 2 4 2 3" xfId="7494" xr:uid="{00000000-0005-0000-0000-0000401D0000}"/>
    <cellStyle name="40% - Accent2 2 4 2 3 2" xfId="7495" xr:uid="{00000000-0005-0000-0000-0000411D0000}"/>
    <cellStyle name="40% - Accent2 2 4 2 3 2 2" xfId="7496" xr:uid="{00000000-0005-0000-0000-0000421D0000}"/>
    <cellStyle name="40% - Accent2 2 4 2 3 2 3" xfId="7497" xr:uid="{00000000-0005-0000-0000-0000431D0000}"/>
    <cellStyle name="40% - Accent2 2 4 2 3 3" xfId="7498" xr:uid="{00000000-0005-0000-0000-0000441D0000}"/>
    <cellStyle name="40% - Accent2 2 4 2 3 4" xfId="7499" xr:uid="{00000000-0005-0000-0000-0000451D0000}"/>
    <cellStyle name="40% - Accent2 2 4 2 4" xfId="7500" xr:uid="{00000000-0005-0000-0000-0000461D0000}"/>
    <cellStyle name="40% - Accent2 2 4 2 4 2" xfId="7501" xr:uid="{00000000-0005-0000-0000-0000471D0000}"/>
    <cellStyle name="40% - Accent2 2 4 2 4 2 2" xfId="7502" xr:uid="{00000000-0005-0000-0000-0000481D0000}"/>
    <cellStyle name="40% - Accent2 2 4 2 4 2 3" xfId="7503" xr:uid="{00000000-0005-0000-0000-0000491D0000}"/>
    <cellStyle name="40% - Accent2 2 4 2 4 3" xfId="7504" xr:uid="{00000000-0005-0000-0000-00004A1D0000}"/>
    <cellStyle name="40% - Accent2 2 4 2 4 4" xfId="7505" xr:uid="{00000000-0005-0000-0000-00004B1D0000}"/>
    <cellStyle name="40% - Accent2 2 4 2 5" xfId="7506" xr:uid="{00000000-0005-0000-0000-00004C1D0000}"/>
    <cellStyle name="40% - Accent2 2 4 2 5 2" xfId="7507" xr:uid="{00000000-0005-0000-0000-00004D1D0000}"/>
    <cellStyle name="40% - Accent2 2 4 2 5 2 2" xfId="7508" xr:uid="{00000000-0005-0000-0000-00004E1D0000}"/>
    <cellStyle name="40% - Accent2 2 4 2 5 2 3" xfId="7509" xr:uid="{00000000-0005-0000-0000-00004F1D0000}"/>
    <cellStyle name="40% - Accent2 2 4 2 5 3" xfId="7510" xr:uid="{00000000-0005-0000-0000-0000501D0000}"/>
    <cellStyle name="40% - Accent2 2 4 2 5 4" xfId="7511" xr:uid="{00000000-0005-0000-0000-0000511D0000}"/>
    <cellStyle name="40% - Accent2 2 4 2 6" xfId="7512" xr:uid="{00000000-0005-0000-0000-0000521D0000}"/>
    <cellStyle name="40% - Accent2 2 4 2 6 2" xfId="7513" xr:uid="{00000000-0005-0000-0000-0000531D0000}"/>
    <cellStyle name="40% - Accent2 2 4 2 6 2 2" xfId="7514" xr:uid="{00000000-0005-0000-0000-0000541D0000}"/>
    <cellStyle name="40% - Accent2 2 4 2 6 2 3" xfId="7515" xr:uid="{00000000-0005-0000-0000-0000551D0000}"/>
    <cellStyle name="40% - Accent2 2 4 2 6 3" xfId="7516" xr:uid="{00000000-0005-0000-0000-0000561D0000}"/>
    <cellStyle name="40% - Accent2 2 4 2 6 4" xfId="7517" xr:uid="{00000000-0005-0000-0000-0000571D0000}"/>
    <cellStyle name="40% - Accent2 2 4 2 7" xfId="7518" xr:uid="{00000000-0005-0000-0000-0000581D0000}"/>
    <cellStyle name="40% - Accent2 2 4 2 7 2" xfId="7519" xr:uid="{00000000-0005-0000-0000-0000591D0000}"/>
    <cellStyle name="40% - Accent2 2 4 2 7 2 2" xfId="7520" xr:uid="{00000000-0005-0000-0000-00005A1D0000}"/>
    <cellStyle name="40% - Accent2 2 4 2 7 2 3" xfId="7521" xr:uid="{00000000-0005-0000-0000-00005B1D0000}"/>
    <cellStyle name="40% - Accent2 2 4 2 7 3" xfId="7522" xr:uid="{00000000-0005-0000-0000-00005C1D0000}"/>
    <cellStyle name="40% - Accent2 2 4 2 7 4" xfId="7523" xr:uid="{00000000-0005-0000-0000-00005D1D0000}"/>
    <cellStyle name="40% - Accent2 2 4 2 8" xfId="7524" xr:uid="{00000000-0005-0000-0000-00005E1D0000}"/>
    <cellStyle name="40% - Accent2 2 4 2 8 2" xfId="7525" xr:uid="{00000000-0005-0000-0000-00005F1D0000}"/>
    <cellStyle name="40% - Accent2 2 4 2 8 3" xfId="7526" xr:uid="{00000000-0005-0000-0000-0000601D0000}"/>
    <cellStyle name="40% - Accent2 2 4 2 9" xfId="7527" xr:uid="{00000000-0005-0000-0000-0000611D0000}"/>
    <cellStyle name="40% - Accent2 2 4 3" xfId="7528" xr:uid="{00000000-0005-0000-0000-0000621D0000}"/>
    <cellStyle name="40% - Accent2 2 4 3 10" xfId="7529" xr:uid="{00000000-0005-0000-0000-0000631D0000}"/>
    <cellStyle name="40% - Accent2 2 4 3 2" xfId="7530" xr:uid="{00000000-0005-0000-0000-0000641D0000}"/>
    <cellStyle name="40% - Accent2 2 4 3 2 2" xfId="7531" xr:uid="{00000000-0005-0000-0000-0000651D0000}"/>
    <cellStyle name="40% - Accent2 2 4 3 2 2 2" xfId="7532" xr:uid="{00000000-0005-0000-0000-0000661D0000}"/>
    <cellStyle name="40% - Accent2 2 4 3 2 2 3" xfId="7533" xr:uid="{00000000-0005-0000-0000-0000671D0000}"/>
    <cellStyle name="40% - Accent2 2 4 3 2 3" xfId="7534" xr:uid="{00000000-0005-0000-0000-0000681D0000}"/>
    <cellStyle name="40% - Accent2 2 4 3 2 4" xfId="7535" xr:uid="{00000000-0005-0000-0000-0000691D0000}"/>
    <cellStyle name="40% - Accent2 2 4 3 3" xfId="7536" xr:uid="{00000000-0005-0000-0000-00006A1D0000}"/>
    <cellStyle name="40% - Accent2 2 4 3 3 2" xfId="7537" xr:uid="{00000000-0005-0000-0000-00006B1D0000}"/>
    <cellStyle name="40% - Accent2 2 4 3 3 2 2" xfId="7538" xr:uid="{00000000-0005-0000-0000-00006C1D0000}"/>
    <cellStyle name="40% - Accent2 2 4 3 3 2 3" xfId="7539" xr:uid="{00000000-0005-0000-0000-00006D1D0000}"/>
    <cellStyle name="40% - Accent2 2 4 3 3 3" xfId="7540" xr:uid="{00000000-0005-0000-0000-00006E1D0000}"/>
    <cellStyle name="40% - Accent2 2 4 3 3 4" xfId="7541" xr:uid="{00000000-0005-0000-0000-00006F1D0000}"/>
    <cellStyle name="40% - Accent2 2 4 3 4" xfId="7542" xr:uid="{00000000-0005-0000-0000-0000701D0000}"/>
    <cellStyle name="40% - Accent2 2 4 3 4 2" xfId="7543" xr:uid="{00000000-0005-0000-0000-0000711D0000}"/>
    <cellStyle name="40% - Accent2 2 4 3 4 2 2" xfId="7544" xr:uid="{00000000-0005-0000-0000-0000721D0000}"/>
    <cellStyle name="40% - Accent2 2 4 3 4 2 3" xfId="7545" xr:uid="{00000000-0005-0000-0000-0000731D0000}"/>
    <cellStyle name="40% - Accent2 2 4 3 4 3" xfId="7546" xr:uid="{00000000-0005-0000-0000-0000741D0000}"/>
    <cellStyle name="40% - Accent2 2 4 3 4 4" xfId="7547" xr:uid="{00000000-0005-0000-0000-0000751D0000}"/>
    <cellStyle name="40% - Accent2 2 4 3 5" xfId="7548" xr:uid="{00000000-0005-0000-0000-0000761D0000}"/>
    <cellStyle name="40% - Accent2 2 4 3 5 2" xfId="7549" xr:uid="{00000000-0005-0000-0000-0000771D0000}"/>
    <cellStyle name="40% - Accent2 2 4 3 5 2 2" xfId="7550" xr:uid="{00000000-0005-0000-0000-0000781D0000}"/>
    <cellStyle name="40% - Accent2 2 4 3 5 2 3" xfId="7551" xr:uid="{00000000-0005-0000-0000-0000791D0000}"/>
    <cellStyle name="40% - Accent2 2 4 3 5 3" xfId="7552" xr:uid="{00000000-0005-0000-0000-00007A1D0000}"/>
    <cellStyle name="40% - Accent2 2 4 3 5 4" xfId="7553" xr:uid="{00000000-0005-0000-0000-00007B1D0000}"/>
    <cellStyle name="40% - Accent2 2 4 3 6" xfId="7554" xr:uid="{00000000-0005-0000-0000-00007C1D0000}"/>
    <cellStyle name="40% - Accent2 2 4 3 6 2" xfId="7555" xr:uid="{00000000-0005-0000-0000-00007D1D0000}"/>
    <cellStyle name="40% - Accent2 2 4 3 6 2 2" xfId="7556" xr:uid="{00000000-0005-0000-0000-00007E1D0000}"/>
    <cellStyle name="40% - Accent2 2 4 3 6 2 3" xfId="7557" xr:uid="{00000000-0005-0000-0000-00007F1D0000}"/>
    <cellStyle name="40% - Accent2 2 4 3 6 3" xfId="7558" xr:uid="{00000000-0005-0000-0000-0000801D0000}"/>
    <cellStyle name="40% - Accent2 2 4 3 6 4" xfId="7559" xr:uid="{00000000-0005-0000-0000-0000811D0000}"/>
    <cellStyle name="40% - Accent2 2 4 3 7" xfId="7560" xr:uid="{00000000-0005-0000-0000-0000821D0000}"/>
    <cellStyle name="40% - Accent2 2 4 3 7 2" xfId="7561" xr:uid="{00000000-0005-0000-0000-0000831D0000}"/>
    <cellStyle name="40% - Accent2 2 4 3 7 2 2" xfId="7562" xr:uid="{00000000-0005-0000-0000-0000841D0000}"/>
    <cellStyle name="40% - Accent2 2 4 3 7 2 3" xfId="7563" xr:uid="{00000000-0005-0000-0000-0000851D0000}"/>
    <cellStyle name="40% - Accent2 2 4 3 7 3" xfId="7564" xr:uid="{00000000-0005-0000-0000-0000861D0000}"/>
    <cellStyle name="40% - Accent2 2 4 3 7 4" xfId="7565" xr:uid="{00000000-0005-0000-0000-0000871D0000}"/>
    <cellStyle name="40% - Accent2 2 4 3 8" xfId="7566" xr:uid="{00000000-0005-0000-0000-0000881D0000}"/>
    <cellStyle name="40% - Accent2 2 4 3 8 2" xfId="7567" xr:uid="{00000000-0005-0000-0000-0000891D0000}"/>
    <cellStyle name="40% - Accent2 2 4 3 8 3" xfId="7568" xr:uid="{00000000-0005-0000-0000-00008A1D0000}"/>
    <cellStyle name="40% - Accent2 2 4 3 9" xfId="7569" xr:uid="{00000000-0005-0000-0000-00008B1D0000}"/>
    <cellStyle name="40% - Accent2 2 4 4" xfId="7570" xr:uid="{00000000-0005-0000-0000-00008C1D0000}"/>
    <cellStyle name="40% - Accent2 2 4 4 2" xfId="7571" xr:uid="{00000000-0005-0000-0000-00008D1D0000}"/>
    <cellStyle name="40% - Accent2 2 4 4 2 2" xfId="7572" xr:uid="{00000000-0005-0000-0000-00008E1D0000}"/>
    <cellStyle name="40% - Accent2 2 4 4 2 3" xfId="7573" xr:uid="{00000000-0005-0000-0000-00008F1D0000}"/>
    <cellStyle name="40% - Accent2 2 4 4 3" xfId="7574" xr:uid="{00000000-0005-0000-0000-0000901D0000}"/>
    <cellStyle name="40% - Accent2 2 4 4 4" xfId="7575" xr:uid="{00000000-0005-0000-0000-0000911D0000}"/>
    <cellStyle name="40% - Accent2 2 4 5" xfId="7576" xr:uid="{00000000-0005-0000-0000-0000921D0000}"/>
    <cellStyle name="40% - Accent2 2 4 5 2" xfId="7577" xr:uid="{00000000-0005-0000-0000-0000931D0000}"/>
    <cellStyle name="40% - Accent2 2 4 5 2 2" xfId="7578" xr:uid="{00000000-0005-0000-0000-0000941D0000}"/>
    <cellStyle name="40% - Accent2 2 4 5 2 3" xfId="7579" xr:uid="{00000000-0005-0000-0000-0000951D0000}"/>
    <cellStyle name="40% - Accent2 2 4 5 3" xfId="7580" xr:uid="{00000000-0005-0000-0000-0000961D0000}"/>
    <cellStyle name="40% - Accent2 2 4 5 4" xfId="7581" xr:uid="{00000000-0005-0000-0000-0000971D0000}"/>
    <cellStyle name="40% - Accent2 2 4 6" xfId="7582" xr:uid="{00000000-0005-0000-0000-0000981D0000}"/>
    <cellStyle name="40% - Accent2 2 4 6 2" xfId="7583" xr:uid="{00000000-0005-0000-0000-0000991D0000}"/>
    <cellStyle name="40% - Accent2 2 4 6 2 2" xfId="7584" xr:uid="{00000000-0005-0000-0000-00009A1D0000}"/>
    <cellStyle name="40% - Accent2 2 4 6 2 3" xfId="7585" xr:uid="{00000000-0005-0000-0000-00009B1D0000}"/>
    <cellStyle name="40% - Accent2 2 4 6 3" xfId="7586" xr:uid="{00000000-0005-0000-0000-00009C1D0000}"/>
    <cellStyle name="40% - Accent2 2 4 6 4" xfId="7587" xr:uid="{00000000-0005-0000-0000-00009D1D0000}"/>
    <cellStyle name="40% - Accent2 2 4 7" xfId="7588" xr:uid="{00000000-0005-0000-0000-00009E1D0000}"/>
    <cellStyle name="40% - Accent2 2 4 7 2" xfId="7589" xr:uid="{00000000-0005-0000-0000-00009F1D0000}"/>
    <cellStyle name="40% - Accent2 2 4 7 2 2" xfId="7590" xr:uid="{00000000-0005-0000-0000-0000A01D0000}"/>
    <cellStyle name="40% - Accent2 2 4 7 2 3" xfId="7591" xr:uid="{00000000-0005-0000-0000-0000A11D0000}"/>
    <cellStyle name="40% - Accent2 2 4 7 3" xfId="7592" xr:uid="{00000000-0005-0000-0000-0000A21D0000}"/>
    <cellStyle name="40% - Accent2 2 4 7 4" xfId="7593" xr:uid="{00000000-0005-0000-0000-0000A31D0000}"/>
    <cellStyle name="40% - Accent2 2 4 8" xfId="7594" xr:uid="{00000000-0005-0000-0000-0000A41D0000}"/>
    <cellStyle name="40% - Accent2 2 4 8 2" xfId="7595" xr:uid="{00000000-0005-0000-0000-0000A51D0000}"/>
    <cellStyle name="40% - Accent2 2 4 8 2 2" xfId="7596" xr:uid="{00000000-0005-0000-0000-0000A61D0000}"/>
    <cellStyle name="40% - Accent2 2 4 8 2 3" xfId="7597" xr:uid="{00000000-0005-0000-0000-0000A71D0000}"/>
    <cellStyle name="40% - Accent2 2 4 8 3" xfId="7598" xr:uid="{00000000-0005-0000-0000-0000A81D0000}"/>
    <cellStyle name="40% - Accent2 2 4 8 4" xfId="7599" xr:uid="{00000000-0005-0000-0000-0000A91D0000}"/>
    <cellStyle name="40% - Accent2 2 4 9" xfId="7600" xr:uid="{00000000-0005-0000-0000-0000AA1D0000}"/>
    <cellStyle name="40% - Accent2 2 4 9 2" xfId="7601" xr:uid="{00000000-0005-0000-0000-0000AB1D0000}"/>
    <cellStyle name="40% - Accent2 2 4 9 2 2" xfId="7602" xr:uid="{00000000-0005-0000-0000-0000AC1D0000}"/>
    <cellStyle name="40% - Accent2 2 4 9 2 3" xfId="7603" xr:uid="{00000000-0005-0000-0000-0000AD1D0000}"/>
    <cellStyle name="40% - Accent2 2 4 9 3" xfId="7604" xr:uid="{00000000-0005-0000-0000-0000AE1D0000}"/>
    <cellStyle name="40% - Accent2 2 4 9 4" xfId="7605" xr:uid="{00000000-0005-0000-0000-0000AF1D0000}"/>
    <cellStyle name="40% - Accent2 2 5" xfId="7606" xr:uid="{00000000-0005-0000-0000-0000B01D0000}"/>
    <cellStyle name="40% - Accent2 2 5 10" xfId="7607" xr:uid="{00000000-0005-0000-0000-0000B11D0000}"/>
    <cellStyle name="40% - Accent2 2 5 2" xfId="7608" xr:uid="{00000000-0005-0000-0000-0000B21D0000}"/>
    <cellStyle name="40% - Accent2 2 5 2 2" xfId="7609" xr:uid="{00000000-0005-0000-0000-0000B31D0000}"/>
    <cellStyle name="40% - Accent2 2 5 2 2 2" xfId="7610" xr:uid="{00000000-0005-0000-0000-0000B41D0000}"/>
    <cellStyle name="40% - Accent2 2 5 2 2 3" xfId="7611" xr:uid="{00000000-0005-0000-0000-0000B51D0000}"/>
    <cellStyle name="40% - Accent2 2 5 2 3" xfId="7612" xr:uid="{00000000-0005-0000-0000-0000B61D0000}"/>
    <cellStyle name="40% - Accent2 2 5 2 4" xfId="7613" xr:uid="{00000000-0005-0000-0000-0000B71D0000}"/>
    <cellStyle name="40% - Accent2 2 5 3" xfId="7614" xr:uid="{00000000-0005-0000-0000-0000B81D0000}"/>
    <cellStyle name="40% - Accent2 2 5 3 2" xfId="7615" xr:uid="{00000000-0005-0000-0000-0000B91D0000}"/>
    <cellStyle name="40% - Accent2 2 5 3 2 2" xfId="7616" xr:uid="{00000000-0005-0000-0000-0000BA1D0000}"/>
    <cellStyle name="40% - Accent2 2 5 3 2 3" xfId="7617" xr:uid="{00000000-0005-0000-0000-0000BB1D0000}"/>
    <cellStyle name="40% - Accent2 2 5 3 3" xfId="7618" xr:uid="{00000000-0005-0000-0000-0000BC1D0000}"/>
    <cellStyle name="40% - Accent2 2 5 3 4" xfId="7619" xr:uid="{00000000-0005-0000-0000-0000BD1D0000}"/>
    <cellStyle name="40% - Accent2 2 5 4" xfId="7620" xr:uid="{00000000-0005-0000-0000-0000BE1D0000}"/>
    <cellStyle name="40% - Accent2 2 5 4 2" xfId="7621" xr:uid="{00000000-0005-0000-0000-0000BF1D0000}"/>
    <cellStyle name="40% - Accent2 2 5 4 2 2" xfId="7622" xr:uid="{00000000-0005-0000-0000-0000C01D0000}"/>
    <cellStyle name="40% - Accent2 2 5 4 2 3" xfId="7623" xr:uid="{00000000-0005-0000-0000-0000C11D0000}"/>
    <cellStyle name="40% - Accent2 2 5 4 3" xfId="7624" xr:uid="{00000000-0005-0000-0000-0000C21D0000}"/>
    <cellStyle name="40% - Accent2 2 5 4 4" xfId="7625" xr:uid="{00000000-0005-0000-0000-0000C31D0000}"/>
    <cellStyle name="40% - Accent2 2 5 5" xfId="7626" xr:uid="{00000000-0005-0000-0000-0000C41D0000}"/>
    <cellStyle name="40% - Accent2 2 5 5 2" xfId="7627" xr:uid="{00000000-0005-0000-0000-0000C51D0000}"/>
    <cellStyle name="40% - Accent2 2 5 5 2 2" xfId="7628" xr:uid="{00000000-0005-0000-0000-0000C61D0000}"/>
    <cellStyle name="40% - Accent2 2 5 5 2 3" xfId="7629" xr:uid="{00000000-0005-0000-0000-0000C71D0000}"/>
    <cellStyle name="40% - Accent2 2 5 5 3" xfId="7630" xr:uid="{00000000-0005-0000-0000-0000C81D0000}"/>
    <cellStyle name="40% - Accent2 2 5 5 4" xfId="7631" xr:uid="{00000000-0005-0000-0000-0000C91D0000}"/>
    <cellStyle name="40% - Accent2 2 5 6" xfId="7632" xr:uid="{00000000-0005-0000-0000-0000CA1D0000}"/>
    <cellStyle name="40% - Accent2 2 5 6 2" xfId="7633" xr:uid="{00000000-0005-0000-0000-0000CB1D0000}"/>
    <cellStyle name="40% - Accent2 2 5 6 2 2" xfId="7634" xr:uid="{00000000-0005-0000-0000-0000CC1D0000}"/>
    <cellStyle name="40% - Accent2 2 5 6 2 3" xfId="7635" xr:uid="{00000000-0005-0000-0000-0000CD1D0000}"/>
    <cellStyle name="40% - Accent2 2 5 6 3" xfId="7636" xr:uid="{00000000-0005-0000-0000-0000CE1D0000}"/>
    <cellStyle name="40% - Accent2 2 5 6 4" xfId="7637" xr:uid="{00000000-0005-0000-0000-0000CF1D0000}"/>
    <cellStyle name="40% - Accent2 2 5 7" xfId="7638" xr:uid="{00000000-0005-0000-0000-0000D01D0000}"/>
    <cellStyle name="40% - Accent2 2 5 7 2" xfId="7639" xr:uid="{00000000-0005-0000-0000-0000D11D0000}"/>
    <cellStyle name="40% - Accent2 2 5 7 2 2" xfId="7640" xr:uid="{00000000-0005-0000-0000-0000D21D0000}"/>
    <cellStyle name="40% - Accent2 2 5 7 2 3" xfId="7641" xr:uid="{00000000-0005-0000-0000-0000D31D0000}"/>
    <cellStyle name="40% - Accent2 2 5 7 3" xfId="7642" xr:uid="{00000000-0005-0000-0000-0000D41D0000}"/>
    <cellStyle name="40% - Accent2 2 5 7 4" xfId="7643" xr:uid="{00000000-0005-0000-0000-0000D51D0000}"/>
    <cellStyle name="40% - Accent2 2 5 8" xfId="7644" xr:uid="{00000000-0005-0000-0000-0000D61D0000}"/>
    <cellStyle name="40% - Accent2 2 5 8 2" xfId="7645" xr:uid="{00000000-0005-0000-0000-0000D71D0000}"/>
    <cellStyle name="40% - Accent2 2 5 8 3" xfId="7646" xr:uid="{00000000-0005-0000-0000-0000D81D0000}"/>
    <cellStyle name="40% - Accent2 2 5 9" xfId="7647" xr:uid="{00000000-0005-0000-0000-0000D91D0000}"/>
    <cellStyle name="40% - Accent2 2 6" xfId="7648" xr:uid="{00000000-0005-0000-0000-0000DA1D0000}"/>
    <cellStyle name="40% - Accent2 2 6 10" xfId="7649" xr:uid="{00000000-0005-0000-0000-0000DB1D0000}"/>
    <cellStyle name="40% - Accent2 2 6 2" xfId="7650" xr:uid="{00000000-0005-0000-0000-0000DC1D0000}"/>
    <cellStyle name="40% - Accent2 2 6 2 2" xfId="7651" xr:uid="{00000000-0005-0000-0000-0000DD1D0000}"/>
    <cellStyle name="40% - Accent2 2 6 2 2 2" xfId="7652" xr:uid="{00000000-0005-0000-0000-0000DE1D0000}"/>
    <cellStyle name="40% - Accent2 2 6 2 2 3" xfId="7653" xr:uid="{00000000-0005-0000-0000-0000DF1D0000}"/>
    <cellStyle name="40% - Accent2 2 6 2 3" xfId="7654" xr:uid="{00000000-0005-0000-0000-0000E01D0000}"/>
    <cellStyle name="40% - Accent2 2 6 2 4" xfId="7655" xr:uid="{00000000-0005-0000-0000-0000E11D0000}"/>
    <cellStyle name="40% - Accent2 2 6 3" xfId="7656" xr:uid="{00000000-0005-0000-0000-0000E21D0000}"/>
    <cellStyle name="40% - Accent2 2 6 3 2" xfId="7657" xr:uid="{00000000-0005-0000-0000-0000E31D0000}"/>
    <cellStyle name="40% - Accent2 2 6 3 2 2" xfId="7658" xr:uid="{00000000-0005-0000-0000-0000E41D0000}"/>
    <cellStyle name="40% - Accent2 2 6 3 2 3" xfId="7659" xr:uid="{00000000-0005-0000-0000-0000E51D0000}"/>
    <cellStyle name="40% - Accent2 2 6 3 3" xfId="7660" xr:uid="{00000000-0005-0000-0000-0000E61D0000}"/>
    <cellStyle name="40% - Accent2 2 6 3 4" xfId="7661" xr:uid="{00000000-0005-0000-0000-0000E71D0000}"/>
    <cellStyle name="40% - Accent2 2 6 4" xfId="7662" xr:uid="{00000000-0005-0000-0000-0000E81D0000}"/>
    <cellStyle name="40% - Accent2 2 6 4 2" xfId="7663" xr:uid="{00000000-0005-0000-0000-0000E91D0000}"/>
    <cellStyle name="40% - Accent2 2 6 4 2 2" xfId="7664" xr:uid="{00000000-0005-0000-0000-0000EA1D0000}"/>
    <cellStyle name="40% - Accent2 2 6 4 2 3" xfId="7665" xr:uid="{00000000-0005-0000-0000-0000EB1D0000}"/>
    <cellStyle name="40% - Accent2 2 6 4 3" xfId="7666" xr:uid="{00000000-0005-0000-0000-0000EC1D0000}"/>
    <cellStyle name="40% - Accent2 2 6 4 4" xfId="7667" xr:uid="{00000000-0005-0000-0000-0000ED1D0000}"/>
    <cellStyle name="40% - Accent2 2 6 5" xfId="7668" xr:uid="{00000000-0005-0000-0000-0000EE1D0000}"/>
    <cellStyle name="40% - Accent2 2 6 5 2" xfId="7669" xr:uid="{00000000-0005-0000-0000-0000EF1D0000}"/>
    <cellStyle name="40% - Accent2 2 6 5 2 2" xfId="7670" xr:uid="{00000000-0005-0000-0000-0000F01D0000}"/>
    <cellStyle name="40% - Accent2 2 6 5 2 3" xfId="7671" xr:uid="{00000000-0005-0000-0000-0000F11D0000}"/>
    <cellStyle name="40% - Accent2 2 6 5 3" xfId="7672" xr:uid="{00000000-0005-0000-0000-0000F21D0000}"/>
    <cellStyle name="40% - Accent2 2 6 5 4" xfId="7673" xr:uid="{00000000-0005-0000-0000-0000F31D0000}"/>
    <cellStyle name="40% - Accent2 2 6 6" xfId="7674" xr:uid="{00000000-0005-0000-0000-0000F41D0000}"/>
    <cellStyle name="40% - Accent2 2 6 6 2" xfId="7675" xr:uid="{00000000-0005-0000-0000-0000F51D0000}"/>
    <cellStyle name="40% - Accent2 2 6 6 2 2" xfId="7676" xr:uid="{00000000-0005-0000-0000-0000F61D0000}"/>
    <cellStyle name="40% - Accent2 2 6 6 2 3" xfId="7677" xr:uid="{00000000-0005-0000-0000-0000F71D0000}"/>
    <cellStyle name="40% - Accent2 2 6 6 3" xfId="7678" xr:uid="{00000000-0005-0000-0000-0000F81D0000}"/>
    <cellStyle name="40% - Accent2 2 6 6 4" xfId="7679" xr:uid="{00000000-0005-0000-0000-0000F91D0000}"/>
    <cellStyle name="40% - Accent2 2 6 7" xfId="7680" xr:uid="{00000000-0005-0000-0000-0000FA1D0000}"/>
    <cellStyle name="40% - Accent2 2 6 7 2" xfId="7681" xr:uid="{00000000-0005-0000-0000-0000FB1D0000}"/>
    <cellStyle name="40% - Accent2 2 6 7 2 2" xfId="7682" xr:uid="{00000000-0005-0000-0000-0000FC1D0000}"/>
    <cellStyle name="40% - Accent2 2 6 7 2 3" xfId="7683" xr:uid="{00000000-0005-0000-0000-0000FD1D0000}"/>
    <cellStyle name="40% - Accent2 2 6 7 3" xfId="7684" xr:uid="{00000000-0005-0000-0000-0000FE1D0000}"/>
    <cellStyle name="40% - Accent2 2 6 7 4" xfId="7685" xr:uid="{00000000-0005-0000-0000-0000FF1D0000}"/>
    <cellStyle name="40% - Accent2 2 6 8" xfId="7686" xr:uid="{00000000-0005-0000-0000-0000001E0000}"/>
    <cellStyle name="40% - Accent2 2 6 8 2" xfId="7687" xr:uid="{00000000-0005-0000-0000-0000011E0000}"/>
    <cellStyle name="40% - Accent2 2 6 8 3" xfId="7688" xr:uid="{00000000-0005-0000-0000-0000021E0000}"/>
    <cellStyle name="40% - Accent2 2 6 9" xfId="7689" xr:uid="{00000000-0005-0000-0000-0000031E0000}"/>
    <cellStyle name="40% - Accent2 2 7" xfId="7690" xr:uid="{00000000-0005-0000-0000-0000041E0000}"/>
    <cellStyle name="40% - Accent2 2 7 2" xfId="7691" xr:uid="{00000000-0005-0000-0000-0000051E0000}"/>
    <cellStyle name="40% - Accent2 2 7 2 2" xfId="7692" xr:uid="{00000000-0005-0000-0000-0000061E0000}"/>
    <cellStyle name="40% - Accent2 2 7 2 3" xfId="7693" xr:uid="{00000000-0005-0000-0000-0000071E0000}"/>
    <cellStyle name="40% - Accent2 2 7 3" xfId="7694" xr:uid="{00000000-0005-0000-0000-0000081E0000}"/>
    <cellStyle name="40% - Accent2 2 7 4" xfId="7695" xr:uid="{00000000-0005-0000-0000-0000091E0000}"/>
    <cellStyle name="40% - Accent2 2 8" xfId="7696" xr:uid="{00000000-0005-0000-0000-00000A1E0000}"/>
    <cellStyle name="40% - Accent2 2 8 2" xfId="7697" xr:uid="{00000000-0005-0000-0000-00000B1E0000}"/>
    <cellStyle name="40% - Accent2 2 8 2 2" xfId="7698" xr:uid="{00000000-0005-0000-0000-00000C1E0000}"/>
    <cellStyle name="40% - Accent2 2 8 2 3" xfId="7699" xr:uid="{00000000-0005-0000-0000-00000D1E0000}"/>
    <cellStyle name="40% - Accent2 2 8 3" xfId="7700" xr:uid="{00000000-0005-0000-0000-00000E1E0000}"/>
    <cellStyle name="40% - Accent2 2 8 4" xfId="7701" xr:uid="{00000000-0005-0000-0000-00000F1E0000}"/>
    <cellStyle name="40% - Accent2 2 9" xfId="7702" xr:uid="{00000000-0005-0000-0000-0000101E0000}"/>
    <cellStyle name="40% - Accent2 2 9 2" xfId="7703" xr:uid="{00000000-0005-0000-0000-0000111E0000}"/>
    <cellStyle name="40% - Accent2 2 9 2 2" xfId="7704" xr:uid="{00000000-0005-0000-0000-0000121E0000}"/>
    <cellStyle name="40% - Accent2 2 9 2 3" xfId="7705" xr:uid="{00000000-0005-0000-0000-0000131E0000}"/>
    <cellStyle name="40% - Accent2 2 9 3" xfId="7706" xr:uid="{00000000-0005-0000-0000-0000141E0000}"/>
    <cellStyle name="40% - Accent2 2 9 4" xfId="7707" xr:uid="{00000000-0005-0000-0000-0000151E0000}"/>
    <cellStyle name="40% - Accent2 3" xfId="7708" xr:uid="{00000000-0005-0000-0000-0000161E0000}"/>
    <cellStyle name="40% - Accent2 4" xfId="7709" xr:uid="{00000000-0005-0000-0000-0000171E0000}"/>
    <cellStyle name="40% - Accent2 4 10" xfId="7710" xr:uid="{00000000-0005-0000-0000-0000181E0000}"/>
    <cellStyle name="40% - Accent2 4 10 2" xfId="7711" xr:uid="{00000000-0005-0000-0000-0000191E0000}"/>
    <cellStyle name="40% - Accent2 4 10 3" xfId="7712" xr:uid="{00000000-0005-0000-0000-00001A1E0000}"/>
    <cellStyle name="40% - Accent2 4 11" xfId="7713" xr:uid="{00000000-0005-0000-0000-00001B1E0000}"/>
    <cellStyle name="40% - Accent2 4 12" xfId="7714" xr:uid="{00000000-0005-0000-0000-00001C1E0000}"/>
    <cellStyle name="40% - Accent2 4 2" xfId="7715" xr:uid="{00000000-0005-0000-0000-00001D1E0000}"/>
    <cellStyle name="40% - Accent2 4 2 10" xfId="7716" xr:uid="{00000000-0005-0000-0000-00001E1E0000}"/>
    <cellStyle name="40% - Accent2 4 2 2" xfId="7717" xr:uid="{00000000-0005-0000-0000-00001F1E0000}"/>
    <cellStyle name="40% - Accent2 4 2 2 2" xfId="7718" xr:uid="{00000000-0005-0000-0000-0000201E0000}"/>
    <cellStyle name="40% - Accent2 4 2 2 2 2" xfId="7719" xr:uid="{00000000-0005-0000-0000-0000211E0000}"/>
    <cellStyle name="40% - Accent2 4 2 2 2 3" xfId="7720" xr:uid="{00000000-0005-0000-0000-0000221E0000}"/>
    <cellStyle name="40% - Accent2 4 2 2 3" xfId="7721" xr:uid="{00000000-0005-0000-0000-0000231E0000}"/>
    <cellStyle name="40% - Accent2 4 2 2 4" xfId="7722" xr:uid="{00000000-0005-0000-0000-0000241E0000}"/>
    <cellStyle name="40% - Accent2 4 2 3" xfId="7723" xr:uid="{00000000-0005-0000-0000-0000251E0000}"/>
    <cellStyle name="40% - Accent2 4 2 3 2" xfId="7724" xr:uid="{00000000-0005-0000-0000-0000261E0000}"/>
    <cellStyle name="40% - Accent2 4 2 3 2 2" xfId="7725" xr:uid="{00000000-0005-0000-0000-0000271E0000}"/>
    <cellStyle name="40% - Accent2 4 2 3 2 3" xfId="7726" xr:uid="{00000000-0005-0000-0000-0000281E0000}"/>
    <cellStyle name="40% - Accent2 4 2 3 3" xfId="7727" xr:uid="{00000000-0005-0000-0000-0000291E0000}"/>
    <cellStyle name="40% - Accent2 4 2 3 4" xfId="7728" xr:uid="{00000000-0005-0000-0000-00002A1E0000}"/>
    <cellStyle name="40% - Accent2 4 2 4" xfId="7729" xr:uid="{00000000-0005-0000-0000-00002B1E0000}"/>
    <cellStyle name="40% - Accent2 4 2 4 2" xfId="7730" xr:uid="{00000000-0005-0000-0000-00002C1E0000}"/>
    <cellStyle name="40% - Accent2 4 2 4 2 2" xfId="7731" xr:uid="{00000000-0005-0000-0000-00002D1E0000}"/>
    <cellStyle name="40% - Accent2 4 2 4 2 3" xfId="7732" xr:uid="{00000000-0005-0000-0000-00002E1E0000}"/>
    <cellStyle name="40% - Accent2 4 2 4 3" xfId="7733" xr:uid="{00000000-0005-0000-0000-00002F1E0000}"/>
    <cellStyle name="40% - Accent2 4 2 4 4" xfId="7734" xr:uid="{00000000-0005-0000-0000-0000301E0000}"/>
    <cellStyle name="40% - Accent2 4 2 5" xfId="7735" xr:uid="{00000000-0005-0000-0000-0000311E0000}"/>
    <cellStyle name="40% - Accent2 4 2 5 2" xfId="7736" xr:uid="{00000000-0005-0000-0000-0000321E0000}"/>
    <cellStyle name="40% - Accent2 4 2 5 2 2" xfId="7737" xr:uid="{00000000-0005-0000-0000-0000331E0000}"/>
    <cellStyle name="40% - Accent2 4 2 5 2 3" xfId="7738" xr:uid="{00000000-0005-0000-0000-0000341E0000}"/>
    <cellStyle name="40% - Accent2 4 2 5 3" xfId="7739" xr:uid="{00000000-0005-0000-0000-0000351E0000}"/>
    <cellStyle name="40% - Accent2 4 2 5 4" xfId="7740" xr:uid="{00000000-0005-0000-0000-0000361E0000}"/>
    <cellStyle name="40% - Accent2 4 2 6" xfId="7741" xr:uid="{00000000-0005-0000-0000-0000371E0000}"/>
    <cellStyle name="40% - Accent2 4 2 6 2" xfId="7742" xr:uid="{00000000-0005-0000-0000-0000381E0000}"/>
    <cellStyle name="40% - Accent2 4 2 6 2 2" xfId="7743" xr:uid="{00000000-0005-0000-0000-0000391E0000}"/>
    <cellStyle name="40% - Accent2 4 2 6 2 3" xfId="7744" xr:uid="{00000000-0005-0000-0000-00003A1E0000}"/>
    <cellStyle name="40% - Accent2 4 2 6 3" xfId="7745" xr:uid="{00000000-0005-0000-0000-00003B1E0000}"/>
    <cellStyle name="40% - Accent2 4 2 6 4" xfId="7746" xr:uid="{00000000-0005-0000-0000-00003C1E0000}"/>
    <cellStyle name="40% - Accent2 4 2 7" xfId="7747" xr:uid="{00000000-0005-0000-0000-00003D1E0000}"/>
    <cellStyle name="40% - Accent2 4 2 7 2" xfId="7748" xr:uid="{00000000-0005-0000-0000-00003E1E0000}"/>
    <cellStyle name="40% - Accent2 4 2 7 2 2" xfId="7749" xr:uid="{00000000-0005-0000-0000-00003F1E0000}"/>
    <cellStyle name="40% - Accent2 4 2 7 2 3" xfId="7750" xr:uid="{00000000-0005-0000-0000-0000401E0000}"/>
    <cellStyle name="40% - Accent2 4 2 7 3" xfId="7751" xr:uid="{00000000-0005-0000-0000-0000411E0000}"/>
    <cellStyle name="40% - Accent2 4 2 7 4" xfId="7752" xr:uid="{00000000-0005-0000-0000-0000421E0000}"/>
    <cellStyle name="40% - Accent2 4 2 8" xfId="7753" xr:uid="{00000000-0005-0000-0000-0000431E0000}"/>
    <cellStyle name="40% - Accent2 4 2 8 2" xfId="7754" xr:uid="{00000000-0005-0000-0000-0000441E0000}"/>
    <cellStyle name="40% - Accent2 4 2 8 3" xfId="7755" xr:uid="{00000000-0005-0000-0000-0000451E0000}"/>
    <cellStyle name="40% - Accent2 4 2 9" xfId="7756" xr:uid="{00000000-0005-0000-0000-0000461E0000}"/>
    <cellStyle name="40% - Accent2 4 3" xfId="7757" xr:uid="{00000000-0005-0000-0000-0000471E0000}"/>
    <cellStyle name="40% - Accent2 4 3 10" xfId="7758" xr:uid="{00000000-0005-0000-0000-0000481E0000}"/>
    <cellStyle name="40% - Accent2 4 3 2" xfId="7759" xr:uid="{00000000-0005-0000-0000-0000491E0000}"/>
    <cellStyle name="40% - Accent2 4 3 2 2" xfId="7760" xr:uid="{00000000-0005-0000-0000-00004A1E0000}"/>
    <cellStyle name="40% - Accent2 4 3 2 2 2" xfId="7761" xr:uid="{00000000-0005-0000-0000-00004B1E0000}"/>
    <cellStyle name="40% - Accent2 4 3 2 2 3" xfId="7762" xr:uid="{00000000-0005-0000-0000-00004C1E0000}"/>
    <cellStyle name="40% - Accent2 4 3 2 3" xfId="7763" xr:uid="{00000000-0005-0000-0000-00004D1E0000}"/>
    <cellStyle name="40% - Accent2 4 3 2 4" xfId="7764" xr:uid="{00000000-0005-0000-0000-00004E1E0000}"/>
    <cellStyle name="40% - Accent2 4 3 3" xfId="7765" xr:uid="{00000000-0005-0000-0000-00004F1E0000}"/>
    <cellStyle name="40% - Accent2 4 3 3 2" xfId="7766" xr:uid="{00000000-0005-0000-0000-0000501E0000}"/>
    <cellStyle name="40% - Accent2 4 3 3 2 2" xfId="7767" xr:uid="{00000000-0005-0000-0000-0000511E0000}"/>
    <cellStyle name="40% - Accent2 4 3 3 2 3" xfId="7768" xr:uid="{00000000-0005-0000-0000-0000521E0000}"/>
    <cellStyle name="40% - Accent2 4 3 3 3" xfId="7769" xr:uid="{00000000-0005-0000-0000-0000531E0000}"/>
    <cellStyle name="40% - Accent2 4 3 3 4" xfId="7770" xr:uid="{00000000-0005-0000-0000-0000541E0000}"/>
    <cellStyle name="40% - Accent2 4 3 4" xfId="7771" xr:uid="{00000000-0005-0000-0000-0000551E0000}"/>
    <cellStyle name="40% - Accent2 4 3 4 2" xfId="7772" xr:uid="{00000000-0005-0000-0000-0000561E0000}"/>
    <cellStyle name="40% - Accent2 4 3 4 2 2" xfId="7773" xr:uid="{00000000-0005-0000-0000-0000571E0000}"/>
    <cellStyle name="40% - Accent2 4 3 4 2 3" xfId="7774" xr:uid="{00000000-0005-0000-0000-0000581E0000}"/>
    <cellStyle name="40% - Accent2 4 3 4 3" xfId="7775" xr:uid="{00000000-0005-0000-0000-0000591E0000}"/>
    <cellStyle name="40% - Accent2 4 3 4 4" xfId="7776" xr:uid="{00000000-0005-0000-0000-00005A1E0000}"/>
    <cellStyle name="40% - Accent2 4 3 5" xfId="7777" xr:uid="{00000000-0005-0000-0000-00005B1E0000}"/>
    <cellStyle name="40% - Accent2 4 3 5 2" xfId="7778" xr:uid="{00000000-0005-0000-0000-00005C1E0000}"/>
    <cellStyle name="40% - Accent2 4 3 5 2 2" xfId="7779" xr:uid="{00000000-0005-0000-0000-00005D1E0000}"/>
    <cellStyle name="40% - Accent2 4 3 5 2 3" xfId="7780" xr:uid="{00000000-0005-0000-0000-00005E1E0000}"/>
    <cellStyle name="40% - Accent2 4 3 5 3" xfId="7781" xr:uid="{00000000-0005-0000-0000-00005F1E0000}"/>
    <cellStyle name="40% - Accent2 4 3 5 4" xfId="7782" xr:uid="{00000000-0005-0000-0000-0000601E0000}"/>
    <cellStyle name="40% - Accent2 4 3 6" xfId="7783" xr:uid="{00000000-0005-0000-0000-0000611E0000}"/>
    <cellStyle name="40% - Accent2 4 3 6 2" xfId="7784" xr:uid="{00000000-0005-0000-0000-0000621E0000}"/>
    <cellStyle name="40% - Accent2 4 3 6 2 2" xfId="7785" xr:uid="{00000000-0005-0000-0000-0000631E0000}"/>
    <cellStyle name="40% - Accent2 4 3 6 2 3" xfId="7786" xr:uid="{00000000-0005-0000-0000-0000641E0000}"/>
    <cellStyle name="40% - Accent2 4 3 6 3" xfId="7787" xr:uid="{00000000-0005-0000-0000-0000651E0000}"/>
    <cellStyle name="40% - Accent2 4 3 6 4" xfId="7788" xr:uid="{00000000-0005-0000-0000-0000661E0000}"/>
    <cellStyle name="40% - Accent2 4 3 7" xfId="7789" xr:uid="{00000000-0005-0000-0000-0000671E0000}"/>
    <cellStyle name="40% - Accent2 4 3 7 2" xfId="7790" xr:uid="{00000000-0005-0000-0000-0000681E0000}"/>
    <cellStyle name="40% - Accent2 4 3 7 2 2" xfId="7791" xr:uid="{00000000-0005-0000-0000-0000691E0000}"/>
    <cellStyle name="40% - Accent2 4 3 7 2 3" xfId="7792" xr:uid="{00000000-0005-0000-0000-00006A1E0000}"/>
    <cellStyle name="40% - Accent2 4 3 7 3" xfId="7793" xr:uid="{00000000-0005-0000-0000-00006B1E0000}"/>
    <cellStyle name="40% - Accent2 4 3 7 4" xfId="7794" xr:uid="{00000000-0005-0000-0000-00006C1E0000}"/>
    <cellStyle name="40% - Accent2 4 3 8" xfId="7795" xr:uid="{00000000-0005-0000-0000-00006D1E0000}"/>
    <cellStyle name="40% - Accent2 4 3 8 2" xfId="7796" xr:uid="{00000000-0005-0000-0000-00006E1E0000}"/>
    <cellStyle name="40% - Accent2 4 3 8 3" xfId="7797" xr:uid="{00000000-0005-0000-0000-00006F1E0000}"/>
    <cellStyle name="40% - Accent2 4 3 9" xfId="7798" xr:uid="{00000000-0005-0000-0000-0000701E0000}"/>
    <cellStyle name="40% - Accent2 4 4" xfId="7799" xr:uid="{00000000-0005-0000-0000-0000711E0000}"/>
    <cellStyle name="40% - Accent2 4 4 2" xfId="7800" xr:uid="{00000000-0005-0000-0000-0000721E0000}"/>
    <cellStyle name="40% - Accent2 4 4 2 2" xfId="7801" xr:uid="{00000000-0005-0000-0000-0000731E0000}"/>
    <cellStyle name="40% - Accent2 4 4 2 3" xfId="7802" xr:uid="{00000000-0005-0000-0000-0000741E0000}"/>
    <cellStyle name="40% - Accent2 4 4 3" xfId="7803" xr:uid="{00000000-0005-0000-0000-0000751E0000}"/>
    <cellStyle name="40% - Accent2 4 4 4" xfId="7804" xr:uid="{00000000-0005-0000-0000-0000761E0000}"/>
    <cellStyle name="40% - Accent2 4 5" xfId="7805" xr:uid="{00000000-0005-0000-0000-0000771E0000}"/>
    <cellStyle name="40% - Accent2 4 5 2" xfId="7806" xr:uid="{00000000-0005-0000-0000-0000781E0000}"/>
    <cellStyle name="40% - Accent2 4 5 2 2" xfId="7807" xr:uid="{00000000-0005-0000-0000-0000791E0000}"/>
    <cellStyle name="40% - Accent2 4 5 2 3" xfId="7808" xr:uid="{00000000-0005-0000-0000-00007A1E0000}"/>
    <cellStyle name="40% - Accent2 4 5 3" xfId="7809" xr:uid="{00000000-0005-0000-0000-00007B1E0000}"/>
    <cellStyle name="40% - Accent2 4 5 4" xfId="7810" xr:uid="{00000000-0005-0000-0000-00007C1E0000}"/>
    <cellStyle name="40% - Accent2 4 6" xfId="7811" xr:uid="{00000000-0005-0000-0000-00007D1E0000}"/>
    <cellStyle name="40% - Accent2 4 6 2" xfId="7812" xr:uid="{00000000-0005-0000-0000-00007E1E0000}"/>
    <cellStyle name="40% - Accent2 4 6 2 2" xfId="7813" xr:uid="{00000000-0005-0000-0000-00007F1E0000}"/>
    <cellStyle name="40% - Accent2 4 6 2 3" xfId="7814" xr:uid="{00000000-0005-0000-0000-0000801E0000}"/>
    <cellStyle name="40% - Accent2 4 6 3" xfId="7815" xr:uid="{00000000-0005-0000-0000-0000811E0000}"/>
    <cellStyle name="40% - Accent2 4 6 4" xfId="7816" xr:uid="{00000000-0005-0000-0000-0000821E0000}"/>
    <cellStyle name="40% - Accent2 4 7" xfId="7817" xr:uid="{00000000-0005-0000-0000-0000831E0000}"/>
    <cellStyle name="40% - Accent2 4 7 2" xfId="7818" xr:uid="{00000000-0005-0000-0000-0000841E0000}"/>
    <cellStyle name="40% - Accent2 4 7 2 2" xfId="7819" xr:uid="{00000000-0005-0000-0000-0000851E0000}"/>
    <cellStyle name="40% - Accent2 4 7 2 3" xfId="7820" xr:uid="{00000000-0005-0000-0000-0000861E0000}"/>
    <cellStyle name="40% - Accent2 4 7 3" xfId="7821" xr:uid="{00000000-0005-0000-0000-0000871E0000}"/>
    <cellStyle name="40% - Accent2 4 7 4" xfId="7822" xr:uid="{00000000-0005-0000-0000-0000881E0000}"/>
    <cellStyle name="40% - Accent2 4 8" xfId="7823" xr:uid="{00000000-0005-0000-0000-0000891E0000}"/>
    <cellStyle name="40% - Accent2 4 8 2" xfId="7824" xr:uid="{00000000-0005-0000-0000-00008A1E0000}"/>
    <cellStyle name="40% - Accent2 4 8 2 2" xfId="7825" xr:uid="{00000000-0005-0000-0000-00008B1E0000}"/>
    <cellStyle name="40% - Accent2 4 8 2 3" xfId="7826" xr:uid="{00000000-0005-0000-0000-00008C1E0000}"/>
    <cellStyle name="40% - Accent2 4 8 3" xfId="7827" xr:uid="{00000000-0005-0000-0000-00008D1E0000}"/>
    <cellStyle name="40% - Accent2 4 8 4" xfId="7828" xr:uid="{00000000-0005-0000-0000-00008E1E0000}"/>
    <cellStyle name="40% - Accent2 4 9" xfId="7829" xr:uid="{00000000-0005-0000-0000-00008F1E0000}"/>
    <cellStyle name="40% - Accent2 4 9 2" xfId="7830" xr:uid="{00000000-0005-0000-0000-0000901E0000}"/>
    <cellStyle name="40% - Accent2 4 9 2 2" xfId="7831" xr:uid="{00000000-0005-0000-0000-0000911E0000}"/>
    <cellStyle name="40% - Accent2 4 9 2 3" xfId="7832" xr:uid="{00000000-0005-0000-0000-0000921E0000}"/>
    <cellStyle name="40% - Accent2 4 9 3" xfId="7833" xr:uid="{00000000-0005-0000-0000-0000931E0000}"/>
    <cellStyle name="40% - Accent2 4 9 4" xfId="7834" xr:uid="{00000000-0005-0000-0000-0000941E0000}"/>
    <cellStyle name="40% - Accent2 5" xfId="7835" xr:uid="{00000000-0005-0000-0000-0000951E0000}"/>
    <cellStyle name="40% - Accent2 5 10" xfId="7836" xr:uid="{00000000-0005-0000-0000-0000961E0000}"/>
    <cellStyle name="40% - Accent2 5 10 2" xfId="7837" xr:uid="{00000000-0005-0000-0000-0000971E0000}"/>
    <cellStyle name="40% - Accent2 5 10 3" xfId="7838" xr:uid="{00000000-0005-0000-0000-0000981E0000}"/>
    <cellStyle name="40% - Accent2 5 11" xfId="7839" xr:uid="{00000000-0005-0000-0000-0000991E0000}"/>
    <cellStyle name="40% - Accent2 5 12" xfId="7840" xr:uid="{00000000-0005-0000-0000-00009A1E0000}"/>
    <cellStyle name="40% - Accent2 5 2" xfId="7841" xr:uid="{00000000-0005-0000-0000-00009B1E0000}"/>
    <cellStyle name="40% - Accent2 5 2 10" xfId="7842" xr:uid="{00000000-0005-0000-0000-00009C1E0000}"/>
    <cellStyle name="40% - Accent2 5 2 2" xfId="7843" xr:uid="{00000000-0005-0000-0000-00009D1E0000}"/>
    <cellStyle name="40% - Accent2 5 2 2 2" xfId="7844" xr:uid="{00000000-0005-0000-0000-00009E1E0000}"/>
    <cellStyle name="40% - Accent2 5 2 2 2 2" xfId="7845" xr:uid="{00000000-0005-0000-0000-00009F1E0000}"/>
    <cellStyle name="40% - Accent2 5 2 2 2 3" xfId="7846" xr:uid="{00000000-0005-0000-0000-0000A01E0000}"/>
    <cellStyle name="40% - Accent2 5 2 2 3" xfId="7847" xr:uid="{00000000-0005-0000-0000-0000A11E0000}"/>
    <cellStyle name="40% - Accent2 5 2 2 4" xfId="7848" xr:uid="{00000000-0005-0000-0000-0000A21E0000}"/>
    <cellStyle name="40% - Accent2 5 2 3" xfId="7849" xr:uid="{00000000-0005-0000-0000-0000A31E0000}"/>
    <cellStyle name="40% - Accent2 5 2 3 2" xfId="7850" xr:uid="{00000000-0005-0000-0000-0000A41E0000}"/>
    <cellStyle name="40% - Accent2 5 2 3 2 2" xfId="7851" xr:uid="{00000000-0005-0000-0000-0000A51E0000}"/>
    <cellStyle name="40% - Accent2 5 2 3 2 3" xfId="7852" xr:uid="{00000000-0005-0000-0000-0000A61E0000}"/>
    <cellStyle name="40% - Accent2 5 2 3 3" xfId="7853" xr:uid="{00000000-0005-0000-0000-0000A71E0000}"/>
    <cellStyle name="40% - Accent2 5 2 3 4" xfId="7854" xr:uid="{00000000-0005-0000-0000-0000A81E0000}"/>
    <cellStyle name="40% - Accent2 5 2 4" xfId="7855" xr:uid="{00000000-0005-0000-0000-0000A91E0000}"/>
    <cellStyle name="40% - Accent2 5 2 4 2" xfId="7856" xr:uid="{00000000-0005-0000-0000-0000AA1E0000}"/>
    <cellStyle name="40% - Accent2 5 2 4 2 2" xfId="7857" xr:uid="{00000000-0005-0000-0000-0000AB1E0000}"/>
    <cellStyle name="40% - Accent2 5 2 4 2 3" xfId="7858" xr:uid="{00000000-0005-0000-0000-0000AC1E0000}"/>
    <cellStyle name="40% - Accent2 5 2 4 3" xfId="7859" xr:uid="{00000000-0005-0000-0000-0000AD1E0000}"/>
    <cellStyle name="40% - Accent2 5 2 4 4" xfId="7860" xr:uid="{00000000-0005-0000-0000-0000AE1E0000}"/>
    <cellStyle name="40% - Accent2 5 2 5" xfId="7861" xr:uid="{00000000-0005-0000-0000-0000AF1E0000}"/>
    <cellStyle name="40% - Accent2 5 2 5 2" xfId="7862" xr:uid="{00000000-0005-0000-0000-0000B01E0000}"/>
    <cellStyle name="40% - Accent2 5 2 5 2 2" xfId="7863" xr:uid="{00000000-0005-0000-0000-0000B11E0000}"/>
    <cellStyle name="40% - Accent2 5 2 5 2 3" xfId="7864" xr:uid="{00000000-0005-0000-0000-0000B21E0000}"/>
    <cellStyle name="40% - Accent2 5 2 5 3" xfId="7865" xr:uid="{00000000-0005-0000-0000-0000B31E0000}"/>
    <cellStyle name="40% - Accent2 5 2 5 4" xfId="7866" xr:uid="{00000000-0005-0000-0000-0000B41E0000}"/>
    <cellStyle name="40% - Accent2 5 2 6" xfId="7867" xr:uid="{00000000-0005-0000-0000-0000B51E0000}"/>
    <cellStyle name="40% - Accent2 5 2 6 2" xfId="7868" xr:uid="{00000000-0005-0000-0000-0000B61E0000}"/>
    <cellStyle name="40% - Accent2 5 2 6 2 2" xfId="7869" xr:uid="{00000000-0005-0000-0000-0000B71E0000}"/>
    <cellStyle name="40% - Accent2 5 2 6 2 3" xfId="7870" xr:uid="{00000000-0005-0000-0000-0000B81E0000}"/>
    <cellStyle name="40% - Accent2 5 2 6 3" xfId="7871" xr:uid="{00000000-0005-0000-0000-0000B91E0000}"/>
    <cellStyle name="40% - Accent2 5 2 6 4" xfId="7872" xr:uid="{00000000-0005-0000-0000-0000BA1E0000}"/>
    <cellStyle name="40% - Accent2 5 2 7" xfId="7873" xr:uid="{00000000-0005-0000-0000-0000BB1E0000}"/>
    <cellStyle name="40% - Accent2 5 2 7 2" xfId="7874" xr:uid="{00000000-0005-0000-0000-0000BC1E0000}"/>
    <cellStyle name="40% - Accent2 5 2 7 2 2" xfId="7875" xr:uid="{00000000-0005-0000-0000-0000BD1E0000}"/>
    <cellStyle name="40% - Accent2 5 2 7 2 3" xfId="7876" xr:uid="{00000000-0005-0000-0000-0000BE1E0000}"/>
    <cellStyle name="40% - Accent2 5 2 7 3" xfId="7877" xr:uid="{00000000-0005-0000-0000-0000BF1E0000}"/>
    <cellStyle name="40% - Accent2 5 2 7 4" xfId="7878" xr:uid="{00000000-0005-0000-0000-0000C01E0000}"/>
    <cellStyle name="40% - Accent2 5 2 8" xfId="7879" xr:uid="{00000000-0005-0000-0000-0000C11E0000}"/>
    <cellStyle name="40% - Accent2 5 2 8 2" xfId="7880" xr:uid="{00000000-0005-0000-0000-0000C21E0000}"/>
    <cellStyle name="40% - Accent2 5 2 8 3" xfId="7881" xr:uid="{00000000-0005-0000-0000-0000C31E0000}"/>
    <cellStyle name="40% - Accent2 5 2 9" xfId="7882" xr:uid="{00000000-0005-0000-0000-0000C41E0000}"/>
    <cellStyle name="40% - Accent2 5 3" xfId="7883" xr:uid="{00000000-0005-0000-0000-0000C51E0000}"/>
    <cellStyle name="40% - Accent2 5 3 10" xfId="7884" xr:uid="{00000000-0005-0000-0000-0000C61E0000}"/>
    <cellStyle name="40% - Accent2 5 3 2" xfId="7885" xr:uid="{00000000-0005-0000-0000-0000C71E0000}"/>
    <cellStyle name="40% - Accent2 5 3 2 2" xfId="7886" xr:uid="{00000000-0005-0000-0000-0000C81E0000}"/>
    <cellStyle name="40% - Accent2 5 3 2 2 2" xfId="7887" xr:uid="{00000000-0005-0000-0000-0000C91E0000}"/>
    <cellStyle name="40% - Accent2 5 3 2 2 3" xfId="7888" xr:uid="{00000000-0005-0000-0000-0000CA1E0000}"/>
    <cellStyle name="40% - Accent2 5 3 2 3" xfId="7889" xr:uid="{00000000-0005-0000-0000-0000CB1E0000}"/>
    <cellStyle name="40% - Accent2 5 3 2 4" xfId="7890" xr:uid="{00000000-0005-0000-0000-0000CC1E0000}"/>
    <cellStyle name="40% - Accent2 5 3 3" xfId="7891" xr:uid="{00000000-0005-0000-0000-0000CD1E0000}"/>
    <cellStyle name="40% - Accent2 5 3 3 2" xfId="7892" xr:uid="{00000000-0005-0000-0000-0000CE1E0000}"/>
    <cellStyle name="40% - Accent2 5 3 3 2 2" xfId="7893" xr:uid="{00000000-0005-0000-0000-0000CF1E0000}"/>
    <cellStyle name="40% - Accent2 5 3 3 2 3" xfId="7894" xr:uid="{00000000-0005-0000-0000-0000D01E0000}"/>
    <cellStyle name="40% - Accent2 5 3 3 3" xfId="7895" xr:uid="{00000000-0005-0000-0000-0000D11E0000}"/>
    <cellStyle name="40% - Accent2 5 3 3 4" xfId="7896" xr:uid="{00000000-0005-0000-0000-0000D21E0000}"/>
    <cellStyle name="40% - Accent2 5 3 4" xfId="7897" xr:uid="{00000000-0005-0000-0000-0000D31E0000}"/>
    <cellStyle name="40% - Accent2 5 3 4 2" xfId="7898" xr:uid="{00000000-0005-0000-0000-0000D41E0000}"/>
    <cellStyle name="40% - Accent2 5 3 4 2 2" xfId="7899" xr:uid="{00000000-0005-0000-0000-0000D51E0000}"/>
    <cellStyle name="40% - Accent2 5 3 4 2 3" xfId="7900" xr:uid="{00000000-0005-0000-0000-0000D61E0000}"/>
    <cellStyle name="40% - Accent2 5 3 4 3" xfId="7901" xr:uid="{00000000-0005-0000-0000-0000D71E0000}"/>
    <cellStyle name="40% - Accent2 5 3 4 4" xfId="7902" xr:uid="{00000000-0005-0000-0000-0000D81E0000}"/>
    <cellStyle name="40% - Accent2 5 3 5" xfId="7903" xr:uid="{00000000-0005-0000-0000-0000D91E0000}"/>
    <cellStyle name="40% - Accent2 5 3 5 2" xfId="7904" xr:uid="{00000000-0005-0000-0000-0000DA1E0000}"/>
    <cellStyle name="40% - Accent2 5 3 5 2 2" xfId="7905" xr:uid="{00000000-0005-0000-0000-0000DB1E0000}"/>
    <cellStyle name="40% - Accent2 5 3 5 2 3" xfId="7906" xr:uid="{00000000-0005-0000-0000-0000DC1E0000}"/>
    <cellStyle name="40% - Accent2 5 3 5 3" xfId="7907" xr:uid="{00000000-0005-0000-0000-0000DD1E0000}"/>
    <cellStyle name="40% - Accent2 5 3 5 4" xfId="7908" xr:uid="{00000000-0005-0000-0000-0000DE1E0000}"/>
    <cellStyle name="40% - Accent2 5 3 6" xfId="7909" xr:uid="{00000000-0005-0000-0000-0000DF1E0000}"/>
    <cellStyle name="40% - Accent2 5 3 6 2" xfId="7910" xr:uid="{00000000-0005-0000-0000-0000E01E0000}"/>
    <cellStyle name="40% - Accent2 5 3 6 2 2" xfId="7911" xr:uid="{00000000-0005-0000-0000-0000E11E0000}"/>
    <cellStyle name="40% - Accent2 5 3 6 2 3" xfId="7912" xr:uid="{00000000-0005-0000-0000-0000E21E0000}"/>
    <cellStyle name="40% - Accent2 5 3 6 3" xfId="7913" xr:uid="{00000000-0005-0000-0000-0000E31E0000}"/>
    <cellStyle name="40% - Accent2 5 3 6 4" xfId="7914" xr:uid="{00000000-0005-0000-0000-0000E41E0000}"/>
    <cellStyle name="40% - Accent2 5 3 7" xfId="7915" xr:uid="{00000000-0005-0000-0000-0000E51E0000}"/>
    <cellStyle name="40% - Accent2 5 3 7 2" xfId="7916" xr:uid="{00000000-0005-0000-0000-0000E61E0000}"/>
    <cellStyle name="40% - Accent2 5 3 7 2 2" xfId="7917" xr:uid="{00000000-0005-0000-0000-0000E71E0000}"/>
    <cellStyle name="40% - Accent2 5 3 7 2 3" xfId="7918" xr:uid="{00000000-0005-0000-0000-0000E81E0000}"/>
    <cellStyle name="40% - Accent2 5 3 7 3" xfId="7919" xr:uid="{00000000-0005-0000-0000-0000E91E0000}"/>
    <cellStyle name="40% - Accent2 5 3 7 4" xfId="7920" xr:uid="{00000000-0005-0000-0000-0000EA1E0000}"/>
    <cellStyle name="40% - Accent2 5 3 8" xfId="7921" xr:uid="{00000000-0005-0000-0000-0000EB1E0000}"/>
    <cellStyle name="40% - Accent2 5 3 8 2" xfId="7922" xr:uid="{00000000-0005-0000-0000-0000EC1E0000}"/>
    <cellStyle name="40% - Accent2 5 3 8 3" xfId="7923" xr:uid="{00000000-0005-0000-0000-0000ED1E0000}"/>
    <cellStyle name="40% - Accent2 5 3 9" xfId="7924" xr:uid="{00000000-0005-0000-0000-0000EE1E0000}"/>
    <cellStyle name="40% - Accent2 5 4" xfId="7925" xr:uid="{00000000-0005-0000-0000-0000EF1E0000}"/>
    <cellStyle name="40% - Accent2 5 4 2" xfId="7926" xr:uid="{00000000-0005-0000-0000-0000F01E0000}"/>
    <cellStyle name="40% - Accent2 5 4 2 2" xfId="7927" xr:uid="{00000000-0005-0000-0000-0000F11E0000}"/>
    <cellStyle name="40% - Accent2 5 4 2 3" xfId="7928" xr:uid="{00000000-0005-0000-0000-0000F21E0000}"/>
    <cellStyle name="40% - Accent2 5 4 3" xfId="7929" xr:uid="{00000000-0005-0000-0000-0000F31E0000}"/>
    <cellStyle name="40% - Accent2 5 4 4" xfId="7930" xr:uid="{00000000-0005-0000-0000-0000F41E0000}"/>
    <cellStyle name="40% - Accent2 5 5" xfId="7931" xr:uid="{00000000-0005-0000-0000-0000F51E0000}"/>
    <cellStyle name="40% - Accent2 5 5 2" xfId="7932" xr:uid="{00000000-0005-0000-0000-0000F61E0000}"/>
    <cellStyle name="40% - Accent2 5 5 2 2" xfId="7933" xr:uid="{00000000-0005-0000-0000-0000F71E0000}"/>
    <cellStyle name="40% - Accent2 5 5 2 3" xfId="7934" xr:uid="{00000000-0005-0000-0000-0000F81E0000}"/>
    <cellStyle name="40% - Accent2 5 5 3" xfId="7935" xr:uid="{00000000-0005-0000-0000-0000F91E0000}"/>
    <cellStyle name="40% - Accent2 5 5 4" xfId="7936" xr:uid="{00000000-0005-0000-0000-0000FA1E0000}"/>
    <cellStyle name="40% - Accent2 5 6" xfId="7937" xr:uid="{00000000-0005-0000-0000-0000FB1E0000}"/>
    <cellStyle name="40% - Accent2 5 6 2" xfId="7938" xr:uid="{00000000-0005-0000-0000-0000FC1E0000}"/>
    <cellStyle name="40% - Accent2 5 6 2 2" xfId="7939" xr:uid="{00000000-0005-0000-0000-0000FD1E0000}"/>
    <cellStyle name="40% - Accent2 5 6 2 3" xfId="7940" xr:uid="{00000000-0005-0000-0000-0000FE1E0000}"/>
    <cellStyle name="40% - Accent2 5 6 3" xfId="7941" xr:uid="{00000000-0005-0000-0000-0000FF1E0000}"/>
    <cellStyle name="40% - Accent2 5 6 4" xfId="7942" xr:uid="{00000000-0005-0000-0000-0000001F0000}"/>
    <cellStyle name="40% - Accent2 5 7" xfId="7943" xr:uid="{00000000-0005-0000-0000-0000011F0000}"/>
    <cellStyle name="40% - Accent2 5 7 2" xfId="7944" xr:uid="{00000000-0005-0000-0000-0000021F0000}"/>
    <cellStyle name="40% - Accent2 5 7 2 2" xfId="7945" xr:uid="{00000000-0005-0000-0000-0000031F0000}"/>
    <cellStyle name="40% - Accent2 5 7 2 3" xfId="7946" xr:uid="{00000000-0005-0000-0000-0000041F0000}"/>
    <cellStyle name="40% - Accent2 5 7 3" xfId="7947" xr:uid="{00000000-0005-0000-0000-0000051F0000}"/>
    <cellStyle name="40% - Accent2 5 7 4" xfId="7948" xr:uid="{00000000-0005-0000-0000-0000061F0000}"/>
    <cellStyle name="40% - Accent2 5 8" xfId="7949" xr:uid="{00000000-0005-0000-0000-0000071F0000}"/>
    <cellStyle name="40% - Accent2 5 8 2" xfId="7950" xr:uid="{00000000-0005-0000-0000-0000081F0000}"/>
    <cellStyle name="40% - Accent2 5 8 2 2" xfId="7951" xr:uid="{00000000-0005-0000-0000-0000091F0000}"/>
    <cellStyle name="40% - Accent2 5 8 2 3" xfId="7952" xr:uid="{00000000-0005-0000-0000-00000A1F0000}"/>
    <cellStyle name="40% - Accent2 5 8 3" xfId="7953" xr:uid="{00000000-0005-0000-0000-00000B1F0000}"/>
    <cellStyle name="40% - Accent2 5 8 4" xfId="7954" xr:uid="{00000000-0005-0000-0000-00000C1F0000}"/>
    <cellStyle name="40% - Accent2 5 9" xfId="7955" xr:uid="{00000000-0005-0000-0000-00000D1F0000}"/>
    <cellStyle name="40% - Accent2 5 9 2" xfId="7956" xr:uid="{00000000-0005-0000-0000-00000E1F0000}"/>
    <cellStyle name="40% - Accent2 5 9 2 2" xfId="7957" xr:uid="{00000000-0005-0000-0000-00000F1F0000}"/>
    <cellStyle name="40% - Accent2 5 9 2 3" xfId="7958" xr:uid="{00000000-0005-0000-0000-0000101F0000}"/>
    <cellStyle name="40% - Accent2 5 9 3" xfId="7959" xr:uid="{00000000-0005-0000-0000-0000111F0000}"/>
    <cellStyle name="40% - Accent2 5 9 4" xfId="7960" xr:uid="{00000000-0005-0000-0000-0000121F0000}"/>
    <cellStyle name="40% - Accent2 6" xfId="7961" xr:uid="{00000000-0005-0000-0000-0000131F0000}"/>
    <cellStyle name="40% - Accent2 6 10" xfId="7962" xr:uid="{00000000-0005-0000-0000-0000141F0000}"/>
    <cellStyle name="40% - Accent2 6 10 2" xfId="7963" xr:uid="{00000000-0005-0000-0000-0000151F0000}"/>
    <cellStyle name="40% - Accent2 6 10 3" xfId="7964" xr:uid="{00000000-0005-0000-0000-0000161F0000}"/>
    <cellStyle name="40% - Accent2 6 11" xfId="7965" xr:uid="{00000000-0005-0000-0000-0000171F0000}"/>
    <cellStyle name="40% - Accent2 6 12" xfId="7966" xr:uid="{00000000-0005-0000-0000-0000181F0000}"/>
    <cellStyle name="40% - Accent2 6 2" xfId="7967" xr:uid="{00000000-0005-0000-0000-0000191F0000}"/>
    <cellStyle name="40% - Accent2 6 2 10" xfId="7968" xr:uid="{00000000-0005-0000-0000-00001A1F0000}"/>
    <cellStyle name="40% - Accent2 6 2 2" xfId="7969" xr:uid="{00000000-0005-0000-0000-00001B1F0000}"/>
    <cellStyle name="40% - Accent2 6 2 2 2" xfId="7970" xr:uid="{00000000-0005-0000-0000-00001C1F0000}"/>
    <cellStyle name="40% - Accent2 6 2 2 2 2" xfId="7971" xr:uid="{00000000-0005-0000-0000-00001D1F0000}"/>
    <cellStyle name="40% - Accent2 6 2 2 2 3" xfId="7972" xr:uid="{00000000-0005-0000-0000-00001E1F0000}"/>
    <cellStyle name="40% - Accent2 6 2 2 3" xfId="7973" xr:uid="{00000000-0005-0000-0000-00001F1F0000}"/>
    <cellStyle name="40% - Accent2 6 2 2 4" xfId="7974" xr:uid="{00000000-0005-0000-0000-0000201F0000}"/>
    <cellStyle name="40% - Accent2 6 2 3" xfId="7975" xr:uid="{00000000-0005-0000-0000-0000211F0000}"/>
    <cellStyle name="40% - Accent2 6 2 3 2" xfId="7976" xr:uid="{00000000-0005-0000-0000-0000221F0000}"/>
    <cellStyle name="40% - Accent2 6 2 3 2 2" xfId="7977" xr:uid="{00000000-0005-0000-0000-0000231F0000}"/>
    <cellStyle name="40% - Accent2 6 2 3 2 3" xfId="7978" xr:uid="{00000000-0005-0000-0000-0000241F0000}"/>
    <cellStyle name="40% - Accent2 6 2 3 3" xfId="7979" xr:uid="{00000000-0005-0000-0000-0000251F0000}"/>
    <cellStyle name="40% - Accent2 6 2 3 4" xfId="7980" xr:uid="{00000000-0005-0000-0000-0000261F0000}"/>
    <cellStyle name="40% - Accent2 6 2 4" xfId="7981" xr:uid="{00000000-0005-0000-0000-0000271F0000}"/>
    <cellStyle name="40% - Accent2 6 2 4 2" xfId="7982" xr:uid="{00000000-0005-0000-0000-0000281F0000}"/>
    <cellStyle name="40% - Accent2 6 2 4 2 2" xfId="7983" xr:uid="{00000000-0005-0000-0000-0000291F0000}"/>
    <cellStyle name="40% - Accent2 6 2 4 2 3" xfId="7984" xr:uid="{00000000-0005-0000-0000-00002A1F0000}"/>
    <cellStyle name="40% - Accent2 6 2 4 3" xfId="7985" xr:uid="{00000000-0005-0000-0000-00002B1F0000}"/>
    <cellStyle name="40% - Accent2 6 2 4 4" xfId="7986" xr:uid="{00000000-0005-0000-0000-00002C1F0000}"/>
    <cellStyle name="40% - Accent2 6 2 5" xfId="7987" xr:uid="{00000000-0005-0000-0000-00002D1F0000}"/>
    <cellStyle name="40% - Accent2 6 2 5 2" xfId="7988" xr:uid="{00000000-0005-0000-0000-00002E1F0000}"/>
    <cellStyle name="40% - Accent2 6 2 5 2 2" xfId="7989" xr:uid="{00000000-0005-0000-0000-00002F1F0000}"/>
    <cellStyle name="40% - Accent2 6 2 5 2 3" xfId="7990" xr:uid="{00000000-0005-0000-0000-0000301F0000}"/>
    <cellStyle name="40% - Accent2 6 2 5 3" xfId="7991" xr:uid="{00000000-0005-0000-0000-0000311F0000}"/>
    <cellStyle name="40% - Accent2 6 2 5 4" xfId="7992" xr:uid="{00000000-0005-0000-0000-0000321F0000}"/>
    <cellStyle name="40% - Accent2 6 2 6" xfId="7993" xr:uid="{00000000-0005-0000-0000-0000331F0000}"/>
    <cellStyle name="40% - Accent2 6 2 6 2" xfId="7994" xr:uid="{00000000-0005-0000-0000-0000341F0000}"/>
    <cellStyle name="40% - Accent2 6 2 6 2 2" xfId="7995" xr:uid="{00000000-0005-0000-0000-0000351F0000}"/>
    <cellStyle name="40% - Accent2 6 2 6 2 3" xfId="7996" xr:uid="{00000000-0005-0000-0000-0000361F0000}"/>
    <cellStyle name="40% - Accent2 6 2 6 3" xfId="7997" xr:uid="{00000000-0005-0000-0000-0000371F0000}"/>
    <cellStyle name="40% - Accent2 6 2 6 4" xfId="7998" xr:uid="{00000000-0005-0000-0000-0000381F0000}"/>
    <cellStyle name="40% - Accent2 6 2 7" xfId="7999" xr:uid="{00000000-0005-0000-0000-0000391F0000}"/>
    <cellStyle name="40% - Accent2 6 2 7 2" xfId="8000" xr:uid="{00000000-0005-0000-0000-00003A1F0000}"/>
    <cellStyle name="40% - Accent2 6 2 7 2 2" xfId="8001" xr:uid="{00000000-0005-0000-0000-00003B1F0000}"/>
    <cellStyle name="40% - Accent2 6 2 7 2 3" xfId="8002" xr:uid="{00000000-0005-0000-0000-00003C1F0000}"/>
    <cellStyle name="40% - Accent2 6 2 7 3" xfId="8003" xr:uid="{00000000-0005-0000-0000-00003D1F0000}"/>
    <cellStyle name="40% - Accent2 6 2 7 4" xfId="8004" xr:uid="{00000000-0005-0000-0000-00003E1F0000}"/>
    <cellStyle name="40% - Accent2 6 2 8" xfId="8005" xr:uid="{00000000-0005-0000-0000-00003F1F0000}"/>
    <cellStyle name="40% - Accent2 6 2 8 2" xfId="8006" xr:uid="{00000000-0005-0000-0000-0000401F0000}"/>
    <cellStyle name="40% - Accent2 6 2 8 3" xfId="8007" xr:uid="{00000000-0005-0000-0000-0000411F0000}"/>
    <cellStyle name="40% - Accent2 6 2 9" xfId="8008" xr:uid="{00000000-0005-0000-0000-0000421F0000}"/>
    <cellStyle name="40% - Accent2 6 3" xfId="8009" xr:uid="{00000000-0005-0000-0000-0000431F0000}"/>
    <cellStyle name="40% - Accent2 6 3 10" xfId="8010" xr:uid="{00000000-0005-0000-0000-0000441F0000}"/>
    <cellStyle name="40% - Accent2 6 3 2" xfId="8011" xr:uid="{00000000-0005-0000-0000-0000451F0000}"/>
    <cellStyle name="40% - Accent2 6 3 2 2" xfId="8012" xr:uid="{00000000-0005-0000-0000-0000461F0000}"/>
    <cellStyle name="40% - Accent2 6 3 2 2 2" xfId="8013" xr:uid="{00000000-0005-0000-0000-0000471F0000}"/>
    <cellStyle name="40% - Accent2 6 3 2 2 3" xfId="8014" xr:uid="{00000000-0005-0000-0000-0000481F0000}"/>
    <cellStyle name="40% - Accent2 6 3 2 3" xfId="8015" xr:uid="{00000000-0005-0000-0000-0000491F0000}"/>
    <cellStyle name="40% - Accent2 6 3 2 4" xfId="8016" xr:uid="{00000000-0005-0000-0000-00004A1F0000}"/>
    <cellStyle name="40% - Accent2 6 3 3" xfId="8017" xr:uid="{00000000-0005-0000-0000-00004B1F0000}"/>
    <cellStyle name="40% - Accent2 6 3 3 2" xfId="8018" xr:uid="{00000000-0005-0000-0000-00004C1F0000}"/>
    <cellStyle name="40% - Accent2 6 3 3 2 2" xfId="8019" xr:uid="{00000000-0005-0000-0000-00004D1F0000}"/>
    <cellStyle name="40% - Accent2 6 3 3 2 3" xfId="8020" xr:uid="{00000000-0005-0000-0000-00004E1F0000}"/>
    <cellStyle name="40% - Accent2 6 3 3 3" xfId="8021" xr:uid="{00000000-0005-0000-0000-00004F1F0000}"/>
    <cellStyle name="40% - Accent2 6 3 3 4" xfId="8022" xr:uid="{00000000-0005-0000-0000-0000501F0000}"/>
    <cellStyle name="40% - Accent2 6 3 4" xfId="8023" xr:uid="{00000000-0005-0000-0000-0000511F0000}"/>
    <cellStyle name="40% - Accent2 6 3 4 2" xfId="8024" xr:uid="{00000000-0005-0000-0000-0000521F0000}"/>
    <cellStyle name="40% - Accent2 6 3 4 2 2" xfId="8025" xr:uid="{00000000-0005-0000-0000-0000531F0000}"/>
    <cellStyle name="40% - Accent2 6 3 4 2 3" xfId="8026" xr:uid="{00000000-0005-0000-0000-0000541F0000}"/>
    <cellStyle name="40% - Accent2 6 3 4 3" xfId="8027" xr:uid="{00000000-0005-0000-0000-0000551F0000}"/>
    <cellStyle name="40% - Accent2 6 3 4 4" xfId="8028" xr:uid="{00000000-0005-0000-0000-0000561F0000}"/>
    <cellStyle name="40% - Accent2 6 3 5" xfId="8029" xr:uid="{00000000-0005-0000-0000-0000571F0000}"/>
    <cellStyle name="40% - Accent2 6 3 5 2" xfId="8030" xr:uid="{00000000-0005-0000-0000-0000581F0000}"/>
    <cellStyle name="40% - Accent2 6 3 5 2 2" xfId="8031" xr:uid="{00000000-0005-0000-0000-0000591F0000}"/>
    <cellStyle name="40% - Accent2 6 3 5 2 3" xfId="8032" xr:uid="{00000000-0005-0000-0000-00005A1F0000}"/>
    <cellStyle name="40% - Accent2 6 3 5 3" xfId="8033" xr:uid="{00000000-0005-0000-0000-00005B1F0000}"/>
    <cellStyle name="40% - Accent2 6 3 5 4" xfId="8034" xr:uid="{00000000-0005-0000-0000-00005C1F0000}"/>
    <cellStyle name="40% - Accent2 6 3 6" xfId="8035" xr:uid="{00000000-0005-0000-0000-00005D1F0000}"/>
    <cellStyle name="40% - Accent2 6 3 6 2" xfId="8036" xr:uid="{00000000-0005-0000-0000-00005E1F0000}"/>
    <cellStyle name="40% - Accent2 6 3 6 2 2" xfId="8037" xr:uid="{00000000-0005-0000-0000-00005F1F0000}"/>
    <cellStyle name="40% - Accent2 6 3 6 2 3" xfId="8038" xr:uid="{00000000-0005-0000-0000-0000601F0000}"/>
    <cellStyle name="40% - Accent2 6 3 6 3" xfId="8039" xr:uid="{00000000-0005-0000-0000-0000611F0000}"/>
    <cellStyle name="40% - Accent2 6 3 6 4" xfId="8040" xr:uid="{00000000-0005-0000-0000-0000621F0000}"/>
    <cellStyle name="40% - Accent2 6 3 7" xfId="8041" xr:uid="{00000000-0005-0000-0000-0000631F0000}"/>
    <cellStyle name="40% - Accent2 6 3 7 2" xfId="8042" xr:uid="{00000000-0005-0000-0000-0000641F0000}"/>
    <cellStyle name="40% - Accent2 6 3 7 2 2" xfId="8043" xr:uid="{00000000-0005-0000-0000-0000651F0000}"/>
    <cellStyle name="40% - Accent2 6 3 7 2 3" xfId="8044" xr:uid="{00000000-0005-0000-0000-0000661F0000}"/>
    <cellStyle name="40% - Accent2 6 3 7 3" xfId="8045" xr:uid="{00000000-0005-0000-0000-0000671F0000}"/>
    <cellStyle name="40% - Accent2 6 3 7 4" xfId="8046" xr:uid="{00000000-0005-0000-0000-0000681F0000}"/>
    <cellStyle name="40% - Accent2 6 3 8" xfId="8047" xr:uid="{00000000-0005-0000-0000-0000691F0000}"/>
    <cellStyle name="40% - Accent2 6 3 8 2" xfId="8048" xr:uid="{00000000-0005-0000-0000-00006A1F0000}"/>
    <cellStyle name="40% - Accent2 6 3 8 3" xfId="8049" xr:uid="{00000000-0005-0000-0000-00006B1F0000}"/>
    <cellStyle name="40% - Accent2 6 3 9" xfId="8050" xr:uid="{00000000-0005-0000-0000-00006C1F0000}"/>
    <cellStyle name="40% - Accent2 6 4" xfId="8051" xr:uid="{00000000-0005-0000-0000-00006D1F0000}"/>
    <cellStyle name="40% - Accent2 6 4 2" xfId="8052" xr:uid="{00000000-0005-0000-0000-00006E1F0000}"/>
    <cellStyle name="40% - Accent2 6 4 2 2" xfId="8053" xr:uid="{00000000-0005-0000-0000-00006F1F0000}"/>
    <cellStyle name="40% - Accent2 6 4 2 3" xfId="8054" xr:uid="{00000000-0005-0000-0000-0000701F0000}"/>
    <cellStyle name="40% - Accent2 6 4 3" xfId="8055" xr:uid="{00000000-0005-0000-0000-0000711F0000}"/>
    <cellStyle name="40% - Accent2 6 4 4" xfId="8056" xr:uid="{00000000-0005-0000-0000-0000721F0000}"/>
    <cellStyle name="40% - Accent2 6 5" xfId="8057" xr:uid="{00000000-0005-0000-0000-0000731F0000}"/>
    <cellStyle name="40% - Accent2 6 5 2" xfId="8058" xr:uid="{00000000-0005-0000-0000-0000741F0000}"/>
    <cellStyle name="40% - Accent2 6 5 2 2" xfId="8059" xr:uid="{00000000-0005-0000-0000-0000751F0000}"/>
    <cellStyle name="40% - Accent2 6 5 2 3" xfId="8060" xr:uid="{00000000-0005-0000-0000-0000761F0000}"/>
    <cellStyle name="40% - Accent2 6 5 3" xfId="8061" xr:uid="{00000000-0005-0000-0000-0000771F0000}"/>
    <cellStyle name="40% - Accent2 6 5 4" xfId="8062" xr:uid="{00000000-0005-0000-0000-0000781F0000}"/>
    <cellStyle name="40% - Accent2 6 6" xfId="8063" xr:uid="{00000000-0005-0000-0000-0000791F0000}"/>
    <cellStyle name="40% - Accent2 6 6 2" xfId="8064" xr:uid="{00000000-0005-0000-0000-00007A1F0000}"/>
    <cellStyle name="40% - Accent2 6 6 2 2" xfId="8065" xr:uid="{00000000-0005-0000-0000-00007B1F0000}"/>
    <cellStyle name="40% - Accent2 6 6 2 3" xfId="8066" xr:uid="{00000000-0005-0000-0000-00007C1F0000}"/>
    <cellStyle name="40% - Accent2 6 6 3" xfId="8067" xr:uid="{00000000-0005-0000-0000-00007D1F0000}"/>
    <cellStyle name="40% - Accent2 6 6 4" xfId="8068" xr:uid="{00000000-0005-0000-0000-00007E1F0000}"/>
    <cellStyle name="40% - Accent2 6 7" xfId="8069" xr:uid="{00000000-0005-0000-0000-00007F1F0000}"/>
    <cellStyle name="40% - Accent2 6 7 2" xfId="8070" xr:uid="{00000000-0005-0000-0000-0000801F0000}"/>
    <cellStyle name="40% - Accent2 6 7 2 2" xfId="8071" xr:uid="{00000000-0005-0000-0000-0000811F0000}"/>
    <cellStyle name="40% - Accent2 6 7 2 3" xfId="8072" xr:uid="{00000000-0005-0000-0000-0000821F0000}"/>
    <cellStyle name="40% - Accent2 6 7 3" xfId="8073" xr:uid="{00000000-0005-0000-0000-0000831F0000}"/>
    <cellStyle name="40% - Accent2 6 7 4" xfId="8074" xr:uid="{00000000-0005-0000-0000-0000841F0000}"/>
    <cellStyle name="40% - Accent2 6 8" xfId="8075" xr:uid="{00000000-0005-0000-0000-0000851F0000}"/>
    <cellStyle name="40% - Accent2 6 8 2" xfId="8076" xr:uid="{00000000-0005-0000-0000-0000861F0000}"/>
    <cellStyle name="40% - Accent2 6 8 2 2" xfId="8077" xr:uid="{00000000-0005-0000-0000-0000871F0000}"/>
    <cellStyle name="40% - Accent2 6 8 2 3" xfId="8078" xr:uid="{00000000-0005-0000-0000-0000881F0000}"/>
    <cellStyle name="40% - Accent2 6 8 3" xfId="8079" xr:uid="{00000000-0005-0000-0000-0000891F0000}"/>
    <cellStyle name="40% - Accent2 6 8 4" xfId="8080" xr:uid="{00000000-0005-0000-0000-00008A1F0000}"/>
    <cellStyle name="40% - Accent2 6 9" xfId="8081" xr:uid="{00000000-0005-0000-0000-00008B1F0000}"/>
    <cellStyle name="40% - Accent2 6 9 2" xfId="8082" xr:uid="{00000000-0005-0000-0000-00008C1F0000}"/>
    <cellStyle name="40% - Accent2 6 9 2 2" xfId="8083" xr:uid="{00000000-0005-0000-0000-00008D1F0000}"/>
    <cellStyle name="40% - Accent2 6 9 2 3" xfId="8084" xr:uid="{00000000-0005-0000-0000-00008E1F0000}"/>
    <cellStyle name="40% - Accent2 6 9 3" xfId="8085" xr:uid="{00000000-0005-0000-0000-00008F1F0000}"/>
    <cellStyle name="40% - Accent2 6 9 4" xfId="8086" xr:uid="{00000000-0005-0000-0000-0000901F0000}"/>
    <cellStyle name="40% - Accent2 7" xfId="8087" xr:uid="{00000000-0005-0000-0000-0000911F0000}"/>
    <cellStyle name="40% - Accent2 7 10" xfId="8088" xr:uid="{00000000-0005-0000-0000-0000921F0000}"/>
    <cellStyle name="40% - Accent2 7 2" xfId="8089" xr:uid="{00000000-0005-0000-0000-0000931F0000}"/>
    <cellStyle name="40% - Accent2 7 2 2" xfId="8090" xr:uid="{00000000-0005-0000-0000-0000941F0000}"/>
    <cellStyle name="40% - Accent2 7 2 2 2" xfId="8091" xr:uid="{00000000-0005-0000-0000-0000951F0000}"/>
    <cellStyle name="40% - Accent2 7 2 2 3" xfId="8092" xr:uid="{00000000-0005-0000-0000-0000961F0000}"/>
    <cellStyle name="40% - Accent2 7 2 3" xfId="8093" xr:uid="{00000000-0005-0000-0000-0000971F0000}"/>
    <cellStyle name="40% - Accent2 7 2 4" xfId="8094" xr:uid="{00000000-0005-0000-0000-0000981F0000}"/>
    <cellStyle name="40% - Accent2 7 3" xfId="8095" xr:uid="{00000000-0005-0000-0000-0000991F0000}"/>
    <cellStyle name="40% - Accent2 7 3 2" xfId="8096" xr:uid="{00000000-0005-0000-0000-00009A1F0000}"/>
    <cellStyle name="40% - Accent2 7 3 2 2" xfId="8097" xr:uid="{00000000-0005-0000-0000-00009B1F0000}"/>
    <cellStyle name="40% - Accent2 7 3 2 3" xfId="8098" xr:uid="{00000000-0005-0000-0000-00009C1F0000}"/>
    <cellStyle name="40% - Accent2 7 3 3" xfId="8099" xr:uid="{00000000-0005-0000-0000-00009D1F0000}"/>
    <cellStyle name="40% - Accent2 7 3 4" xfId="8100" xr:uid="{00000000-0005-0000-0000-00009E1F0000}"/>
    <cellStyle name="40% - Accent2 7 4" xfId="8101" xr:uid="{00000000-0005-0000-0000-00009F1F0000}"/>
    <cellStyle name="40% - Accent2 7 4 2" xfId="8102" xr:uid="{00000000-0005-0000-0000-0000A01F0000}"/>
    <cellStyle name="40% - Accent2 7 4 2 2" xfId="8103" xr:uid="{00000000-0005-0000-0000-0000A11F0000}"/>
    <cellStyle name="40% - Accent2 7 4 2 3" xfId="8104" xr:uid="{00000000-0005-0000-0000-0000A21F0000}"/>
    <cellStyle name="40% - Accent2 7 4 3" xfId="8105" xr:uid="{00000000-0005-0000-0000-0000A31F0000}"/>
    <cellStyle name="40% - Accent2 7 4 4" xfId="8106" xr:uid="{00000000-0005-0000-0000-0000A41F0000}"/>
    <cellStyle name="40% - Accent2 7 5" xfId="8107" xr:uid="{00000000-0005-0000-0000-0000A51F0000}"/>
    <cellStyle name="40% - Accent2 7 5 2" xfId="8108" xr:uid="{00000000-0005-0000-0000-0000A61F0000}"/>
    <cellStyle name="40% - Accent2 7 5 2 2" xfId="8109" xr:uid="{00000000-0005-0000-0000-0000A71F0000}"/>
    <cellStyle name="40% - Accent2 7 5 2 3" xfId="8110" xr:uid="{00000000-0005-0000-0000-0000A81F0000}"/>
    <cellStyle name="40% - Accent2 7 5 3" xfId="8111" xr:uid="{00000000-0005-0000-0000-0000A91F0000}"/>
    <cellStyle name="40% - Accent2 7 5 4" xfId="8112" xr:uid="{00000000-0005-0000-0000-0000AA1F0000}"/>
    <cellStyle name="40% - Accent2 7 6" xfId="8113" xr:uid="{00000000-0005-0000-0000-0000AB1F0000}"/>
    <cellStyle name="40% - Accent2 7 6 2" xfId="8114" xr:uid="{00000000-0005-0000-0000-0000AC1F0000}"/>
    <cellStyle name="40% - Accent2 7 6 2 2" xfId="8115" xr:uid="{00000000-0005-0000-0000-0000AD1F0000}"/>
    <cellStyle name="40% - Accent2 7 6 2 3" xfId="8116" xr:uid="{00000000-0005-0000-0000-0000AE1F0000}"/>
    <cellStyle name="40% - Accent2 7 6 3" xfId="8117" xr:uid="{00000000-0005-0000-0000-0000AF1F0000}"/>
    <cellStyle name="40% - Accent2 7 6 4" xfId="8118" xr:uid="{00000000-0005-0000-0000-0000B01F0000}"/>
    <cellStyle name="40% - Accent2 7 7" xfId="8119" xr:uid="{00000000-0005-0000-0000-0000B11F0000}"/>
    <cellStyle name="40% - Accent2 7 7 2" xfId="8120" xr:uid="{00000000-0005-0000-0000-0000B21F0000}"/>
    <cellStyle name="40% - Accent2 7 7 2 2" xfId="8121" xr:uid="{00000000-0005-0000-0000-0000B31F0000}"/>
    <cellStyle name="40% - Accent2 7 7 2 3" xfId="8122" xr:uid="{00000000-0005-0000-0000-0000B41F0000}"/>
    <cellStyle name="40% - Accent2 7 7 3" xfId="8123" xr:uid="{00000000-0005-0000-0000-0000B51F0000}"/>
    <cellStyle name="40% - Accent2 7 7 4" xfId="8124" xr:uid="{00000000-0005-0000-0000-0000B61F0000}"/>
    <cellStyle name="40% - Accent2 7 8" xfId="8125" xr:uid="{00000000-0005-0000-0000-0000B71F0000}"/>
    <cellStyle name="40% - Accent2 7 8 2" xfId="8126" xr:uid="{00000000-0005-0000-0000-0000B81F0000}"/>
    <cellStyle name="40% - Accent2 7 8 3" xfId="8127" xr:uid="{00000000-0005-0000-0000-0000B91F0000}"/>
    <cellStyle name="40% - Accent2 7 9" xfId="8128" xr:uid="{00000000-0005-0000-0000-0000BA1F0000}"/>
    <cellStyle name="40% - Accent2 8" xfId="8129" xr:uid="{00000000-0005-0000-0000-0000BB1F0000}"/>
    <cellStyle name="40% - Accent2 8 10" xfId="8130" xr:uid="{00000000-0005-0000-0000-0000BC1F0000}"/>
    <cellStyle name="40% - Accent2 8 2" xfId="8131" xr:uid="{00000000-0005-0000-0000-0000BD1F0000}"/>
    <cellStyle name="40% - Accent2 8 2 2" xfId="8132" xr:uid="{00000000-0005-0000-0000-0000BE1F0000}"/>
    <cellStyle name="40% - Accent2 8 2 2 2" xfId="8133" xr:uid="{00000000-0005-0000-0000-0000BF1F0000}"/>
    <cellStyle name="40% - Accent2 8 2 2 3" xfId="8134" xr:uid="{00000000-0005-0000-0000-0000C01F0000}"/>
    <cellStyle name="40% - Accent2 8 2 3" xfId="8135" xr:uid="{00000000-0005-0000-0000-0000C11F0000}"/>
    <cellStyle name="40% - Accent2 8 2 4" xfId="8136" xr:uid="{00000000-0005-0000-0000-0000C21F0000}"/>
    <cellStyle name="40% - Accent2 8 3" xfId="8137" xr:uid="{00000000-0005-0000-0000-0000C31F0000}"/>
    <cellStyle name="40% - Accent2 8 3 2" xfId="8138" xr:uid="{00000000-0005-0000-0000-0000C41F0000}"/>
    <cellStyle name="40% - Accent2 8 3 2 2" xfId="8139" xr:uid="{00000000-0005-0000-0000-0000C51F0000}"/>
    <cellStyle name="40% - Accent2 8 3 2 3" xfId="8140" xr:uid="{00000000-0005-0000-0000-0000C61F0000}"/>
    <cellStyle name="40% - Accent2 8 3 3" xfId="8141" xr:uid="{00000000-0005-0000-0000-0000C71F0000}"/>
    <cellStyle name="40% - Accent2 8 3 4" xfId="8142" xr:uid="{00000000-0005-0000-0000-0000C81F0000}"/>
    <cellStyle name="40% - Accent2 8 4" xfId="8143" xr:uid="{00000000-0005-0000-0000-0000C91F0000}"/>
    <cellStyle name="40% - Accent2 8 4 2" xfId="8144" xr:uid="{00000000-0005-0000-0000-0000CA1F0000}"/>
    <cellStyle name="40% - Accent2 8 4 2 2" xfId="8145" xr:uid="{00000000-0005-0000-0000-0000CB1F0000}"/>
    <cellStyle name="40% - Accent2 8 4 2 3" xfId="8146" xr:uid="{00000000-0005-0000-0000-0000CC1F0000}"/>
    <cellStyle name="40% - Accent2 8 4 3" xfId="8147" xr:uid="{00000000-0005-0000-0000-0000CD1F0000}"/>
    <cellStyle name="40% - Accent2 8 4 4" xfId="8148" xr:uid="{00000000-0005-0000-0000-0000CE1F0000}"/>
    <cellStyle name="40% - Accent2 8 5" xfId="8149" xr:uid="{00000000-0005-0000-0000-0000CF1F0000}"/>
    <cellStyle name="40% - Accent2 8 5 2" xfId="8150" xr:uid="{00000000-0005-0000-0000-0000D01F0000}"/>
    <cellStyle name="40% - Accent2 8 5 2 2" xfId="8151" xr:uid="{00000000-0005-0000-0000-0000D11F0000}"/>
    <cellStyle name="40% - Accent2 8 5 2 3" xfId="8152" xr:uid="{00000000-0005-0000-0000-0000D21F0000}"/>
    <cellStyle name="40% - Accent2 8 5 3" xfId="8153" xr:uid="{00000000-0005-0000-0000-0000D31F0000}"/>
    <cellStyle name="40% - Accent2 8 5 4" xfId="8154" xr:uid="{00000000-0005-0000-0000-0000D41F0000}"/>
    <cellStyle name="40% - Accent2 8 6" xfId="8155" xr:uid="{00000000-0005-0000-0000-0000D51F0000}"/>
    <cellStyle name="40% - Accent2 8 6 2" xfId="8156" xr:uid="{00000000-0005-0000-0000-0000D61F0000}"/>
    <cellStyle name="40% - Accent2 8 6 2 2" xfId="8157" xr:uid="{00000000-0005-0000-0000-0000D71F0000}"/>
    <cellStyle name="40% - Accent2 8 6 2 3" xfId="8158" xr:uid="{00000000-0005-0000-0000-0000D81F0000}"/>
    <cellStyle name="40% - Accent2 8 6 3" xfId="8159" xr:uid="{00000000-0005-0000-0000-0000D91F0000}"/>
    <cellStyle name="40% - Accent2 8 6 4" xfId="8160" xr:uid="{00000000-0005-0000-0000-0000DA1F0000}"/>
    <cellStyle name="40% - Accent2 8 7" xfId="8161" xr:uid="{00000000-0005-0000-0000-0000DB1F0000}"/>
    <cellStyle name="40% - Accent2 8 7 2" xfId="8162" xr:uid="{00000000-0005-0000-0000-0000DC1F0000}"/>
    <cellStyle name="40% - Accent2 8 7 2 2" xfId="8163" xr:uid="{00000000-0005-0000-0000-0000DD1F0000}"/>
    <cellStyle name="40% - Accent2 8 7 2 3" xfId="8164" xr:uid="{00000000-0005-0000-0000-0000DE1F0000}"/>
    <cellStyle name="40% - Accent2 8 7 3" xfId="8165" xr:uid="{00000000-0005-0000-0000-0000DF1F0000}"/>
    <cellStyle name="40% - Accent2 8 7 4" xfId="8166" xr:uid="{00000000-0005-0000-0000-0000E01F0000}"/>
    <cellStyle name="40% - Accent2 8 8" xfId="8167" xr:uid="{00000000-0005-0000-0000-0000E11F0000}"/>
    <cellStyle name="40% - Accent2 8 8 2" xfId="8168" xr:uid="{00000000-0005-0000-0000-0000E21F0000}"/>
    <cellStyle name="40% - Accent2 8 8 3" xfId="8169" xr:uid="{00000000-0005-0000-0000-0000E31F0000}"/>
    <cellStyle name="40% - Accent2 8 9" xfId="8170" xr:uid="{00000000-0005-0000-0000-0000E41F0000}"/>
    <cellStyle name="40% - Accent2 9" xfId="8171" xr:uid="{00000000-0005-0000-0000-0000E51F0000}"/>
    <cellStyle name="40% - Accent2 9 2" xfId="8172" xr:uid="{00000000-0005-0000-0000-0000E61F0000}"/>
    <cellStyle name="40% - Accent2 9 2 2" xfId="8173" xr:uid="{00000000-0005-0000-0000-0000E71F0000}"/>
    <cellStyle name="40% - Accent2 9 2 3" xfId="8174" xr:uid="{00000000-0005-0000-0000-0000E81F0000}"/>
    <cellStyle name="40% - Accent2 9 3" xfId="8175" xr:uid="{00000000-0005-0000-0000-0000E91F0000}"/>
    <cellStyle name="40% - Accent2 9 4" xfId="8176" xr:uid="{00000000-0005-0000-0000-0000EA1F0000}"/>
    <cellStyle name="40% - Accent3 10" xfId="8177" xr:uid="{00000000-0005-0000-0000-0000EB1F0000}"/>
    <cellStyle name="40% - Accent3 10 2" xfId="8178" xr:uid="{00000000-0005-0000-0000-0000EC1F0000}"/>
    <cellStyle name="40% - Accent3 10 2 2" xfId="8179" xr:uid="{00000000-0005-0000-0000-0000ED1F0000}"/>
    <cellStyle name="40% - Accent3 10 2 3" xfId="8180" xr:uid="{00000000-0005-0000-0000-0000EE1F0000}"/>
    <cellStyle name="40% - Accent3 10 3" xfId="8181" xr:uid="{00000000-0005-0000-0000-0000EF1F0000}"/>
    <cellStyle name="40% - Accent3 10 4" xfId="8182" xr:uid="{00000000-0005-0000-0000-0000F01F0000}"/>
    <cellStyle name="40% - Accent3 11" xfId="8183" xr:uid="{00000000-0005-0000-0000-0000F11F0000}"/>
    <cellStyle name="40% - Accent3 11 2" xfId="8184" xr:uid="{00000000-0005-0000-0000-0000F21F0000}"/>
    <cellStyle name="40% - Accent3 11 2 2" xfId="8185" xr:uid="{00000000-0005-0000-0000-0000F31F0000}"/>
    <cellStyle name="40% - Accent3 11 2 3" xfId="8186" xr:uid="{00000000-0005-0000-0000-0000F41F0000}"/>
    <cellStyle name="40% - Accent3 11 3" xfId="8187" xr:uid="{00000000-0005-0000-0000-0000F51F0000}"/>
    <cellStyle name="40% - Accent3 11 4" xfId="8188" xr:uid="{00000000-0005-0000-0000-0000F61F0000}"/>
    <cellStyle name="40% - Accent3 12" xfId="8189" xr:uid="{00000000-0005-0000-0000-0000F71F0000}"/>
    <cellStyle name="40% - Accent3 12 2" xfId="8190" xr:uid="{00000000-0005-0000-0000-0000F81F0000}"/>
    <cellStyle name="40% - Accent3 12 2 2" xfId="8191" xr:uid="{00000000-0005-0000-0000-0000F91F0000}"/>
    <cellStyle name="40% - Accent3 12 2 3" xfId="8192" xr:uid="{00000000-0005-0000-0000-0000FA1F0000}"/>
    <cellStyle name="40% - Accent3 12 3" xfId="8193" xr:uid="{00000000-0005-0000-0000-0000FB1F0000}"/>
    <cellStyle name="40% - Accent3 12 4" xfId="8194" xr:uid="{00000000-0005-0000-0000-0000FC1F0000}"/>
    <cellStyle name="40% - Accent3 13" xfId="8195" xr:uid="{00000000-0005-0000-0000-0000FD1F0000}"/>
    <cellStyle name="40% - Accent3 13 2" xfId="8196" xr:uid="{00000000-0005-0000-0000-0000FE1F0000}"/>
    <cellStyle name="40% - Accent3 13 2 2" xfId="8197" xr:uid="{00000000-0005-0000-0000-0000FF1F0000}"/>
    <cellStyle name="40% - Accent3 13 2 3" xfId="8198" xr:uid="{00000000-0005-0000-0000-000000200000}"/>
    <cellStyle name="40% - Accent3 13 3" xfId="8199" xr:uid="{00000000-0005-0000-0000-000001200000}"/>
    <cellStyle name="40% - Accent3 13 4" xfId="8200" xr:uid="{00000000-0005-0000-0000-000002200000}"/>
    <cellStyle name="40% - Accent3 14" xfId="8201" xr:uid="{00000000-0005-0000-0000-000003200000}"/>
    <cellStyle name="40% - Accent3 14 2" xfId="8202" xr:uid="{00000000-0005-0000-0000-000004200000}"/>
    <cellStyle name="40% - Accent3 14 2 2" xfId="8203" xr:uid="{00000000-0005-0000-0000-000005200000}"/>
    <cellStyle name="40% - Accent3 14 2 3" xfId="8204" xr:uid="{00000000-0005-0000-0000-000006200000}"/>
    <cellStyle name="40% - Accent3 14 3" xfId="8205" xr:uid="{00000000-0005-0000-0000-000007200000}"/>
    <cellStyle name="40% - Accent3 14 4" xfId="8206" xr:uid="{00000000-0005-0000-0000-000008200000}"/>
    <cellStyle name="40% - Accent3 15" xfId="8207" xr:uid="{00000000-0005-0000-0000-000009200000}"/>
    <cellStyle name="40% - Accent3 15 2" xfId="8208" xr:uid="{00000000-0005-0000-0000-00000A200000}"/>
    <cellStyle name="40% - Accent3 15 2 2" xfId="8209" xr:uid="{00000000-0005-0000-0000-00000B200000}"/>
    <cellStyle name="40% - Accent3 15 2 3" xfId="8210" xr:uid="{00000000-0005-0000-0000-00000C200000}"/>
    <cellStyle name="40% - Accent3 15 3" xfId="8211" xr:uid="{00000000-0005-0000-0000-00000D200000}"/>
    <cellStyle name="40% - Accent3 15 4" xfId="8212" xr:uid="{00000000-0005-0000-0000-00000E200000}"/>
    <cellStyle name="40% - Accent3 16" xfId="8213" xr:uid="{00000000-0005-0000-0000-00000F200000}"/>
    <cellStyle name="40% - Accent3 16 2" xfId="8214" xr:uid="{00000000-0005-0000-0000-000010200000}"/>
    <cellStyle name="40% - Accent3 16 3" xfId="8215" xr:uid="{00000000-0005-0000-0000-000011200000}"/>
    <cellStyle name="40% - Accent3 17" xfId="8216" xr:uid="{00000000-0005-0000-0000-000012200000}"/>
    <cellStyle name="40% - Accent3 18" xfId="8217" xr:uid="{00000000-0005-0000-0000-000013200000}"/>
    <cellStyle name="40% - Accent3 19" xfId="8218" xr:uid="{00000000-0005-0000-0000-000014200000}"/>
    <cellStyle name="40% - Accent3 2" xfId="8219" xr:uid="{00000000-0005-0000-0000-000015200000}"/>
    <cellStyle name="40% - Accent3 2 10" xfId="8220" xr:uid="{00000000-0005-0000-0000-000016200000}"/>
    <cellStyle name="40% - Accent3 2 10 2" xfId="8221" xr:uid="{00000000-0005-0000-0000-000017200000}"/>
    <cellStyle name="40% - Accent3 2 10 2 2" xfId="8222" xr:uid="{00000000-0005-0000-0000-000018200000}"/>
    <cellStyle name="40% - Accent3 2 10 2 3" xfId="8223" xr:uid="{00000000-0005-0000-0000-000019200000}"/>
    <cellStyle name="40% - Accent3 2 10 3" xfId="8224" xr:uid="{00000000-0005-0000-0000-00001A200000}"/>
    <cellStyle name="40% - Accent3 2 10 4" xfId="8225" xr:uid="{00000000-0005-0000-0000-00001B200000}"/>
    <cellStyle name="40% - Accent3 2 11" xfId="8226" xr:uid="{00000000-0005-0000-0000-00001C200000}"/>
    <cellStyle name="40% - Accent3 2 11 2" xfId="8227" xr:uid="{00000000-0005-0000-0000-00001D200000}"/>
    <cellStyle name="40% - Accent3 2 11 2 2" xfId="8228" xr:uid="{00000000-0005-0000-0000-00001E200000}"/>
    <cellStyle name="40% - Accent3 2 11 2 3" xfId="8229" xr:uid="{00000000-0005-0000-0000-00001F200000}"/>
    <cellStyle name="40% - Accent3 2 11 3" xfId="8230" xr:uid="{00000000-0005-0000-0000-000020200000}"/>
    <cellStyle name="40% - Accent3 2 11 4" xfId="8231" xr:uid="{00000000-0005-0000-0000-000021200000}"/>
    <cellStyle name="40% - Accent3 2 12" xfId="8232" xr:uid="{00000000-0005-0000-0000-000022200000}"/>
    <cellStyle name="40% - Accent3 2 12 2" xfId="8233" xr:uid="{00000000-0005-0000-0000-000023200000}"/>
    <cellStyle name="40% - Accent3 2 12 2 2" xfId="8234" xr:uid="{00000000-0005-0000-0000-000024200000}"/>
    <cellStyle name="40% - Accent3 2 12 2 3" xfId="8235" xr:uid="{00000000-0005-0000-0000-000025200000}"/>
    <cellStyle name="40% - Accent3 2 12 3" xfId="8236" xr:uid="{00000000-0005-0000-0000-000026200000}"/>
    <cellStyle name="40% - Accent3 2 12 4" xfId="8237" xr:uid="{00000000-0005-0000-0000-000027200000}"/>
    <cellStyle name="40% - Accent3 2 13" xfId="8238" xr:uid="{00000000-0005-0000-0000-000028200000}"/>
    <cellStyle name="40% - Accent3 2 13 2" xfId="8239" xr:uid="{00000000-0005-0000-0000-000029200000}"/>
    <cellStyle name="40% - Accent3 2 13 2 2" xfId="8240" xr:uid="{00000000-0005-0000-0000-00002A200000}"/>
    <cellStyle name="40% - Accent3 2 13 2 3" xfId="8241" xr:uid="{00000000-0005-0000-0000-00002B200000}"/>
    <cellStyle name="40% - Accent3 2 13 3" xfId="8242" xr:uid="{00000000-0005-0000-0000-00002C200000}"/>
    <cellStyle name="40% - Accent3 2 13 4" xfId="8243" xr:uid="{00000000-0005-0000-0000-00002D200000}"/>
    <cellStyle name="40% - Accent3 2 14" xfId="8244" xr:uid="{00000000-0005-0000-0000-00002E200000}"/>
    <cellStyle name="40% - Accent3 2 14 2" xfId="8245" xr:uid="{00000000-0005-0000-0000-00002F200000}"/>
    <cellStyle name="40% - Accent3 2 14 3" xfId="8246" xr:uid="{00000000-0005-0000-0000-000030200000}"/>
    <cellStyle name="40% - Accent3 2 15" xfId="8247" xr:uid="{00000000-0005-0000-0000-000031200000}"/>
    <cellStyle name="40% - Accent3 2 16" xfId="8248" xr:uid="{00000000-0005-0000-0000-000032200000}"/>
    <cellStyle name="40% - Accent3 2 2" xfId="8249" xr:uid="{00000000-0005-0000-0000-000033200000}"/>
    <cellStyle name="40% - Accent3 2 2 10" xfId="8250" xr:uid="{00000000-0005-0000-0000-000034200000}"/>
    <cellStyle name="40% - Accent3 2 2 10 2" xfId="8251" xr:uid="{00000000-0005-0000-0000-000035200000}"/>
    <cellStyle name="40% - Accent3 2 2 10 3" xfId="8252" xr:uid="{00000000-0005-0000-0000-000036200000}"/>
    <cellStyle name="40% - Accent3 2 2 11" xfId="8253" xr:uid="{00000000-0005-0000-0000-000037200000}"/>
    <cellStyle name="40% - Accent3 2 2 12" xfId="8254" xr:uid="{00000000-0005-0000-0000-000038200000}"/>
    <cellStyle name="40% - Accent3 2 2 2" xfId="8255" xr:uid="{00000000-0005-0000-0000-000039200000}"/>
    <cellStyle name="40% - Accent3 2 2 2 10" xfId="8256" xr:uid="{00000000-0005-0000-0000-00003A200000}"/>
    <cellStyle name="40% - Accent3 2 2 2 2" xfId="8257" xr:uid="{00000000-0005-0000-0000-00003B200000}"/>
    <cellStyle name="40% - Accent3 2 2 2 2 2" xfId="8258" xr:uid="{00000000-0005-0000-0000-00003C200000}"/>
    <cellStyle name="40% - Accent3 2 2 2 2 2 2" xfId="8259" xr:uid="{00000000-0005-0000-0000-00003D200000}"/>
    <cellStyle name="40% - Accent3 2 2 2 2 2 3" xfId="8260" xr:uid="{00000000-0005-0000-0000-00003E200000}"/>
    <cellStyle name="40% - Accent3 2 2 2 2 3" xfId="8261" xr:uid="{00000000-0005-0000-0000-00003F200000}"/>
    <cellStyle name="40% - Accent3 2 2 2 2 4" xfId="8262" xr:uid="{00000000-0005-0000-0000-000040200000}"/>
    <cellStyle name="40% - Accent3 2 2 2 3" xfId="8263" xr:uid="{00000000-0005-0000-0000-000041200000}"/>
    <cellStyle name="40% - Accent3 2 2 2 3 2" xfId="8264" xr:uid="{00000000-0005-0000-0000-000042200000}"/>
    <cellStyle name="40% - Accent3 2 2 2 3 2 2" xfId="8265" xr:uid="{00000000-0005-0000-0000-000043200000}"/>
    <cellStyle name="40% - Accent3 2 2 2 3 2 3" xfId="8266" xr:uid="{00000000-0005-0000-0000-000044200000}"/>
    <cellStyle name="40% - Accent3 2 2 2 3 3" xfId="8267" xr:uid="{00000000-0005-0000-0000-000045200000}"/>
    <cellStyle name="40% - Accent3 2 2 2 3 4" xfId="8268" xr:uid="{00000000-0005-0000-0000-000046200000}"/>
    <cellStyle name="40% - Accent3 2 2 2 4" xfId="8269" xr:uid="{00000000-0005-0000-0000-000047200000}"/>
    <cellStyle name="40% - Accent3 2 2 2 4 2" xfId="8270" xr:uid="{00000000-0005-0000-0000-000048200000}"/>
    <cellStyle name="40% - Accent3 2 2 2 4 2 2" xfId="8271" xr:uid="{00000000-0005-0000-0000-000049200000}"/>
    <cellStyle name="40% - Accent3 2 2 2 4 2 3" xfId="8272" xr:uid="{00000000-0005-0000-0000-00004A200000}"/>
    <cellStyle name="40% - Accent3 2 2 2 4 3" xfId="8273" xr:uid="{00000000-0005-0000-0000-00004B200000}"/>
    <cellStyle name="40% - Accent3 2 2 2 4 4" xfId="8274" xr:uid="{00000000-0005-0000-0000-00004C200000}"/>
    <cellStyle name="40% - Accent3 2 2 2 5" xfId="8275" xr:uid="{00000000-0005-0000-0000-00004D200000}"/>
    <cellStyle name="40% - Accent3 2 2 2 5 2" xfId="8276" xr:uid="{00000000-0005-0000-0000-00004E200000}"/>
    <cellStyle name="40% - Accent3 2 2 2 5 2 2" xfId="8277" xr:uid="{00000000-0005-0000-0000-00004F200000}"/>
    <cellStyle name="40% - Accent3 2 2 2 5 2 3" xfId="8278" xr:uid="{00000000-0005-0000-0000-000050200000}"/>
    <cellStyle name="40% - Accent3 2 2 2 5 3" xfId="8279" xr:uid="{00000000-0005-0000-0000-000051200000}"/>
    <cellStyle name="40% - Accent3 2 2 2 5 4" xfId="8280" xr:uid="{00000000-0005-0000-0000-000052200000}"/>
    <cellStyle name="40% - Accent3 2 2 2 6" xfId="8281" xr:uid="{00000000-0005-0000-0000-000053200000}"/>
    <cellStyle name="40% - Accent3 2 2 2 6 2" xfId="8282" xr:uid="{00000000-0005-0000-0000-000054200000}"/>
    <cellStyle name="40% - Accent3 2 2 2 6 2 2" xfId="8283" xr:uid="{00000000-0005-0000-0000-000055200000}"/>
    <cellStyle name="40% - Accent3 2 2 2 6 2 3" xfId="8284" xr:uid="{00000000-0005-0000-0000-000056200000}"/>
    <cellStyle name="40% - Accent3 2 2 2 6 3" xfId="8285" xr:uid="{00000000-0005-0000-0000-000057200000}"/>
    <cellStyle name="40% - Accent3 2 2 2 6 4" xfId="8286" xr:uid="{00000000-0005-0000-0000-000058200000}"/>
    <cellStyle name="40% - Accent3 2 2 2 7" xfId="8287" xr:uid="{00000000-0005-0000-0000-000059200000}"/>
    <cellStyle name="40% - Accent3 2 2 2 7 2" xfId="8288" xr:uid="{00000000-0005-0000-0000-00005A200000}"/>
    <cellStyle name="40% - Accent3 2 2 2 7 2 2" xfId="8289" xr:uid="{00000000-0005-0000-0000-00005B200000}"/>
    <cellStyle name="40% - Accent3 2 2 2 7 2 3" xfId="8290" xr:uid="{00000000-0005-0000-0000-00005C200000}"/>
    <cellStyle name="40% - Accent3 2 2 2 7 3" xfId="8291" xr:uid="{00000000-0005-0000-0000-00005D200000}"/>
    <cellStyle name="40% - Accent3 2 2 2 7 4" xfId="8292" xr:uid="{00000000-0005-0000-0000-00005E200000}"/>
    <cellStyle name="40% - Accent3 2 2 2 8" xfId="8293" xr:uid="{00000000-0005-0000-0000-00005F200000}"/>
    <cellStyle name="40% - Accent3 2 2 2 8 2" xfId="8294" xr:uid="{00000000-0005-0000-0000-000060200000}"/>
    <cellStyle name="40% - Accent3 2 2 2 8 3" xfId="8295" xr:uid="{00000000-0005-0000-0000-000061200000}"/>
    <cellStyle name="40% - Accent3 2 2 2 9" xfId="8296" xr:uid="{00000000-0005-0000-0000-000062200000}"/>
    <cellStyle name="40% - Accent3 2 2 3" xfId="8297" xr:uid="{00000000-0005-0000-0000-000063200000}"/>
    <cellStyle name="40% - Accent3 2 2 3 10" xfId="8298" xr:uid="{00000000-0005-0000-0000-000064200000}"/>
    <cellStyle name="40% - Accent3 2 2 3 2" xfId="8299" xr:uid="{00000000-0005-0000-0000-000065200000}"/>
    <cellStyle name="40% - Accent3 2 2 3 2 2" xfId="8300" xr:uid="{00000000-0005-0000-0000-000066200000}"/>
    <cellStyle name="40% - Accent3 2 2 3 2 2 2" xfId="8301" xr:uid="{00000000-0005-0000-0000-000067200000}"/>
    <cellStyle name="40% - Accent3 2 2 3 2 2 3" xfId="8302" xr:uid="{00000000-0005-0000-0000-000068200000}"/>
    <cellStyle name="40% - Accent3 2 2 3 2 3" xfId="8303" xr:uid="{00000000-0005-0000-0000-000069200000}"/>
    <cellStyle name="40% - Accent3 2 2 3 2 4" xfId="8304" xr:uid="{00000000-0005-0000-0000-00006A200000}"/>
    <cellStyle name="40% - Accent3 2 2 3 3" xfId="8305" xr:uid="{00000000-0005-0000-0000-00006B200000}"/>
    <cellStyle name="40% - Accent3 2 2 3 3 2" xfId="8306" xr:uid="{00000000-0005-0000-0000-00006C200000}"/>
    <cellStyle name="40% - Accent3 2 2 3 3 2 2" xfId="8307" xr:uid="{00000000-0005-0000-0000-00006D200000}"/>
    <cellStyle name="40% - Accent3 2 2 3 3 2 3" xfId="8308" xr:uid="{00000000-0005-0000-0000-00006E200000}"/>
    <cellStyle name="40% - Accent3 2 2 3 3 3" xfId="8309" xr:uid="{00000000-0005-0000-0000-00006F200000}"/>
    <cellStyle name="40% - Accent3 2 2 3 3 4" xfId="8310" xr:uid="{00000000-0005-0000-0000-000070200000}"/>
    <cellStyle name="40% - Accent3 2 2 3 4" xfId="8311" xr:uid="{00000000-0005-0000-0000-000071200000}"/>
    <cellStyle name="40% - Accent3 2 2 3 4 2" xfId="8312" xr:uid="{00000000-0005-0000-0000-000072200000}"/>
    <cellStyle name="40% - Accent3 2 2 3 4 2 2" xfId="8313" xr:uid="{00000000-0005-0000-0000-000073200000}"/>
    <cellStyle name="40% - Accent3 2 2 3 4 2 3" xfId="8314" xr:uid="{00000000-0005-0000-0000-000074200000}"/>
    <cellStyle name="40% - Accent3 2 2 3 4 3" xfId="8315" xr:uid="{00000000-0005-0000-0000-000075200000}"/>
    <cellStyle name="40% - Accent3 2 2 3 4 4" xfId="8316" xr:uid="{00000000-0005-0000-0000-000076200000}"/>
    <cellStyle name="40% - Accent3 2 2 3 5" xfId="8317" xr:uid="{00000000-0005-0000-0000-000077200000}"/>
    <cellStyle name="40% - Accent3 2 2 3 5 2" xfId="8318" xr:uid="{00000000-0005-0000-0000-000078200000}"/>
    <cellStyle name="40% - Accent3 2 2 3 5 2 2" xfId="8319" xr:uid="{00000000-0005-0000-0000-000079200000}"/>
    <cellStyle name="40% - Accent3 2 2 3 5 2 3" xfId="8320" xr:uid="{00000000-0005-0000-0000-00007A200000}"/>
    <cellStyle name="40% - Accent3 2 2 3 5 3" xfId="8321" xr:uid="{00000000-0005-0000-0000-00007B200000}"/>
    <cellStyle name="40% - Accent3 2 2 3 5 4" xfId="8322" xr:uid="{00000000-0005-0000-0000-00007C200000}"/>
    <cellStyle name="40% - Accent3 2 2 3 6" xfId="8323" xr:uid="{00000000-0005-0000-0000-00007D200000}"/>
    <cellStyle name="40% - Accent3 2 2 3 6 2" xfId="8324" xr:uid="{00000000-0005-0000-0000-00007E200000}"/>
    <cellStyle name="40% - Accent3 2 2 3 6 2 2" xfId="8325" xr:uid="{00000000-0005-0000-0000-00007F200000}"/>
    <cellStyle name="40% - Accent3 2 2 3 6 2 3" xfId="8326" xr:uid="{00000000-0005-0000-0000-000080200000}"/>
    <cellStyle name="40% - Accent3 2 2 3 6 3" xfId="8327" xr:uid="{00000000-0005-0000-0000-000081200000}"/>
    <cellStyle name="40% - Accent3 2 2 3 6 4" xfId="8328" xr:uid="{00000000-0005-0000-0000-000082200000}"/>
    <cellStyle name="40% - Accent3 2 2 3 7" xfId="8329" xr:uid="{00000000-0005-0000-0000-000083200000}"/>
    <cellStyle name="40% - Accent3 2 2 3 7 2" xfId="8330" xr:uid="{00000000-0005-0000-0000-000084200000}"/>
    <cellStyle name="40% - Accent3 2 2 3 7 2 2" xfId="8331" xr:uid="{00000000-0005-0000-0000-000085200000}"/>
    <cellStyle name="40% - Accent3 2 2 3 7 2 3" xfId="8332" xr:uid="{00000000-0005-0000-0000-000086200000}"/>
    <cellStyle name="40% - Accent3 2 2 3 7 3" xfId="8333" xr:uid="{00000000-0005-0000-0000-000087200000}"/>
    <cellStyle name="40% - Accent3 2 2 3 7 4" xfId="8334" xr:uid="{00000000-0005-0000-0000-000088200000}"/>
    <cellStyle name="40% - Accent3 2 2 3 8" xfId="8335" xr:uid="{00000000-0005-0000-0000-000089200000}"/>
    <cellStyle name="40% - Accent3 2 2 3 8 2" xfId="8336" xr:uid="{00000000-0005-0000-0000-00008A200000}"/>
    <cellStyle name="40% - Accent3 2 2 3 8 3" xfId="8337" xr:uid="{00000000-0005-0000-0000-00008B200000}"/>
    <cellStyle name="40% - Accent3 2 2 3 9" xfId="8338" xr:uid="{00000000-0005-0000-0000-00008C200000}"/>
    <cellStyle name="40% - Accent3 2 2 4" xfId="8339" xr:uid="{00000000-0005-0000-0000-00008D200000}"/>
    <cellStyle name="40% - Accent3 2 2 4 2" xfId="8340" xr:uid="{00000000-0005-0000-0000-00008E200000}"/>
    <cellStyle name="40% - Accent3 2 2 4 2 2" xfId="8341" xr:uid="{00000000-0005-0000-0000-00008F200000}"/>
    <cellStyle name="40% - Accent3 2 2 4 2 3" xfId="8342" xr:uid="{00000000-0005-0000-0000-000090200000}"/>
    <cellStyle name="40% - Accent3 2 2 4 3" xfId="8343" xr:uid="{00000000-0005-0000-0000-000091200000}"/>
    <cellStyle name="40% - Accent3 2 2 4 4" xfId="8344" xr:uid="{00000000-0005-0000-0000-000092200000}"/>
    <cellStyle name="40% - Accent3 2 2 5" xfId="8345" xr:uid="{00000000-0005-0000-0000-000093200000}"/>
    <cellStyle name="40% - Accent3 2 2 5 2" xfId="8346" xr:uid="{00000000-0005-0000-0000-000094200000}"/>
    <cellStyle name="40% - Accent3 2 2 5 2 2" xfId="8347" xr:uid="{00000000-0005-0000-0000-000095200000}"/>
    <cellStyle name="40% - Accent3 2 2 5 2 3" xfId="8348" xr:uid="{00000000-0005-0000-0000-000096200000}"/>
    <cellStyle name="40% - Accent3 2 2 5 3" xfId="8349" xr:uid="{00000000-0005-0000-0000-000097200000}"/>
    <cellStyle name="40% - Accent3 2 2 5 4" xfId="8350" xr:uid="{00000000-0005-0000-0000-000098200000}"/>
    <cellStyle name="40% - Accent3 2 2 6" xfId="8351" xr:uid="{00000000-0005-0000-0000-000099200000}"/>
    <cellStyle name="40% - Accent3 2 2 6 2" xfId="8352" xr:uid="{00000000-0005-0000-0000-00009A200000}"/>
    <cellStyle name="40% - Accent3 2 2 6 2 2" xfId="8353" xr:uid="{00000000-0005-0000-0000-00009B200000}"/>
    <cellStyle name="40% - Accent3 2 2 6 2 3" xfId="8354" xr:uid="{00000000-0005-0000-0000-00009C200000}"/>
    <cellStyle name="40% - Accent3 2 2 6 3" xfId="8355" xr:uid="{00000000-0005-0000-0000-00009D200000}"/>
    <cellStyle name="40% - Accent3 2 2 6 4" xfId="8356" xr:uid="{00000000-0005-0000-0000-00009E200000}"/>
    <cellStyle name="40% - Accent3 2 2 7" xfId="8357" xr:uid="{00000000-0005-0000-0000-00009F200000}"/>
    <cellStyle name="40% - Accent3 2 2 7 2" xfId="8358" xr:uid="{00000000-0005-0000-0000-0000A0200000}"/>
    <cellStyle name="40% - Accent3 2 2 7 2 2" xfId="8359" xr:uid="{00000000-0005-0000-0000-0000A1200000}"/>
    <cellStyle name="40% - Accent3 2 2 7 2 3" xfId="8360" xr:uid="{00000000-0005-0000-0000-0000A2200000}"/>
    <cellStyle name="40% - Accent3 2 2 7 3" xfId="8361" xr:uid="{00000000-0005-0000-0000-0000A3200000}"/>
    <cellStyle name="40% - Accent3 2 2 7 4" xfId="8362" xr:uid="{00000000-0005-0000-0000-0000A4200000}"/>
    <cellStyle name="40% - Accent3 2 2 8" xfId="8363" xr:uid="{00000000-0005-0000-0000-0000A5200000}"/>
    <cellStyle name="40% - Accent3 2 2 8 2" xfId="8364" xr:uid="{00000000-0005-0000-0000-0000A6200000}"/>
    <cellStyle name="40% - Accent3 2 2 8 2 2" xfId="8365" xr:uid="{00000000-0005-0000-0000-0000A7200000}"/>
    <cellStyle name="40% - Accent3 2 2 8 2 3" xfId="8366" xr:uid="{00000000-0005-0000-0000-0000A8200000}"/>
    <cellStyle name="40% - Accent3 2 2 8 3" xfId="8367" xr:uid="{00000000-0005-0000-0000-0000A9200000}"/>
    <cellStyle name="40% - Accent3 2 2 8 4" xfId="8368" xr:uid="{00000000-0005-0000-0000-0000AA200000}"/>
    <cellStyle name="40% - Accent3 2 2 9" xfId="8369" xr:uid="{00000000-0005-0000-0000-0000AB200000}"/>
    <cellStyle name="40% - Accent3 2 2 9 2" xfId="8370" xr:uid="{00000000-0005-0000-0000-0000AC200000}"/>
    <cellStyle name="40% - Accent3 2 2 9 2 2" xfId="8371" xr:uid="{00000000-0005-0000-0000-0000AD200000}"/>
    <cellStyle name="40% - Accent3 2 2 9 2 3" xfId="8372" xr:uid="{00000000-0005-0000-0000-0000AE200000}"/>
    <cellStyle name="40% - Accent3 2 2 9 3" xfId="8373" xr:uid="{00000000-0005-0000-0000-0000AF200000}"/>
    <cellStyle name="40% - Accent3 2 2 9 4" xfId="8374" xr:uid="{00000000-0005-0000-0000-0000B0200000}"/>
    <cellStyle name="40% - Accent3 2 3" xfId="8375" xr:uid="{00000000-0005-0000-0000-0000B1200000}"/>
    <cellStyle name="40% - Accent3 2 3 10" xfId="8376" xr:uid="{00000000-0005-0000-0000-0000B2200000}"/>
    <cellStyle name="40% - Accent3 2 3 10 2" xfId="8377" xr:uid="{00000000-0005-0000-0000-0000B3200000}"/>
    <cellStyle name="40% - Accent3 2 3 10 3" xfId="8378" xr:uid="{00000000-0005-0000-0000-0000B4200000}"/>
    <cellStyle name="40% - Accent3 2 3 11" xfId="8379" xr:uid="{00000000-0005-0000-0000-0000B5200000}"/>
    <cellStyle name="40% - Accent3 2 3 12" xfId="8380" xr:uid="{00000000-0005-0000-0000-0000B6200000}"/>
    <cellStyle name="40% - Accent3 2 3 2" xfId="8381" xr:uid="{00000000-0005-0000-0000-0000B7200000}"/>
    <cellStyle name="40% - Accent3 2 3 2 10" xfId="8382" xr:uid="{00000000-0005-0000-0000-0000B8200000}"/>
    <cellStyle name="40% - Accent3 2 3 2 2" xfId="8383" xr:uid="{00000000-0005-0000-0000-0000B9200000}"/>
    <cellStyle name="40% - Accent3 2 3 2 2 2" xfId="8384" xr:uid="{00000000-0005-0000-0000-0000BA200000}"/>
    <cellStyle name="40% - Accent3 2 3 2 2 2 2" xfId="8385" xr:uid="{00000000-0005-0000-0000-0000BB200000}"/>
    <cellStyle name="40% - Accent3 2 3 2 2 2 3" xfId="8386" xr:uid="{00000000-0005-0000-0000-0000BC200000}"/>
    <cellStyle name="40% - Accent3 2 3 2 2 3" xfId="8387" xr:uid="{00000000-0005-0000-0000-0000BD200000}"/>
    <cellStyle name="40% - Accent3 2 3 2 2 4" xfId="8388" xr:uid="{00000000-0005-0000-0000-0000BE200000}"/>
    <cellStyle name="40% - Accent3 2 3 2 3" xfId="8389" xr:uid="{00000000-0005-0000-0000-0000BF200000}"/>
    <cellStyle name="40% - Accent3 2 3 2 3 2" xfId="8390" xr:uid="{00000000-0005-0000-0000-0000C0200000}"/>
    <cellStyle name="40% - Accent3 2 3 2 3 2 2" xfId="8391" xr:uid="{00000000-0005-0000-0000-0000C1200000}"/>
    <cellStyle name="40% - Accent3 2 3 2 3 2 3" xfId="8392" xr:uid="{00000000-0005-0000-0000-0000C2200000}"/>
    <cellStyle name="40% - Accent3 2 3 2 3 3" xfId="8393" xr:uid="{00000000-0005-0000-0000-0000C3200000}"/>
    <cellStyle name="40% - Accent3 2 3 2 3 4" xfId="8394" xr:uid="{00000000-0005-0000-0000-0000C4200000}"/>
    <cellStyle name="40% - Accent3 2 3 2 4" xfId="8395" xr:uid="{00000000-0005-0000-0000-0000C5200000}"/>
    <cellStyle name="40% - Accent3 2 3 2 4 2" xfId="8396" xr:uid="{00000000-0005-0000-0000-0000C6200000}"/>
    <cellStyle name="40% - Accent3 2 3 2 4 2 2" xfId="8397" xr:uid="{00000000-0005-0000-0000-0000C7200000}"/>
    <cellStyle name="40% - Accent3 2 3 2 4 2 3" xfId="8398" xr:uid="{00000000-0005-0000-0000-0000C8200000}"/>
    <cellStyle name="40% - Accent3 2 3 2 4 3" xfId="8399" xr:uid="{00000000-0005-0000-0000-0000C9200000}"/>
    <cellStyle name="40% - Accent3 2 3 2 4 4" xfId="8400" xr:uid="{00000000-0005-0000-0000-0000CA200000}"/>
    <cellStyle name="40% - Accent3 2 3 2 5" xfId="8401" xr:uid="{00000000-0005-0000-0000-0000CB200000}"/>
    <cellStyle name="40% - Accent3 2 3 2 5 2" xfId="8402" xr:uid="{00000000-0005-0000-0000-0000CC200000}"/>
    <cellStyle name="40% - Accent3 2 3 2 5 2 2" xfId="8403" xr:uid="{00000000-0005-0000-0000-0000CD200000}"/>
    <cellStyle name="40% - Accent3 2 3 2 5 2 3" xfId="8404" xr:uid="{00000000-0005-0000-0000-0000CE200000}"/>
    <cellStyle name="40% - Accent3 2 3 2 5 3" xfId="8405" xr:uid="{00000000-0005-0000-0000-0000CF200000}"/>
    <cellStyle name="40% - Accent3 2 3 2 5 4" xfId="8406" xr:uid="{00000000-0005-0000-0000-0000D0200000}"/>
    <cellStyle name="40% - Accent3 2 3 2 6" xfId="8407" xr:uid="{00000000-0005-0000-0000-0000D1200000}"/>
    <cellStyle name="40% - Accent3 2 3 2 6 2" xfId="8408" xr:uid="{00000000-0005-0000-0000-0000D2200000}"/>
    <cellStyle name="40% - Accent3 2 3 2 6 2 2" xfId="8409" xr:uid="{00000000-0005-0000-0000-0000D3200000}"/>
    <cellStyle name="40% - Accent3 2 3 2 6 2 3" xfId="8410" xr:uid="{00000000-0005-0000-0000-0000D4200000}"/>
    <cellStyle name="40% - Accent3 2 3 2 6 3" xfId="8411" xr:uid="{00000000-0005-0000-0000-0000D5200000}"/>
    <cellStyle name="40% - Accent3 2 3 2 6 4" xfId="8412" xr:uid="{00000000-0005-0000-0000-0000D6200000}"/>
    <cellStyle name="40% - Accent3 2 3 2 7" xfId="8413" xr:uid="{00000000-0005-0000-0000-0000D7200000}"/>
    <cellStyle name="40% - Accent3 2 3 2 7 2" xfId="8414" xr:uid="{00000000-0005-0000-0000-0000D8200000}"/>
    <cellStyle name="40% - Accent3 2 3 2 7 2 2" xfId="8415" xr:uid="{00000000-0005-0000-0000-0000D9200000}"/>
    <cellStyle name="40% - Accent3 2 3 2 7 2 3" xfId="8416" xr:uid="{00000000-0005-0000-0000-0000DA200000}"/>
    <cellStyle name="40% - Accent3 2 3 2 7 3" xfId="8417" xr:uid="{00000000-0005-0000-0000-0000DB200000}"/>
    <cellStyle name="40% - Accent3 2 3 2 7 4" xfId="8418" xr:uid="{00000000-0005-0000-0000-0000DC200000}"/>
    <cellStyle name="40% - Accent3 2 3 2 8" xfId="8419" xr:uid="{00000000-0005-0000-0000-0000DD200000}"/>
    <cellStyle name="40% - Accent3 2 3 2 8 2" xfId="8420" xr:uid="{00000000-0005-0000-0000-0000DE200000}"/>
    <cellStyle name="40% - Accent3 2 3 2 8 3" xfId="8421" xr:uid="{00000000-0005-0000-0000-0000DF200000}"/>
    <cellStyle name="40% - Accent3 2 3 2 9" xfId="8422" xr:uid="{00000000-0005-0000-0000-0000E0200000}"/>
    <cellStyle name="40% - Accent3 2 3 3" xfId="8423" xr:uid="{00000000-0005-0000-0000-0000E1200000}"/>
    <cellStyle name="40% - Accent3 2 3 3 10" xfId="8424" xr:uid="{00000000-0005-0000-0000-0000E2200000}"/>
    <cellStyle name="40% - Accent3 2 3 3 2" xfId="8425" xr:uid="{00000000-0005-0000-0000-0000E3200000}"/>
    <cellStyle name="40% - Accent3 2 3 3 2 2" xfId="8426" xr:uid="{00000000-0005-0000-0000-0000E4200000}"/>
    <cellStyle name="40% - Accent3 2 3 3 2 2 2" xfId="8427" xr:uid="{00000000-0005-0000-0000-0000E5200000}"/>
    <cellStyle name="40% - Accent3 2 3 3 2 2 3" xfId="8428" xr:uid="{00000000-0005-0000-0000-0000E6200000}"/>
    <cellStyle name="40% - Accent3 2 3 3 2 3" xfId="8429" xr:uid="{00000000-0005-0000-0000-0000E7200000}"/>
    <cellStyle name="40% - Accent3 2 3 3 2 4" xfId="8430" xr:uid="{00000000-0005-0000-0000-0000E8200000}"/>
    <cellStyle name="40% - Accent3 2 3 3 3" xfId="8431" xr:uid="{00000000-0005-0000-0000-0000E9200000}"/>
    <cellStyle name="40% - Accent3 2 3 3 3 2" xfId="8432" xr:uid="{00000000-0005-0000-0000-0000EA200000}"/>
    <cellStyle name="40% - Accent3 2 3 3 3 2 2" xfId="8433" xr:uid="{00000000-0005-0000-0000-0000EB200000}"/>
    <cellStyle name="40% - Accent3 2 3 3 3 2 3" xfId="8434" xr:uid="{00000000-0005-0000-0000-0000EC200000}"/>
    <cellStyle name="40% - Accent3 2 3 3 3 3" xfId="8435" xr:uid="{00000000-0005-0000-0000-0000ED200000}"/>
    <cellStyle name="40% - Accent3 2 3 3 3 4" xfId="8436" xr:uid="{00000000-0005-0000-0000-0000EE200000}"/>
    <cellStyle name="40% - Accent3 2 3 3 4" xfId="8437" xr:uid="{00000000-0005-0000-0000-0000EF200000}"/>
    <cellStyle name="40% - Accent3 2 3 3 4 2" xfId="8438" xr:uid="{00000000-0005-0000-0000-0000F0200000}"/>
    <cellStyle name="40% - Accent3 2 3 3 4 2 2" xfId="8439" xr:uid="{00000000-0005-0000-0000-0000F1200000}"/>
    <cellStyle name="40% - Accent3 2 3 3 4 2 3" xfId="8440" xr:uid="{00000000-0005-0000-0000-0000F2200000}"/>
    <cellStyle name="40% - Accent3 2 3 3 4 3" xfId="8441" xr:uid="{00000000-0005-0000-0000-0000F3200000}"/>
    <cellStyle name="40% - Accent3 2 3 3 4 4" xfId="8442" xr:uid="{00000000-0005-0000-0000-0000F4200000}"/>
    <cellStyle name="40% - Accent3 2 3 3 5" xfId="8443" xr:uid="{00000000-0005-0000-0000-0000F5200000}"/>
    <cellStyle name="40% - Accent3 2 3 3 5 2" xfId="8444" xr:uid="{00000000-0005-0000-0000-0000F6200000}"/>
    <cellStyle name="40% - Accent3 2 3 3 5 2 2" xfId="8445" xr:uid="{00000000-0005-0000-0000-0000F7200000}"/>
    <cellStyle name="40% - Accent3 2 3 3 5 2 3" xfId="8446" xr:uid="{00000000-0005-0000-0000-0000F8200000}"/>
    <cellStyle name="40% - Accent3 2 3 3 5 3" xfId="8447" xr:uid="{00000000-0005-0000-0000-0000F9200000}"/>
    <cellStyle name="40% - Accent3 2 3 3 5 4" xfId="8448" xr:uid="{00000000-0005-0000-0000-0000FA200000}"/>
    <cellStyle name="40% - Accent3 2 3 3 6" xfId="8449" xr:uid="{00000000-0005-0000-0000-0000FB200000}"/>
    <cellStyle name="40% - Accent3 2 3 3 6 2" xfId="8450" xr:uid="{00000000-0005-0000-0000-0000FC200000}"/>
    <cellStyle name="40% - Accent3 2 3 3 6 2 2" xfId="8451" xr:uid="{00000000-0005-0000-0000-0000FD200000}"/>
    <cellStyle name="40% - Accent3 2 3 3 6 2 3" xfId="8452" xr:uid="{00000000-0005-0000-0000-0000FE200000}"/>
    <cellStyle name="40% - Accent3 2 3 3 6 3" xfId="8453" xr:uid="{00000000-0005-0000-0000-0000FF200000}"/>
    <cellStyle name="40% - Accent3 2 3 3 6 4" xfId="8454" xr:uid="{00000000-0005-0000-0000-000000210000}"/>
    <cellStyle name="40% - Accent3 2 3 3 7" xfId="8455" xr:uid="{00000000-0005-0000-0000-000001210000}"/>
    <cellStyle name="40% - Accent3 2 3 3 7 2" xfId="8456" xr:uid="{00000000-0005-0000-0000-000002210000}"/>
    <cellStyle name="40% - Accent3 2 3 3 7 2 2" xfId="8457" xr:uid="{00000000-0005-0000-0000-000003210000}"/>
    <cellStyle name="40% - Accent3 2 3 3 7 2 3" xfId="8458" xr:uid="{00000000-0005-0000-0000-000004210000}"/>
    <cellStyle name="40% - Accent3 2 3 3 7 3" xfId="8459" xr:uid="{00000000-0005-0000-0000-000005210000}"/>
    <cellStyle name="40% - Accent3 2 3 3 7 4" xfId="8460" xr:uid="{00000000-0005-0000-0000-000006210000}"/>
    <cellStyle name="40% - Accent3 2 3 3 8" xfId="8461" xr:uid="{00000000-0005-0000-0000-000007210000}"/>
    <cellStyle name="40% - Accent3 2 3 3 8 2" xfId="8462" xr:uid="{00000000-0005-0000-0000-000008210000}"/>
    <cellStyle name="40% - Accent3 2 3 3 8 3" xfId="8463" xr:uid="{00000000-0005-0000-0000-000009210000}"/>
    <cellStyle name="40% - Accent3 2 3 3 9" xfId="8464" xr:uid="{00000000-0005-0000-0000-00000A210000}"/>
    <cellStyle name="40% - Accent3 2 3 4" xfId="8465" xr:uid="{00000000-0005-0000-0000-00000B210000}"/>
    <cellStyle name="40% - Accent3 2 3 4 2" xfId="8466" xr:uid="{00000000-0005-0000-0000-00000C210000}"/>
    <cellStyle name="40% - Accent3 2 3 4 2 2" xfId="8467" xr:uid="{00000000-0005-0000-0000-00000D210000}"/>
    <cellStyle name="40% - Accent3 2 3 4 2 3" xfId="8468" xr:uid="{00000000-0005-0000-0000-00000E210000}"/>
    <cellStyle name="40% - Accent3 2 3 4 3" xfId="8469" xr:uid="{00000000-0005-0000-0000-00000F210000}"/>
    <cellStyle name="40% - Accent3 2 3 4 4" xfId="8470" xr:uid="{00000000-0005-0000-0000-000010210000}"/>
    <cellStyle name="40% - Accent3 2 3 5" xfId="8471" xr:uid="{00000000-0005-0000-0000-000011210000}"/>
    <cellStyle name="40% - Accent3 2 3 5 2" xfId="8472" xr:uid="{00000000-0005-0000-0000-000012210000}"/>
    <cellStyle name="40% - Accent3 2 3 5 2 2" xfId="8473" xr:uid="{00000000-0005-0000-0000-000013210000}"/>
    <cellStyle name="40% - Accent3 2 3 5 2 3" xfId="8474" xr:uid="{00000000-0005-0000-0000-000014210000}"/>
    <cellStyle name="40% - Accent3 2 3 5 3" xfId="8475" xr:uid="{00000000-0005-0000-0000-000015210000}"/>
    <cellStyle name="40% - Accent3 2 3 5 4" xfId="8476" xr:uid="{00000000-0005-0000-0000-000016210000}"/>
    <cellStyle name="40% - Accent3 2 3 6" xfId="8477" xr:uid="{00000000-0005-0000-0000-000017210000}"/>
    <cellStyle name="40% - Accent3 2 3 6 2" xfId="8478" xr:uid="{00000000-0005-0000-0000-000018210000}"/>
    <cellStyle name="40% - Accent3 2 3 6 2 2" xfId="8479" xr:uid="{00000000-0005-0000-0000-000019210000}"/>
    <cellStyle name="40% - Accent3 2 3 6 2 3" xfId="8480" xr:uid="{00000000-0005-0000-0000-00001A210000}"/>
    <cellStyle name="40% - Accent3 2 3 6 3" xfId="8481" xr:uid="{00000000-0005-0000-0000-00001B210000}"/>
    <cellStyle name="40% - Accent3 2 3 6 4" xfId="8482" xr:uid="{00000000-0005-0000-0000-00001C210000}"/>
    <cellStyle name="40% - Accent3 2 3 7" xfId="8483" xr:uid="{00000000-0005-0000-0000-00001D210000}"/>
    <cellStyle name="40% - Accent3 2 3 7 2" xfId="8484" xr:uid="{00000000-0005-0000-0000-00001E210000}"/>
    <cellStyle name="40% - Accent3 2 3 7 2 2" xfId="8485" xr:uid="{00000000-0005-0000-0000-00001F210000}"/>
    <cellStyle name="40% - Accent3 2 3 7 2 3" xfId="8486" xr:uid="{00000000-0005-0000-0000-000020210000}"/>
    <cellStyle name="40% - Accent3 2 3 7 3" xfId="8487" xr:uid="{00000000-0005-0000-0000-000021210000}"/>
    <cellStyle name="40% - Accent3 2 3 7 4" xfId="8488" xr:uid="{00000000-0005-0000-0000-000022210000}"/>
    <cellStyle name="40% - Accent3 2 3 8" xfId="8489" xr:uid="{00000000-0005-0000-0000-000023210000}"/>
    <cellStyle name="40% - Accent3 2 3 8 2" xfId="8490" xr:uid="{00000000-0005-0000-0000-000024210000}"/>
    <cellStyle name="40% - Accent3 2 3 8 2 2" xfId="8491" xr:uid="{00000000-0005-0000-0000-000025210000}"/>
    <cellStyle name="40% - Accent3 2 3 8 2 3" xfId="8492" xr:uid="{00000000-0005-0000-0000-000026210000}"/>
    <cellStyle name="40% - Accent3 2 3 8 3" xfId="8493" xr:uid="{00000000-0005-0000-0000-000027210000}"/>
    <cellStyle name="40% - Accent3 2 3 8 4" xfId="8494" xr:uid="{00000000-0005-0000-0000-000028210000}"/>
    <cellStyle name="40% - Accent3 2 3 9" xfId="8495" xr:uid="{00000000-0005-0000-0000-000029210000}"/>
    <cellStyle name="40% - Accent3 2 3 9 2" xfId="8496" xr:uid="{00000000-0005-0000-0000-00002A210000}"/>
    <cellStyle name="40% - Accent3 2 3 9 2 2" xfId="8497" xr:uid="{00000000-0005-0000-0000-00002B210000}"/>
    <cellStyle name="40% - Accent3 2 3 9 2 3" xfId="8498" xr:uid="{00000000-0005-0000-0000-00002C210000}"/>
    <cellStyle name="40% - Accent3 2 3 9 3" xfId="8499" xr:uid="{00000000-0005-0000-0000-00002D210000}"/>
    <cellStyle name="40% - Accent3 2 3 9 4" xfId="8500" xr:uid="{00000000-0005-0000-0000-00002E210000}"/>
    <cellStyle name="40% - Accent3 2 4" xfId="8501" xr:uid="{00000000-0005-0000-0000-00002F210000}"/>
    <cellStyle name="40% - Accent3 2 4 10" xfId="8502" xr:uid="{00000000-0005-0000-0000-000030210000}"/>
    <cellStyle name="40% - Accent3 2 4 10 2" xfId="8503" xr:uid="{00000000-0005-0000-0000-000031210000}"/>
    <cellStyle name="40% - Accent3 2 4 10 3" xfId="8504" xr:uid="{00000000-0005-0000-0000-000032210000}"/>
    <cellStyle name="40% - Accent3 2 4 11" xfId="8505" xr:uid="{00000000-0005-0000-0000-000033210000}"/>
    <cellStyle name="40% - Accent3 2 4 12" xfId="8506" xr:uid="{00000000-0005-0000-0000-000034210000}"/>
    <cellStyle name="40% - Accent3 2 4 2" xfId="8507" xr:uid="{00000000-0005-0000-0000-000035210000}"/>
    <cellStyle name="40% - Accent3 2 4 2 10" xfId="8508" xr:uid="{00000000-0005-0000-0000-000036210000}"/>
    <cellStyle name="40% - Accent3 2 4 2 2" xfId="8509" xr:uid="{00000000-0005-0000-0000-000037210000}"/>
    <cellStyle name="40% - Accent3 2 4 2 2 2" xfId="8510" xr:uid="{00000000-0005-0000-0000-000038210000}"/>
    <cellStyle name="40% - Accent3 2 4 2 2 2 2" xfId="8511" xr:uid="{00000000-0005-0000-0000-000039210000}"/>
    <cellStyle name="40% - Accent3 2 4 2 2 2 3" xfId="8512" xr:uid="{00000000-0005-0000-0000-00003A210000}"/>
    <cellStyle name="40% - Accent3 2 4 2 2 3" xfId="8513" xr:uid="{00000000-0005-0000-0000-00003B210000}"/>
    <cellStyle name="40% - Accent3 2 4 2 2 4" xfId="8514" xr:uid="{00000000-0005-0000-0000-00003C210000}"/>
    <cellStyle name="40% - Accent3 2 4 2 3" xfId="8515" xr:uid="{00000000-0005-0000-0000-00003D210000}"/>
    <cellStyle name="40% - Accent3 2 4 2 3 2" xfId="8516" xr:uid="{00000000-0005-0000-0000-00003E210000}"/>
    <cellStyle name="40% - Accent3 2 4 2 3 2 2" xfId="8517" xr:uid="{00000000-0005-0000-0000-00003F210000}"/>
    <cellStyle name="40% - Accent3 2 4 2 3 2 3" xfId="8518" xr:uid="{00000000-0005-0000-0000-000040210000}"/>
    <cellStyle name="40% - Accent3 2 4 2 3 3" xfId="8519" xr:uid="{00000000-0005-0000-0000-000041210000}"/>
    <cellStyle name="40% - Accent3 2 4 2 3 4" xfId="8520" xr:uid="{00000000-0005-0000-0000-000042210000}"/>
    <cellStyle name="40% - Accent3 2 4 2 4" xfId="8521" xr:uid="{00000000-0005-0000-0000-000043210000}"/>
    <cellStyle name="40% - Accent3 2 4 2 4 2" xfId="8522" xr:uid="{00000000-0005-0000-0000-000044210000}"/>
    <cellStyle name="40% - Accent3 2 4 2 4 2 2" xfId="8523" xr:uid="{00000000-0005-0000-0000-000045210000}"/>
    <cellStyle name="40% - Accent3 2 4 2 4 2 3" xfId="8524" xr:uid="{00000000-0005-0000-0000-000046210000}"/>
    <cellStyle name="40% - Accent3 2 4 2 4 3" xfId="8525" xr:uid="{00000000-0005-0000-0000-000047210000}"/>
    <cellStyle name="40% - Accent3 2 4 2 4 4" xfId="8526" xr:uid="{00000000-0005-0000-0000-000048210000}"/>
    <cellStyle name="40% - Accent3 2 4 2 5" xfId="8527" xr:uid="{00000000-0005-0000-0000-000049210000}"/>
    <cellStyle name="40% - Accent3 2 4 2 5 2" xfId="8528" xr:uid="{00000000-0005-0000-0000-00004A210000}"/>
    <cellStyle name="40% - Accent3 2 4 2 5 2 2" xfId="8529" xr:uid="{00000000-0005-0000-0000-00004B210000}"/>
    <cellStyle name="40% - Accent3 2 4 2 5 2 3" xfId="8530" xr:uid="{00000000-0005-0000-0000-00004C210000}"/>
    <cellStyle name="40% - Accent3 2 4 2 5 3" xfId="8531" xr:uid="{00000000-0005-0000-0000-00004D210000}"/>
    <cellStyle name="40% - Accent3 2 4 2 5 4" xfId="8532" xr:uid="{00000000-0005-0000-0000-00004E210000}"/>
    <cellStyle name="40% - Accent3 2 4 2 6" xfId="8533" xr:uid="{00000000-0005-0000-0000-00004F210000}"/>
    <cellStyle name="40% - Accent3 2 4 2 6 2" xfId="8534" xr:uid="{00000000-0005-0000-0000-000050210000}"/>
    <cellStyle name="40% - Accent3 2 4 2 6 2 2" xfId="8535" xr:uid="{00000000-0005-0000-0000-000051210000}"/>
    <cellStyle name="40% - Accent3 2 4 2 6 2 3" xfId="8536" xr:uid="{00000000-0005-0000-0000-000052210000}"/>
    <cellStyle name="40% - Accent3 2 4 2 6 3" xfId="8537" xr:uid="{00000000-0005-0000-0000-000053210000}"/>
    <cellStyle name="40% - Accent3 2 4 2 6 4" xfId="8538" xr:uid="{00000000-0005-0000-0000-000054210000}"/>
    <cellStyle name="40% - Accent3 2 4 2 7" xfId="8539" xr:uid="{00000000-0005-0000-0000-000055210000}"/>
    <cellStyle name="40% - Accent3 2 4 2 7 2" xfId="8540" xr:uid="{00000000-0005-0000-0000-000056210000}"/>
    <cellStyle name="40% - Accent3 2 4 2 7 2 2" xfId="8541" xr:uid="{00000000-0005-0000-0000-000057210000}"/>
    <cellStyle name="40% - Accent3 2 4 2 7 2 3" xfId="8542" xr:uid="{00000000-0005-0000-0000-000058210000}"/>
    <cellStyle name="40% - Accent3 2 4 2 7 3" xfId="8543" xr:uid="{00000000-0005-0000-0000-000059210000}"/>
    <cellStyle name="40% - Accent3 2 4 2 7 4" xfId="8544" xr:uid="{00000000-0005-0000-0000-00005A210000}"/>
    <cellStyle name="40% - Accent3 2 4 2 8" xfId="8545" xr:uid="{00000000-0005-0000-0000-00005B210000}"/>
    <cellStyle name="40% - Accent3 2 4 2 8 2" xfId="8546" xr:uid="{00000000-0005-0000-0000-00005C210000}"/>
    <cellStyle name="40% - Accent3 2 4 2 8 3" xfId="8547" xr:uid="{00000000-0005-0000-0000-00005D210000}"/>
    <cellStyle name="40% - Accent3 2 4 2 9" xfId="8548" xr:uid="{00000000-0005-0000-0000-00005E210000}"/>
    <cellStyle name="40% - Accent3 2 4 3" xfId="8549" xr:uid="{00000000-0005-0000-0000-00005F210000}"/>
    <cellStyle name="40% - Accent3 2 4 3 10" xfId="8550" xr:uid="{00000000-0005-0000-0000-000060210000}"/>
    <cellStyle name="40% - Accent3 2 4 3 2" xfId="8551" xr:uid="{00000000-0005-0000-0000-000061210000}"/>
    <cellStyle name="40% - Accent3 2 4 3 2 2" xfId="8552" xr:uid="{00000000-0005-0000-0000-000062210000}"/>
    <cellStyle name="40% - Accent3 2 4 3 2 2 2" xfId="8553" xr:uid="{00000000-0005-0000-0000-000063210000}"/>
    <cellStyle name="40% - Accent3 2 4 3 2 2 3" xfId="8554" xr:uid="{00000000-0005-0000-0000-000064210000}"/>
    <cellStyle name="40% - Accent3 2 4 3 2 3" xfId="8555" xr:uid="{00000000-0005-0000-0000-000065210000}"/>
    <cellStyle name="40% - Accent3 2 4 3 2 4" xfId="8556" xr:uid="{00000000-0005-0000-0000-000066210000}"/>
    <cellStyle name="40% - Accent3 2 4 3 3" xfId="8557" xr:uid="{00000000-0005-0000-0000-000067210000}"/>
    <cellStyle name="40% - Accent3 2 4 3 3 2" xfId="8558" xr:uid="{00000000-0005-0000-0000-000068210000}"/>
    <cellStyle name="40% - Accent3 2 4 3 3 2 2" xfId="8559" xr:uid="{00000000-0005-0000-0000-000069210000}"/>
    <cellStyle name="40% - Accent3 2 4 3 3 2 3" xfId="8560" xr:uid="{00000000-0005-0000-0000-00006A210000}"/>
    <cellStyle name="40% - Accent3 2 4 3 3 3" xfId="8561" xr:uid="{00000000-0005-0000-0000-00006B210000}"/>
    <cellStyle name="40% - Accent3 2 4 3 3 4" xfId="8562" xr:uid="{00000000-0005-0000-0000-00006C210000}"/>
    <cellStyle name="40% - Accent3 2 4 3 4" xfId="8563" xr:uid="{00000000-0005-0000-0000-00006D210000}"/>
    <cellStyle name="40% - Accent3 2 4 3 4 2" xfId="8564" xr:uid="{00000000-0005-0000-0000-00006E210000}"/>
    <cellStyle name="40% - Accent3 2 4 3 4 2 2" xfId="8565" xr:uid="{00000000-0005-0000-0000-00006F210000}"/>
    <cellStyle name="40% - Accent3 2 4 3 4 2 3" xfId="8566" xr:uid="{00000000-0005-0000-0000-000070210000}"/>
    <cellStyle name="40% - Accent3 2 4 3 4 3" xfId="8567" xr:uid="{00000000-0005-0000-0000-000071210000}"/>
    <cellStyle name="40% - Accent3 2 4 3 4 4" xfId="8568" xr:uid="{00000000-0005-0000-0000-000072210000}"/>
    <cellStyle name="40% - Accent3 2 4 3 5" xfId="8569" xr:uid="{00000000-0005-0000-0000-000073210000}"/>
    <cellStyle name="40% - Accent3 2 4 3 5 2" xfId="8570" xr:uid="{00000000-0005-0000-0000-000074210000}"/>
    <cellStyle name="40% - Accent3 2 4 3 5 2 2" xfId="8571" xr:uid="{00000000-0005-0000-0000-000075210000}"/>
    <cellStyle name="40% - Accent3 2 4 3 5 2 3" xfId="8572" xr:uid="{00000000-0005-0000-0000-000076210000}"/>
    <cellStyle name="40% - Accent3 2 4 3 5 3" xfId="8573" xr:uid="{00000000-0005-0000-0000-000077210000}"/>
    <cellStyle name="40% - Accent3 2 4 3 5 4" xfId="8574" xr:uid="{00000000-0005-0000-0000-000078210000}"/>
    <cellStyle name="40% - Accent3 2 4 3 6" xfId="8575" xr:uid="{00000000-0005-0000-0000-000079210000}"/>
    <cellStyle name="40% - Accent3 2 4 3 6 2" xfId="8576" xr:uid="{00000000-0005-0000-0000-00007A210000}"/>
    <cellStyle name="40% - Accent3 2 4 3 6 2 2" xfId="8577" xr:uid="{00000000-0005-0000-0000-00007B210000}"/>
    <cellStyle name="40% - Accent3 2 4 3 6 2 3" xfId="8578" xr:uid="{00000000-0005-0000-0000-00007C210000}"/>
    <cellStyle name="40% - Accent3 2 4 3 6 3" xfId="8579" xr:uid="{00000000-0005-0000-0000-00007D210000}"/>
    <cellStyle name="40% - Accent3 2 4 3 6 4" xfId="8580" xr:uid="{00000000-0005-0000-0000-00007E210000}"/>
    <cellStyle name="40% - Accent3 2 4 3 7" xfId="8581" xr:uid="{00000000-0005-0000-0000-00007F210000}"/>
    <cellStyle name="40% - Accent3 2 4 3 7 2" xfId="8582" xr:uid="{00000000-0005-0000-0000-000080210000}"/>
    <cellStyle name="40% - Accent3 2 4 3 7 2 2" xfId="8583" xr:uid="{00000000-0005-0000-0000-000081210000}"/>
    <cellStyle name="40% - Accent3 2 4 3 7 2 3" xfId="8584" xr:uid="{00000000-0005-0000-0000-000082210000}"/>
    <cellStyle name="40% - Accent3 2 4 3 7 3" xfId="8585" xr:uid="{00000000-0005-0000-0000-000083210000}"/>
    <cellStyle name="40% - Accent3 2 4 3 7 4" xfId="8586" xr:uid="{00000000-0005-0000-0000-000084210000}"/>
    <cellStyle name="40% - Accent3 2 4 3 8" xfId="8587" xr:uid="{00000000-0005-0000-0000-000085210000}"/>
    <cellStyle name="40% - Accent3 2 4 3 8 2" xfId="8588" xr:uid="{00000000-0005-0000-0000-000086210000}"/>
    <cellStyle name="40% - Accent3 2 4 3 8 3" xfId="8589" xr:uid="{00000000-0005-0000-0000-000087210000}"/>
    <cellStyle name="40% - Accent3 2 4 3 9" xfId="8590" xr:uid="{00000000-0005-0000-0000-000088210000}"/>
    <cellStyle name="40% - Accent3 2 4 4" xfId="8591" xr:uid="{00000000-0005-0000-0000-000089210000}"/>
    <cellStyle name="40% - Accent3 2 4 4 2" xfId="8592" xr:uid="{00000000-0005-0000-0000-00008A210000}"/>
    <cellStyle name="40% - Accent3 2 4 4 2 2" xfId="8593" xr:uid="{00000000-0005-0000-0000-00008B210000}"/>
    <cellStyle name="40% - Accent3 2 4 4 2 3" xfId="8594" xr:uid="{00000000-0005-0000-0000-00008C210000}"/>
    <cellStyle name="40% - Accent3 2 4 4 3" xfId="8595" xr:uid="{00000000-0005-0000-0000-00008D210000}"/>
    <cellStyle name="40% - Accent3 2 4 4 4" xfId="8596" xr:uid="{00000000-0005-0000-0000-00008E210000}"/>
    <cellStyle name="40% - Accent3 2 4 5" xfId="8597" xr:uid="{00000000-0005-0000-0000-00008F210000}"/>
    <cellStyle name="40% - Accent3 2 4 5 2" xfId="8598" xr:uid="{00000000-0005-0000-0000-000090210000}"/>
    <cellStyle name="40% - Accent3 2 4 5 2 2" xfId="8599" xr:uid="{00000000-0005-0000-0000-000091210000}"/>
    <cellStyle name="40% - Accent3 2 4 5 2 3" xfId="8600" xr:uid="{00000000-0005-0000-0000-000092210000}"/>
    <cellStyle name="40% - Accent3 2 4 5 3" xfId="8601" xr:uid="{00000000-0005-0000-0000-000093210000}"/>
    <cellStyle name="40% - Accent3 2 4 5 4" xfId="8602" xr:uid="{00000000-0005-0000-0000-000094210000}"/>
    <cellStyle name="40% - Accent3 2 4 6" xfId="8603" xr:uid="{00000000-0005-0000-0000-000095210000}"/>
    <cellStyle name="40% - Accent3 2 4 6 2" xfId="8604" xr:uid="{00000000-0005-0000-0000-000096210000}"/>
    <cellStyle name="40% - Accent3 2 4 6 2 2" xfId="8605" xr:uid="{00000000-0005-0000-0000-000097210000}"/>
    <cellStyle name="40% - Accent3 2 4 6 2 3" xfId="8606" xr:uid="{00000000-0005-0000-0000-000098210000}"/>
    <cellStyle name="40% - Accent3 2 4 6 3" xfId="8607" xr:uid="{00000000-0005-0000-0000-000099210000}"/>
    <cellStyle name="40% - Accent3 2 4 6 4" xfId="8608" xr:uid="{00000000-0005-0000-0000-00009A210000}"/>
    <cellStyle name="40% - Accent3 2 4 7" xfId="8609" xr:uid="{00000000-0005-0000-0000-00009B210000}"/>
    <cellStyle name="40% - Accent3 2 4 7 2" xfId="8610" xr:uid="{00000000-0005-0000-0000-00009C210000}"/>
    <cellStyle name="40% - Accent3 2 4 7 2 2" xfId="8611" xr:uid="{00000000-0005-0000-0000-00009D210000}"/>
    <cellStyle name="40% - Accent3 2 4 7 2 3" xfId="8612" xr:uid="{00000000-0005-0000-0000-00009E210000}"/>
    <cellStyle name="40% - Accent3 2 4 7 3" xfId="8613" xr:uid="{00000000-0005-0000-0000-00009F210000}"/>
    <cellStyle name="40% - Accent3 2 4 7 4" xfId="8614" xr:uid="{00000000-0005-0000-0000-0000A0210000}"/>
    <cellStyle name="40% - Accent3 2 4 8" xfId="8615" xr:uid="{00000000-0005-0000-0000-0000A1210000}"/>
    <cellStyle name="40% - Accent3 2 4 8 2" xfId="8616" xr:uid="{00000000-0005-0000-0000-0000A2210000}"/>
    <cellStyle name="40% - Accent3 2 4 8 2 2" xfId="8617" xr:uid="{00000000-0005-0000-0000-0000A3210000}"/>
    <cellStyle name="40% - Accent3 2 4 8 2 3" xfId="8618" xr:uid="{00000000-0005-0000-0000-0000A4210000}"/>
    <cellStyle name="40% - Accent3 2 4 8 3" xfId="8619" xr:uid="{00000000-0005-0000-0000-0000A5210000}"/>
    <cellStyle name="40% - Accent3 2 4 8 4" xfId="8620" xr:uid="{00000000-0005-0000-0000-0000A6210000}"/>
    <cellStyle name="40% - Accent3 2 4 9" xfId="8621" xr:uid="{00000000-0005-0000-0000-0000A7210000}"/>
    <cellStyle name="40% - Accent3 2 4 9 2" xfId="8622" xr:uid="{00000000-0005-0000-0000-0000A8210000}"/>
    <cellStyle name="40% - Accent3 2 4 9 2 2" xfId="8623" xr:uid="{00000000-0005-0000-0000-0000A9210000}"/>
    <cellStyle name="40% - Accent3 2 4 9 2 3" xfId="8624" xr:uid="{00000000-0005-0000-0000-0000AA210000}"/>
    <cellStyle name="40% - Accent3 2 4 9 3" xfId="8625" xr:uid="{00000000-0005-0000-0000-0000AB210000}"/>
    <cellStyle name="40% - Accent3 2 4 9 4" xfId="8626" xr:uid="{00000000-0005-0000-0000-0000AC210000}"/>
    <cellStyle name="40% - Accent3 2 5" xfId="8627" xr:uid="{00000000-0005-0000-0000-0000AD210000}"/>
    <cellStyle name="40% - Accent3 2 5 10" xfId="8628" xr:uid="{00000000-0005-0000-0000-0000AE210000}"/>
    <cellStyle name="40% - Accent3 2 5 2" xfId="8629" xr:uid="{00000000-0005-0000-0000-0000AF210000}"/>
    <cellStyle name="40% - Accent3 2 5 2 2" xfId="8630" xr:uid="{00000000-0005-0000-0000-0000B0210000}"/>
    <cellStyle name="40% - Accent3 2 5 2 2 2" xfId="8631" xr:uid="{00000000-0005-0000-0000-0000B1210000}"/>
    <cellStyle name="40% - Accent3 2 5 2 2 3" xfId="8632" xr:uid="{00000000-0005-0000-0000-0000B2210000}"/>
    <cellStyle name="40% - Accent3 2 5 2 3" xfId="8633" xr:uid="{00000000-0005-0000-0000-0000B3210000}"/>
    <cellStyle name="40% - Accent3 2 5 2 4" xfId="8634" xr:uid="{00000000-0005-0000-0000-0000B4210000}"/>
    <cellStyle name="40% - Accent3 2 5 3" xfId="8635" xr:uid="{00000000-0005-0000-0000-0000B5210000}"/>
    <cellStyle name="40% - Accent3 2 5 3 2" xfId="8636" xr:uid="{00000000-0005-0000-0000-0000B6210000}"/>
    <cellStyle name="40% - Accent3 2 5 3 2 2" xfId="8637" xr:uid="{00000000-0005-0000-0000-0000B7210000}"/>
    <cellStyle name="40% - Accent3 2 5 3 2 3" xfId="8638" xr:uid="{00000000-0005-0000-0000-0000B8210000}"/>
    <cellStyle name="40% - Accent3 2 5 3 3" xfId="8639" xr:uid="{00000000-0005-0000-0000-0000B9210000}"/>
    <cellStyle name="40% - Accent3 2 5 3 4" xfId="8640" xr:uid="{00000000-0005-0000-0000-0000BA210000}"/>
    <cellStyle name="40% - Accent3 2 5 4" xfId="8641" xr:uid="{00000000-0005-0000-0000-0000BB210000}"/>
    <cellStyle name="40% - Accent3 2 5 4 2" xfId="8642" xr:uid="{00000000-0005-0000-0000-0000BC210000}"/>
    <cellStyle name="40% - Accent3 2 5 4 2 2" xfId="8643" xr:uid="{00000000-0005-0000-0000-0000BD210000}"/>
    <cellStyle name="40% - Accent3 2 5 4 2 3" xfId="8644" xr:uid="{00000000-0005-0000-0000-0000BE210000}"/>
    <cellStyle name="40% - Accent3 2 5 4 3" xfId="8645" xr:uid="{00000000-0005-0000-0000-0000BF210000}"/>
    <cellStyle name="40% - Accent3 2 5 4 4" xfId="8646" xr:uid="{00000000-0005-0000-0000-0000C0210000}"/>
    <cellStyle name="40% - Accent3 2 5 5" xfId="8647" xr:uid="{00000000-0005-0000-0000-0000C1210000}"/>
    <cellStyle name="40% - Accent3 2 5 5 2" xfId="8648" xr:uid="{00000000-0005-0000-0000-0000C2210000}"/>
    <cellStyle name="40% - Accent3 2 5 5 2 2" xfId="8649" xr:uid="{00000000-0005-0000-0000-0000C3210000}"/>
    <cellStyle name="40% - Accent3 2 5 5 2 3" xfId="8650" xr:uid="{00000000-0005-0000-0000-0000C4210000}"/>
    <cellStyle name="40% - Accent3 2 5 5 3" xfId="8651" xr:uid="{00000000-0005-0000-0000-0000C5210000}"/>
    <cellStyle name="40% - Accent3 2 5 5 4" xfId="8652" xr:uid="{00000000-0005-0000-0000-0000C6210000}"/>
    <cellStyle name="40% - Accent3 2 5 6" xfId="8653" xr:uid="{00000000-0005-0000-0000-0000C7210000}"/>
    <cellStyle name="40% - Accent3 2 5 6 2" xfId="8654" xr:uid="{00000000-0005-0000-0000-0000C8210000}"/>
    <cellStyle name="40% - Accent3 2 5 6 2 2" xfId="8655" xr:uid="{00000000-0005-0000-0000-0000C9210000}"/>
    <cellStyle name="40% - Accent3 2 5 6 2 3" xfId="8656" xr:uid="{00000000-0005-0000-0000-0000CA210000}"/>
    <cellStyle name="40% - Accent3 2 5 6 3" xfId="8657" xr:uid="{00000000-0005-0000-0000-0000CB210000}"/>
    <cellStyle name="40% - Accent3 2 5 6 4" xfId="8658" xr:uid="{00000000-0005-0000-0000-0000CC210000}"/>
    <cellStyle name="40% - Accent3 2 5 7" xfId="8659" xr:uid="{00000000-0005-0000-0000-0000CD210000}"/>
    <cellStyle name="40% - Accent3 2 5 7 2" xfId="8660" xr:uid="{00000000-0005-0000-0000-0000CE210000}"/>
    <cellStyle name="40% - Accent3 2 5 7 2 2" xfId="8661" xr:uid="{00000000-0005-0000-0000-0000CF210000}"/>
    <cellStyle name="40% - Accent3 2 5 7 2 3" xfId="8662" xr:uid="{00000000-0005-0000-0000-0000D0210000}"/>
    <cellStyle name="40% - Accent3 2 5 7 3" xfId="8663" xr:uid="{00000000-0005-0000-0000-0000D1210000}"/>
    <cellStyle name="40% - Accent3 2 5 7 4" xfId="8664" xr:uid="{00000000-0005-0000-0000-0000D2210000}"/>
    <cellStyle name="40% - Accent3 2 5 8" xfId="8665" xr:uid="{00000000-0005-0000-0000-0000D3210000}"/>
    <cellStyle name="40% - Accent3 2 5 8 2" xfId="8666" xr:uid="{00000000-0005-0000-0000-0000D4210000}"/>
    <cellStyle name="40% - Accent3 2 5 8 3" xfId="8667" xr:uid="{00000000-0005-0000-0000-0000D5210000}"/>
    <cellStyle name="40% - Accent3 2 5 9" xfId="8668" xr:uid="{00000000-0005-0000-0000-0000D6210000}"/>
    <cellStyle name="40% - Accent3 2 6" xfId="8669" xr:uid="{00000000-0005-0000-0000-0000D7210000}"/>
    <cellStyle name="40% - Accent3 2 6 10" xfId="8670" xr:uid="{00000000-0005-0000-0000-0000D8210000}"/>
    <cellStyle name="40% - Accent3 2 6 2" xfId="8671" xr:uid="{00000000-0005-0000-0000-0000D9210000}"/>
    <cellStyle name="40% - Accent3 2 6 2 2" xfId="8672" xr:uid="{00000000-0005-0000-0000-0000DA210000}"/>
    <cellStyle name="40% - Accent3 2 6 2 2 2" xfId="8673" xr:uid="{00000000-0005-0000-0000-0000DB210000}"/>
    <cellStyle name="40% - Accent3 2 6 2 2 3" xfId="8674" xr:uid="{00000000-0005-0000-0000-0000DC210000}"/>
    <cellStyle name="40% - Accent3 2 6 2 3" xfId="8675" xr:uid="{00000000-0005-0000-0000-0000DD210000}"/>
    <cellStyle name="40% - Accent3 2 6 2 4" xfId="8676" xr:uid="{00000000-0005-0000-0000-0000DE210000}"/>
    <cellStyle name="40% - Accent3 2 6 3" xfId="8677" xr:uid="{00000000-0005-0000-0000-0000DF210000}"/>
    <cellStyle name="40% - Accent3 2 6 3 2" xfId="8678" xr:uid="{00000000-0005-0000-0000-0000E0210000}"/>
    <cellStyle name="40% - Accent3 2 6 3 2 2" xfId="8679" xr:uid="{00000000-0005-0000-0000-0000E1210000}"/>
    <cellStyle name="40% - Accent3 2 6 3 2 3" xfId="8680" xr:uid="{00000000-0005-0000-0000-0000E2210000}"/>
    <cellStyle name="40% - Accent3 2 6 3 3" xfId="8681" xr:uid="{00000000-0005-0000-0000-0000E3210000}"/>
    <cellStyle name="40% - Accent3 2 6 3 4" xfId="8682" xr:uid="{00000000-0005-0000-0000-0000E4210000}"/>
    <cellStyle name="40% - Accent3 2 6 4" xfId="8683" xr:uid="{00000000-0005-0000-0000-0000E5210000}"/>
    <cellStyle name="40% - Accent3 2 6 4 2" xfId="8684" xr:uid="{00000000-0005-0000-0000-0000E6210000}"/>
    <cellStyle name="40% - Accent3 2 6 4 2 2" xfId="8685" xr:uid="{00000000-0005-0000-0000-0000E7210000}"/>
    <cellStyle name="40% - Accent3 2 6 4 2 3" xfId="8686" xr:uid="{00000000-0005-0000-0000-0000E8210000}"/>
    <cellStyle name="40% - Accent3 2 6 4 3" xfId="8687" xr:uid="{00000000-0005-0000-0000-0000E9210000}"/>
    <cellStyle name="40% - Accent3 2 6 4 4" xfId="8688" xr:uid="{00000000-0005-0000-0000-0000EA210000}"/>
    <cellStyle name="40% - Accent3 2 6 5" xfId="8689" xr:uid="{00000000-0005-0000-0000-0000EB210000}"/>
    <cellStyle name="40% - Accent3 2 6 5 2" xfId="8690" xr:uid="{00000000-0005-0000-0000-0000EC210000}"/>
    <cellStyle name="40% - Accent3 2 6 5 2 2" xfId="8691" xr:uid="{00000000-0005-0000-0000-0000ED210000}"/>
    <cellStyle name="40% - Accent3 2 6 5 2 3" xfId="8692" xr:uid="{00000000-0005-0000-0000-0000EE210000}"/>
    <cellStyle name="40% - Accent3 2 6 5 3" xfId="8693" xr:uid="{00000000-0005-0000-0000-0000EF210000}"/>
    <cellStyle name="40% - Accent3 2 6 5 4" xfId="8694" xr:uid="{00000000-0005-0000-0000-0000F0210000}"/>
    <cellStyle name="40% - Accent3 2 6 6" xfId="8695" xr:uid="{00000000-0005-0000-0000-0000F1210000}"/>
    <cellStyle name="40% - Accent3 2 6 6 2" xfId="8696" xr:uid="{00000000-0005-0000-0000-0000F2210000}"/>
    <cellStyle name="40% - Accent3 2 6 6 2 2" xfId="8697" xr:uid="{00000000-0005-0000-0000-0000F3210000}"/>
    <cellStyle name="40% - Accent3 2 6 6 2 3" xfId="8698" xr:uid="{00000000-0005-0000-0000-0000F4210000}"/>
    <cellStyle name="40% - Accent3 2 6 6 3" xfId="8699" xr:uid="{00000000-0005-0000-0000-0000F5210000}"/>
    <cellStyle name="40% - Accent3 2 6 6 4" xfId="8700" xr:uid="{00000000-0005-0000-0000-0000F6210000}"/>
    <cellStyle name="40% - Accent3 2 6 7" xfId="8701" xr:uid="{00000000-0005-0000-0000-0000F7210000}"/>
    <cellStyle name="40% - Accent3 2 6 7 2" xfId="8702" xr:uid="{00000000-0005-0000-0000-0000F8210000}"/>
    <cellStyle name="40% - Accent3 2 6 7 2 2" xfId="8703" xr:uid="{00000000-0005-0000-0000-0000F9210000}"/>
    <cellStyle name="40% - Accent3 2 6 7 2 3" xfId="8704" xr:uid="{00000000-0005-0000-0000-0000FA210000}"/>
    <cellStyle name="40% - Accent3 2 6 7 3" xfId="8705" xr:uid="{00000000-0005-0000-0000-0000FB210000}"/>
    <cellStyle name="40% - Accent3 2 6 7 4" xfId="8706" xr:uid="{00000000-0005-0000-0000-0000FC210000}"/>
    <cellStyle name="40% - Accent3 2 6 8" xfId="8707" xr:uid="{00000000-0005-0000-0000-0000FD210000}"/>
    <cellStyle name="40% - Accent3 2 6 8 2" xfId="8708" xr:uid="{00000000-0005-0000-0000-0000FE210000}"/>
    <cellStyle name="40% - Accent3 2 6 8 3" xfId="8709" xr:uid="{00000000-0005-0000-0000-0000FF210000}"/>
    <cellStyle name="40% - Accent3 2 6 9" xfId="8710" xr:uid="{00000000-0005-0000-0000-000000220000}"/>
    <cellStyle name="40% - Accent3 2 7" xfId="8711" xr:uid="{00000000-0005-0000-0000-000001220000}"/>
    <cellStyle name="40% - Accent3 2 7 2" xfId="8712" xr:uid="{00000000-0005-0000-0000-000002220000}"/>
    <cellStyle name="40% - Accent3 2 7 2 2" xfId="8713" xr:uid="{00000000-0005-0000-0000-000003220000}"/>
    <cellStyle name="40% - Accent3 2 7 2 3" xfId="8714" xr:uid="{00000000-0005-0000-0000-000004220000}"/>
    <cellStyle name="40% - Accent3 2 7 3" xfId="8715" xr:uid="{00000000-0005-0000-0000-000005220000}"/>
    <cellStyle name="40% - Accent3 2 7 4" xfId="8716" xr:uid="{00000000-0005-0000-0000-000006220000}"/>
    <cellStyle name="40% - Accent3 2 8" xfId="8717" xr:uid="{00000000-0005-0000-0000-000007220000}"/>
    <cellStyle name="40% - Accent3 2 8 2" xfId="8718" xr:uid="{00000000-0005-0000-0000-000008220000}"/>
    <cellStyle name="40% - Accent3 2 8 2 2" xfId="8719" xr:uid="{00000000-0005-0000-0000-000009220000}"/>
    <cellStyle name="40% - Accent3 2 8 2 3" xfId="8720" xr:uid="{00000000-0005-0000-0000-00000A220000}"/>
    <cellStyle name="40% - Accent3 2 8 3" xfId="8721" xr:uid="{00000000-0005-0000-0000-00000B220000}"/>
    <cellStyle name="40% - Accent3 2 8 4" xfId="8722" xr:uid="{00000000-0005-0000-0000-00000C220000}"/>
    <cellStyle name="40% - Accent3 2 9" xfId="8723" xr:uid="{00000000-0005-0000-0000-00000D220000}"/>
    <cellStyle name="40% - Accent3 2 9 2" xfId="8724" xr:uid="{00000000-0005-0000-0000-00000E220000}"/>
    <cellStyle name="40% - Accent3 2 9 2 2" xfId="8725" xr:uid="{00000000-0005-0000-0000-00000F220000}"/>
    <cellStyle name="40% - Accent3 2 9 2 3" xfId="8726" xr:uid="{00000000-0005-0000-0000-000010220000}"/>
    <cellStyle name="40% - Accent3 2 9 3" xfId="8727" xr:uid="{00000000-0005-0000-0000-000011220000}"/>
    <cellStyle name="40% - Accent3 2 9 4" xfId="8728" xr:uid="{00000000-0005-0000-0000-000012220000}"/>
    <cellStyle name="40% - Accent3 3" xfId="8729" xr:uid="{00000000-0005-0000-0000-000013220000}"/>
    <cellStyle name="40% - Accent3 4" xfId="8730" xr:uid="{00000000-0005-0000-0000-000014220000}"/>
    <cellStyle name="40% - Accent3 4 10" xfId="8731" xr:uid="{00000000-0005-0000-0000-000015220000}"/>
    <cellStyle name="40% - Accent3 4 10 2" xfId="8732" xr:uid="{00000000-0005-0000-0000-000016220000}"/>
    <cellStyle name="40% - Accent3 4 10 3" xfId="8733" xr:uid="{00000000-0005-0000-0000-000017220000}"/>
    <cellStyle name="40% - Accent3 4 11" xfId="8734" xr:uid="{00000000-0005-0000-0000-000018220000}"/>
    <cellStyle name="40% - Accent3 4 12" xfId="8735" xr:uid="{00000000-0005-0000-0000-000019220000}"/>
    <cellStyle name="40% - Accent3 4 2" xfId="8736" xr:uid="{00000000-0005-0000-0000-00001A220000}"/>
    <cellStyle name="40% - Accent3 4 2 10" xfId="8737" xr:uid="{00000000-0005-0000-0000-00001B220000}"/>
    <cellStyle name="40% - Accent3 4 2 2" xfId="8738" xr:uid="{00000000-0005-0000-0000-00001C220000}"/>
    <cellStyle name="40% - Accent3 4 2 2 2" xfId="8739" xr:uid="{00000000-0005-0000-0000-00001D220000}"/>
    <cellStyle name="40% - Accent3 4 2 2 2 2" xfId="8740" xr:uid="{00000000-0005-0000-0000-00001E220000}"/>
    <cellStyle name="40% - Accent3 4 2 2 2 3" xfId="8741" xr:uid="{00000000-0005-0000-0000-00001F220000}"/>
    <cellStyle name="40% - Accent3 4 2 2 3" xfId="8742" xr:uid="{00000000-0005-0000-0000-000020220000}"/>
    <cellStyle name="40% - Accent3 4 2 2 4" xfId="8743" xr:uid="{00000000-0005-0000-0000-000021220000}"/>
    <cellStyle name="40% - Accent3 4 2 3" xfId="8744" xr:uid="{00000000-0005-0000-0000-000022220000}"/>
    <cellStyle name="40% - Accent3 4 2 3 2" xfId="8745" xr:uid="{00000000-0005-0000-0000-000023220000}"/>
    <cellStyle name="40% - Accent3 4 2 3 2 2" xfId="8746" xr:uid="{00000000-0005-0000-0000-000024220000}"/>
    <cellStyle name="40% - Accent3 4 2 3 2 3" xfId="8747" xr:uid="{00000000-0005-0000-0000-000025220000}"/>
    <cellStyle name="40% - Accent3 4 2 3 3" xfId="8748" xr:uid="{00000000-0005-0000-0000-000026220000}"/>
    <cellStyle name="40% - Accent3 4 2 3 4" xfId="8749" xr:uid="{00000000-0005-0000-0000-000027220000}"/>
    <cellStyle name="40% - Accent3 4 2 4" xfId="8750" xr:uid="{00000000-0005-0000-0000-000028220000}"/>
    <cellStyle name="40% - Accent3 4 2 4 2" xfId="8751" xr:uid="{00000000-0005-0000-0000-000029220000}"/>
    <cellStyle name="40% - Accent3 4 2 4 2 2" xfId="8752" xr:uid="{00000000-0005-0000-0000-00002A220000}"/>
    <cellStyle name="40% - Accent3 4 2 4 2 3" xfId="8753" xr:uid="{00000000-0005-0000-0000-00002B220000}"/>
    <cellStyle name="40% - Accent3 4 2 4 3" xfId="8754" xr:uid="{00000000-0005-0000-0000-00002C220000}"/>
    <cellStyle name="40% - Accent3 4 2 4 4" xfId="8755" xr:uid="{00000000-0005-0000-0000-00002D220000}"/>
    <cellStyle name="40% - Accent3 4 2 5" xfId="8756" xr:uid="{00000000-0005-0000-0000-00002E220000}"/>
    <cellStyle name="40% - Accent3 4 2 5 2" xfId="8757" xr:uid="{00000000-0005-0000-0000-00002F220000}"/>
    <cellStyle name="40% - Accent3 4 2 5 2 2" xfId="8758" xr:uid="{00000000-0005-0000-0000-000030220000}"/>
    <cellStyle name="40% - Accent3 4 2 5 2 3" xfId="8759" xr:uid="{00000000-0005-0000-0000-000031220000}"/>
    <cellStyle name="40% - Accent3 4 2 5 3" xfId="8760" xr:uid="{00000000-0005-0000-0000-000032220000}"/>
    <cellStyle name="40% - Accent3 4 2 5 4" xfId="8761" xr:uid="{00000000-0005-0000-0000-000033220000}"/>
    <cellStyle name="40% - Accent3 4 2 6" xfId="8762" xr:uid="{00000000-0005-0000-0000-000034220000}"/>
    <cellStyle name="40% - Accent3 4 2 6 2" xfId="8763" xr:uid="{00000000-0005-0000-0000-000035220000}"/>
    <cellStyle name="40% - Accent3 4 2 6 2 2" xfId="8764" xr:uid="{00000000-0005-0000-0000-000036220000}"/>
    <cellStyle name="40% - Accent3 4 2 6 2 3" xfId="8765" xr:uid="{00000000-0005-0000-0000-000037220000}"/>
    <cellStyle name="40% - Accent3 4 2 6 3" xfId="8766" xr:uid="{00000000-0005-0000-0000-000038220000}"/>
    <cellStyle name="40% - Accent3 4 2 6 4" xfId="8767" xr:uid="{00000000-0005-0000-0000-000039220000}"/>
    <cellStyle name="40% - Accent3 4 2 7" xfId="8768" xr:uid="{00000000-0005-0000-0000-00003A220000}"/>
    <cellStyle name="40% - Accent3 4 2 7 2" xfId="8769" xr:uid="{00000000-0005-0000-0000-00003B220000}"/>
    <cellStyle name="40% - Accent3 4 2 7 2 2" xfId="8770" xr:uid="{00000000-0005-0000-0000-00003C220000}"/>
    <cellStyle name="40% - Accent3 4 2 7 2 3" xfId="8771" xr:uid="{00000000-0005-0000-0000-00003D220000}"/>
    <cellStyle name="40% - Accent3 4 2 7 3" xfId="8772" xr:uid="{00000000-0005-0000-0000-00003E220000}"/>
    <cellStyle name="40% - Accent3 4 2 7 4" xfId="8773" xr:uid="{00000000-0005-0000-0000-00003F220000}"/>
    <cellStyle name="40% - Accent3 4 2 8" xfId="8774" xr:uid="{00000000-0005-0000-0000-000040220000}"/>
    <cellStyle name="40% - Accent3 4 2 8 2" xfId="8775" xr:uid="{00000000-0005-0000-0000-000041220000}"/>
    <cellStyle name="40% - Accent3 4 2 8 3" xfId="8776" xr:uid="{00000000-0005-0000-0000-000042220000}"/>
    <cellStyle name="40% - Accent3 4 2 9" xfId="8777" xr:uid="{00000000-0005-0000-0000-000043220000}"/>
    <cellStyle name="40% - Accent3 4 3" xfId="8778" xr:uid="{00000000-0005-0000-0000-000044220000}"/>
    <cellStyle name="40% - Accent3 4 3 10" xfId="8779" xr:uid="{00000000-0005-0000-0000-000045220000}"/>
    <cellStyle name="40% - Accent3 4 3 2" xfId="8780" xr:uid="{00000000-0005-0000-0000-000046220000}"/>
    <cellStyle name="40% - Accent3 4 3 2 2" xfId="8781" xr:uid="{00000000-0005-0000-0000-000047220000}"/>
    <cellStyle name="40% - Accent3 4 3 2 2 2" xfId="8782" xr:uid="{00000000-0005-0000-0000-000048220000}"/>
    <cellStyle name="40% - Accent3 4 3 2 2 3" xfId="8783" xr:uid="{00000000-0005-0000-0000-000049220000}"/>
    <cellStyle name="40% - Accent3 4 3 2 3" xfId="8784" xr:uid="{00000000-0005-0000-0000-00004A220000}"/>
    <cellStyle name="40% - Accent3 4 3 2 4" xfId="8785" xr:uid="{00000000-0005-0000-0000-00004B220000}"/>
    <cellStyle name="40% - Accent3 4 3 3" xfId="8786" xr:uid="{00000000-0005-0000-0000-00004C220000}"/>
    <cellStyle name="40% - Accent3 4 3 3 2" xfId="8787" xr:uid="{00000000-0005-0000-0000-00004D220000}"/>
    <cellStyle name="40% - Accent3 4 3 3 2 2" xfId="8788" xr:uid="{00000000-0005-0000-0000-00004E220000}"/>
    <cellStyle name="40% - Accent3 4 3 3 2 3" xfId="8789" xr:uid="{00000000-0005-0000-0000-00004F220000}"/>
    <cellStyle name="40% - Accent3 4 3 3 3" xfId="8790" xr:uid="{00000000-0005-0000-0000-000050220000}"/>
    <cellStyle name="40% - Accent3 4 3 3 4" xfId="8791" xr:uid="{00000000-0005-0000-0000-000051220000}"/>
    <cellStyle name="40% - Accent3 4 3 4" xfId="8792" xr:uid="{00000000-0005-0000-0000-000052220000}"/>
    <cellStyle name="40% - Accent3 4 3 4 2" xfId="8793" xr:uid="{00000000-0005-0000-0000-000053220000}"/>
    <cellStyle name="40% - Accent3 4 3 4 2 2" xfId="8794" xr:uid="{00000000-0005-0000-0000-000054220000}"/>
    <cellStyle name="40% - Accent3 4 3 4 2 3" xfId="8795" xr:uid="{00000000-0005-0000-0000-000055220000}"/>
    <cellStyle name="40% - Accent3 4 3 4 3" xfId="8796" xr:uid="{00000000-0005-0000-0000-000056220000}"/>
    <cellStyle name="40% - Accent3 4 3 4 4" xfId="8797" xr:uid="{00000000-0005-0000-0000-000057220000}"/>
    <cellStyle name="40% - Accent3 4 3 5" xfId="8798" xr:uid="{00000000-0005-0000-0000-000058220000}"/>
    <cellStyle name="40% - Accent3 4 3 5 2" xfId="8799" xr:uid="{00000000-0005-0000-0000-000059220000}"/>
    <cellStyle name="40% - Accent3 4 3 5 2 2" xfId="8800" xr:uid="{00000000-0005-0000-0000-00005A220000}"/>
    <cellStyle name="40% - Accent3 4 3 5 2 3" xfId="8801" xr:uid="{00000000-0005-0000-0000-00005B220000}"/>
    <cellStyle name="40% - Accent3 4 3 5 3" xfId="8802" xr:uid="{00000000-0005-0000-0000-00005C220000}"/>
    <cellStyle name="40% - Accent3 4 3 5 4" xfId="8803" xr:uid="{00000000-0005-0000-0000-00005D220000}"/>
    <cellStyle name="40% - Accent3 4 3 6" xfId="8804" xr:uid="{00000000-0005-0000-0000-00005E220000}"/>
    <cellStyle name="40% - Accent3 4 3 6 2" xfId="8805" xr:uid="{00000000-0005-0000-0000-00005F220000}"/>
    <cellStyle name="40% - Accent3 4 3 6 2 2" xfId="8806" xr:uid="{00000000-0005-0000-0000-000060220000}"/>
    <cellStyle name="40% - Accent3 4 3 6 2 3" xfId="8807" xr:uid="{00000000-0005-0000-0000-000061220000}"/>
    <cellStyle name="40% - Accent3 4 3 6 3" xfId="8808" xr:uid="{00000000-0005-0000-0000-000062220000}"/>
    <cellStyle name="40% - Accent3 4 3 6 4" xfId="8809" xr:uid="{00000000-0005-0000-0000-000063220000}"/>
    <cellStyle name="40% - Accent3 4 3 7" xfId="8810" xr:uid="{00000000-0005-0000-0000-000064220000}"/>
    <cellStyle name="40% - Accent3 4 3 7 2" xfId="8811" xr:uid="{00000000-0005-0000-0000-000065220000}"/>
    <cellStyle name="40% - Accent3 4 3 7 2 2" xfId="8812" xr:uid="{00000000-0005-0000-0000-000066220000}"/>
    <cellStyle name="40% - Accent3 4 3 7 2 3" xfId="8813" xr:uid="{00000000-0005-0000-0000-000067220000}"/>
    <cellStyle name="40% - Accent3 4 3 7 3" xfId="8814" xr:uid="{00000000-0005-0000-0000-000068220000}"/>
    <cellStyle name="40% - Accent3 4 3 7 4" xfId="8815" xr:uid="{00000000-0005-0000-0000-000069220000}"/>
    <cellStyle name="40% - Accent3 4 3 8" xfId="8816" xr:uid="{00000000-0005-0000-0000-00006A220000}"/>
    <cellStyle name="40% - Accent3 4 3 8 2" xfId="8817" xr:uid="{00000000-0005-0000-0000-00006B220000}"/>
    <cellStyle name="40% - Accent3 4 3 8 3" xfId="8818" xr:uid="{00000000-0005-0000-0000-00006C220000}"/>
    <cellStyle name="40% - Accent3 4 3 9" xfId="8819" xr:uid="{00000000-0005-0000-0000-00006D220000}"/>
    <cellStyle name="40% - Accent3 4 4" xfId="8820" xr:uid="{00000000-0005-0000-0000-00006E220000}"/>
    <cellStyle name="40% - Accent3 4 4 2" xfId="8821" xr:uid="{00000000-0005-0000-0000-00006F220000}"/>
    <cellStyle name="40% - Accent3 4 4 2 2" xfId="8822" xr:uid="{00000000-0005-0000-0000-000070220000}"/>
    <cellStyle name="40% - Accent3 4 4 2 3" xfId="8823" xr:uid="{00000000-0005-0000-0000-000071220000}"/>
    <cellStyle name="40% - Accent3 4 4 3" xfId="8824" xr:uid="{00000000-0005-0000-0000-000072220000}"/>
    <cellStyle name="40% - Accent3 4 4 4" xfId="8825" xr:uid="{00000000-0005-0000-0000-000073220000}"/>
    <cellStyle name="40% - Accent3 4 5" xfId="8826" xr:uid="{00000000-0005-0000-0000-000074220000}"/>
    <cellStyle name="40% - Accent3 4 5 2" xfId="8827" xr:uid="{00000000-0005-0000-0000-000075220000}"/>
    <cellStyle name="40% - Accent3 4 5 2 2" xfId="8828" xr:uid="{00000000-0005-0000-0000-000076220000}"/>
    <cellStyle name="40% - Accent3 4 5 2 3" xfId="8829" xr:uid="{00000000-0005-0000-0000-000077220000}"/>
    <cellStyle name="40% - Accent3 4 5 3" xfId="8830" xr:uid="{00000000-0005-0000-0000-000078220000}"/>
    <cellStyle name="40% - Accent3 4 5 4" xfId="8831" xr:uid="{00000000-0005-0000-0000-000079220000}"/>
    <cellStyle name="40% - Accent3 4 6" xfId="8832" xr:uid="{00000000-0005-0000-0000-00007A220000}"/>
    <cellStyle name="40% - Accent3 4 6 2" xfId="8833" xr:uid="{00000000-0005-0000-0000-00007B220000}"/>
    <cellStyle name="40% - Accent3 4 6 2 2" xfId="8834" xr:uid="{00000000-0005-0000-0000-00007C220000}"/>
    <cellStyle name="40% - Accent3 4 6 2 3" xfId="8835" xr:uid="{00000000-0005-0000-0000-00007D220000}"/>
    <cellStyle name="40% - Accent3 4 6 3" xfId="8836" xr:uid="{00000000-0005-0000-0000-00007E220000}"/>
    <cellStyle name="40% - Accent3 4 6 4" xfId="8837" xr:uid="{00000000-0005-0000-0000-00007F220000}"/>
    <cellStyle name="40% - Accent3 4 7" xfId="8838" xr:uid="{00000000-0005-0000-0000-000080220000}"/>
    <cellStyle name="40% - Accent3 4 7 2" xfId="8839" xr:uid="{00000000-0005-0000-0000-000081220000}"/>
    <cellStyle name="40% - Accent3 4 7 2 2" xfId="8840" xr:uid="{00000000-0005-0000-0000-000082220000}"/>
    <cellStyle name="40% - Accent3 4 7 2 3" xfId="8841" xr:uid="{00000000-0005-0000-0000-000083220000}"/>
    <cellStyle name="40% - Accent3 4 7 3" xfId="8842" xr:uid="{00000000-0005-0000-0000-000084220000}"/>
    <cellStyle name="40% - Accent3 4 7 4" xfId="8843" xr:uid="{00000000-0005-0000-0000-000085220000}"/>
    <cellStyle name="40% - Accent3 4 8" xfId="8844" xr:uid="{00000000-0005-0000-0000-000086220000}"/>
    <cellStyle name="40% - Accent3 4 8 2" xfId="8845" xr:uid="{00000000-0005-0000-0000-000087220000}"/>
    <cellStyle name="40% - Accent3 4 8 2 2" xfId="8846" xr:uid="{00000000-0005-0000-0000-000088220000}"/>
    <cellStyle name="40% - Accent3 4 8 2 3" xfId="8847" xr:uid="{00000000-0005-0000-0000-000089220000}"/>
    <cellStyle name="40% - Accent3 4 8 3" xfId="8848" xr:uid="{00000000-0005-0000-0000-00008A220000}"/>
    <cellStyle name="40% - Accent3 4 8 4" xfId="8849" xr:uid="{00000000-0005-0000-0000-00008B220000}"/>
    <cellStyle name="40% - Accent3 4 9" xfId="8850" xr:uid="{00000000-0005-0000-0000-00008C220000}"/>
    <cellStyle name="40% - Accent3 4 9 2" xfId="8851" xr:uid="{00000000-0005-0000-0000-00008D220000}"/>
    <cellStyle name="40% - Accent3 4 9 2 2" xfId="8852" xr:uid="{00000000-0005-0000-0000-00008E220000}"/>
    <cellStyle name="40% - Accent3 4 9 2 3" xfId="8853" xr:uid="{00000000-0005-0000-0000-00008F220000}"/>
    <cellStyle name="40% - Accent3 4 9 3" xfId="8854" xr:uid="{00000000-0005-0000-0000-000090220000}"/>
    <cellStyle name="40% - Accent3 4 9 4" xfId="8855" xr:uid="{00000000-0005-0000-0000-000091220000}"/>
    <cellStyle name="40% - Accent3 5" xfId="8856" xr:uid="{00000000-0005-0000-0000-000092220000}"/>
    <cellStyle name="40% - Accent3 5 10" xfId="8857" xr:uid="{00000000-0005-0000-0000-000093220000}"/>
    <cellStyle name="40% - Accent3 5 10 2" xfId="8858" xr:uid="{00000000-0005-0000-0000-000094220000}"/>
    <cellStyle name="40% - Accent3 5 10 3" xfId="8859" xr:uid="{00000000-0005-0000-0000-000095220000}"/>
    <cellStyle name="40% - Accent3 5 11" xfId="8860" xr:uid="{00000000-0005-0000-0000-000096220000}"/>
    <cellStyle name="40% - Accent3 5 12" xfId="8861" xr:uid="{00000000-0005-0000-0000-000097220000}"/>
    <cellStyle name="40% - Accent3 5 2" xfId="8862" xr:uid="{00000000-0005-0000-0000-000098220000}"/>
    <cellStyle name="40% - Accent3 5 2 10" xfId="8863" xr:uid="{00000000-0005-0000-0000-000099220000}"/>
    <cellStyle name="40% - Accent3 5 2 2" xfId="8864" xr:uid="{00000000-0005-0000-0000-00009A220000}"/>
    <cellStyle name="40% - Accent3 5 2 2 2" xfId="8865" xr:uid="{00000000-0005-0000-0000-00009B220000}"/>
    <cellStyle name="40% - Accent3 5 2 2 2 2" xfId="8866" xr:uid="{00000000-0005-0000-0000-00009C220000}"/>
    <cellStyle name="40% - Accent3 5 2 2 2 3" xfId="8867" xr:uid="{00000000-0005-0000-0000-00009D220000}"/>
    <cellStyle name="40% - Accent3 5 2 2 3" xfId="8868" xr:uid="{00000000-0005-0000-0000-00009E220000}"/>
    <cellStyle name="40% - Accent3 5 2 2 4" xfId="8869" xr:uid="{00000000-0005-0000-0000-00009F220000}"/>
    <cellStyle name="40% - Accent3 5 2 3" xfId="8870" xr:uid="{00000000-0005-0000-0000-0000A0220000}"/>
    <cellStyle name="40% - Accent3 5 2 3 2" xfId="8871" xr:uid="{00000000-0005-0000-0000-0000A1220000}"/>
    <cellStyle name="40% - Accent3 5 2 3 2 2" xfId="8872" xr:uid="{00000000-0005-0000-0000-0000A2220000}"/>
    <cellStyle name="40% - Accent3 5 2 3 2 3" xfId="8873" xr:uid="{00000000-0005-0000-0000-0000A3220000}"/>
    <cellStyle name="40% - Accent3 5 2 3 3" xfId="8874" xr:uid="{00000000-0005-0000-0000-0000A4220000}"/>
    <cellStyle name="40% - Accent3 5 2 3 4" xfId="8875" xr:uid="{00000000-0005-0000-0000-0000A5220000}"/>
    <cellStyle name="40% - Accent3 5 2 4" xfId="8876" xr:uid="{00000000-0005-0000-0000-0000A6220000}"/>
    <cellStyle name="40% - Accent3 5 2 4 2" xfId="8877" xr:uid="{00000000-0005-0000-0000-0000A7220000}"/>
    <cellStyle name="40% - Accent3 5 2 4 2 2" xfId="8878" xr:uid="{00000000-0005-0000-0000-0000A8220000}"/>
    <cellStyle name="40% - Accent3 5 2 4 2 3" xfId="8879" xr:uid="{00000000-0005-0000-0000-0000A9220000}"/>
    <cellStyle name="40% - Accent3 5 2 4 3" xfId="8880" xr:uid="{00000000-0005-0000-0000-0000AA220000}"/>
    <cellStyle name="40% - Accent3 5 2 4 4" xfId="8881" xr:uid="{00000000-0005-0000-0000-0000AB220000}"/>
    <cellStyle name="40% - Accent3 5 2 5" xfId="8882" xr:uid="{00000000-0005-0000-0000-0000AC220000}"/>
    <cellStyle name="40% - Accent3 5 2 5 2" xfId="8883" xr:uid="{00000000-0005-0000-0000-0000AD220000}"/>
    <cellStyle name="40% - Accent3 5 2 5 2 2" xfId="8884" xr:uid="{00000000-0005-0000-0000-0000AE220000}"/>
    <cellStyle name="40% - Accent3 5 2 5 2 3" xfId="8885" xr:uid="{00000000-0005-0000-0000-0000AF220000}"/>
    <cellStyle name="40% - Accent3 5 2 5 3" xfId="8886" xr:uid="{00000000-0005-0000-0000-0000B0220000}"/>
    <cellStyle name="40% - Accent3 5 2 5 4" xfId="8887" xr:uid="{00000000-0005-0000-0000-0000B1220000}"/>
    <cellStyle name="40% - Accent3 5 2 6" xfId="8888" xr:uid="{00000000-0005-0000-0000-0000B2220000}"/>
    <cellStyle name="40% - Accent3 5 2 6 2" xfId="8889" xr:uid="{00000000-0005-0000-0000-0000B3220000}"/>
    <cellStyle name="40% - Accent3 5 2 6 2 2" xfId="8890" xr:uid="{00000000-0005-0000-0000-0000B4220000}"/>
    <cellStyle name="40% - Accent3 5 2 6 2 3" xfId="8891" xr:uid="{00000000-0005-0000-0000-0000B5220000}"/>
    <cellStyle name="40% - Accent3 5 2 6 3" xfId="8892" xr:uid="{00000000-0005-0000-0000-0000B6220000}"/>
    <cellStyle name="40% - Accent3 5 2 6 4" xfId="8893" xr:uid="{00000000-0005-0000-0000-0000B7220000}"/>
    <cellStyle name="40% - Accent3 5 2 7" xfId="8894" xr:uid="{00000000-0005-0000-0000-0000B8220000}"/>
    <cellStyle name="40% - Accent3 5 2 7 2" xfId="8895" xr:uid="{00000000-0005-0000-0000-0000B9220000}"/>
    <cellStyle name="40% - Accent3 5 2 7 2 2" xfId="8896" xr:uid="{00000000-0005-0000-0000-0000BA220000}"/>
    <cellStyle name="40% - Accent3 5 2 7 2 3" xfId="8897" xr:uid="{00000000-0005-0000-0000-0000BB220000}"/>
    <cellStyle name="40% - Accent3 5 2 7 3" xfId="8898" xr:uid="{00000000-0005-0000-0000-0000BC220000}"/>
    <cellStyle name="40% - Accent3 5 2 7 4" xfId="8899" xr:uid="{00000000-0005-0000-0000-0000BD220000}"/>
    <cellStyle name="40% - Accent3 5 2 8" xfId="8900" xr:uid="{00000000-0005-0000-0000-0000BE220000}"/>
    <cellStyle name="40% - Accent3 5 2 8 2" xfId="8901" xr:uid="{00000000-0005-0000-0000-0000BF220000}"/>
    <cellStyle name="40% - Accent3 5 2 8 3" xfId="8902" xr:uid="{00000000-0005-0000-0000-0000C0220000}"/>
    <cellStyle name="40% - Accent3 5 2 9" xfId="8903" xr:uid="{00000000-0005-0000-0000-0000C1220000}"/>
    <cellStyle name="40% - Accent3 5 3" xfId="8904" xr:uid="{00000000-0005-0000-0000-0000C2220000}"/>
    <cellStyle name="40% - Accent3 5 3 10" xfId="8905" xr:uid="{00000000-0005-0000-0000-0000C3220000}"/>
    <cellStyle name="40% - Accent3 5 3 2" xfId="8906" xr:uid="{00000000-0005-0000-0000-0000C4220000}"/>
    <cellStyle name="40% - Accent3 5 3 2 2" xfId="8907" xr:uid="{00000000-0005-0000-0000-0000C5220000}"/>
    <cellStyle name="40% - Accent3 5 3 2 2 2" xfId="8908" xr:uid="{00000000-0005-0000-0000-0000C6220000}"/>
    <cellStyle name="40% - Accent3 5 3 2 2 3" xfId="8909" xr:uid="{00000000-0005-0000-0000-0000C7220000}"/>
    <cellStyle name="40% - Accent3 5 3 2 3" xfId="8910" xr:uid="{00000000-0005-0000-0000-0000C8220000}"/>
    <cellStyle name="40% - Accent3 5 3 2 4" xfId="8911" xr:uid="{00000000-0005-0000-0000-0000C9220000}"/>
    <cellStyle name="40% - Accent3 5 3 3" xfId="8912" xr:uid="{00000000-0005-0000-0000-0000CA220000}"/>
    <cellStyle name="40% - Accent3 5 3 3 2" xfId="8913" xr:uid="{00000000-0005-0000-0000-0000CB220000}"/>
    <cellStyle name="40% - Accent3 5 3 3 2 2" xfId="8914" xr:uid="{00000000-0005-0000-0000-0000CC220000}"/>
    <cellStyle name="40% - Accent3 5 3 3 2 3" xfId="8915" xr:uid="{00000000-0005-0000-0000-0000CD220000}"/>
    <cellStyle name="40% - Accent3 5 3 3 3" xfId="8916" xr:uid="{00000000-0005-0000-0000-0000CE220000}"/>
    <cellStyle name="40% - Accent3 5 3 3 4" xfId="8917" xr:uid="{00000000-0005-0000-0000-0000CF220000}"/>
    <cellStyle name="40% - Accent3 5 3 4" xfId="8918" xr:uid="{00000000-0005-0000-0000-0000D0220000}"/>
    <cellStyle name="40% - Accent3 5 3 4 2" xfId="8919" xr:uid="{00000000-0005-0000-0000-0000D1220000}"/>
    <cellStyle name="40% - Accent3 5 3 4 2 2" xfId="8920" xr:uid="{00000000-0005-0000-0000-0000D2220000}"/>
    <cellStyle name="40% - Accent3 5 3 4 2 3" xfId="8921" xr:uid="{00000000-0005-0000-0000-0000D3220000}"/>
    <cellStyle name="40% - Accent3 5 3 4 3" xfId="8922" xr:uid="{00000000-0005-0000-0000-0000D4220000}"/>
    <cellStyle name="40% - Accent3 5 3 4 4" xfId="8923" xr:uid="{00000000-0005-0000-0000-0000D5220000}"/>
    <cellStyle name="40% - Accent3 5 3 5" xfId="8924" xr:uid="{00000000-0005-0000-0000-0000D6220000}"/>
    <cellStyle name="40% - Accent3 5 3 5 2" xfId="8925" xr:uid="{00000000-0005-0000-0000-0000D7220000}"/>
    <cellStyle name="40% - Accent3 5 3 5 2 2" xfId="8926" xr:uid="{00000000-0005-0000-0000-0000D8220000}"/>
    <cellStyle name="40% - Accent3 5 3 5 2 3" xfId="8927" xr:uid="{00000000-0005-0000-0000-0000D9220000}"/>
    <cellStyle name="40% - Accent3 5 3 5 3" xfId="8928" xr:uid="{00000000-0005-0000-0000-0000DA220000}"/>
    <cellStyle name="40% - Accent3 5 3 5 4" xfId="8929" xr:uid="{00000000-0005-0000-0000-0000DB220000}"/>
    <cellStyle name="40% - Accent3 5 3 6" xfId="8930" xr:uid="{00000000-0005-0000-0000-0000DC220000}"/>
    <cellStyle name="40% - Accent3 5 3 6 2" xfId="8931" xr:uid="{00000000-0005-0000-0000-0000DD220000}"/>
    <cellStyle name="40% - Accent3 5 3 6 2 2" xfId="8932" xr:uid="{00000000-0005-0000-0000-0000DE220000}"/>
    <cellStyle name="40% - Accent3 5 3 6 2 3" xfId="8933" xr:uid="{00000000-0005-0000-0000-0000DF220000}"/>
    <cellStyle name="40% - Accent3 5 3 6 3" xfId="8934" xr:uid="{00000000-0005-0000-0000-0000E0220000}"/>
    <cellStyle name="40% - Accent3 5 3 6 4" xfId="8935" xr:uid="{00000000-0005-0000-0000-0000E1220000}"/>
    <cellStyle name="40% - Accent3 5 3 7" xfId="8936" xr:uid="{00000000-0005-0000-0000-0000E2220000}"/>
    <cellStyle name="40% - Accent3 5 3 7 2" xfId="8937" xr:uid="{00000000-0005-0000-0000-0000E3220000}"/>
    <cellStyle name="40% - Accent3 5 3 7 2 2" xfId="8938" xr:uid="{00000000-0005-0000-0000-0000E4220000}"/>
    <cellStyle name="40% - Accent3 5 3 7 2 3" xfId="8939" xr:uid="{00000000-0005-0000-0000-0000E5220000}"/>
    <cellStyle name="40% - Accent3 5 3 7 3" xfId="8940" xr:uid="{00000000-0005-0000-0000-0000E6220000}"/>
    <cellStyle name="40% - Accent3 5 3 7 4" xfId="8941" xr:uid="{00000000-0005-0000-0000-0000E7220000}"/>
    <cellStyle name="40% - Accent3 5 3 8" xfId="8942" xr:uid="{00000000-0005-0000-0000-0000E8220000}"/>
    <cellStyle name="40% - Accent3 5 3 8 2" xfId="8943" xr:uid="{00000000-0005-0000-0000-0000E9220000}"/>
    <cellStyle name="40% - Accent3 5 3 8 3" xfId="8944" xr:uid="{00000000-0005-0000-0000-0000EA220000}"/>
    <cellStyle name="40% - Accent3 5 3 9" xfId="8945" xr:uid="{00000000-0005-0000-0000-0000EB220000}"/>
    <cellStyle name="40% - Accent3 5 4" xfId="8946" xr:uid="{00000000-0005-0000-0000-0000EC220000}"/>
    <cellStyle name="40% - Accent3 5 4 2" xfId="8947" xr:uid="{00000000-0005-0000-0000-0000ED220000}"/>
    <cellStyle name="40% - Accent3 5 4 2 2" xfId="8948" xr:uid="{00000000-0005-0000-0000-0000EE220000}"/>
    <cellStyle name="40% - Accent3 5 4 2 3" xfId="8949" xr:uid="{00000000-0005-0000-0000-0000EF220000}"/>
    <cellStyle name="40% - Accent3 5 4 3" xfId="8950" xr:uid="{00000000-0005-0000-0000-0000F0220000}"/>
    <cellStyle name="40% - Accent3 5 4 4" xfId="8951" xr:uid="{00000000-0005-0000-0000-0000F1220000}"/>
    <cellStyle name="40% - Accent3 5 5" xfId="8952" xr:uid="{00000000-0005-0000-0000-0000F2220000}"/>
    <cellStyle name="40% - Accent3 5 5 2" xfId="8953" xr:uid="{00000000-0005-0000-0000-0000F3220000}"/>
    <cellStyle name="40% - Accent3 5 5 2 2" xfId="8954" xr:uid="{00000000-0005-0000-0000-0000F4220000}"/>
    <cellStyle name="40% - Accent3 5 5 2 3" xfId="8955" xr:uid="{00000000-0005-0000-0000-0000F5220000}"/>
    <cellStyle name="40% - Accent3 5 5 3" xfId="8956" xr:uid="{00000000-0005-0000-0000-0000F6220000}"/>
    <cellStyle name="40% - Accent3 5 5 4" xfId="8957" xr:uid="{00000000-0005-0000-0000-0000F7220000}"/>
    <cellStyle name="40% - Accent3 5 6" xfId="8958" xr:uid="{00000000-0005-0000-0000-0000F8220000}"/>
    <cellStyle name="40% - Accent3 5 6 2" xfId="8959" xr:uid="{00000000-0005-0000-0000-0000F9220000}"/>
    <cellStyle name="40% - Accent3 5 6 2 2" xfId="8960" xr:uid="{00000000-0005-0000-0000-0000FA220000}"/>
    <cellStyle name="40% - Accent3 5 6 2 3" xfId="8961" xr:uid="{00000000-0005-0000-0000-0000FB220000}"/>
    <cellStyle name="40% - Accent3 5 6 3" xfId="8962" xr:uid="{00000000-0005-0000-0000-0000FC220000}"/>
    <cellStyle name="40% - Accent3 5 6 4" xfId="8963" xr:uid="{00000000-0005-0000-0000-0000FD220000}"/>
    <cellStyle name="40% - Accent3 5 7" xfId="8964" xr:uid="{00000000-0005-0000-0000-0000FE220000}"/>
    <cellStyle name="40% - Accent3 5 7 2" xfId="8965" xr:uid="{00000000-0005-0000-0000-0000FF220000}"/>
    <cellStyle name="40% - Accent3 5 7 2 2" xfId="8966" xr:uid="{00000000-0005-0000-0000-000000230000}"/>
    <cellStyle name="40% - Accent3 5 7 2 3" xfId="8967" xr:uid="{00000000-0005-0000-0000-000001230000}"/>
    <cellStyle name="40% - Accent3 5 7 3" xfId="8968" xr:uid="{00000000-0005-0000-0000-000002230000}"/>
    <cellStyle name="40% - Accent3 5 7 4" xfId="8969" xr:uid="{00000000-0005-0000-0000-000003230000}"/>
    <cellStyle name="40% - Accent3 5 8" xfId="8970" xr:uid="{00000000-0005-0000-0000-000004230000}"/>
    <cellStyle name="40% - Accent3 5 8 2" xfId="8971" xr:uid="{00000000-0005-0000-0000-000005230000}"/>
    <cellStyle name="40% - Accent3 5 8 2 2" xfId="8972" xr:uid="{00000000-0005-0000-0000-000006230000}"/>
    <cellStyle name="40% - Accent3 5 8 2 3" xfId="8973" xr:uid="{00000000-0005-0000-0000-000007230000}"/>
    <cellStyle name="40% - Accent3 5 8 3" xfId="8974" xr:uid="{00000000-0005-0000-0000-000008230000}"/>
    <cellStyle name="40% - Accent3 5 8 4" xfId="8975" xr:uid="{00000000-0005-0000-0000-000009230000}"/>
    <cellStyle name="40% - Accent3 5 9" xfId="8976" xr:uid="{00000000-0005-0000-0000-00000A230000}"/>
    <cellStyle name="40% - Accent3 5 9 2" xfId="8977" xr:uid="{00000000-0005-0000-0000-00000B230000}"/>
    <cellStyle name="40% - Accent3 5 9 2 2" xfId="8978" xr:uid="{00000000-0005-0000-0000-00000C230000}"/>
    <cellStyle name="40% - Accent3 5 9 2 3" xfId="8979" xr:uid="{00000000-0005-0000-0000-00000D230000}"/>
    <cellStyle name="40% - Accent3 5 9 3" xfId="8980" xr:uid="{00000000-0005-0000-0000-00000E230000}"/>
    <cellStyle name="40% - Accent3 5 9 4" xfId="8981" xr:uid="{00000000-0005-0000-0000-00000F230000}"/>
    <cellStyle name="40% - Accent3 6" xfId="8982" xr:uid="{00000000-0005-0000-0000-000010230000}"/>
    <cellStyle name="40% - Accent3 6 10" xfId="8983" xr:uid="{00000000-0005-0000-0000-000011230000}"/>
    <cellStyle name="40% - Accent3 6 10 2" xfId="8984" xr:uid="{00000000-0005-0000-0000-000012230000}"/>
    <cellStyle name="40% - Accent3 6 10 3" xfId="8985" xr:uid="{00000000-0005-0000-0000-000013230000}"/>
    <cellStyle name="40% - Accent3 6 11" xfId="8986" xr:uid="{00000000-0005-0000-0000-000014230000}"/>
    <cellStyle name="40% - Accent3 6 12" xfId="8987" xr:uid="{00000000-0005-0000-0000-000015230000}"/>
    <cellStyle name="40% - Accent3 6 2" xfId="8988" xr:uid="{00000000-0005-0000-0000-000016230000}"/>
    <cellStyle name="40% - Accent3 6 2 10" xfId="8989" xr:uid="{00000000-0005-0000-0000-000017230000}"/>
    <cellStyle name="40% - Accent3 6 2 2" xfId="8990" xr:uid="{00000000-0005-0000-0000-000018230000}"/>
    <cellStyle name="40% - Accent3 6 2 2 2" xfId="8991" xr:uid="{00000000-0005-0000-0000-000019230000}"/>
    <cellStyle name="40% - Accent3 6 2 2 2 2" xfId="8992" xr:uid="{00000000-0005-0000-0000-00001A230000}"/>
    <cellStyle name="40% - Accent3 6 2 2 2 3" xfId="8993" xr:uid="{00000000-0005-0000-0000-00001B230000}"/>
    <cellStyle name="40% - Accent3 6 2 2 3" xfId="8994" xr:uid="{00000000-0005-0000-0000-00001C230000}"/>
    <cellStyle name="40% - Accent3 6 2 2 4" xfId="8995" xr:uid="{00000000-0005-0000-0000-00001D230000}"/>
    <cellStyle name="40% - Accent3 6 2 3" xfId="8996" xr:uid="{00000000-0005-0000-0000-00001E230000}"/>
    <cellStyle name="40% - Accent3 6 2 3 2" xfId="8997" xr:uid="{00000000-0005-0000-0000-00001F230000}"/>
    <cellStyle name="40% - Accent3 6 2 3 2 2" xfId="8998" xr:uid="{00000000-0005-0000-0000-000020230000}"/>
    <cellStyle name="40% - Accent3 6 2 3 2 3" xfId="8999" xr:uid="{00000000-0005-0000-0000-000021230000}"/>
    <cellStyle name="40% - Accent3 6 2 3 3" xfId="9000" xr:uid="{00000000-0005-0000-0000-000022230000}"/>
    <cellStyle name="40% - Accent3 6 2 3 4" xfId="9001" xr:uid="{00000000-0005-0000-0000-000023230000}"/>
    <cellStyle name="40% - Accent3 6 2 4" xfId="9002" xr:uid="{00000000-0005-0000-0000-000024230000}"/>
    <cellStyle name="40% - Accent3 6 2 4 2" xfId="9003" xr:uid="{00000000-0005-0000-0000-000025230000}"/>
    <cellStyle name="40% - Accent3 6 2 4 2 2" xfId="9004" xr:uid="{00000000-0005-0000-0000-000026230000}"/>
    <cellStyle name="40% - Accent3 6 2 4 2 3" xfId="9005" xr:uid="{00000000-0005-0000-0000-000027230000}"/>
    <cellStyle name="40% - Accent3 6 2 4 3" xfId="9006" xr:uid="{00000000-0005-0000-0000-000028230000}"/>
    <cellStyle name="40% - Accent3 6 2 4 4" xfId="9007" xr:uid="{00000000-0005-0000-0000-000029230000}"/>
    <cellStyle name="40% - Accent3 6 2 5" xfId="9008" xr:uid="{00000000-0005-0000-0000-00002A230000}"/>
    <cellStyle name="40% - Accent3 6 2 5 2" xfId="9009" xr:uid="{00000000-0005-0000-0000-00002B230000}"/>
    <cellStyle name="40% - Accent3 6 2 5 2 2" xfId="9010" xr:uid="{00000000-0005-0000-0000-00002C230000}"/>
    <cellStyle name="40% - Accent3 6 2 5 2 3" xfId="9011" xr:uid="{00000000-0005-0000-0000-00002D230000}"/>
    <cellStyle name="40% - Accent3 6 2 5 3" xfId="9012" xr:uid="{00000000-0005-0000-0000-00002E230000}"/>
    <cellStyle name="40% - Accent3 6 2 5 4" xfId="9013" xr:uid="{00000000-0005-0000-0000-00002F230000}"/>
    <cellStyle name="40% - Accent3 6 2 6" xfId="9014" xr:uid="{00000000-0005-0000-0000-000030230000}"/>
    <cellStyle name="40% - Accent3 6 2 6 2" xfId="9015" xr:uid="{00000000-0005-0000-0000-000031230000}"/>
    <cellStyle name="40% - Accent3 6 2 6 2 2" xfId="9016" xr:uid="{00000000-0005-0000-0000-000032230000}"/>
    <cellStyle name="40% - Accent3 6 2 6 2 3" xfId="9017" xr:uid="{00000000-0005-0000-0000-000033230000}"/>
    <cellStyle name="40% - Accent3 6 2 6 3" xfId="9018" xr:uid="{00000000-0005-0000-0000-000034230000}"/>
    <cellStyle name="40% - Accent3 6 2 6 4" xfId="9019" xr:uid="{00000000-0005-0000-0000-000035230000}"/>
    <cellStyle name="40% - Accent3 6 2 7" xfId="9020" xr:uid="{00000000-0005-0000-0000-000036230000}"/>
    <cellStyle name="40% - Accent3 6 2 7 2" xfId="9021" xr:uid="{00000000-0005-0000-0000-000037230000}"/>
    <cellStyle name="40% - Accent3 6 2 7 2 2" xfId="9022" xr:uid="{00000000-0005-0000-0000-000038230000}"/>
    <cellStyle name="40% - Accent3 6 2 7 2 3" xfId="9023" xr:uid="{00000000-0005-0000-0000-000039230000}"/>
    <cellStyle name="40% - Accent3 6 2 7 3" xfId="9024" xr:uid="{00000000-0005-0000-0000-00003A230000}"/>
    <cellStyle name="40% - Accent3 6 2 7 4" xfId="9025" xr:uid="{00000000-0005-0000-0000-00003B230000}"/>
    <cellStyle name="40% - Accent3 6 2 8" xfId="9026" xr:uid="{00000000-0005-0000-0000-00003C230000}"/>
    <cellStyle name="40% - Accent3 6 2 8 2" xfId="9027" xr:uid="{00000000-0005-0000-0000-00003D230000}"/>
    <cellStyle name="40% - Accent3 6 2 8 3" xfId="9028" xr:uid="{00000000-0005-0000-0000-00003E230000}"/>
    <cellStyle name="40% - Accent3 6 2 9" xfId="9029" xr:uid="{00000000-0005-0000-0000-00003F230000}"/>
    <cellStyle name="40% - Accent3 6 3" xfId="9030" xr:uid="{00000000-0005-0000-0000-000040230000}"/>
    <cellStyle name="40% - Accent3 6 3 10" xfId="9031" xr:uid="{00000000-0005-0000-0000-000041230000}"/>
    <cellStyle name="40% - Accent3 6 3 2" xfId="9032" xr:uid="{00000000-0005-0000-0000-000042230000}"/>
    <cellStyle name="40% - Accent3 6 3 2 2" xfId="9033" xr:uid="{00000000-0005-0000-0000-000043230000}"/>
    <cellStyle name="40% - Accent3 6 3 2 2 2" xfId="9034" xr:uid="{00000000-0005-0000-0000-000044230000}"/>
    <cellStyle name="40% - Accent3 6 3 2 2 3" xfId="9035" xr:uid="{00000000-0005-0000-0000-000045230000}"/>
    <cellStyle name="40% - Accent3 6 3 2 3" xfId="9036" xr:uid="{00000000-0005-0000-0000-000046230000}"/>
    <cellStyle name="40% - Accent3 6 3 2 4" xfId="9037" xr:uid="{00000000-0005-0000-0000-000047230000}"/>
    <cellStyle name="40% - Accent3 6 3 3" xfId="9038" xr:uid="{00000000-0005-0000-0000-000048230000}"/>
    <cellStyle name="40% - Accent3 6 3 3 2" xfId="9039" xr:uid="{00000000-0005-0000-0000-000049230000}"/>
    <cellStyle name="40% - Accent3 6 3 3 2 2" xfId="9040" xr:uid="{00000000-0005-0000-0000-00004A230000}"/>
    <cellStyle name="40% - Accent3 6 3 3 2 3" xfId="9041" xr:uid="{00000000-0005-0000-0000-00004B230000}"/>
    <cellStyle name="40% - Accent3 6 3 3 3" xfId="9042" xr:uid="{00000000-0005-0000-0000-00004C230000}"/>
    <cellStyle name="40% - Accent3 6 3 3 4" xfId="9043" xr:uid="{00000000-0005-0000-0000-00004D230000}"/>
    <cellStyle name="40% - Accent3 6 3 4" xfId="9044" xr:uid="{00000000-0005-0000-0000-00004E230000}"/>
    <cellStyle name="40% - Accent3 6 3 4 2" xfId="9045" xr:uid="{00000000-0005-0000-0000-00004F230000}"/>
    <cellStyle name="40% - Accent3 6 3 4 2 2" xfId="9046" xr:uid="{00000000-0005-0000-0000-000050230000}"/>
    <cellStyle name="40% - Accent3 6 3 4 2 3" xfId="9047" xr:uid="{00000000-0005-0000-0000-000051230000}"/>
    <cellStyle name="40% - Accent3 6 3 4 3" xfId="9048" xr:uid="{00000000-0005-0000-0000-000052230000}"/>
    <cellStyle name="40% - Accent3 6 3 4 4" xfId="9049" xr:uid="{00000000-0005-0000-0000-000053230000}"/>
    <cellStyle name="40% - Accent3 6 3 5" xfId="9050" xr:uid="{00000000-0005-0000-0000-000054230000}"/>
    <cellStyle name="40% - Accent3 6 3 5 2" xfId="9051" xr:uid="{00000000-0005-0000-0000-000055230000}"/>
    <cellStyle name="40% - Accent3 6 3 5 2 2" xfId="9052" xr:uid="{00000000-0005-0000-0000-000056230000}"/>
    <cellStyle name="40% - Accent3 6 3 5 2 3" xfId="9053" xr:uid="{00000000-0005-0000-0000-000057230000}"/>
    <cellStyle name="40% - Accent3 6 3 5 3" xfId="9054" xr:uid="{00000000-0005-0000-0000-000058230000}"/>
    <cellStyle name="40% - Accent3 6 3 5 4" xfId="9055" xr:uid="{00000000-0005-0000-0000-000059230000}"/>
    <cellStyle name="40% - Accent3 6 3 6" xfId="9056" xr:uid="{00000000-0005-0000-0000-00005A230000}"/>
    <cellStyle name="40% - Accent3 6 3 6 2" xfId="9057" xr:uid="{00000000-0005-0000-0000-00005B230000}"/>
    <cellStyle name="40% - Accent3 6 3 6 2 2" xfId="9058" xr:uid="{00000000-0005-0000-0000-00005C230000}"/>
    <cellStyle name="40% - Accent3 6 3 6 2 3" xfId="9059" xr:uid="{00000000-0005-0000-0000-00005D230000}"/>
    <cellStyle name="40% - Accent3 6 3 6 3" xfId="9060" xr:uid="{00000000-0005-0000-0000-00005E230000}"/>
    <cellStyle name="40% - Accent3 6 3 6 4" xfId="9061" xr:uid="{00000000-0005-0000-0000-00005F230000}"/>
    <cellStyle name="40% - Accent3 6 3 7" xfId="9062" xr:uid="{00000000-0005-0000-0000-000060230000}"/>
    <cellStyle name="40% - Accent3 6 3 7 2" xfId="9063" xr:uid="{00000000-0005-0000-0000-000061230000}"/>
    <cellStyle name="40% - Accent3 6 3 7 2 2" xfId="9064" xr:uid="{00000000-0005-0000-0000-000062230000}"/>
    <cellStyle name="40% - Accent3 6 3 7 2 3" xfId="9065" xr:uid="{00000000-0005-0000-0000-000063230000}"/>
    <cellStyle name="40% - Accent3 6 3 7 3" xfId="9066" xr:uid="{00000000-0005-0000-0000-000064230000}"/>
    <cellStyle name="40% - Accent3 6 3 7 4" xfId="9067" xr:uid="{00000000-0005-0000-0000-000065230000}"/>
    <cellStyle name="40% - Accent3 6 3 8" xfId="9068" xr:uid="{00000000-0005-0000-0000-000066230000}"/>
    <cellStyle name="40% - Accent3 6 3 8 2" xfId="9069" xr:uid="{00000000-0005-0000-0000-000067230000}"/>
    <cellStyle name="40% - Accent3 6 3 8 3" xfId="9070" xr:uid="{00000000-0005-0000-0000-000068230000}"/>
    <cellStyle name="40% - Accent3 6 3 9" xfId="9071" xr:uid="{00000000-0005-0000-0000-000069230000}"/>
    <cellStyle name="40% - Accent3 6 4" xfId="9072" xr:uid="{00000000-0005-0000-0000-00006A230000}"/>
    <cellStyle name="40% - Accent3 6 4 2" xfId="9073" xr:uid="{00000000-0005-0000-0000-00006B230000}"/>
    <cellStyle name="40% - Accent3 6 4 2 2" xfId="9074" xr:uid="{00000000-0005-0000-0000-00006C230000}"/>
    <cellStyle name="40% - Accent3 6 4 2 3" xfId="9075" xr:uid="{00000000-0005-0000-0000-00006D230000}"/>
    <cellStyle name="40% - Accent3 6 4 3" xfId="9076" xr:uid="{00000000-0005-0000-0000-00006E230000}"/>
    <cellStyle name="40% - Accent3 6 4 4" xfId="9077" xr:uid="{00000000-0005-0000-0000-00006F230000}"/>
    <cellStyle name="40% - Accent3 6 5" xfId="9078" xr:uid="{00000000-0005-0000-0000-000070230000}"/>
    <cellStyle name="40% - Accent3 6 5 2" xfId="9079" xr:uid="{00000000-0005-0000-0000-000071230000}"/>
    <cellStyle name="40% - Accent3 6 5 2 2" xfId="9080" xr:uid="{00000000-0005-0000-0000-000072230000}"/>
    <cellStyle name="40% - Accent3 6 5 2 3" xfId="9081" xr:uid="{00000000-0005-0000-0000-000073230000}"/>
    <cellStyle name="40% - Accent3 6 5 3" xfId="9082" xr:uid="{00000000-0005-0000-0000-000074230000}"/>
    <cellStyle name="40% - Accent3 6 5 4" xfId="9083" xr:uid="{00000000-0005-0000-0000-000075230000}"/>
    <cellStyle name="40% - Accent3 6 6" xfId="9084" xr:uid="{00000000-0005-0000-0000-000076230000}"/>
    <cellStyle name="40% - Accent3 6 6 2" xfId="9085" xr:uid="{00000000-0005-0000-0000-000077230000}"/>
    <cellStyle name="40% - Accent3 6 6 2 2" xfId="9086" xr:uid="{00000000-0005-0000-0000-000078230000}"/>
    <cellStyle name="40% - Accent3 6 6 2 3" xfId="9087" xr:uid="{00000000-0005-0000-0000-000079230000}"/>
    <cellStyle name="40% - Accent3 6 6 3" xfId="9088" xr:uid="{00000000-0005-0000-0000-00007A230000}"/>
    <cellStyle name="40% - Accent3 6 6 4" xfId="9089" xr:uid="{00000000-0005-0000-0000-00007B230000}"/>
    <cellStyle name="40% - Accent3 6 7" xfId="9090" xr:uid="{00000000-0005-0000-0000-00007C230000}"/>
    <cellStyle name="40% - Accent3 6 7 2" xfId="9091" xr:uid="{00000000-0005-0000-0000-00007D230000}"/>
    <cellStyle name="40% - Accent3 6 7 2 2" xfId="9092" xr:uid="{00000000-0005-0000-0000-00007E230000}"/>
    <cellStyle name="40% - Accent3 6 7 2 3" xfId="9093" xr:uid="{00000000-0005-0000-0000-00007F230000}"/>
    <cellStyle name="40% - Accent3 6 7 3" xfId="9094" xr:uid="{00000000-0005-0000-0000-000080230000}"/>
    <cellStyle name="40% - Accent3 6 7 4" xfId="9095" xr:uid="{00000000-0005-0000-0000-000081230000}"/>
    <cellStyle name="40% - Accent3 6 8" xfId="9096" xr:uid="{00000000-0005-0000-0000-000082230000}"/>
    <cellStyle name="40% - Accent3 6 8 2" xfId="9097" xr:uid="{00000000-0005-0000-0000-000083230000}"/>
    <cellStyle name="40% - Accent3 6 8 2 2" xfId="9098" xr:uid="{00000000-0005-0000-0000-000084230000}"/>
    <cellStyle name="40% - Accent3 6 8 2 3" xfId="9099" xr:uid="{00000000-0005-0000-0000-000085230000}"/>
    <cellStyle name="40% - Accent3 6 8 3" xfId="9100" xr:uid="{00000000-0005-0000-0000-000086230000}"/>
    <cellStyle name="40% - Accent3 6 8 4" xfId="9101" xr:uid="{00000000-0005-0000-0000-000087230000}"/>
    <cellStyle name="40% - Accent3 6 9" xfId="9102" xr:uid="{00000000-0005-0000-0000-000088230000}"/>
    <cellStyle name="40% - Accent3 6 9 2" xfId="9103" xr:uid="{00000000-0005-0000-0000-000089230000}"/>
    <cellStyle name="40% - Accent3 6 9 2 2" xfId="9104" xr:uid="{00000000-0005-0000-0000-00008A230000}"/>
    <cellStyle name="40% - Accent3 6 9 2 3" xfId="9105" xr:uid="{00000000-0005-0000-0000-00008B230000}"/>
    <cellStyle name="40% - Accent3 6 9 3" xfId="9106" xr:uid="{00000000-0005-0000-0000-00008C230000}"/>
    <cellStyle name="40% - Accent3 6 9 4" xfId="9107" xr:uid="{00000000-0005-0000-0000-00008D230000}"/>
    <cellStyle name="40% - Accent3 7" xfId="9108" xr:uid="{00000000-0005-0000-0000-00008E230000}"/>
    <cellStyle name="40% - Accent3 7 10" xfId="9109" xr:uid="{00000000-0005-0000-0000-00008F230000}"/>
    <cellStyle name="40% - Accent3 7 2" xfId="9110" xr:uid="{00000000-0005-0000-0000-000090230000}"/>
    <cellStyle name="40% - Accent3 7 2 2" xfId="9111" xr:uid="{00000000-0005-0000-0000-000091230000}"/>
    <cellStyle name="40% - Accent3 7 2 2 2" xfId="9112" xr:uid="{00000000-0005-0000-0000-000092230000}"/>
    <cellStyle name="40% - Accent3 7 2 2 3" xfId="9113" xr:uid="{00000000-0005-0000-0000-000093230000}"/>
    <cellStyle name="40% - Accent3 7 2 3" xfId="9114" xr:uid="{00000000-0005-0000-0000-000094230000}"/>
    <cellStyle name="40% - Accent3 7 2 4" xfId="9115" xr:uid="{00000000-0005-0000-0000-000095230000}"/>
    <cellStyle name="40% - Accent3 7 3" xfId="9116" xr:uid="{00000000-0005-0000-0000-000096230000}"/>
    <cellStyle name="40% - Accent3 7 3 2" xfId="9117" xr:uid="{00000000-0005-0000-0000-000097230000}"/>
    <cellStyle name="40% - Accent3 7 3 2 2" xfId="9118" xr:uid="{00000000-0005-0000-0000-000098230000}"/>
    <cellStyle name="40% - Accent3 7 3 2 3" xfId="9119" xr:uid="{00000000-0005-0000-0000-000099230000}"/>
    <cellStyle name="40% - Accent3 7 3 3" xfId="9120" xr:uid="{00000000-0005-0000-0000-00009A230000}"/>
    <cellStyle name="40% - Accent3 7 3 4" xfId="9121" xr:uid="{00000000-0005-0000-0000-00009B230000}"/>
    <cellStyle name="40% - Accent3 7 4" xfId="9122" xr:uid="{00000000-0005-0000-0000-00009C230000}"/>
    <cellStyle name="40% - Accent3 7 4 2" xfId="9123" xr:uid="{00000000-0005-0000-0000-00009D230000}"/>
    <cellStyle name="40% - Accent3 7 4 2 2" xfId="9124" xr:uid="{00000000-0005-0000-0000-00009E230000}"/>
    <cellStyle name="40% - Accent3 7 4 2 3" xfId="9125" xr:uid="{00000000-0005-0000-0000-00009F230000}"/>
    <cellStyle name="40% - Accent3 7 4 3" xfId="9126" xr:uid="{00000000-0005-0000-0000-0000A0230000}"/>
    <cellStyle name="40% - Accent3 7 4 4" xfId="9127" xr:uid="{00000000-0005-0000-0000-0000A1230000}"/>
    <cellStyle name="40% - Accent3 7 5" xfId="9128" xr:uid="{00000000-0005-0000-0000-0000A2230000}"/>
    <cellStyle name="40% - Accent3 7 5 2" xfId="9129" xr:uid="{00000000-0005-0000-0000-0000A3230000}"/>
    <cellStyle name="40% - Accent3 7 5 2 2" xfId="9130" xr:uid="{00000000-0005-0000-0000-0000A4230000}"/>
    <cellStyle name="40% - Accent3 7 5 2 3" xfId="9131" xr:uid="{00000000-0005-0000-0000-0000A5230000}"/>
    <cellStyle name="40% - Accent3 7 5 3" xfId="9132" xr:uid="{00000000-0005-0000-0000-0000A6230000}"/>
    <cellStyle name="40% - Accent3 7 5 4" xfId="9133" xr:uid="{00000000-0005-0000-0000-0000A7230000}"/>
    <cellStyle name="40% - Accent3 7 6" xfId="9134" xr:uid="{00000000-0005-0000-0000-0000A8230000}"/>
    <cellStyle name="40% - Accent3 7 6 2" xfId="9135" xr:uid="{00000000-0005-0000-0000-0000A9230000}"/>
    <cellStyle name="40% - Accent3 7 6 2 2" xfId="9136" xr:uid="{00000000-0005-0000-0000-0000AA230000}"/>
    <cellStyle name="40% - Accent3 7 6 2 3" xfId="9137" xr:uid="{00000000-0005-0000-0000-0000AB230000}"/>
    <cellStyle name="40% - Accent3 7 6 3" xfId="9138" xr:uid="{00000000-0005-0000-0000-0000AC230000}"/>
    <cellStyle name="40% - Accent3 7 6 4" xfId="9139" xr:uid="{00000000-0005-0000-0000-0000AD230000}"/>
    <cellStyle name="40% - Accent3 7 7" xfId="9140" xr:uid="{00000000-0005-0000-0000-0000AE230000}"/>
    <cellStyle name="40% - Accent3 7 7 2" xfId="9141" xr:uid="{00000000-0005-0000-0000-0000AF230000}"/>
    <cellStyle name="40% - Accent3 7 7 2 2" xfId="9142" xr:uid="{00000000-0005-0000-0000-0000B0230000}"/>
    <cellStyle name="40% - Accent3 7 7 2 3" xfId="9143" xr:uid="{00000000-0005-0000-0000-0000B1230000}"/>
    <cellStyle name="40% - Accent3 7 7 3" xfId="9144" xr:uid="{00000000-0005-0000-0000-0000B2230000}"/>
    <cellStyle name="40% - Accent3 7 7 4" xfId="9145" xr:uid="{00000000-0005-0000-0000-0000B3230000}"/>
    <cellStyle name="40% - Accent3 7 8" xfId="9146" xr:uid="{00000000-0005-0000-0000-0000B4230000}"/>
    <cellStyle name="40% - Accent3 7 8 2" xfId="9147" xr:uid="{00000000-0005-0000-0000-0000B5230000}"/>
    <cellStyle name="40% - Accent3 7 8 3" xfId="9148" xr:uid="{00000000-0005-0000-0000-0000B6230000}"/>
    <cellStyle name="40% - Accent3 7 9" xfId="9149" xr:uid="{00000000-0005-0000-0000-0000B7230000}"/>
    <cellStyle name="40% - Accent3 8" xfId="9150" xr:uid="{00000000-0005-0000-0000-0000B8230000}"/>
    <cellStyle name="40% - Accent3 8 10" xfId="9151" xr:uid="{00000000-0005-0000-0000-0000B9230000}"/>
    <cellStyle name="40% - Accent3 8 2" xfId="9152" xr:uid="{00000000-0005-0000-0000-0000BA230000}"/>
    <cellStyle name="40% - Accent3 8 2 2" xfId="9153" xr:uid="{00000000-0005-0000-0000-0000BB230000}"/>
    <cellStyle name="40% - Accent3 8 2 2 2" xfId="9154" xr:uid="{00000000-0005-0000-0000-0000BC230000}"/>
    <cellStyle name="40% - Accent3 8 2 2 3" xfId="9155" xr:uid="{00000000-0005-0000-0000-0000BD230000}"/>
    <cellStyle name="40% - Accent3 8 2 3" xfId="9156" xr:uid="{00000000-0005-0000-0000-0000BE230000}"/>
    <cellStyle name="40% - Accent3 8 2 4" xfId="9157" xr:uid="{00000000-0005-0000-0000-0000BF230000}"/>
    <cellStyle name="40% - Accent3 8 3" xfId="9158" xr:uid="{00000000-0005-0000-0000-0000C0230000}"/>
    <cellStyle name="40% - Accent3 8 3 2" xfId="9159" xr:uid="{00000000-0005-0000-0000-0000C1230000}"/>
    <cellStyle name="40% - Accent3 8 3 2 2" xfId="9160" xr:uid="{00000000-0005-0000-0000-0000C2230000}"/>
    <cellStyle name="40% - Accent3 8 3 2 3" xfId="9161" xr:uid="{00000000-0005-0000-0000-0000C3230000}"/>
    <cellStyle name="40% - Accent3 8 3 3" xfId="9162" xr:uid="{00000000-0005-0000-0000-0000C4230000}"/>
    <cellStyle name="40% - Accent3 8 3 4" xfId="9163" xr:uid="{00000000-0005-0000-0000-0000C5230000}"/>
    <cellStyle name="40% - Accent3 8 4" xfId="9164" xr:uid="{00000000-0005-0000-0000-0000C6230000}"/>
    <cellStyle name="40% - Accent3 8 4 2" xfId="9165" xr:uid="{00000000-0005-0000-0000-0000C7230000}"/>
    <cellStyle name="40% - Accent3 8 4 2 2" xfId="9166" xr:uid="{00000000-0005-0000-0000-0000C8230000}"/>
    <cellStyle name="40% - Accent3 8 4 2 3" xfId="9167" xr:uid="{00000000-0005-0000-0000-0000C9230000}"/>
    <cellStyle name="40% - Accent3 8 4 3" xfId="9168" xr:uid="{00000000-0005-0000-0000-0000CA230000}"/>
    <cellStyle name="40% - Accent3 8 4 4" xfId="9169" xr:uid="{00000000-0005-0000-0000-0000CB230000}"/>
    <cellStyle name="40% - Accent3 8 5" xfId="9170" xr:uid="{00000000-0005-0000-0000-0000CC230000}"/>
    <cellStyle name="40% - Accent3 8 5 2" xfId="9171" xr:uid="{00000000-0005-0000-0000-0000CD230000}"/>
    <cellStyle name="40% - Accent3 8 5 2 2" xfId="9172" xr:uid="{00000000-0005-0000-0000-0000CE230000}"/>
    <cellStyle name="40% - Accent3 8 5 2 3" xfId="9173" xr:uid="{00000000-0005-0000-0000-0000CF230000}"/>
    <cellStyle name="40% - Accent3 8 5 3" xfId="9174" xr:uid="{00000000-0005-0000-0000-0000D0230000}"/>
    <cellStyle name="40% - Accent3 8 5 4" xfId="9175" xr:uid="{00000000-0005-0000-0000-0000D1230000}"/>
    <cellStyle name="40% - Accent3 8 6" xfId="9176" xr:uid="{00000000-0005-0000-0000-0000D2230000}"/>
    <cellStyle name="40% - Accent3 8 6 2" xfId="9177" xr:uid="{00000000-0005-0000-0000-0000D3230000}"/>
    <cellStyle name="40% - Accent3 8 6 2 2" xfId="9178" xr:uid="{00000000-0005-0000-0000-0000D4230000}"/>
    <cellStyle name="40% - Accent3 8 6 2 3" xfId="9179" xr:uid="{00000000-0005-0000-0000-0000D5230000}"/>
    <cellStyle name="40% - Accent3 8 6 3" xfId="9180" xr:uid="{00000000-0005-0000-0000-0000D6230000}"/>
    <cellStyle name="40% - Accent3 8 6 4" xfId="9181" xr:uid="{00000000-0005-0000-0000-0000D7230000}"/>
    <cellStyle name="40% - Accent3 8 7" xfId="9182" xr:uid="{00000000-0005-0000-0000-0000D8230000}"/>
    <cellStyle name="40% - Accent3 8 7 2" xfId="9183" xr:uid="{00000000-0005-0000-0000-0000D9230000}"/>
    <cellStyle name="40% - Accent3 8 7 2 2" xfId="9184" xr:uid="{00000000-0005-0000-0000-0000DA230000}"/>
    <cellStyle name="40% - Accent3 8 7 2 3" xfId="9185" xr:uid="{00000000-0005-0000-0000-0000DB230000}"/>
    <cellStyle name="40% - Accent3 8 7 3" xfId="9186" xr:uid="{00000000-0005-0000-0000-0000DC230000}"/>
    <cellStyle name="40% - Accent3 8 7 4" xfId="9187" xr:uid="{00000000-0005-0000-0000-0000DD230000}"/>
    <cellStyle name="40% - Accent3 8 8" xfId="9188" xr:uid="{00000000-0005-0000-0000-0000DE230000}"/>
    <cellStyle name="40% - Accent3 8 8 2" xfId="9189" xr:uid="{00000000-0005-0000-0000-0000DF230000}"/>
    <cellStyle name="40% - Accent3 8 8 3" xfId="9190" xr:uid="{00000000-0005-0000-0000-0000E0230000}"/>
    <cellStyle name="40% - Accent3 8 9" xfId="9191" xr:uid="{00000000-0005-0000-0000-0000E1230000}"/>
    <cellStyle name="40% - Accent3 9" xfId="9192" xr:uid="{00000000-0005-0000-0000-0000E2230000}"/>
    <cellStyle name="40% - Accent3 9 2" xfId="9193" xr:uid="{00000000-0005-0000-0000-0000E3230000}"/>
    <cellStyle name="40% - Accent3 9 2 2" xfId="9194" xr:uid="{00000000-0005-0000-0000-0000E4230000}"/>
    <cellStyle name="40% - Accent3 9 2 3" xfId="9195" xr:uid="{00000000-0005-0000-0000-0000E5230000}"/>
    <cellStyle name="40% - Accent3 9 3" xfId="9196" xr:uid="{00000000-0005-0000-0000-0000E6230000}"/>
    <cellStyle name="40% - Accent3 9 4" xfId="9197" xr:uid="{00000000-0005-0000-0000-0000E7230000}"/>
    <cellStyle name="40% - Accent4 10" xfId="9198" xr:uid="{00000000-0005-0000-0000-0000E8230000}"/>
    <cellStyle name="40% - Accent4 10 2" xfId="9199" xr:uid="{00000000-0005-0000-0000-0000E9230000}"/>
    <cellStyle name="40% - Accent4 10 2 2" xfId="9200" xr:uid="{00000000-0005-0000-0000-0000EA230000}"/>
    <cellStyle name="40% - Accent4 10 2 3" xfId="9201" xr:uid="{00000000-0005-0000-0000-0000EB230000}"/>
    <cellStyle name="40% - Accent4 10 3" xfId="9202" xr:uid="{00000000-0005-0000-0000-0000EC230000}"/>
    <cellStyle name="40% - Accent4 10 4" xfId="9203" xr:uid="{00000000-0005-0000-0000-0000ED230000}"/>
    <cellStyle name="40% - Accent4 11" xfId="9204" xr:uid="{00000000-0005-0000-0000-0000EE230000}"/>
    <cellStyle name="40% - Accent4 11 2" xfId="9205" xr:uid="{00000000-0005-0000-0000-0000EF230000}"/>
    <cellStyle name="40% - Accent4 11 2 2" xfId="9206" xr:uid="{00000000-0005-0000-0000-0000F0230000}"/>
    <cellStyle name="40% - Accent4 11 2 3" xfId="9207" xr:uid="{00000000-0005-0000-0000-0000F1230000}"/>
    <cellStyle name="40% - Accent4 11 3" xfId="9208" xr:uid="{00000000-0005-0000-0000-0000F2230000}"/>
    <cellStyle name="40% - Accent4 11 4" xfId="9209" xr:uid="{00000000-0005-0000-0000-0000F3230000}"/>
    <cellStyle name="40% - Accent4 12" xfId="9210" xr:uid="{00000000-0005-0000-0000-0000F4230000}"/>
    <cellStyle name="40% - Accent4 12 2" xfId="9211" xr:uid="{00000000-0005-0000-0000-0000F5230000}"/>
    <cellStyle name="40% - Accent4 12 2 2" xfId="9212" xr:uid="{00000000-0005-0000-0000-0000F6230000}"/>
    <cellStyle name="40% - Accent4 12 2 3" xfId="9213" xr:uid="{00000000-0005-0000-0000-0000F7230000}"/>
    <cellStyle name="40% - Accent4 12 3" xfId="9214" xr:uid="{00000000-0005-0000-0000-0000F8230000}"/>
    <cellStyle name="40% - Accent4 12 4" xfId="9215" xr:uid="{00000000-0005-0000-0000-0000F9230000}"/>
    <cellStyle name="40% - Accent4 13" xfId="9216" xr:uid="{00000000-0005-0000-0000-0000FA230000}"/>
    <cellStyle name="40% - Accent4 13 2" xfId="9217" xr:uid="{00000000-0005-0000-0000-0000FB230000}"/>
    <cellStyle name="40% - Accent4 13 2 2" xfId="9218" xr:uid="{00000000-0005-0000-0000-0000FC230000}"/>
    <cellStyle name="40% - Accent4 13 2 3" xfId="9219" xr:uid="{00000000-0005-0000-0000-0000FD230000}"/>
    <cellStyle name="40% - Accent4 13 3" xfId="9220" xr:uid="{00000000-0005-0000-0000-0000FE230000}"/>
    <cellStyle name="40% - Accent4 13 4" xfId="9221" xr:uid="{00000000-0005-0000-0000-0000FF230000}"/>
    <cellStyle name="40% - Accent4 14" xfId="9222" xr:uid="{00000000-0005-0000-0000-000000240000}"/>
    <cellStyle name="40% - Accent4 14 2" xfId="9223" xr:uid="{00000000-0005-0000-0000-000001240000}"/>
    <cellStyle name="40% - Accent4 14 2 2" xfId="9224" xr:uid="{00000000-0005-0000-0000-000002240000}"/>
    <cellStyle name="40% - Accent4 14 2 3" xfId="9225" xr:uid="{00000000-0005-0000-0000-000003240000}"/>
    <cellStyle name="40% - Accent4 14 3" xfId="9226" xr:uid="{00000000-0005-0000-0000-000004240000}"/>
    <cellStyle name="40% - Accent4 14 4" xfId="9227" xr:uid="{00000000-0005-0000-0000-000005240000}"/>
    <cellStyle name="40% - Accent4 15" xfId="9228" xr:uid="{00000000-0005-0000-0000-000006240000}"/>
    <cellStyle name="40% - Accent4 15 2" xfId="9229" xr:uid="{00000000-0005-0000-0000-000007240000}"/>
    <cellStyle name="40% - Accent4 15 2 2" xfId="9230" xr:uid="{00000000-0005-0000-0000-000008240000}"/>
    <cellStyle name="40% - Accent4 15 2 3" xfId="9231" xr:uid="{00000000-0005-0000-0000-000009240000}"/>
    <cellStyle name="40% - Accent4 15 3" xfId="9232" xr:uid="{00000000-0005-0000-0000-00000A240000}"/>
    <cellStyle name="40% - Accent4 15 4" xfId="9233" xr:uid="{00000000-0005-0000-0000-00000B240000}"/>
    <cellStyle name="40% - Accent4 16" xfId="9234" xr:uid="{00000000-0005-0000-0000-00000C240000}"/>
    <cellStyle name="40% - Accent4 16 2" xfId="9235" xr:uid="{00000000-0005-0000-0000-00000D240000}"/>
    <cellStyle name="40% - Accent4 16 3" xfId="9236" xr:uid="{00000000-0005-0000-0000-00000E240000}"/>
    <cellStyle name="40% - Accent4 17" xfId="9237" xr:uid="{00000000-0005-0000-0000-00000F240000}"/>
    <cellStyle name="40% - Accent4 18" xfId="9238" xr:uid="{00000000-0005-0000-0000-000010240000}"/>
    <cellStyle name="40% - Accent4 19" xfId="9239" xr:uid="{00000000-0005-0000-0000-000011240000}"/>
    <cellStyle name="40% - Accent4 2" xfId="9240" xr:uid="{00000000-0005-0000-0000-000012240000}"/>
    <cellStyle name="40% - Accent4 2 10" xfId="9241" xr:uid="{00000000-0005-0000-0000-000013240000}"/>
    <cellStyle name="40% - Accent4 2 10 2" xfId="9242" xr:uid="{00000000-0005-0000-0000-000014240000}"/>
    <cellStyle name="40% - Accent4 2 10 2 2" xfId="9243" xr:uid="{00000000-0005-0000-0000-000015240000}"/>
    <cellStyle name="40% - Accent4 2 10 2 3" xfId="9244" xr:uid="{00000000-0005-0000-0000-000016240000}"/>
    <cellStyle name="40% - Accent4 2 10 3" xfId="9245" xr:uid="{00000000-0005-0000-0000-000017240000}"/>
    <cellStyle name="40% - Accent4 2 10 4" xfId="9246" xr:uid="{00000000-0005-0000-0000-000018240000}"/>
    <cellStyle name="40% - Accent4 2 11" xfId="9247" xr:uid="{00000000-0005-0000-0000-000019240000}"/>
    <cellStyle name="40% - Accent4 2 11 2" xfId="9248" xr:uid="{00000000-0005-0000-0000-00001A240000}"/>
    <cellStyle name="40% - Accent4 2 11 2 2" xfId="9249" xr:uid="{00000000-0005-0000-0000-00001B240000}"/>
    <cellStyle name="40% - Accent4 2 11 2 3" xfId="9250" xr:uid="{00000000-0005-0000-0000-00001C240000}"/>
    <cellStyle name="40% - Accent4 2 11 3" xfId="9251" xr:uid="{00000000-0005-0000-0000-00001D240000}"/>
    <cellStyle name="40% - Accent4 2 11 4" xfId="9252" xr:uid="{00000000-0005-0000-0000-00001E240000}"/>
    <cellStyle name="40% - Accent4 2 12" xfId="9253" xr:uid="{00000000-0005-0000-0000-00001F240000}"/>
    <cellStyle name="40% - Accent4 2 12 2" xfId="9254" xr:uid="{00000000-0005-0000-0000-000020240000}"/>
    <cellStyle name="40% - Accent4 2 12 2 2" xfId="9255" xr:uid="{00000000-0005-0000-0000-000021240000}"/>
    <cellStyle name="40% - Accent4 2 12 2 3" xfId="9256" xr:uid="{00000000-0005-0000-0000-000022240000}"/>
    <cellStyle name="40% - Accent4 2 12 3" xfId="9257" xr:uid="{00000000-0005-0000-0000-000023240000}"/>
    <cellStyle name="40% - Accent4 2 12 4" xfId="9258" xr:uid="{00000000-0005-0000-0000-000024240000}"/>
    <cellStyle name="40% - Accent4 2 13" xfId="9259" xr:uid="{00000000-0005-0000-0000-000025240000}"/>
    <cellStyle name="40% - Accent4 2 13 2" xfId="9260" xr:uid="{00000000-0005-0000-0000-000026240000}"/>
    <cellStyle name="40% - Accent4 2 13 2 2" xfId="9261" xr:uid="{00000000-0005-0000-0000-000027240000}"/>
    <cellStyle name="40% - Accent4 2 13 2 3" xfId="9262" xr:uid="{00000000-0005-0000-0000-000028240000}"/>
    <cellStyle name="40% - Accent4 2 13 3" xfId="9263" xr:uid="{00000000-0005-0000-0000-000029240000}"/>
    <cellStyle name="40% - Accent4 2 13 4" xfId="9264" xr:uid="{00000000-0005-0000-0000-00002A240000}"/>
    <cellStyle name="40% - Accent4 2 14" xfId="9265" xr:uid="{00000000-0005-0000-0000-00002B240000}"/>
    <cellStyle name="40% - Accent4 2 14 2" xfId="9266" xr:uid="{00000000-0005-0000-0000-00002C240000}"/>
    <cellStyle name="40% - Accent4 2 14 3" xfId="9267" xr:uid="{00000000-0005-0000-0000-00002D240000}"/>
    <cellStyle name="40% - Accent4 2 15" xfId="9268" xr:uid="{00000000-0005-0000-0000-00002E240000}"/>
    <cellStyle name="40% - Accent4 2 16" xfId="9269" xr:uid="{00000000-0005-0000-0000-00002F240000}"/>
    <cellStyle name="40% - Accent4 2 2" xfId="9270" xr:uid="{00000000-0005-0000-0000-000030240000}"/>
    <cellStyle name="40% - Accent4 2 2 10" xfId="9271" xr:uid="{00000000-0005-0000-0000-000031240000}"/>
    <cellStyle name="40% - Accent4 2 2 10 2" xfId="9272" xr:uid="{00000000-0005-0000-0000-000032240000}"/>
    <cellStyle name="40% - Accent4 2 2 10 3" xfId="9273" xr:uid="{00000000-0005-0000-0000-000033240000}"/>
    <cellStyle name="40% - Accent4 2 2 11" xfId="9274" xr:uid="{00000000-0005-0000-0000-000034240000}"/>
    <cellStyle name="40% - Accent4 2 2 12" xfId="9275" xr:uid="{00000000-0005-0000-0000-000035240000}"/>
    <cellStyle name="40% - Accent4 2 2 2" xfId="9276" xr:uid="{00000000-0005-0000-0000-000036240000}"/>
    <cellStyle name="40% - Accent4 2 2 2 10" xfId="9277" xr:uid="{00000000-0005-0000-0000-000037240000}"/>
    <cellStyle name="40% - Accent4 2 2 2 2" xfId="9278" xr:uid="{00000000-0005-0000-0000-000038240000}"/>
    <cellStyle name="40% - Accent4 2 2 2 2 2" xfId="9279" xr:uid="{00000000-0005-0000-0000-000039240000}"/>
    <cellStyle name="40% - Accent4 2 2 2 2 2 2" xfId="9280" xr:uid="{00000000-0005-0000-0000-00003A240000}"/>
    <cellStyle name="40% - Accent4 2 2 2 2 2 3" xfId="9281" xr:uid="{00000000-0005-0000-0000-00003B240000}"/>
    <cellStyle name="40% - Accent4 2 2 2 2 3" xfId="9282" xr:uid="{00000000-0005-0000-0000-00003C240000}"/>
    <cellStyle name="40% - Accent4 2 2 2 2 4" xfId="9283" xr:uid="{00000000-0005-0000-0000-00003D240000}"/>
    <cellStyle name="40% - Accent4 2 2 2 3" xfId="9284" xr:uid="{00000000-0005-0000-0000-00003E240000}"/>
    <cellStyle name="40% - Accent4 2 2 2 3 2" xfId="9285" xr:uid="{00000000-0005-0000-0000-00003F240000}"/>
    <cellStyle name="40% - Accent4 2 2 2 3 2 2" xfId="9286" xr:uid="{00000000-0005-0000-0000-000040240000}"/>
    <cellStyle name="40% - Accent4 2 2 2 3 2 3" xfId="9287" xr:uid="{00000000-0005-0000-0000-000041240000}"/>
    <cellStyle name="40% - Accent4 2 2 2 3 3" xfId="9288" xr:uid="{00000000-0005-0000-0000-000042240000}"/>
    <cellStyle name="40% - Accent4 2 2 2 3 4" xfId="9289" xr:uid="{00000000-0005-0000-0000-000043240000}"/>
    <cellStyle name="40% - Accent4 2 2 2 4" xfId="9290" xr:uid="{00000000-0005-0000-0000-000044240000}"/>
    <cellStyle name="40% - Accent4 2 2 2 4 2" xfId="9291" xr:uid="{00000000-0005-0000-0000-000045240000}"/>
    <cellStyle name="40% - Accent4 2 2 2 4 2 2" xfId="9292" xr:uid="{00000000-0005-0000-0000-000046240000}"/>
    <cellStyle name="40% - Accent4 2 2 2 4 2 3" xfId="9293" xr:uid="{00000000-0005-0000-0000-000047240000}"/>
    <cellStyle name="40% - Accent4 2 2 2 4 3" xfId="9294" xr:uid="{00000000-0005-0000-0000-000048240000}"/>
    <cellStyle name="40% - Accent4 2 2 2 4 4" xfId="9295" xr:uid="{00000000-0005-0000-0000-000049240000}"/>
    <cellStyle name="40% - Accent4 2 2 2 5" xfId="9296" xr:uid="{00000000-0005-0000-0000-00004A240000}"/>
    <cellStyle name="40% - Accent4 2 2 2 5 2" xfId="9297" xr:uid="{00000000-0005-0000-0000-00004B240000}"/>
    <cellStyle name="40% - Accent4 2 2 2 5 2 2" xfId="9298" xr:uid="{00000000-0005-0000-0000-00004C240000}"/>
    <cellStyle name="40% - Accent4 2 2 2 5 2 3" xfId="9299" xr:uid="{00000000-0005-0000-0000-00004D240000}"/>
    <cellStyle name="40% - Accent4 2 2 2 5 3" xfId="9300" xr:uid="{00000000-0005-0000-0000-00004E240000}"/>
    <cellStyle name="40% - Accent4 2 2 2 5 4" xfId="9301" xr:uid="{00000000-0005-0000-0000-00004F240000}"/>
    <cellStyle name="40% - Accent4 2 2 2 6" xfId="9302" xr:uid="{00000000-0005-0000-0000-000050240000}"/>
    <cellStyle name="40% - Accent4 2 2 2 6 2" xfId="9303" xr:uid="{00000000-0005-0000-0000-000051240000}"/>
    <cellStyle name="40% - Accent4 2 2 2 6 2 2" xfId="9304" xr:uid="{00000000-0005-0000-0000-000052240000}"/>
    <cellStyle name="40% - Accent4 2 2 2 6 2 3" xfId="9305" xr:uid="{00000000-0005-0000-0000-000053240000}"/>
    <cellStyle name="40% - Accent4 2 2 2 6 3" xfId="9306" xr:uid="{00000000-0005-0000-0000-000054240000}"/>
    <cellStyle name="40% - Accent4 2 2 2 6 4" xfId="9307" xr:uid="{00000000-0005-0000-0000-000055240000}"/>
    <cellStyle name="40% - Accent4 2 2 2 7" xfId="9308" xr:uid="{00000000-0005-0000-0000-000056240000}"/>
    <cellStyle name="40% - Accent4 2 2 2 7 2" xfId="9309" xr:uid="{00000000-0005-0000-0000-000057240000}"/>
    <cellStyle name="40% - Accent4 2 2 2 7 2 2" xfId="9310" xr:uid="{00000000-0005-0000-0000-000058240000}"/>
    <cellStyle name="40% - Accent4 2 2 2 7 2 3" xfId="9311" xr:uid="{00000000-0005-0000-0000-000059240000}"/>
    <cellStyle name="40% - Accent4 2 2 2 7 3" xfId="9312" xr:uid="{00000000-0005-0000-0000-00005A240000}"/>
    <cellStyle name="40% - Accent4 2 2 2 7 4" xfId="9313" xr:uid="{00000000-0005-0000-0000-00005B240000}"/>
    <cellStyle name="40% - Accent4 2 2 2 8" xfId="9314" xr:uid="{00000000-0005-0000-0000-00005C240000}"/>
    <cellStyle name="40% - Accent4 2 2 2 8 2" xfId="9315" xr:uid="{00000000-0005-0000-0000-00005D240000}"/>
    <cellStyle name="40% - Accent4 2 2 2 8 3" xfId="9316" xr:uid="{00000000-0005-0000-0000-00005E240000}"/>
    <cellStyle name="40% - Accent4 2 2 2 9" xfId="9317" xr:uid="{00000000-0005-0000-0000-00005F240000}"/>
    <cellStyle name="40% - Accent4 2 2 3" xfId="9318" xr:uid="{00000000-0005-0000-0000-000060240000}"/>
    <cellStyle name="40% - Accent4 2 2 3 10" xfId="9319" xr:uid="{00000000-0005-0000-0000-000061240000}"/>
    <cellStyle name="40% - Accent4 2 2 3 2" xfId="9320" xr:uid="{00000000-0005-0000-0000-000062240000}"/>
    <cellStyle name="40% - Accent4 2 2 3 2 2" xfId="9321" xr:uid="{00000000-0005-0000-0000-000063240000}"/>
    <cellStyle name="40% - Accent4 2 2 3 2 2 2" xfId="9322" xr:uid="{00000000-0005-0000-0000-000064240000}"/>
    <cellStyle name="40% - Accent4 2 2 3 2 2 3" xfId="9323" xr:uid="{00000000-0005-0000-0000-000065240000}"/>
    <cellStyle name="40% - Accent4 2 2 3 2 3" xfId="9324" xr:uid="{00000000-0005-0000-0000-000066240000}"/>
    <cellStyle name="40% - Accent4 2 2 3 2 4" xfId="9325" xr:uid="{00000000-0005-0000-0000-000067240000}"/>
    <cellStyle name="40% - Accent4 2 2 3 3" xfId="9326" xr:uid="{00000000-0005-0000-0000-000068240000}"/>
    <cellStyle name="40% - Accent4 2 2 3 3 2" xfId="9327" xr:uid="{00000000-0005-0000-0000-000069240000}"/>
    <cellStyle name="40% - Accent4 2 2 3 3 2 2" xfId="9328" xr:uid="{00000000-0005-0000-0000-00006A240000}"/>
    <cellStyle name="40% - Accent4 2 2 3 3 2 3" xfId="9329" xr:uid="{00000000-0005-0000-0000-00006B240000}"/>
    <cellStyle name="40% - Accent4 2 2 3 3 3" xfId="9330" xr:uid="{00000000-0005-0000-0000-00006C240000}"/>
    <cellStyle name="40% - Accent4 2 2 3 3 4" xfId="9331" xr:uid="{00000000-0005-0000-0000-00006D240000}"/>
    <cellStyle name="40% - Accent4 2 2 3 4" xfId="9332" xr:uid="{00000000-0005-0000-0000-00006E240000}"/>
    <cellStyle name="40% - Accent4 2 2 3 4 2" xfId="9333" xr:uid="{00000000-0005-0000-0000-00006F240000}"/>
    <cellStyle name="40% - Accent4 2 2 3 4 2 2" xfId="9334" xr:uid="{00000000-0005-0000-0000-000070240000}"/>
    <cellStyle name="40% - Accent4 2 2 3 4 2 3" xfId="9335" xr:uid="{00000000-0005-0000-0000-000071240000}"/>
    <cellStyle name="40% - Accent4 2 2 3 4 3" xfId="9336" xr:uid="{00000000-0005-0000-0000-000072240000}"/>
    <cellStyle name="40% - Accent4 2 2 3 4 4" xfId="9337" xr:uid="{00000000-0005-0000-0000-000073240000}"/>
    <cellStyle name="40% - Accent4 2 2 3 5" xfId="9338" xr:uid="{00000000-0005-0000-0000-000074240000}"/>
    <cellStyle name="40% - Accent4 2 2 3 5 2" xfId="9339" xr:uid="{00000000-0005-0000-0000-000075240000}"/>
    <cellStyle name="40% - Accent4 2 2 3 5 2 2" xfId="9340" xr:uid="{00000000-0005-0000-0000-000076240000}"/>
    <cellStyle name="40% - Accent4 2 2 3 5 2 3" xfId="9341" xr:uid="{00000000-0005-0000-0000-000077240000}"/>
    <cellStyle name="40% - Accent4 2 2 3 5 3" xfId="9342" xr:uid="{00000000-0005-0000-0000-000078240000}"/>
    <cellStyle name="40% - Accent4 2 2 3 5 4" xfId="9343" xr:uid="{00000000-0005-0000-0000-000079240000}"/>
    <cellStyle name="40% - Accent4 2 2 3 6" xfId="9344" xr:uid="{00000000-0005-0000-0000-00007A240000}"/>
    <cellStyle name="40% - Accent4 2 2 3 6 2" xfId="9345" xr:uid="{00000000-0005-0000-0000-00007B240000}"/>
    <cellStyle name="40% - Accent4 2 2 3 6 2 2" xfId="9346" xr:uid="{00000000-0005-0000-0000-00007C240000}"/>
    <cellStyle name="40% - Accent4 2 2 3 6 2 3" xfId="9347" xr:uid="{00000000-0005-0000-0000-00007D240000}"/>
    <cellStyle name="40% - Accent4 2 2 3 6 3" xfId="9348" xr:uid="{00000000-0005-0000-0000-00007E240000}"/>
    <cellStyle name="40% - Accent4 2 2 3 6 4" xfId="9349" xr:uid="{00000000-0005-0000-0000-00007F240000}"/>
    <cellStyle name="40% - Accent4 2 2 3 7" xfId="9350" xr:uid="{00000000-0005-0000-0000-000080240000}"/>
    <cellStyle name="40% - Accent4 2 2 3 7 2" xfId="9351" xr:uid="{00000000-0005-0000-0000-000081240000}"/>
    <cellStyle name="40% - Accent4 2 2 3 7 2 2" xfId="9352" xr:uid="{00000000-0005-0000-0000-000082240000}"/>
    <cellStyle name="40% - Accent4 2 2 3 7 2 3" xfId="9353" xr:uid="{00000000-0005-0000-0000-000083240000}"/>
    <cellStyle name="40% - Accent4 2 2 3 7 3" xfId="9354" xr:uid="{00000000-0005-0000-0000-000084240000}"/>
    <cellStyle name="40% - Accent4 2 2 3 7 4" xfId="9355" xr:uid="{00000000-0005-0000-0000-000085240000}"/>
    <cellStyle name="40% - Accent4 2 2 3 8" xfId="9356" xr:uid="{00000000-0005-0000-0000-000086240000}"/>
    <cellStyle name="40% - Accent4 2 2 3 8 2" xfId="9357" xr:uid="{00000000-0005-0000-0000-000087240000}"/>
    <cellStyle name="40% - Accent4 2 2 3 8 3" xfId="9358" xr:uid="{00000000-0005-0000-0000-000088240000}"/>
    <cellStyle name="40% - Accent4 2 2 3 9" xfId="9359" xr:uid="{00000000-0005-0000-0000-000089240000}"/>
    <cellStyle name="40% - Accent4 2 2 4" xfId="9360" xr:uid="{00000000-0005-0000-0000-00008A240000}"/>
    <cellStyle name="40% - Accent4 2 2 4 2" xfId="9361" xr:uid="{00000000-0005-0000-0000-00008B240000}"/>
    <cellStyle name="40% - Accent4 2 2 4 2 2" xfId="9362" xr:uid="{00000000-0005-0000-0000-00008C240000}"/>
    <cellStyle name="40% - Accent4 2 2 4 2 3" xfId="9363" xr:uid="{00000000-0005-0000-0000-00008D240000}"/>
    <cellStyle name="40% - Accent4 2 2 4 3" xfId="9364" xr:uid="{00000000-0005-0000-0000-00008E240000}"/>
    <cellStyle name="40% - Accent4 2 2 4 4" xfId="9365" xr:uid="{00000000-0005-0000-0000-00008F240000}"/>
    <cellStyle name="40% - Accent4 2 2 5" xfId="9366" xr:uid="{00000000-0005-0000-0000-000090240000}"/>
    <cellStyle name="40% - Accent4 2 2 5 2" xfId="9367" xr:uid="{00000000-0005-0000-0000-000091240000}"/>
    <cellStyle name="40% - Accent4 2 2 5 2 2" xfId="9368" xr:uid="{00000000-0005-0000-0000-000092240000}"/>
    <cellStyle name="40% - Accent4 2 2 5 2 3" xfId="9369" xr:uid="{00000000-0005-0000-0000-000093240000}"/>
    <cellStyle name="40% - Accent4 2 2 5 3" xfId="9370" xr:uid="{00000000-0005-0000-0000-000094240000}"/>
    <cellStyle name="40% - Accent4 2 2 5 4" xfId="9371" xr:uid="{00000000-0005-0000-0000-000095240000}"/>
    <cellStyle name="40% - Accent4 2 2 6" xfId="9372" xr:uid="{00000000-0005-0000-0000-000096240000}"/>
    <cellStyle name="40% - Accent4 2 2 6 2" xfId="9373" xr:uid="{00000000-0005-0000-0000-000097240000}"/>
    <cellStyle name="40% - Accent4 2 2 6 2 2" xfId="9374" xr:uid="{00000000-0005-0000-0000-000098240000}"/>
    <cellStyle name="40% - Accent4 2 2 6 2 3" xfId="9375" xr:uid="{00000000-0005-0000-0000-000099240000}"/>
    <cellStyle name="40% - Accent4 2 2 6 3" xfId="9376" xr:uid="{00000000-0005-0000-0000-00009A240000}"/>
    <cellStyle name="40% - Accent4 2 2 6 4" xfId="9377" xr:uid="{00000000-0005-0000-0000-00009B240000}"/>
    <cellStyle name="40% - Accent4 2 2 7" xfId="9378" xr:uid="{00000000-0005-0000-0000-00009C240000}"/>
    <cellStyle name="40% - Accent4 2 2 7 2" xfId="9379" xr:uid="{00000000-0005-0000-0000-00009D240000}"/>
    <cellStyle name="40% - Accent4 2 2 7 2 2" xfId="9380" xr:uid="{00000000-0005-0000-0000-00009E240000}"/>
    <cellStyle name="40% - Accent4 2 2 7 2 3" xfId="9381" xr:uid="{00000000-0005-0000-0000-00009F240000}"/>
    <cellStyle name="40% - Accent4 2 2 7 3" xfId="9382" xr:uid="{00000000-0005-0000-0000-0000A0240000}"/>
    <cellStyle name="40% - Accent4 2 2 7 4" xfId="9383" xr:uid="{00000000-0005-0000-0000-0000A1240000}"/>
    <cellStyle name="40% - Accent4 2 2 8" xfId="9384" xr:uid="{00000000-0005-0000-0000-0000A2240000}"/>
    <cellStyle name="40% - Accent4 2 2 8 2" xfId="9385" xr:uid="{00000000-0005-0000-0000-0000A3240000}"/>
    <cellStyle name="40% - Accent4 2 2 8 2 2" xfId="9386" xr:uid="{00000000-0005-0000-0000-0000A4240000}"/>
    <cellStyle name="40% - Accent4 2 2 8 2 3" xfId="9387" xr:uid="{00000000-0005-0000-0000-0000A5240000}"/>
    <cellStyle name="40% - Accent4 2 2 8 3" xfId="9388" xr:uid="{00000000-0005-0000-0000-0000A6240000}"/>
    <cellStyle name="40% - Accent4 2 2 8 4" xfId="9389" xr:uid="{00000000-0005-0000-0000-0000A7240000}"/>
    <cellStyle name="40% - Accent4 2 2 9" xfId="9390" xr:uid="{00000000-0005-0000-0000-0000A8240000}"/>
    <cellStyle name="40% - Accent4 2 2 9 2" xfId="9391" xr:uid="{00000000-0005-0000-0000-0000A9240000}"/>
    <cellStyle name="40% - Accent4 2 2 9 2 2" xfId="9392" xr:uid="{00000000-0005-0000-0000-0000AA240000}"/>
    <cellStyle name="40% - Accent4 2 2 9 2 3" xfId="9393" xr:uid="{00000000-0005-0000-0000-0000AB240000}"/>
    <cellStyle name="40% - Accent4 2 2 9 3" xfId="9394" xr:uid="{00000000-0005-0000-0000-0000AC240000}"/>
    <cellStyle name="40% - Accent4 2 2 9 4" xfId="9395" xr:uid="{00000000-0005-0000-0000-0000AD240000}"/>
    <cellStyle name="40% - Accent4 2 3" xfId="9396" xr:uid="{00000000-0005-0000-0000-0000AE240000}"/>
    <cellStyle name="40% - Accent4 2 3 10" xfId="9397" xr:uid="{00000000-0005-0000-0000-0000AF240000}"/>
    <cellStyle name="40% - Accent4 2 3 10 2" xfId="9398" xr:uid="{00000000-0005-0000-0000-0000B0240000}"/>
    <cellStyle name="40% - Accent4 2 3 10 3" xfId="9399" xr:uid="{00000000-0005-0000-0000-0000B1240000}"/>
    <cellStyle name="40% - Accent4 2 3 11" xfId="9400" xr:uid="{00000000-0005-0000-0000-0000B2240000}"/>
    <cellStyle name="40% - Accent4 2 3 12" xfId="9401" xr:uid="{00000000-0005-0000-0000-0000B3240000}"/>
    <cellStyle name="40% - Accent4 2 3 2" xfId="9402" xr:uid="{00000000-0005-0000-0000-0000B4240000}"/>
    <cellStyle name="40% - Accent4 2 3 2 10" xfId="9403" xr:uid="{00000000-0005-0000-0000-0000B5240000}"/>
    <cellStyle name="40% - Accent4 2 3 2 2" xfId="9404" xr:uid="{00000000-0005-0000-0000-0000B6240000}"/>
    <cellStyle name="40% - Accent4 2 3 2 2 2" xfId="9405" xr:uid="{00000000-0005-0000-0000-0000B7240000}"/>
    <cellStyle name="40% - Accent4 2 3 2 2 2 2" xfId="9406" xr:uid="{00000000-0005-0000-0000-0000B8240000}"/>
    <cellStyle name="40% - Accent4 2 3 2 2 2 3" xfId="9407" xr:uid="{00000000-0005-0000-0000-0000B9240000}"/>
    <cellStyle name="40% - Accent4 2 3 2 2 3" xfId="9408" xr:uid="{00000000-0005-0000-0000-0000BA240000}"/>
    <cellStyle name="40% - Accent4 2 3 2 2 4" xfId="9409" xr:uid="{00000000-0005-0000-0000-0000BB240000}"/>
    <cellStyle name="40% - Accent4 2 3 2 3" xfId="9410" xr:uid="{00000000-0005-0000-0000-0000BC240000}"/>
    <cellStyle name="40% - Accent4 2 3 2 3 2" xfId="9411" xr:uid="{00000000-0005-0000-0000-0000BD240000}"/>
    <cellStyle name="40% - Accent4 2 3 2 3 2 2" xfId="9412" xr:uid="{00000000-0005-0000-0000-0000BE240000}"/>
    <cellStyle name="40% - Accent4 2 3 2 3 2 3" xfId="9413" xr:uid="{00000000-0005-0000-0000-0000BF240000}"/>
    <cellStyle name="40% - Accent4 2 3 2 3 3" xfId="9414" xr:uid="{00000000-0005-0000-0000-0000C0240000}"/>
    <cellStyle name="40% - Accent4 2 3 2 3 4" xfId="9415" xr:uid="{00000000-0005-0000-0000-0000C1240000}"/>
    <cellStyle name="40% - Accent4 2 3 2 4" xfId="9416" xr:uid="{00000000-0005-0000-0000-0000C2240000}"/>
    <cellStyle name="40% - Accent4 2 3 2 4 2" xfId="9417" xr:uid="{00000000-0005-0000-0000-0000C3240000}"/>
    <cellStyle name="40% - Accent4 2 3 2 4 2 2" xfId="9418" xr:uid="{00000000-0005-0000-0000-0000C4240000}"/>
    <cellStyle name="40% - Accent4 2 3 2 4 2 3" xfId="9419" xr:uid="{00000000-0005-0000-0000-0000C5240000}"/>
    <cellStyle name="40% - Accent4 2 3 2 4 3" xfId="9420" xr:uid="{00000000-0005-0000-0000-0000C6240000}"/>
    <cellStyle name="40% - Accent4 2 3 2 4 4" xfId="9421" xr:uid="{00000000-0005-0000-0000-0000C7240000}"/>
    <cellStyle name="40% - Accent4 2 3 2 5" xfId="9422" xr:uid="{00000000-0005-0000-0000-0000C8240000}"/>
    <cellStyle name="40% - Accent4 2 3 2 5 2" xfId="9423" xr:uid="{00000000-0005-0000-0000-0000C9240000}"/>
    <cellStyle name="40% - Accent4 2 3 2 5 2 2" xfId="9424" xr:uid="{00000000-0005-0000-0000-0000CA240000}"/>
    <cellStyle name="40% - Accent4 2 3 2 5 2 3" xfId="9425" xr:uid="{00000000-0005-0000-0000-0000CB240000}"/>
    <cellStyle name="40% - Accent4 2 3 2 5 3" xfId="9426" xr:uid="{00000000-0005-0000-0000-0000CC240000}"/>
    <cellStyle name="40% - Accent4 2 3 2 5 4" xfId="9427" xr:uid="{00000000-0005-0000-0000-0000CD240000}"/>
    <cellStyle name="40% - Accent4 2 3 2 6" xfId="9428" xr:uid="{00000000-0005-0000-0000-0000CE240000}"/>
    <cellStyle name="40% - Accent4 2 3 2 6 2" xfId="9429" xr:uid="{00000000-0005-0000-0000-0000CF240000}"/>
    <cellStyle name="40% - Accent4 2 3 2 6 2 2" xfId="9430" xr:uid="{00000000-0005-0000-0000-0000D0240000}"/>
    <cellStyle name="40% - Accent4 2 3 2 6 2 3" xfId="9431" xr:uid="{00000000-0005-0000-0000-0000D1240000}"/>
    <cellStyle name="40% - Accent4 2 3 2 6 3" xfId="9432" xr:uid="{00000000-0005-0000-0000-0000D2240000}"/>
    <cellStyle name="40% - Accent4 2 3 2 6 4" xfId="9433" xr:uid="{00000000-0005-0000-0000-0000D3240000}"/>
    <cellStyle name="40% - Accent4 2 3 2 7" xfId="9434" xr:uid="{00000000-0005-0000-0000-0000D4240000}"/>
    <cellStyle name="40% - Accent4 2 3 2 7 2" xfId="9435" xr:uid="{00000000-0005-0000-0000-0000D5240000}"/>
    <cellStyle name="40% - Accent4 2 3 2 7 2 2" xfId="9436" xr:uid="{00000000-0005-0000-0000-0000D6240000}"/>
    <cellStyle name="40% - Accent4 2 3 2 7 2 3" xfId="9437" xr:uid="{00000000-0005-0000-0000-0000D7240000}"/>
    <cellStyle name="40% - Accent4 2 3 2 7 3" xfId="9438" xr:uid="{00000000-0005-0000-0000-0000D8240000}"/>
    <cellStyle name="40% - Accent4 2 3 2 7 4" xfId="9439" xr:uid="{00000000-0005-0000-0000-0000D9240000}"/>
    <cellStyle name="40% - Accent4 2 3 2 8" xfId="9440" xr:uid="{00000000-0005-0000-0000-0000DA240000}"/>
    <cellStyle name="40% - Accent4 2 3 2 8 2" xfId="9441" xr:uid="{00000000-0005-0000-0000-0000DB240000}"/>
    <cellStyle name="40% - Accent4 2 3 2 8 3" xfId="9442" xr:uid="{00000000-0005-0000-0000-0000DC240000}"/>
    <cellStyle name="40% - Accent4 2 3 2 9" xfId="9443" xr:uid="{00000000-0005-0000-0000-0000DD240000}"/>
    <cellStyle name="40% - Accent4 2 3 3" xfId="9444" xr:uid="{00000000-0005-0000-0000-0000DE240000}"/>
    <cellStyle name="40% - Accent4 2 3 3 10" xfId="9445" xr:uid="{00000000-0005-0000-0000-0000DF240000}"/>
    <cellStyle name="40% - Accent4 2 3 3 2" xfId="9446" xr:uid="{00000000-0005-0000-0000-0000E0240000}"/>
    <cellStyle name="40% - Accent4 2 3 3 2 2" xfId="9447" xr:uid="{00000000-0005-0000-0000-0000E1240000}"/>
    <cellStyle name="40% - Accent4 2 3 3 2 2 2" xfId="9448" xr:uid="{00000000-0005-0000-0000-0000E2240000}"/>
    <cellStyle name="40% - Accent4 2 3 3 2 2 3" xfId="9449" xr:uid="{00000000-0005-0000-0000-0000E3240000}"/>
    <cellStyle name="40% - Accent4 2 3 3 2 3" xfId="9450" xr:uid="{00000000-0005-0000-0000-0000E4240000}"/>
    <cellStyle name="40% - Accent4 2 3 3 2 4" xfId="9451" xr:uid="{00000000-0005-0000-0000-0000E5240000}"/>
    <cellStyle name="40% - Accent4 2 3 3 3" xfId="9452" xr:uid="{00000000-0005-0000-0000-0000E6240000}"/>
    <cellStyle name="40% - Accent4 2 3 3 3 2" xfId="9453" xr:uid="{00000000-0005-0000-0000-0000E7240000}"/>
    <cellStyle name="40% - Accent4 2 3 3 3 2 2" xfId="9454" xr:uid="{00000000-0005-0000-0000-0000E8240000}"/>
    <cellStyle name="40% - Accent4 2 3 3 3 2 3" xfId="9455" xr:uid="{00000000-0005-0000-0000-0000E9240000}"/>
    <cellStyle name="40% - Accent4 2 3 3 3 3" xfId="9456" xr:uid="{00000000-0005-0000-0000-0000EA240000}"/>
    <cellStyle name="40% - Accent4 2 3 3 3 4" xfId="9457" xr:uid="{00000000-0005-0000-0000-0000EB240000}"/>
    <cellStyle name="40% - Accent4 2 3 3 4" xfId="9458" xr:uid="{00000000-0005-0000-0000-0000EC240000}"/>
    <cellStyle name="40% - Accent4 2 3 3 4 2" xfId="9459" xr:uid="{00000000-0005-0000-0000-0000ED240000}"/>
    <cellStyle name="40% - Accent4 2 3 3 4 2 2" xfId="9460" xr:uid="{00000000-0005-0000-0000-0000EE240000}"/>
    <cellStyle name="40% - Accent4 2 3 3 4 2 3" xfId="9461" xr:uid="{00000000-0005-0000-0000-0000EF240000}"/>
    <cellStyle name="40% - Accent4 2 3 3 4 3" xfId="9462" xr:uid="{00000000-0005-0000-0000-0000F0240000}"/>
    <cellStyle name="40% - Accent4 2 3 3 4 4" xfId="9463" xr:uid="{00000000-0005-0000-0000-0000F1240000}"/>
    <cellStyle name="40% - Accent4 2 3 3 5" xfId="9464" xr:uid="{00000000-0005-0000-0000-0000F2240000}"/>
    <cellStyle name="40% - Accent4 2 3 3 5 2" xfId="9465" xr:uid="{00000000-0005-0000-0000-0000F3240000}"/>
    <cellStyle name="40% - Accent4 2 3 3 5 2 2" xfId="9466" xr:uid="{00000000-0005-0000-0000-0000F4240000}"/>
    <cellStyle name="40% - Accent4 2 3 3 5 2 3" xfId="9467" xr:uid="{00000000-0005-0000-0000-0000F5240000}"/>
    <cellStyle name="40% - Accent4 2 3 3 5 3" xfId="9468" xr:uid="{00000000-0005-0000-0000-0000F6240000}"/>
    <cellStyle name="40% - Accent4 2 3 3 5 4" xfId="9469" xr:uid="{00000000-0005-0000-0000-0000F7240000}"/>
    <cellStyle name="40% - Accent4 2 3 3 6" xfId="9470" xr:uid="{00000000-0005-0000-0000-0000F8240000}"/>
    <cellStyle name="40% - Accent4 2 3 3 6 2" xfId="9471" xr:uid="{00000000-0005-0000-0000-0000F9240000}"/>
    <cellStyle name="40% - Accent4 2 3 3 6 2 2" xfId="9472" xr:uid="{00000000-0005-0000-0000-0000FA240000}"/>
    <cellStyle name="40% - Accent4 2 3 3 6 2 3" xfId="9473" xr:uid="{00000000-0005-0000-0000-0000FB240000}"/>
    <cellStyle name="40% - Accent4 2 3 3 6 3" xfId="9474" xr:uid="{00000000-0005-0000-0000-0000FC240000}"/>
    <cellStyle name="40% - Accent4 2 3 3 6 4" xfId="9475" xr:uid="{00000000-0005-0000-0000-0000FD240000}"/>
    <cellStyle name="40% - Accent4 2 3 3 7" xfId="9476" xr:uid="{00000000-0005-0000-0000-0000FE240000}"/>
    <cellStyle name="40% - Accent4 2 3 3 7 2" xfId="9477" xr:uid="{00000000-0005-0000-0000-0000FF240000}"/>
    <cellStyle name="40% - Accent4 2 3 3 7 2 2" xfId="9478" xr:uid="{00000000-0005-0000-0000-000000250000}"/>
    <cellStyle name="40% - Accent4 2 3 3 7 2 3" xfId="9479" xr:uid="{00000000-0005-0000-0000-000001250000}"/>
    <cellStyle name="40% - Accent4 2 3 3 7 3" xfId="9480" xr:uid="{00000000-0005-0000-0000-000002250000}"/>
    <cellStyle name="40% - Accent4 2 3 3 7 4" xfId="9481" xr:uid="{00000000-0005-0000-0000-000003250000}"/>
    <cellStyle name="40% - Accent4 2 3 3 8" xfId="9482" xr:uid="{00000000-0005-0000-0000-000004250000}"/>
    <cellStyle name="40% - Accent4 2 3 3 8 2" xfId="9483" xr:uid="{00000000-0005-0000-0000-000005250000}"/>
    <cellStyle name="40% - Accent4 2 3 3 8 3" xfId="9484" xr:uid="{00000000-0005-0000-0000-000006250000}"/>
    <cellStyle name="40% - Accent4 2 3 3 9" xfId="9485" xr:uid="{00000000-0005-0000-0000-000007250000}"/>
    <cellStyle name="40% - Accent4 2 3 4" xfId="9486" xr:uid="{00000000-0005-0000-0000-000008250000}"/>
    <cellStyle name="40% - Accent4 2 3 4 2" xfId="9487" xr:uid="{00000000-0005-0000-0000-000009250000}"/>
    <cellStyle name="40% - Accent4 2 3 4 2 2" xfId="9488" xr:uid="{00000000-0005-0000-0000-00000A250000}"/>
    <cellStyle name="40% - Accent4 2 3 4 2 3" xfId="9489" xr:uid="{00000000-0005-0000-0000-00000B250000}"/>
    <cellStyle name="40% - Accent4 2 3 4 3" xfId="9490" xr:uid="{00000000-0005-0000-0000-00000C250000}"/>
    <cellStyle name="40% - Accent4 2 3 4 4" xfId="9491" xr:uid="{00000000-0005-0000-0000-00000D250000}"/>
    <cellStyle name="40% - Accent4 2 3 5" xfId="9492" xr:uid="{00000000-0005-0000-0000-00000E250000}"/>
    <cellStyle name="40% - Accent4 2 3 5 2" xfId="9493" xr:uid="{00000000-0005-0000-0000-00000F250000}"/>
    <cellStyle name="40% - Accent4 2 3 5 2 2" xfId="9494" xr:uid="{00000000-0005-0000-0000-000010250000}"/>
    <cellStyle name="40% - Accent4 2 3 5 2 3" xfId="9495" xr:uid="{00000000-0005-0000-0000-000011250000}"/>
    <cellStyle name="40% - Accent4 2 3 5 3" xfId="9496" xr:uid="{00000000-0005-0000-0000-000012250000}"/>
    <cellStyle name="40% - Accent4 2 3 5 4" xfId="9497" xr:uid="{00000000-0005-0000-0000-000013250000}"/>
    <cellStyle name="40% - Accent4 2 3 6" xfId="9498" xr:uid="{00000000-0005-0000-0000-000014250000}"/>
    <cellStyle name="40% - Accent4 2 3 6 2" xfId="9499" xr:uid="{00000000-0005-0000-0000-000015250000}"/>
    <cellStyle name="40% - Accent4 2 3 6 2 2" xfId="9500" xr:uid="{00000000-0005-0000-0000-000016250000}"/>
    <cellStyle name="40% - Accent4 2 3 6 2 3" xfId="9501" xr:uid="{00000000-0005-0000-0000-000017250000}"/>
    <cellStyle name="40% - Accent4 2 3 6 3" xfId="9502" xr:uid="{00000000-0005-0000-0000-000018250000}"/>
    <cellStyle name="40% - Accent4 2 3 6 4" xfId="9503" xr:uid="{00000000-0005-0000-0000-000019250000}"/>
    <cellStyle name="40% - Accent4 2 3 7" xfId="9504" xr:uid="{00000000-0005-0000-0000-00001A250000}"/>
    <cellStyle name="40% - Accent4 2 3 7 2" xfId="9505" xr:uid="{00000000-0005-0000-0000-00001B250000}"/>
    <cellStyle name="40% - Accent4 2 3 7 2 2" xfId="9506" xr:uid="{00000000-0005-0000-0000-00001C250000}"/>
    <cellStyle name="40% - Accent4 2 3 7 2 3" xfId="9507" xr:uid="{00000000-0005-0000-0000-00001D250000}"/>
    <cellStyle name="40% - Accent4 2 3 7 3" xfId="9508" xr:uid="{00000000-0005-0000-0000-00001E250000}"/>
    <cellStyle name="40% - Accent4 2 3 7 4" xfId="9509" xr:uid="{00000000-0005-0000-0000-00001F250000}"/>
    <cellStyle name="40% - Accent4 2 3 8" xfId="9510" xr:uid="{00000000-0005-0000-0000-000020250000}"/>
    <cellStyle name="40% - Accent4 2 3 8 2" xfId="9511" xr:uid="{00000000-0005-0000-0000-000021250000}"/>
    <cellStyle name="40% - Accent4 2 3 8 2 2" xfId="9512" xr:uid="{00000000-0005-0000-0000-000022250000}"/>
    <cellStyle name="40% - Accent4 2 3 8 2 3" xfId="9513" xr:uid="{00000000-0005-0000-0000-000023250000}"/>
    <cellStyle name="40% - Accent4 2 3 8 3" xfId="9514" xr:uid="{00000000-0005-0000-0000-000024250000}"/>
    <cellStyle name="40% - Accent4 2 3 8 4" xfId="9515" xr:uid="{00000000-0005-0000-0000-000025250000}"/>
    <cellStyle name="40% - Accent4 2 3 9" xfId="9516" xr:uid="{00000000-0005-0000-0000-000026250000}"/>
    <cellStyle name="40% - Accent4 2 3 9 2" xfId="9517" xr:uid="{00000000-0005-0000-0000-000027250000}"/>
    <cellStyle name="40% - Accent4 2 3 9 2 2" xfId="9518" xr:uid="{00000000-0005-0000-0000-000028250000}"/>
    <cellStyle name="40% - Accent4 2 3 9 2 3" xfId="9519" xr:uid="{00000000-0005-0000-0000-000029250000}"/>
    <cellStyle name="40% - Accent4 2 3 9 3" xfId="9520" xr:uid="{00000000-0005-0000-0000-00002A250000}"/>
    <cellStyle name="40% - Accent4 2 3 9 4" xfId="9521" xr:uid="{00000000-0005-0000-0000-00002B250000}"/>
    <cellStyle name="40% - Accent4 2 4" xfId="9522" xr:uid="{00000000-0005-0000-0000-00002C250000}"/>
    <cellStyle name="40% - Accent4 2 4 10" xfId="9523" xr:uid="{00000000-0005-0000-0000-00002D250000}"/>
    <cellStyle name="40% - Accent4 2 4 10 2" xfId="9524" xr:uid="{00000000-0005-0000-0000-00002E250000}"/>
    <cellStyle name="40% - Accent4 2 4 10 3" xfId="9525" xr:uid="{00000000-0005-0000-0000-00002F250000}"/>
    <cellStyle name="40% - Accent4 2 4 11" xfId="9526" xr:uid="{00000000-0005-0000-0000-000030250000}"/>
    <cellStyle name="40% - Accent4 2 4 12" xfId="9527" xr:uid="{00000000-0005-0000-0000-000031250000}"/>
    <cellStyle name="40% - Accent4 2 4 2" xfId="9528" xr:uid="{00000000-0005-0000-0000-000032250000}"/>
    <cellStyle name="40% - Accent4 2 4 2 10" xfId="9529" xr:uid="{00000000-0005-0000-0000-000033250000}"/>
    <cellStyle name="40% - Accent4 2 4 2 2" xfId="9530" xr:uid="{00000000-0005-0000-0000-000034250000}"/>
    <cellStyle name="40% - Accent4 2 4 2 2 2" xfId="9531" xr:uid="{00000000-0005-0000-0000-000035250000}"/>
    <cellStyle name="40% - Accent4 2 4 2 2 2 2" xfId="9532" xr:uid="{00000000-0005-0000-0000-000036250000}"/>
    <cellStyle name="40% - Accent4 2 4 2 2 2 3" xfId="9533" xr:uid="{00000000-0005-0000-0000-000037250000}"/>
    <cellStyle name="40% - Accent4 2 4 2 2 3" xfId="9534" xr:uid="{00000000-0005-0000-0000-000038250000}"/>
    <cellStyle name="40% - Accent4 2 4 2 2 4" xfId="9535" xr:uid="{00000000-0005-0000-0000-000039250000}"/>
    <cellStyle name="40% - Accent4 2 4 2 3" xfId="9536" xr:uid="{00000000-0005-0000-0000-00003A250000}"/>
    <cellStyle name="40% - Accent4 2 4 2 3 2" xfId="9537" xr:uid="{00000000-0005-0000-0000-00003B250000}"/>
    <cellStyle name="40% - Accent4 2 4 2 3 2 2" xfId="9538" xr:uid="{00000000-0005-0000-0000-00003C250000}"/>
    <cellStyle name="40% - Accent4 2 4 2 3 2 3" xfId="9539" xr:uid="{00000000-0005-0000-0000-00003D250000}"/>
    <cellStyle name="40% - Accent4 2 4 2 3 3" xfId="9540" xr:uid="{00000000-0005-0000-0000-00003E250000}"/>
    <cellStyle name="40% - Accent4 2 4 2 3 4" xfId="9541" xr:uid="{00000000-0005-0000-0000-00003F250000}"/>
    <cellStyle name="40% - Accent4 2 4 2 4" xfId="9542" xr:uid="{00000000-0005-0000-0000-000040250000}"/>
    <cellStyle name="40% - Accent4 2 4 2 4 2" xfId="9543" xr:uid="{00000000-0005-0000-0000-000041250000}"/>
    <cellStyle name="40% - Accent4 2 4 2 4 2 2" xfId="9544" xr:uid="{00000000-0005-0000-0000-000042250000}"/>
    <cellStyle name="40% - Accent4 2 4 2 4 2 3" xfId="9545" xr:uid="{00000000-0005-0000-0000-000043250000}"/>
    <cellStyle name="40% - Accent4 2 4 2 4 3" xfId="9546" xr:uid="{00000000-0005-0000-0000-000044250000}"/>
    <cellStyle name="40% - Accent4 2 4 2 4 4" xfId="9547" xr:uid="{00000000-0005-0000-0000-000045250000}"/>
    <cellStyle name="40% - Accent4 2 4 2 5" xfId="9548" xr:uid="{00000000-0005-0000-0000-000046250000}"/>
    <cellStyle name="40% - Accent4 2 4 2 5 2" xfId="9549" xr:uid="{00000000-0005-0000-0000-000047250000}"/>
    <cellStyle name="40% - Accent4 2 4 2 5 2 2" xfId="9550" xr:uid="{00000000-0005-0000-0000-000048250000}"/>
    <cellStyle name="40% - Accent4 2 4 2 5 2 3" xfId="9551" xr:uid="{00000000-0005-0000-0000-000049250000}"/>
    <cellStyle name="40% - Accent4 2 4 2 5 3" xfId="9552" xr:uid="{00000000-0005-0000-0000-00004A250000}"/>
    <cellStyle name="40% - Accent4 2 4 2 5 4" xfId="9553" xr:uid="{00000000-0005-0000-0000-00004B250000}"/>
    <cellStyle name="40% - Accent4 2 4 2 6" xfId="9554" xr:uid="{00000000-0005-0000-0000-00004C250000}"/>
    <cellStyle name="40% - Accent4 2 4 2 6 2" xfId="9555" xr:uid="{00000000-0005-0000-0000-00004D250000}"/>
    <cellStyle name="40% - Accent4 2 4 2 6 2 2" xfId="9556" xr:uid="{00000000-0005-0000-0000-00004E250000}"/>
    <cellStyle name="40% - Accent4 2 4 2 6 2 3" xfId="9557" xr:uid="{00000000-0005-0000-0000-00004F250000}"/>
    <cellStyle name="40% - Accent4 2 4 2 6 3" xfId="9558" xr:uid="{00000000-0005-0000-0000-000050250000}"/>
    <cellStyle name="40% - Accent4 2 4 2 6 4" xfId="9559" xr:uid="{00000000-0005-0000-0000-000051250000}"/>
    <cellStyle name="40% - Accent4 2 4 2 7" xfId="9560" xr:uid="{00000000-0005-0000-0000-000052250000}"/>
    <cellStyle name="40% - Accent4 2 4 2 7 2" xfId="9561" xr:uid="{00000000-0005-0000-0000-000053250000}"/>
    <cellStyle name="40% - Accent4 2 4 2 7 2 2" xfId="9562" xr:uid="{00000000-0005-0000-0000-000054250000}"/>
    <cellStyle name="40% - Accent4 2 4 2 7 2 3" xfId="9563" xr:uid="{00000000-0005-0000-0000-000055250000}"/>
    <cellStyle name="40% - Accent4 2 4 2 7 3" xfId="9564" xr:uid="{00000000-0005-0000-0000-000056250000}"/>
    <cellStyle name="40% - Accent4 2 4 2 7 4" xfId="9565" xr:uid="{00000000-0005-0000-0000-000057250000}"/>
    <cellStyle name="40% - Accent4 2 4 2 8" xfId="9566" xr:uid="{00000000-0005-0000-0000-000058250000}"/>
    <cellStyle name="40% - Accent4 2 4 2 8 2" xfId="9567" xr:uid="{00000000-0005-0000-0000-000059250000}"/>
    <cellStyle name="40% - Accent4 2 4 2 8 3" xfId="9568" xr:uid="{00000000-0005-0000-0000-00005A250000}"/>
    <cellStyle name="40% - Accent4 2 4 2 9" xfId="9569" xr:uid="{00000000-0005-0000-0000-00005B250000}"/>
    <cellStyle name="40% - Accent4 2 4 3" xfId="9570" xr:uid="{00000000-0005-0000-0000-00005C250000}"/>
    <cellStyle name="40% - Accent4 2 4 3 10" xfId="9571" xr:uid="{00000000-0005-0000-0000-00005D250000}"/>
    <cellStyle name="40% - Accent4 2 4 3 2" xfId="9572" xr:uid="{00000000-0005-0000-0000-00005E250000}"/>
    <cellStyle name="40% - Accent4 2 4 3 2 2" xfId="9573" xr:uid="{00000000-0005-0000-0000-00005F250000}"/>
    <cellStyle name="40% - Accent4 2 4 3 2 2 2" xfId="9574" xr:uid="{00000000-0005-0000-0000-000060250000}"/>
    <cellStyle name="40% - Accent4 2 4 3 2 2 3" xfId="9575" xr:uid="{00000000-0005-0000-0000-000061250000}"/>
    <cellStyle name="40% - Accent4 2 4 3 2 3" xfId="9576" xr:uid="{00000000-0005-0000-0000-000062250000}"/>
    <cellStyle name="40% - Accent4 2 4 3 2 4" xfId="9577" xr:uid="{00000000-0005-0000-0000-000063250000}"/>
    <cellStyle name="40% - Accent4 2 4 3 3" xfId="9578" xr:uid="{00000000-0005-0000-0000-000064250000}"/>
    <cellStyle name="40% - Accent4 2 4 3 3 2" xfId="9579" xr:uid="{00000000-0005-0000-0000-000065250000}"/>
    <cellStyle name="40% - Accent4 2 4 3 3 2 2" xfId="9580" xr:uid="{00000000-0005-0000-0000-000066250000}"/>
    <cellStyle name="40% - Accent4 2 4 3 3 2 3" xfId="9581" xr:uid="{00000000-0005-0000-0000-000067250000}"/>
    <cellStyle name="40% - Accent4 2 4 3 3 3" xfId="9582" xr:uid="{00000000-0005-0000-0000-000068250000}"/>
    <cellStyle name="40% - Accent4 2 4 3 3 4" xfId="9583" xr:uid="{00000000-0005-0000-0000-000069250000}"/>
    <cellStyle name="40% - Accent4 2 4 3 4" xfId="9584" xr:uid="{00000000-0005-0000-0000-00006A250000}"/>
    <cellStyle name="40% - Accent4 2 4 3 4 2" xfId="9585" xr:uid="{00000000-0005-0000-0000-00006B250000}"/>
    <cellStyle name="40% - Accent4 2 4 3 4 2 2" xfId="9586" xr:uid="{00000000-0005-0000-0000-00006C250000}"/>
    <cellStyle name="40% - Accent4 2 4 3 4 2 3" xfId="9587" xr:uid="{00000000-0005-0000-0000-00006D250000}"/>
    <cellStyle name="40% - Accent4 2 4 3 4 3" xfId="9588" xr:uid="{00000000-0005-0000-0000-00006E250000}"/>
    <cellStyle name="40% - Accent4 2 4 3 4 4" xfId="9589" xr:uid="{00000000-0005-0000-0000-00006F250000}"/>
    <cellStyle name="40% - Accent4 2 4 3 5" xfId="9590" xr:uid="{00000000-0005-0000-0000-000070250000}"/>
    <cellStyle name="40% - Accent4 2 4 3 5 2" xfId="9591" xr:uid="{00000000-0005-0000-0000-000071250000}"/>
    <cellStyle name="40% - Accent4 2 4 3 5 2 2" xfId="9592" xr:uid="{00000000-0005-0000-0000-000072250000}"/>
    <cellStyle name="40% - Accent4 2 4 3 5 2 3" xfId="9593" xr:uid="{00000000-0005-0000-0000-000073250000}"/>
    <cellStyle name="40% - Accent4 2 4 3 5 3" xfId="9594" xr:uid="{00000000-0005-0000-0000-000074250000}"/>
    <cellStyle name="40% - Accent4 2 4 3 5 4" xfId="9595" xr:uid="{00000000-0005-0000-0000-000075250000}"/>
    <cellStyle name="40% - Accent4 2 4 3 6" xfId="9596" xr:uid="{00000000-0005-0000-0000-000076250000}"/>
    <cellStyle name="40% - Accent4 2 4 3 6 2" xfId="9597" xr:uid="{00000000-0005-0000-0000-000077250000}"/>
    <cellStyle name="40% - Accent4 2 4 3 6 2 2" xfId="9598" xr:uid="{00000000-0005-0000-0000-000078250000}"/>
    <cellStyle name="40% - Accent4 2 4 3 6 2 3" xfId="9599" xr:uid="{00000000-0005-0000-0000-000079250000}"/>
    <cellStyle name="40% - Accent4 2 4 3 6 3" xfId="9600" xr:uid="{00000000-0005-0000-0000-00007A250000}"/>
    <cellStyle name="40% - Accent4 2 4 3 6 4" xfId="9601" xr:uid="{00000000-0005-0000-0000-00007B250000}"/>
    <cellStyle name="40% - Accent4 2 4 3 7" xfId="9602" xr:uid="{00000000-0005-0000-0000-00007C250000}"/>
    <cellStyle name="40% - Accent4 2 4 3 7 2" xfId="9603" xr:uid="{00000000-0005-0000-0000-00007D250000}"/>
    <cellStyle name="40% - Accent4 2 4 3 7 2 2" xfId="9604" xr:uid="{00000000-0005-0000-0000-00007E250000}"/>
    <cellStyle name="40% - Accent4 2 4 3 7 2 3" xfId="9605" xr:uid="{00000000-0005-0000-0000-00007F250000}"/>
    <cellStyle name="40% - Accent4 2 4 3 7 3" xfId="9606" xr:uid="{00000000-0005-0000-0000-000080250000}"/>
    <cellStyle name="40% - Accent4 2 4 3 7 4" xfId="9607" xr:uid="{00000000-0005-0000-0000-000081250000}"/>
    <cellStyle name="40% - Accent4 2 4 3 8" xfId="9608" xr:uid="{00000000-0005-0000-0000-000082250000}"/>
    <cellStyle name="40% - Accent4 2 4 3 8 2" xfId="9609" xr:uid="{00000000-0005-0000-0000-000083250000}"/>
    <cellStyle name="40% - Accent4 2 4 3 8 3" xfId="9610" xr:uid="{00000000-0005-0000-0000-000084250000}"/>
    <cellStyle name="40% - Accent4 2 4 3 9" xfId="9611" xr:uid="{00000000-0005-0000-0000-000085250000}"/>
    <cellStyle name="40% - Accent4 2 4 4" xfId="9612" xr:uid="{00000000-0005-0000-0000-000086250000}"/>
    <cellStyle name="40% - Accent4 2 4 4 2" xfId="9613" xr:uid="{00000000-0005-0000-0000-000087250000}"/>
    <cellStyle name="40% - Accent4 2 4 4 2 2" xfId="9614" xr:uid="{00000000-0005-0000-0000-000088250000}"/>
    <cellStyle name="40% - Accent4 2 4 4 2 3" xfId="9615" xr:uid="{00000000-0005-0000-0000-000089250000}"/>
    <cellStyle name="40% - Accent4 2 4 4 3" xfId="9616" xr:uid="{00000000-0005-0000-0000-00008A250000}"/>
    <cellStyle name="40% - Accent4 2 4 4 4" xfId="9617" xr:uid="{00000000-0005-0000-0000-00008B250000}"/>
    <cellStyle name="40% - Accent4 2 4 5" xfId="9618" xr:uid="{00000000-0005-0000-0000-00008C250000}"/>
    <cellStyle name="40% - Accent4 2 4 5 2" xfId="9619" xr:uid="{00000000-0005-0000-0000-00008D250000}"/>
    <cellStyle name="40% - Accent4 2 4 5 2 2" xfId="9620" xr:uid="{00000000-0005-0000-0000-00008E250000}"/>
    <cellStyle name="40% - Accent4 2 4 5 2 3" xfId="9621" xr:uid="{00000000-0005-0000-0000-00008F250000}"/>
    <cellStyle name="40% - Accent4 2 4 5 3" xfId="9622" xr:uid="{00000000-0005-0000-0000-000090250000}"/>
    <cellStyle name="40% - Accent4 2 4 5 4" xfId="9623" xr:uid="{00000000-0005-0000-0000-000091250000}"/>
    <cellStyle name="40% - Accent4 2 4 6" xfId="9624" xr:uid="{00000000-0005-0000-0000-000092250000}"/>
    <cellStyle name="40% - Accent4 2 4 6 2" xfId="9625" xr:uid="{00000000-0005-0000-0000-000093250000}"/>
    <cellStyle name="40% - Accent4 2 4 6 2 2" xfId="9626" xr:uid="{00000000-0005-0000-0000-000094250000}"/>
    <cellStyle name="40% - Accent4 2 4 6 2 3" xfId="9627" xr:uid="{00000000-0005-0000-0000-000095250000}"/>
    <cellStyle name="40% - Accent4 2 4 6 3" xfId="9628" xr:uid="{00000000-0005-0000-0000-000096250000}"/>
    <cellStyle name="40% - Accent4 2 4 6 4" xfId="9629" xr:uid="{00000000-0005-0000-0000-000097250000}"/>
    <cellStyle name="40% - Accent4 2 4 7" xfId="9630" xr:uid="{00000000-0005-0000-0000-000098250000}"/>
    <cellStyle name="40% - Accent4 2 4 7 2" xfId="9631" xr:uid="{00000000-0005-0000-0000-000099250000}"/>
    <cellStyle name="40% - Accent4 2 4 7 2 2" xfId="9632" xr:uid="{00000000-0005-0000-0000-00009A250000}"/>
    <cellStyle name="40% - Accent4 2 4 7 2 3" xfId="9633" xr:uid="{00000000-0005-0000-0000-00009B250000}"/>
    <cellStyle name="40% - Accent4 2 4 7 3" xfId="9634" xr:uid="{00000000-0005-0000-0000-00009C250000}"/>
    <cellStyle name="40% - Accent4 2 4 7 4" xfId="9635" xr:uid="{00000000-0005-0000-0000-00009D250000}"/>
    <cellStyle name="40% - Accent4 2 4 8" xfId="9636" xr:uid="{00000000-0005-0000-0000-00009E250000}"/>
    <cellStyle name="40% - Accent4 2 4 8 2" xfId="9637" xr:uid="{00000000-0005-0000-0000-00009F250000}"/>
    <cellStyle name="40% - Accent4 2 4 8 2 2" xfId="9638" xr:uid="{00000000-0005-0000-0000-0000A0250000}"/>
    <cellStyle name="40% - Accent4 2 4 8 2 3" xfId="9639" xr:uid="{00000000-0005-0000-0000-0000A1250000}"/>
    <cellStyle name="40% - Accent4 2 4 8 3" xfId="9640" xr:uid="{00000000-0005-0000-0000-0000A2250000}"/>
    <cellStyle name="40% - Accent4 2 4 8 4" xfId="9641" xr:uid="{00000000-0005-0000-0000-0000A3250000}"/>
    <cellStyle name="40% - Accent4 2 4 9" xfId="9642" xr:uid="{00000000-0005-0000-0000-0000A4250000}"/>
    <cellStyle name="40% - Accent4 2 4 9 2" xfId="9643" xr:uid="{00000000-0005-0000-0000-0000A5250000}"/>
    <cellStyle name="40% - Accent4 2 4 9 2 2" xfId="9644" xr:uid="{00000000-0005-0000-0000-0000A6250000}"/>
    <cellStyle name="40% - Accent4 2 4 9 2 3" xfId="9645" xr:uid="{00000000-0005-0000-0000-0000A7250000}"/>
    <cellStyle name="40% - Accent4 2 4 9 3" xfId="9646" xr:uid="{00000000-0005-0000-0000-0000A8250000}"/>
    <cellStyle name="40% - Accent4 2 4 9 4" xfId="9647" xr:uid="{00000000-0005-0000-0000-0000A9250000}"/>
    <cellStyle name="40% - Accent4 2 5" xfId="9648" xr:uid="{00000000-0005-0000-0000-0000AA250000}"/>
    <cellStyle name="40% - Accent4 2 5 10" xfId="9649" xr:uid="{00000000-0005-0000-0000-0000AB250000}"/>
    <cellStyle name="40% - Accent4 2 5 2" xfId="9650" xr:uid="{00000000-0005-0000-0000-0000AC250000}"/>
    <cellStyle name="40% - Accent4 2 5 2 2" xfId="9651" xr:uid="{00000000-0005-0000-0000-0000AD250000}"/>
    <cellStyle name="40% - Accent4 2 5 2 2 2" xfId="9652" xr:uid="{00000000-0005-0000-0000-0000AE250000}"/>
    <cellStyle name="40% - Accent4 2 5 2 2 3" xfId="9653" xr:uid="{00000000-0005-0000-0000-0000AF250000}"/>
    <cellStyle name="40% - Accent4 2 5 2 3" xfId="9654" xr:uid="{00000000-0005-0000-0000-0000B0250000}"/>
    <cellStyle name="40% - Accent4 2 5 2 4" xfId="9655" xr:uid="{00000000-0005-0000-0000-0000B1250000}"/>
    <cellStyle name="40% - Accent4 2 5 3" xfId="9656" xr:uid="{00000000-0005-0000-0000-0000B2250000}"/>
    <cellStyle name="40% - Accent4 2 5 3 2" xfId="9657" xr:uid="{00000000-0005-0000-0000-0000B3250000}"/>
    <cellStyle name="40% - Accent4 2 5 3 2 2" xfId="9658" xr:uid="{00000000-0005-0000-0000-0000B4250000}"/>
    <cellStyle name="40% - Accent4 2 5 3 2 3" xfId="9659" xr:uid="{00000000-0005-0000-0000-0000B5250000}"/>
    <cellStyle name="40% - Accent4 2 5 3 3" xfId="9660" xr:uid="{00000000-0005-0000-0000-0000B6250000}"/>
    <cellStyle name="40% - Accent4 2 5 3 4" xfId="9661" xr:uid="{00000000-0005-0000-0000-0000B7250000}"/>
    <cellStyle name="40% - Accent4 2 5 4" xfId="9662" xr:uid="{00000000-0005-0000-0000-0000B8250000}"/>
    <cellStyle name="40% - Accent4 2 5 4 2" xfId="9663" xr:uid="{00000000-0005-0000-0000-0000B9250000}"/>
    <cellStyle name="40% - Accent4 2 5 4 2 2" xfId="9664" xr:uid="{00000000-0005-0000-0000-0000BA250000}"/>
    <cellStyle name="40% - Accent4 2 5 4 2 3" xfId="9665" xr:uid="{00000000-0005-0000-0000-0000BB250000}"/>
    <cellStyle name="40% - Accent4 2 5 4 3" xfId="9666" xr:uid="{00000000-0005-0000-0000-0000BC250000}"/>
    <cellStyle name="40% - Accent4 2 5 4 4" xfId="9667" xr:uid="{00000000-0005-0000-0000-0000BD250000}"/>
    <cellStyle name="40% - Accent4 2 5 5" xfId="9668" xr:uid="{00000000-0005-0000-0000-0000BE250000}"/>
    <cellStyle name="40% - Accent4 2 5 5 2" xfId="9669" xr:uid="{00000000-0005-0000-0000-0000BF250000}"/>
    <cellStyle name="40% - Accent4 2 5 5 2 2" xfId="9670" xr:uid="{00000000-0005-0000-0000-0000C0250000}"/>
    <cellStyle name="40% - Accent4 2 5 5 2 3" xfId="9671" xr:uid="{00000000-0005-0000-0000-0000C1250000}"/>
    <cellStyle name="40% - Accent4 2 5 5 3" xfId="9672" xr:uid="{00000000-0005-0000-0000-0000C2250000}"/>
    <cellStyle name="40% - Accent4 2 5 5 4" xfId="9673" xr:uid="{00000000-0005-0000-0000-0000C3250000}"/>
    <cellStyle name="40% - Accent4 2 5 6" xfId="9674" xr:uid="{00000000-0005-0000-0000-0000C4250000}"/>
    <cellStyle name="40% - Accent4 2 5 6 2" xfId="9675" xr:uid="{00000000-0005-0000-0000-0000C5250000}"/>
    <cellStyle name="40% - Accent4 2 5 6 2 2" xfId="9676" xr:uid="{00000000-0005-0000-0000-0000C6250000}"/>
    <cellStyle name="40% - Accent4 2 5 6 2 3" xfId="9677" xr:uid="{00000000-0005-0000-0000-0000C7250000}"/>
    <cellStyle name="40% - Accent4 2 5 6 3" xfId="9678" xr:uid="{00000000-0005-0000-0000-0000C8250000}"/>
    <cellStyle name="40% - Accent4 2 5 6 4" xfId="9679" xr:uid="{00000000-0005-0000-0000-0000C9250000}"/>
    <cellStyle name="40% - Accent4 2 5 7" xfId="9680" xr:uid="{00000000-0005-0000-0000-0000CA250000}"/>
    <cellStyle name="40% - Accent4 2 5 7 2" xfId="9681" xr:uid="{00000000-0005-0000-0000-0000CB250000}"/>
    <cellStyle name="40% - Accent4 2 5 7 2 2" xfId="9682" xr:uid="{00000000-0005-0000-0000-0000CC250000}"/>
    <cellStyle name="40% - Accent4 2 5 7 2 3" xfId="9683" xr:uid="{00000000-0005-0000-0000-0000CD250000}"/>
    <cellStyle name="40% - Accent4 2 5 7 3" xfId="9684" xr:uid="{00000000-0005-0000-0000-0000CE250000}"/>
    <cellStyle name="40% - Accent4 2 5 7 4" xfId="9685" xr:uid="{00000000-0005-0000-0000-0000CF250000}"/>
    <cellStyle name="40% - Accent4 2 5 8" xfId="9686" xr:uid="{00000000-0005-0000-0000-0000D0250000}"/>
    <cellStyle name="40% - Accent4 2 5 8 2" xfId="9687" xr:uid="{00000000-0005-0000-0000-0000D1250000}"/>
    <cellStyle name="40% - Accent4 2 5 8 3" xfId="9688" xr:uid="{00000000-0005-0000-0000-0000D2250000}"/>
    <cellStyle name="40% - Accent4 2 5 9" xfId="9689" xr:uid="{00000000-0005-0000-0000-0000D3250000}"/>
    <cellStyle name="40% - Accent4 2 6" xfId="9690" xr:uid="{00000000-0005-0000-0000-0000D4250000}"/>
    <cellStyle name="40% - Accent4 2 6 10" xfId="9691" xr:uid="{00000000-0005-0000-0000-0000D5250000}"/>
    <cellStyle name="40% - Accent4 2 6 2" xfId="9692" xr:uid="{00000000-0005-0000-0000-0000D6250000}"/>
    <cellStyle name="40% - Accent4 2 6 2 2" xfId="9693" xr:uid="{00000000-0005-0000-0000-0000D7250000}"/>
    <cellStyle name="40% - Accent4 2 6 2 2 2" xfId="9694" xr:uid="{00000000-0005-0000-0000-0000D8250000}"/>
    <cellStyle name="40% - Accent4 2 6 2 2 3" xfId="9695" xr:uid="{00000000-0005-0000-0000-0000D9250000}"/>
    <cellStyle name="40% - Accent4 2 6 2 3" xfId="9696" xr:uid="{00000000-0005-0000-0000-0000DA250000}"/>
    <cellStyle name="40% - Accent4 2 6 2 4" xfId="9697" xr:uid="{00000000-0005-0000-0000-0000DB250000}"/>
    <cellStyle name="40% - Accent4 2 6 3" xfId="9698" xr:uid="{00000000-0005-0000-0000-0000DC250000}"/>
    <cellStyle name="40% - Accent4 2 6 3 2" xfId="9699" xr:uid="{00000000-0005-0000-0000-0000DD250000}"/>
    <cellStyle name="40% - Accent4 2 6 3 2 2" xfId="9700" xr:uid="{00000000-0005-0000-0000-0000DE250000}"/>
    <cellStyle name="40% - Accent4 2 6 3 2 3" xfId="9701" xr:uid="{00000000-0005-0000-0000-0000DF250000}"/>
    <cellStyle name="40% - Accent4 2 6 3 3" xfId="9702" xr:uid="{00000000-0005-0000-0000-0000E0250000}"/>
    <cellStyle name="40% - Accent4 2 6 3 4" xfId="9703" xr:uid="{00000000-0005-0000-0000-0000E1250000}"/>
    <cellStyle name="40% - Accent4 2 6 4" xfId="9704" xr:uid="{00000000-0005-0000-0000-0000E2250000}"/>
    <cellStyle name="40% - Accent4 2 6 4 2" xfId="9705" xr:uid="{00000000-0005-0000-0000-0000E3250000}"/>
    <cellStyle name="40% - Accent4 2 6 4 2 2" xfId="9706" xr:uid="{00000000-0005-0000-0000-0000E4250000}"/>
    <cellStyle name="40% - Accent4 2 6 4 2 3" xfId="9707" xr:uid="{00000000-0005-0000-0000-0000E5250000}"/>
    <cellStyle name="40% - Accent4 2 6 4 3" xfId="9708" xr:uid="{00000000-0005-0000-0000-0000E6250000}"/>
    <cellStyle name="40% - Accent4 2 6 4 4" xfId="9709" xr:uid="{00000000-0005-0000-0000-0000E7250000}"/>
    <cellStyle name="40% - Accent4 2 6 5" xfId="9710" xr:uid="{00000000-0005-0000-0000-0000E8250000}"/>
    <cellStyle name="40% - Accent4 2 6 5 2" xfId="9711" xr:uid="{00000000-0005-0000-0000-0000E9250000}"/>
    <cellStyle name="40% - Accent4 2 6 5 2 2" xfId="9712" xr:uid="{00000000-0005-0000-0000-0000EA250000}"/>
    <cellStyle name="40% - Accent4 2 6 5 2 3" xfId="9713" xr:uid="{00000000-0005-0000-0000-0000EB250000}"/>
    <cellStyle name="40% - Accent4 2 6 5 3" xfId="9714" xr:uid="{00000000-0005-0000-0000-0000EC250000}"/>
    <cellStyle name="40% - Accent4 2 6 5 4" xfId="9715" xr:uid="{00000000-0005-0000-0000-0000ED250000}"/>
    <cellStyle name="40% - Accent4 2 6 6" xfId="9716" xr:uid="{00000000-0005-0000-0000-0000EE250000}"/>
    <cellStyle name="40% - Accent4 2 6 6 2" xfId="9717" xr:uid="{00000000-0005-0000-0000-0000EF250000}"/>
    <cellStyle name="40% - Accent4 2 6 6 2 2" xfId="9718" xr:uid="{00000000-0005-0000-0000-0000F0250000}"/>
    <cellStyle name="40% - Accent4 2 6 6 2 3" xfId="9719" xr:uid="{00000000-0005-0000-0000-0000F1250000}"/>
    <cellStyle name="40% - Accent4 2 6 6 3" xfId="9720" xr:uid="{00000000-0005-0000-0000-0000F2250000}"/>
    <cellStyle name="40% - Accent4 2 6 6 4" xfId="9721" xr:uid="{00000000-0005-0000-0000-0000F3250000}"/>
    <cellStyle name="40% - Accent4 2 6 7" xfId="9722" xr:uid="{00000000-0005-0000-0000-0000F4250000}"/>
    <cellStyle name="40% - Accent4 2 6 7 2" xfId="9723" xr:uid="{00000000-0005-0000-0000-0000F5250000}"/>
    <cellStyle name="40% - Accent4 2 6 7 2 2" xfId="9724" xr:uid="{00000000-0005-0000-0000-0000F6250000}"/>
    <cellStyle name="40% - Accent4 2 6 7 2 3" xfId="9725" xr:uid="{00000000-0005-0000-0000-0000F7250000}"/>
    <cellStyle name="40% - Accent4 2 6 7 3" xfId="9726" xr:uid="{00000000-0005-0000-0000-0000F8250000}"/>
    <cellStyle name="40% - Accent4 2 6 7 4" xfId="9727" xr:uid="{00000000-0005-0000-0000-0000F9250000}"/>
    <cellStyle name="40% - Accent4 2 6 8" xfId="9728" xr:uid="{00000000-0005-0000-0000-0000FA250000}"/>
    <cellStyle name="40% - Accent4 2 6 8 2" xfId="9729" xr:uid="{00000000-0005-0000-0000-0000FB250000}"/>
    <cellStyle name="40% - Accent4 2 6 8 3" xfId="9730" xr:uid="{00000000-0005-0000-0000-0000FC250000}"/>
    <cellStyle name="40% - Accent4 2 6 9" xfId="9731" xr:uid="{00000000-0005-0000-0000-0000FD250000}"/>
    <cellStyle name="40% - Accent4 2 7" xfId="9732" xr:uid="{00000000-0005-0000-0000-0000FE250000}"/>
    <cellStyle name="40% - Accent4 2 7 2" xfId="9733" xr:uid="{00000000-0005-0000-0000-0000FF250000}"/>
    <cellStyle name="40% - Accent4 2 7 2 2" xfId="9734" xr:uid="{00000000-0005-0000-0000-000000260000}"/>
    <cellStyle name="40% - Accent4 2 7 2 3" xfId="9735" xr:uid="{00000000-0005-0000-0000-000001260000}"/>
    <cellStyle name="40% - Accent4 2 7 3" xfId="9736" xr:uid="{00000000-0005-0000-0000-000002260000}"/>
    <cellStyle name="40% - Accent4 2 7 4" xfId="9737" xr:uid="{00000000-0005-0000-0000-000003260000}"/>
    <cellStyle name="40% - Accent4 2 8" xfId="9738" xr:uid="{00000000-0005-0000-0000-000004260000}"/>
    <cellStyle name="40% - Accent4 2 8 2" xfId="9739" xr:uid="{00000000-0005-0000-0000-000005260000}"/>
    <cellStyle name="40% - Accent4 2 8 2 2" xfId="9740" xr:uid="{00000000-0005-0000-0000-000006260000}"/>
    <cellStyle name="40% - Accent4 2 8 2 3" xfId="9741" xr:uid="{00000000-0005-0000-0000-000007260000}"/>
    <cellStyle name="40% - Accent4 2 8 3" xfId="9742" xr:uid="{00000000-0005-0000-0000-000008260000}"/>
    <cellStyle name="40% - Accent4 2 8 4" xfId="9743" xr:uid="{00000000-0005-0000-0000-000009260000}"/>
    <cellStyle name="40% - Accent4 2 9" xfId="9744" xr:uid="{00000000-0005-0000-0000-00000A260000}"/>
    <cellStyle name="40% - Accent4 2 9 2" xfId="9745" xr:uid="{00000000-0005-0000-0000-00000B260000}"/>
    <cellStyle name="40% - Accent4 2 9 2 2" xfId="9746" xr:uid="{00000000-0005-0000-0000-00000C260000}"/>
    <cellStyle name="40% - Accent4 2 9 2 3" xfId="9747" xr:uid="{00000000-0005-0000-0000-00000D260000}"/>
    <cellStyle name="40% - Accent4 2 9 3" xfId="9748" xr:uid="{00000000-0005-0000-0000-00000E260000}"/>
    <cellStyle name="40% - Accent4 2 9 4" xfId="9749" xr:uid="{00000000-0005-0000-0000-00000F260000}"/>
    <cellStyle name="40% - Accent4 3" xfId="9750" xr:uid="{00000000-0005-0000-0000-000010260000}"/>
    <cellStyle name="40% - Accent4 4" xfId="9751" xr:uid="{00000000-0005-0000-0000-000011260000}"/>
    <cellStyle name="40% - Accent4 4 10" xfId="9752" xr:uid="{00000000-0005-0000-0000-000012260000}"/>
    <cellStyle name="40% - Accent4 4 10 2" xfId="9753" xr:uid="{00000000-0005-0000-0000-000013260000}"/>
    <cellStyle name="40% - Accent4 4 10 3" xfId="9754" xr:uid="{00000000-0005-0000-0000-000014260000}"/>
    <cellStyle name="40% - Accent4 4 11" xfId="9755" xr:uid="{00000000-0005-0000-0000-000015260000}"/>
    <cellStyle name="40% - Accent4 4 12" xfId="9756" xr:uid="{00000000-0005-0000-0000-000016260000}"/>
    <cellStyle name="40% - Accent4 4 2" xfId="9757" xr:uid="{00000000-0005-0000-0000-000017260000}"/>
    <cellStyle name="40% - Accent4 4 2 10" xfId="9758" xr:uid="{00000000-0005-0000-0000-000018260000}"/>
    <cellStyle name="40% - Accent4 4 2 2" xfId="9759" xr:uid="{00000000-0005-0000-0000-000019260000}"/>
    <cellStyle name="40% - Accent4 4 2 2 2" xfId="9760" xr:uid="{00000000-0005-0000-0000-00001A260000}"/>
    <cellStyle name="40% - Accent4 4 2 2 2 2" xfId="9761" xr:uid="{00000000-0005-0000-0000-00001B260000}"/>
    <cellStyle name="40% - Accent4 4 2 2 2 3" xfId="9762" xr:uid="{00000000-0005-0000-0000-00001C260000}"/>
    <cellStyle name="40% - Accent4 4 2 2 3" xfId="9763" xr:uid="{00000000-0005-0000-0000-00001D260000}"/>
    <cellStyle name="40% - Accent4 4 2 2 4" xfId="9764" xr:uid="{00000000-0005-0000-0000-00001E260000}"/>
    <cellStyle name="40% - Accent4 4 2 3" xfId="9765" xr:uid="{00000000-0005-0000-0000-00001F260000}"/>
    <cellStyle name="40% - Accent4 4 2 3 2" xfId="9766" xr:uid="{00000000-0005-0000-0000-000020260000}"/>
    <cellStyle name="40% - Accent4 4 2 3 2 2" xfId="9767" xr:uid="{00000000-0005-0000-0000-000021260000}"/>
    <cellStyle name="40% - Accent4 4 2 3 2 3" xfId="9768" xr:uid="{00000000-0005-0000-0000-000022260000}"/>
    <cellStyle name="40% - Accent4 4 2 3 3" xfId="9769" xr:uid="{00000000-0005-0000-0000-000023260000}"/>
    <cellStyle name="40% - Accent4 4 2 3 4" xfId="9770" xr:uid="{00000000-0005-0000-0000-000024260000}"/>
    <cellStyle name="40% - Accent4 4 2 4" xfId="9771" xr:uid="{00000000-0005-0000-0000-000025260000}"/>
    <cellStyle name="40% - Accent4 4 2 4 2" xfId="9772" xr:uid="{00000000-0005-0000-0000-000026260000}"/>
    <cellStyle name="40% - Accent4 4 2 4 2 2" xfId="9773" xr:uid="{00000000-0005-0000-0000-000027260000}"/>
    <cellStyle name="40% - Accent4 4 2 4 2 3" xfId="9774" xr:uid="{00000000-0005-0000-0000-000028260000}"/>
    <cellStyle name="40% - Accent4 4 2 4 3" xfId="9775" xr:uid="{00000000-0005-0000-0000-000029260000}"/>
    <cellStyle name="40% - Accent4 4 2 4 4" xfId="9776" xr:uid="{00000000-0005-0000-0000-00002A260000}"/>
    <cellStyle name="40% - Accent4 4 2 5" xfId="9777" xr:uid="{00000000-0005-0000-0000-00002B260000}"/>
    <cellStyle name="40% - Accent4 4 2 5 2" xfId="9778" xr:uid="{00000000-0005-0000-0000-00002C260000}"/>
    <cellStyle name="40% - Accent4 4 2 5 2 2" xfId="9779" xr:uid="{00000000-0005-0000-0000-00002D260000}"/>
    <cellStyle name="40% - Accent4 4 2 5 2 3" xfId="9780" xr:uid="{00000000-0005-0000-0000-00002E260000}"/>
    <cellStyle name="40% - Accent4 4 2 5 3" xfId="9781" xr:uid="{00000000-0005-0000-0000-00002F260000}"/>
    <cellStyle name="40% - Accent4 4 2 5 4" xfId="9782" xr:uid="{00000000-0005-0000-0000-000030260000}"/>
    <cellStyle name="40% - Accent4 4 2 6" xfId="9783" xr:uid="{00000000-0005-0000-0000-000031260000}"/>
    <cellStyle name="40% - Accent4 4 2 6 2" xfId="9784" xr:uid="{00000000-0005-0000-0000-000032260000}"/>
    <cellStyle name="40% - Accent4 4 2 6 2 2" xfId="9785" xr:uid="{00000000-0005-0000-0000-000033260000}"/>
    <cellStyle name="40% - Accent4 4 2 6 2 3" xfId="9786" xr:uid="{00000000-0005-0000-0000-000034260000}"/>
    <cellStyle name="40% - Accent4 4 2 6 3" xfId="9787" xr:uid="{00000000-0005-0000-0000-000035260000}"/>
    <cellStyle name="40% - Accent4 4 2 6 4" xfId="9788" xr:uid="{00000000-0005-0000-0000-000036260000}"/>
    <cellStyle name="40% - Accent4 4 2 7" xfId="9789" xr:uid="{00000000-0005-0000-0000-000037260000}"/>
    <cellStyle name="40% - Accent4 4 2 7 2" xfId="9790" xr:uid="{00000000-0005-0000-0000-000038260000}"/>
    <cellStyle name="40% - Accent4 4 2 7 2 2" xfId="9791" xr:uid="{00000000-0005-0000-0000-000039260000}"/>
    <cellStyle name="40% - Accent4 4 2 7 2 3" xfId="9792" xr:uid="{00000000-0005-0000-0000-00003A260000}"/>
    <cellStyle name="40% - Accent4 4 2 7 3" xfId="9793" xr:uid="{00000000-0005-0000-0000-00003B260000}"/>
    <cellStyle name="40% - Accent4 4 2 7 4" xfId="9794" xr:uid="{00000000-0005-0000-0000-00003C260000}"/>
    <cellStyle name="40% - Accent4 4 2 8" xfId="9795" xr:uid="{00000000-0005-0000-0000-00003D260000}"/>
    <cellStyle name="40% - Accent4 4 2 8 2" xfId="9796" xr:uid="{00000000-0005-0000-0000-00003E260000}"/>
    <cellStyle name="40% - Accent4 4 2 8 3" xfId="9797" xr:uid="{00000000-0005-0000-0000-00003F260000}"/>
    <cellStyle name="40% - Accent4 4 2 9" xfId="9798" xr:uid="{00000000-0005-0000-0000-000040260000}"/>
    <cellStyle name="40% - Accent4 4 3" xfId="9799" xr:uid="{00000000-0005-0000-0000-000041260000}"/>
    <cellStyle name="40% - Accent4 4 3 10" xfId="9800" xr:uid="{00000000-0005-0000-0000-000042260000}"/>
    <cellStyle name="40% - Accent4 4 3 2" xfId="9801" xr:uid="{00000000-0005-0000-0000-000043260000}"/>
    <cellStyle name="40% - Accent4 4 3 2 2" xfId="9802" xr:uid="{00000000-0005-0000-0000-000044260000}"/>
    <cellStyle name="40% - Accent4 4 3 2 2 2" xfId="9803" xr:uid="{00000000-0005-0000-0000-000045260000}"/>
    <cellStyle name="40% - Accent4 4 3 2 2 3" xfId="9804" xr:uid="{00000000-0005-0000-0000-000046260000}"/>
    <cellStyle name="40% - Accent4 4 3 2 3" xfId="9805" xr:uid="{00000000-0005-0000-0000-000047260000}"/>
    <cellStyle name="40% - Accent4 4 3 2 4" xfId="9806" xr:uid="{00000000-0005-0000-0000-000048260000}"/>
    <cellStyle name="40% - Accent4 4 3 3" xfId="9807" xr:uid="{00000000-0005-0000-0000-000049260000}"/>
    <cellStyle name="40% - Accent4 4 3 3 2" xfId="9808" xr:uid="{00000000-0005-0000-0000-00004A260000}"/>
    <cellStyle name="40% - Accent4 4 3 3 2 2" xfId="9809" xr:uid="{00000000-0005-0000-0000-00004B260000}"/>
    <cellStyle name="40% - Accent4 4 3 3 2 3" xfId="9810" xr:uid="{00000000-0005-0000-0000-00004C260000}"/>
    <cellStyle name="40% - Accent4 4 3 3 3" xfId="9811" xr:uid="{00000000-0005-0000-0000-00004D260000}"/>
    <cellStyle name="40% - Accent4 4 3 3 4" xfId="9812" xr:uid="{00000000-0005-0000-0000-00004E260000}"/>
    <cellStyle name="40% - Accent4 4 3 4" xfId="9813" xr:uid="{00000000-0005-0000-0000-00004F260000}"/>
    <cellStyle name="40% - Accent4 4 3 4 2" xfId="9814" xr:uid="{00000000-0005-0000-0000-000050260000}"/>
    <cellStyle name="40% - Accent4 4 3 4 2 2" xfId="9815" xr:uid="{00000000-0005-0000-0000-000051260000}"/>
    <cellStyle name="40% - Accent4 4 3 4 2 3" xfId="9816" xr:uid="{00000000-0005-0000-0000-000052260000}"/>
    <cellStyle name="40% - Accent4 4 3 4 3" xfId="9817" xr:uid="{00000000-0005-0000-0000-000053260000}"/>
    <cellStyle name="40% - Accent4 4 3 4 4" xfId="9818" xr:uid="{00000000-0005-0000-0000-000054260000}"/>
    <cellStyle name="40% - Accent4 4 3 5" xfId="9819" xr:uid="{00000000-0005-0000-0000-000055260000}"/>
    <cellStyle name="40% - Accent4 4 3 5 2" xfId="9820" xr:uid="{00000000-0005-0000-0000-000056260000}"/>
    <cellStyle name="40% - Accent4 4 3 5 2 2" xfId="9821" xr:uid="{00000000-0005-0000-0000-000057260000}"/>
    <cellStyle name="40% - Accent4 4 3 5 2 3" xfId="9822" xr:uid="{00000000-0005-0000-0000-000058260000}"/>
    <cellStyle name="40% - Accent4 4 3 5 3" xfId="9823" xr:uid="{00000000-0005-0000-0000-000059260000}"/>
    <cellStyle name="40% - Accent4 4 3 5 4" xfId="9824" xr:uid="{00000000-0005-0000-0000-00005A260000}"/>
    <cellStyle name="40% - Accent4 4 3 6" xfId="9825" xr:uid="{00000000-0005-0000-0000-00005B260000}"/>
    <cellStyle name="40% - Accent4 4 3 6 2" xfId="9826" xr:uid="{00000000-0005-0000-0000-00005C260000}"/>
    <cellStyle name="40% - Accent4 4 3 6 2 2" xfId="9827" xr:uid="{00000000-0005-0000-0000-00005D260000}"/>
    <cellStyle name="40% - Accent4 4 3 6 2 3" xfId="9828" xr:uid="{00000000-0005-0000-0000-00005E260000}"/>
    <cellStyle name="40% - Accent4 4 3 6 3" xfId="9829" xr:uid="{00000000-0005-0000-0000-00005F260000}"/>
    <cellStyle name="40% - Accent4 4 3 6 4" xfId="9830" xr:uid="{00000000-0005-0000-0000-000060260000}"/>
    <cellStyle name="40% - Accent4 4 3 7" xfId="9831" xr:uid="{00000000-0005-0000-0000-000061260000}"/>
    <cellStyle name="40% - Accent4 4 3 7 2" xfId="9832" xr:uid="{00000000-0005-0000-0000-000062260000}"/>
    <cellStyle name="40% - Accent4 4 3 7 2 2" xfId="9833" xr:uid="{00000000-0005-0000-0000-000063260000}"/>
    <cellStyle name="40% - Accent4 4 3 7 2 3" xfId="9834" xr:uid="{00000000-0005-0000-0000-000064260000}"/>
    <cellStyle name="40% - Accent4 4 3 7 3" xfId="9835" xr:uid="{00000000-0005-0000-0000-000065260000}"/>
    <cellStyle name="40% - Accent4 4 3 7 4" xfId="9836" xr:uid="{00000000-0005-0000-0000-000066260000}"/>
    <cellStyle name="40% - Accent4 4 3 8" xfId="9837" xr:uid="{00000000-0005-0000-0000-000067260000}"/>
    <cellStyle name="40% - Accent4 4 3 8 2" xfId="9838" xr:uid="{00000000-0005-0000-0000-000068260000}"/>
    <cellStyle name="40% - Accent4 4 3 8 3" xfId="9839" xr:uid="{00000000-0005-0000-0000-000069260000}"/>
    <cellStyle name="40% - Accent4 4 3 9" xfId="9840" xr:uid="{00000000-0005-0000-0000-00006A260000}"/>
    <cellStyle name="40% - Accent4 4 4" xfId="9841" xr:uid="{00000000-0005-0000-0000-00006B260000}"/>
    <cellStyle name="40% - Accent4 4 4 2" xfId="9842" xr:uid="{00000000-0005-0000-0000-00006C260000}"/>
    <cellStyle name="40% - Accent4 4 4 2 2" xfId="9843" xr:uid="{00000000-0005-0000-0000-00006D260000}"/>
    <cellStyle name="40% - Accent4 4 4 2 3" xfId="9844" xr:uid="{00000000-0005-0000-0000-00006E260000}"/>
    <cellStyle name="40% - Accent4 4 4 3" xfId="9845" xr:uid="{00000000-0005-0000-0000-00006F260000}"/>
    <cellStyle name="40% - Accent4 4 4 4" xfId="9846" xr:uid="{00000000-0005-0000-0000-000070260000}"/>
    <cellStyle name="40% - Accent4 4 5" xfId="9847" xr:uid="{00000000-0005-0000-0000-000071260000}"/>
    <cellStyle name="40% - Accent4 4 5 2" xfId="9848" xr:uid="{00000000-0005-0000-0000-000072260000}"/>
    <cellStyle name="40% - Accent4 4 5 2 2" xfId="9849" xr:uid="{00000000-0005-0000-0000-000073260000}"/>
    <cellStyle name="40% - Accent4 4 5 2 3" xfId="9850" xr:uid="{00000000-0005-0000-0000-000074260000}"/>
    <cellStyle name="40% - Accent4 4 5 3" xfId="9851" xr:uid="{00000000-0005-0000-0000-000075260000}"/>
    <cellStyle name="40% - Accent4 4 5 4" xfId="9852" xr:uid="{00000000-0005-0000-0000-000076260000}"/>
    <cellStyle name="40% - Accent4 4 6" xfId="9853" xr:uid="{00000000-0005-0000-0000-000077260000}"/>
    <cellStyle name="40% - Accent4 4 6 2" xfId="9854" xr:uid="{00000000-0005-0000-0000-000078260000}"/>
    <cellStyle name="40% - Accent4 4 6 2 2" xfId="9855" xr:uid="{00000000-0005-0000-0000-000079260000}"/>
    <cellStyle name="40% - Accent4 4 6 2 3" xfId="9856" xr:uid="{00000000-0005-0000-0000-00007A260000}"/>
    <cellStyle name="40% - Accent4 4 6 3" xfId="9857" xr:uid="{00000000-0005-0000-0000-00007B260000}"/>
    <cellStyle name="40% - Accent4 4 6 4" xfId="9858" xr:uid="{00000000-0005-0000-0000-00007C260000}"/>
    <cellStyle name="40% - Accent4 4 7" xfId="9859" xr:uid="{00000000-0005-0000-0000-00007D260000}"/>
    <cellStyle name="40% - Accent4 4 7 2" xfId="9860" xr:uid="{00000000-0005-0000-0000-00007E260000}"/>
    <cellStyle name="40% - Accent4 4 7 2 2" xfId="9861" xr:uid="{00000000-0005-0000-0000-00007F260000}"/>
    <cellStyle name="40% - Accent4 4 7 2 3" xfId="9862" xr:uid="{00000000-0005-0000-0000-000080260000}"/>
    <cellStyle name="40% - Accent4 4 7 3" xfId="9863" xr:uid="{00000000-0005-0000-0000-000081260000}"/>
    <cellStyle name="40% - Accent4 4 7 4" xfId="9864" xr:uid="{00000000-0005-0000-0000-000082260000}"/>
    <cellStyle name="40% - Accent4 4 8" xfId="9865" xr:uid="{00000000-0005-0000-0000-000083260000}"/>
    <cellStyle name="40% - Accent4 4 8 2" xfId="9866" xr:uid="{00000000-0005-0000-0000-000084260000}"/>
    <cellStyle name="40% - Accent4 4 8 2 2" xfId="9867" xr:uid="{00000000-0005-0000-0000-000085260000}"/>
    <cellStyle name="40% - Accent4 4 8 2 3" xfId="9868" xr:uid="{00000000-0005-0000-0000-000086260000}"/>
    <cellStyle name="40% - Accent4 4 8 3" xfId="9869" xr:uid="{00000000-0005-0000-0000-000087260000}"/>
    <cellStyle name="40% - Accent4 4 8 4" xfId="9870" xr:uid="{00000000-0005-0000-0000-000088260000}"/>
    <cellStyle name="40% - Accent4 4 9" xfId="9871" xr:uid="{00000000-0005-0000-0000-000089260000}"/>
    <cellStyle name="40% - Accent4 4 9 2" xfId="9872" xr:uid="{00000000-0005-0000-0000-00008A260000}"/>
    <cellStyle name="40% - Accent4 4 9 2 2" xfId="9873" xr:uid="{00000000-0005-0000-0000-00008B260000}"/>
    <cellStyle name="40% - Accent4 4 9 2 3" xfId="9874" xr:uid="{00000000-0005-0000-0000-00008C260000}"/>
    <cellStyle name="40% - Accent4 4 9 3" xfId="9875" xr:uid="{00000000-0005-0000-0000-00008D260000}"/>
    <cellStyle name="40% - Accent4 4 9 4" xfId="9876" xr:uid="{00000000-0005-0000-0000-00008E260000}"/>
    <cellStyle name="40% - Accent4 5" xfId="9877" xr:uid="{00000000-0005-0000-0000-00008F260000}"/>
    <cellStyle name="40% - Accent4 5 10" xfId="9878" xr:uid="{00000000-0005-0000-0000-000090260000}"/>
    <cellStyle name="40% - Accent4 5 10 2" xfId="9879" xr:uid="{00000000-0005-0000-0000-000091260000}"/>
    <cellStyle name="40% - Accent4 5 10 3" xfId="9880" xr:uid="{00000000-0005-0000-0000-000092260000}"/>
    <cellStyle name="40% - Accent4 5 11" xfId="9881" xr:uid="{00000000-0005-0000-0000-000093260000}"/>
    <cellStyle name="40% - Accent4 5 12" xfId="9882" xr:uid="{00000000-0005-0000-0000-000094260000}"/>
    <cellStyle name="40% - Accent4 5 2" xfId="9883" xr:uid="{00000000-0005-0000-0000-000095260000}"/>
    <cellStyle name="40% - Accent4 5 2 10" xfId="9884" xr:uid="{00000000-0005-0000-0000-000096260000}"/>
    <cellStyle name="40% - Accent4 5 2 2" xfId="9885" xr:uid="{00000000-0005-0000-0000-000097260000}"/>
    <cellStyle name="40% - Accent4 5 2 2 2" xfId="9886" xr:uid="{00000000-0005-0000-0000-000098260000}"/>
    <cellStyle name="40% - Accent4 5 2 2 2 2" xfId="9887" xr:uid="{00000000-0005-0000-0000-000099260000}"/>
    <cellStyle name="40% - Accent4 5 2 2 2 3" xfId="9888" xr:uid="{00000000-0005-0000-0000-00009A260000}"/>
    <cellStyle name="40% - Accent4 5 2 2 3" xfId="9889" xr:uid="{00000000-0005-0000-0000-00009B260000}"/>
    <cellStyle name="40% - Accent4 5 2 2 4" xfId="9890" xr:uid="{00000000-0005-0000-0000-00009C260000}"/>
    <cellStyle name="40% - Accent4 5 2 3" xfId="9891" xr:uid="{00000000-0005-0000-0000-00009D260000}"/>
    <cellStyle name="40% - Accent4 5 2 3 2" xfId="9892" xr:uid="{00000000-0005-0000-0000-00009E260000}"/>
    <cellStyle name="40% - Accent4 5 2 3 2 2" xfId="9893" xr:uid="{00000000-0005-0000-0000-00009F260000}"/>
    <cellStyle name="40% - Accent4 5 2 3 2 3" xfId="9894" xr:uid="{00000000-0005-0000-0000-0000A0260000}"/>
    <cellStyle name="40% - Accent4 5 2 3 3" xfId="9895" xr:uid="{00000000-0005-0000-0000-0000A1260000}"/>
    <cellStyle name="40% - Accent4 5 2 3 4" xfId="9896" xr:uid="{00000000-0005-0000-0000-0000A2260000}"/>
    <cellStyle name="40% - Accent4 5 2 4" xfId="9897" xr:uid="{00000000-0005-0000-0000-0000A3260000}"/>
    <cellStyle name="40% - Accent4 5 2 4 2" xfId="9898" xr:uid="{00000000-0005-0000-0000-0000A4260000}"/>
    <cellStyle name="40% - Accent4 5 2 4 2 2" xfId="9899" xr:uid="{00000000-0005-0000-0000-0000A5260000}"/>
    <cellStyle name="40% - Accent4 5 2 4 2 3" xfId="9900" xr:uid="{00000000-0005-0000-0000-0000A6260000}"/>
    <cellStyle name="40% - Accent4 5 2 4 3" xfId="9901" xr:uid="{00000000-0005-0000-0000-0000A7260000}"/>
    <cellStyle name="40% - Accent4 5 2 4 4" xfId="9902" xr:uid="{00000000-0005-0000-0000-0000A8260000}"/>
    <cellStyle name="40% - Accent4 5 2 5" xfId="9903" xr:uid="{00000000-0005-0000-0000-0000A9260000}"/>
    <cellStyle name="40% - Accent4 5 2 5 2" xfId="9904" xr:uid="{00000000-0005-0000-0000-0000AA260000}"/>
    <cellStyle name="40% - Accent4 5 2 5 2 2" xfId="9905" xr:uid="{00000000-0005-0000-0000-0000AB260000}"/>
    <cellStyle name="40% - Accent4 5 2 5 2 3" xfId="9906" xr:uid="{00000000-0005-0000-0000-0000AC260000}"/>
    <cellStyle name="40% - Accent4 5 2 5 3" xfId="9907" xr:uid="{00000000-0005-0000-0000-0000AD260000}"/>
    <cellStyle name="40% - Accent4 5 2 5 4" xfId="9908" xr:uid="{00000000-0005-0000-0000-0000AE260000}"/>
    <cellStyle name="40% - Accent4 5 2 6" xfId="9909" xr:uid="{00000000-0005-0000-0000-0000AF260000}"/>
    <cellStyle name="40% - Accent4 5 2 6 2" xfId="9910" xr:uid="{00000000-0005-0000-0000-0000B0260000}"/>
    <cellStyle name="40% - Accent4 5 2 6 2 2" xfId="9911" xr:uid="{00000000-0005-0000-0000-0000B1260000}"/>
    <cellStyle name="40% - Accent4 5 2 6 2 3" xfId="9912" xr:uid="{00000000-0005-0000-0000-0000B2260000}"/>
    <cellStyle name="40% - Accent4 5 2 6 3" xfId="9913" xr:uid="{00000000-0005-0000-0000-0000B3260000}"/>
    <cellStyle name="40% - Accent4 5 2 6 4" xfId="9914" xr:uid="{00000000-0005-0000-0000-0000B4260000}"/>
    <cellStyle name="40% - Accent4 5 2 7" xfId="9915" xr:uid="{00000000-0005-0000-0000-0000B5260000}"/>
    <cellStyle name="40% - Accent4 5 2 7 2" xfId="9916" xr:uid="{00000000-0005-0000-0000-0000B6260000}"/>
    <cellStyle name="40% - Accent4 5 2 7 2 2" xfId="9917" xr:uid="{00000000-0005-0000-0000-0000B7260000}"/>
    <cellStyle name="40% - Accent4 5 2 7 2 3" xfId="9918" xr:uid="{00000000-0005-0000-0000-0000B8260000}"/>
    <cellStyle name="40% - Accent4 5 2 7 3" xfId="9919" xr:uid="{00000000-0005-0000-0000-0000B9260000}"/>
    <cellStyle name="40% - Accent4 5 2 7 4" xfId="9920" xr:uid="{00000000-0005-0000-0000-0000BA260000}"/>
    <cellStyle name="40% - Accent4 5 2 8" xfId="9921" xr:uid="{00000000-0005-0000-0000-0000BB260000}"/>
    <cellStyle name="40% - Accent4 5 2 8 2" xfId="9922" xr:uid="{00000000-0005-0000-0000-0000BC260000}"/>
    <cellStyle name="40% - Accent4 5 2 8 3" xfId="9923" xr:uid="{00000000-0005-0000-0000-0000BD260000}"/>
    <cellStyle name="40% - Accent4 5 2 9" xfId="9924" xr:uid="{00000000-0005-0000-0000-0000BE260000}"/>
    <cellStyle name="40% - Accent4 5 3" xfId="9925" xr:uid="{00000000-0005-0000-0000-0000BF260000}"/>
    <cellStyle name="40% - Accent4 5 3 10" xfId="9926" xr:uid="{00000000-0005-0000-0000-0000C0260000}"/>
    <cellStyle name="40% - Accent4 5 3 2" xfId="9927" xr:uid="{00000000-0005-0000-0000-0000C1260000}"/>
    <cellStyle name="40% - Accent4 5 3 2 2" xfId="9928" xr:uid="{00000000-0005-0000-0000-0000C2260000}"/>
    <cellStyle name="40% - Accent4 5 3 2 2 2" xfId="9929" xr:uid="{00000000-0005-0000-0000-0000C3260000}"/>
    <cellStyle name="40% - Accent4 5 3 2 2 3" xfId="9930" xr:uid="{00000000-0005-0000-0000-0000C4260000}"/>
    <cellStyle name="40% - Accent4 5 3 2 3" xfId="9931" xr:uid="{00000000-0005-0000-0000-0000C5260000}"/>
    <cellStyle name="40% - Accent4 5 3 2 4" xfId="9932" xr:uid="{00000000-0005-0000-0000-0000C6260000}"/>
    <cellStyle name="40% - Accent4 5 3 3" xfId="9933" xr:uid="{00000000-0005-0000-0000-0000C7260000}"/>
    <cellStyle name="40% - Accent4 5 3 3 2" xfId="9934" xr:uid="{00000000-0005-0000-0000-0000C8260000}"/>
    <cellStyle name="40% - Accent4 5 3 3 2 2" xfId="9935" xr:uid="{00000000-0005-0000-0000-0000C9260000}"/>
    <cellStyle name="40% - Accent4 5 3 3 2 3" xfId="9936" xr:uid="{00000000-0005-0000-0000-0000CA260000}"/>
    <cellStyle name="40% - Accent4 5 3 3 3" xfId="9937" xr:uid="{00000000-0005-0000-0000-0000CB260000}"/>
    <cellStyle name="40% - Accent4 5 3 3 4" xfId="9938" xr:uid="{00000000-0005-0000-0000-0000CC260000}"/>
    <cellStyle name="40% - Accent4 5 3 4" xfId="9939" xr:uid="{00000000-0005-0000-0000-0000CD260000}"/>
    <cellStyle name="40% - Accent4 5 3 4 2" xfId="9940" xr:uid="{00000000-0005-0000-0000-0000CE260000}"/>
    <cellStyle name="40% - Accent4 5 3 4 2 2" xfId="9941" xr:uid="{00000000-0005-0000-0000-0000CF260000}"/>
    <cellStyle name="40% - Accent4 5 3 4 2 3" xfId="9942" xr:uid="{00000000-0005-0000-0000-0000D0260000}"/>
    <cellStyle name="40% - Accent4 5 3 4 3" xfId="9943" xr:uid="{00000000-0005-0000-0000-0000D1260000}"/>
    <cellStyle name="40% - Accent4 5 3 4 4" xfId="9944" xr:uid="{00000000-0005-0000-0000-0000D2260000}"/>
    <cellStyle name="40% - Accent4 5 3 5" xfId="9945" xr:uid="{00000000-0005-0000-0000-0000D3260000}"/>
    <cellStyle name="40% - Accent4 5 3 5 2" xfId="9946" xr:uid="{00000000-0005-0000-0000-0000D4260000}"/>
    <cellStyle name="40% - Accent4 5 3 5 2 2" xfId="9947" xr:uid="{00000000-0005-0000-0000-0000D5260000}"/>
    <cellStyle name="40% - Accent4 5 3 5 2 3" xfId="9948" xr:uid="{00000000-0005-0000-0000-0000D6260000}"/>
    <cellStyle name="40% - Accent4 5 3 5 3" xfId="9949" xr:uid="{00000000-0005-0000-0000-0000D7260000}"/>
    <cellStyle name="40% - Accent4 5 3 5 4" xfId="9950" xr:uid="{00000000-0005-0000-0000-0000D8260000}"/>
    <cellStyle name="40% - Accent4 5 3 6" xfId="9951" xr:uid="{00000000-0005-0000-0000-0000D9260000}"/>
    <cellStyle name="40% - Accent4 5 3 6 2" xfId="9952" xr:uid="{00000000-0005-0000-0000-0000DA260000}"/>
    <cellStyle name="40% - Accent4 5 3 6 2 2" xfId="9953" xr:uid="{00000000-0005-0000-0000-0000DB260000}"/>
    <cellStyle name="40% - Accent4 5 3 6 2 3" xfId="9954" xr:uid="{00000000-0005-0000-0000-0000DC260000}"/>
    <cellStyle name="40% - Accent4 5 3 6 3" xfId="9955" xr:uid="{00000000-0005-0000-0000-0000DD260000}"/>
    <cellStyle name="40% - Accent4 5 3 6 4" xfId="9956" xr:uid="{00000000-0005-0000-0000-0000DE260000}"/>
    <cellStyle name="40% - Accent4 5 3 7" xfId="9957" xr:uid="{00000000-0005-0000-0000-0000DF260000}"/>
    <cellStyle name="40% - Accent4 5 3 7 2" xfId="9958" xr:uid="{00000000-0005-0000-0000-0000E0260000}"/>
    <cellStyle name="40% - Accent4 5 3 7 2 2" xfId="9959" xr:uid="{00000000-0005-0000-0000-0000E1260000}"/>
    <cellStyle name="40% - Accent4 5 3 7 2 3" xfId="9960" xr:uid="{00000000-0005-0000-0000-0000E2260000}"/>
    <cellStyle name="40% - Accent4 5 3 7 3" xfId="9961" xr:uid="{00000000-0005-0000-0000-0000E3260000}"/>
    <cellStyle name="40% - Accent4 5 3 7 4" xfId="9962" xr:uid="{00000000-0005-0000-0000-0000E4260000}"/>
    <cellStyle name="40% - Accent4 5 3 8" xfId="9963" xr:uid="{00000000-0005-0000-0000-0000E5260000}"/>
    <cellStyle name="40% - Accent4 5 3 8 2" xfId="9964" xr:uid="{00000000-0005-0000-0000-0000E6260000}"/>
    <cellStyle name="40% - Accent4 5 3 8 3" xfId="9965" xr:uid="{00000000-0005-0000-0000-0000E7260000}"/>
    <cellStyle name="40% - Accent4 5 3 9" xfId="9966" xr:uid="{00000000-0005-0000-0000-0000E8260000}"/>
    <cellStyle name="40% - Accent4 5 4" xfId="9967" xr:uid="{00000000-0005-0000-0000-0000E9260000}"/>
    <cellStyle name="40% - Accent4 5 4 2" xfId="9968" xr:uid="{00000000-0005-0000-0000-0000EA260000}"/>
    <cellStyle name="40% - Accent4 5 4 2 2" xfId="9969" xr:uid="{00000000-0005-0000-0000-0000EB260000}"/>
    <cellStyle name="40% - Accent4 5 4 2 3" xfId="9970" xr:uid="{00000000-0005-0000-0000-0000EC260000}"/>
    <cellStyle name="40% - Accent4 5 4 3" xfId="9971" xr:uid="{00000000-0005-0000-0000-0000ED260000}"/>
    <cellStyle name="40% - Accent4 5 4 4" xfId="9972" xr:uid="{00000000-0005-0000-0000-0000EE260000}"/>
    <cellStyle name="40% - Accent4 5 5" xfId="9973" xr:uid="{00000000-0005-0000-0000-0000EF260000}"/>
    <cellStyle name="40% - Accent4 5 5 2" xfId="9974" xr:uid="{00000000-0005-0000-0000-0000F0260000}"/>
    <cellStyle name="40% - Accent4 5 5 2 2" xfId="9975" xr:uid="{00000000-0005-0000-0000-0000F1260000}"/>
    <cellStyle name="40% - Accent4 5 5 2 3" xfId="9976" xr:uid="{00000000-0005-0000-0000-0000F2260000}"/>
    <cellStyle name="40% - Accent4 5 5 3" xfId="9977" xr:uid="{00000000-0005-0000-0000-0000F3260000}"/>
    <cellStyle name="40% - Accent4 5 5 4" xfId="9978" xr:uid="{00000000-0005-0000-0000-0000F4260000}"/>
    <cellStyle name="40% - Accent4 5 6" xfId="9979" xr:uid="{00000000-0005-0000-0000-0000F5260000}"/>
    <cellStyle name="40% - Accent4 5 6 2" xfId="9980" xr:uid="{00000000-0005-0000-0000-0000F6260000}"/>
    <cellStyle name="40% - Accent4 5 6 2 2" xfId="9981" xr:uid="{00000000-0005-0000-0000-0000F7260000}"/>
    <cellStyle name="40% - Accent4 5 6 2 3" xfId="9982" xr:uid="{00000000-0005-0000-0000-0000F8260000}"/>
    <cellStyle name="40% - Accent4 5 6 3" xfId="9983" xr:uid="{00000000-0005-0000-0000-0000F9260000}"/>
    <cellStyle name="40% - Accent4 5 6 4" xfId="9984" xr:uid="{00000000-0005-0000-0000-0000FA260000}"/>
    <cellStyle name="40% - Accent4 5 7" xfId="9985" xr:uid="{00000000-0005-0000-0000-0000FB260000}"/>
    <cellStyle name="40% - Accent4 5 7 2" xfId="9986" xr:uid="{00000000-0005-0000-0000-0000FC260000}"/>
    <cellStyle name="40% - Accent4 5 7 2 2" xfId="9987" xr:uid="{00000000-0005-0000-0000-0000FD260000}"/>
    <cellStyle name="40% - Accent4 5 7 2 3" xfId="9988" xr:uid="{00000000-0005-0000-0000-0000FE260000}"/>
    <cellStyle name="40% - Accent4 5 7 3" xfId="9989" xr:uid="{00000000-0005-0000-0000-0000FF260000}"/>
    <cellStyle name="40% - Accent4 5 7 4" xfId="9990" xr:uid="{00000000-0005-0000-0000-000000270000}"/>
    <cellStyle name="40% - Accent4 5 8" xfId="9991" xr:uid="{00000000-0005-0000-0000-000001270000}"/>
    <cellStyle name="40% - Accent4 5 8 2" xfId="9992" xr:uid="{00000000-0005-0000-0000-000002270000}"/>
    <cellStyle name="40% - Accent4 5 8 2 2" xfId="9993" xr:uid="{00000000-0005-0000-0000-000003270000}"/>
    <cellStyle name="40% - Accent4 5 8 2 3" xfId="9994" xr:uid="{00000000-0005-0000-0000-000004270000}"/>
    <cellStyle name="40% - Accent4 5 8 3" xfId="9995" xr:uid="{00000000-0005-0000-0000-000005270000}"/>
    <cellStyle name="40% - Accent4 5 8 4" xfId="9996" xr:uid="{00000000-0005-0000-0000-000006270000}"/>
    <cellStyle name="40% - Accent4 5 9" xfId="9997" xr:uid="{00000000-0005-0000-0000-000007270000}"/>
    <cellStyle name="40% - Accent4 5 9 2" xfId="9998" xr:uid="{00000000-0005-0000-0000-000008270000}"/>
    <cellStyle name="40% - Accent4 5 9 2 2" xfId="9999" xr:uid="{00000000-0005-0000-0000-000009270000}"/>
    <cellStyle name="40% - Accent4 5 9 2 3" xfId="10000" xr:uid="{00000000-0005-0000-0000-00000A270000}"/>
    <cellStyle name="40% - Accent4 5 9 3" xfId="10001" xr:uid="{00000000-0005-0000-0000-00000B270000}"/>
    <cellStyle name="40% - Accent4 5 9 4" xfId="10002" xr:uid="{00000000-0005-0000-0000-00000C270000}"/>
    <cellStyle name="40% - Accent4 6" xfId="10003" xr:uid="{00000000-0005-0000-0000-00000D270000}"/>
    <cellStyle name="40% - Accent4 6 10" xfId="10004" xr:uid="{00000000-0005-0000-0000-00000E270000}"/>
    <cellStyle name="40% - Accent4 6 10 2" xfId="10005" xr:uid="{00000000-0005-0000-0000-00000F270000}"/>
    <cellStyle name="40% - Accent4 6 10 3" xfId="10006" xr:uid="{00000000-0005-0000-0000-000010270000}"/>
    <cellStyle name="40% - Accent4 6 11" xfId="10007" xr:uid="{00000000-0005-0000-0000-000011270000}"/>
    <cellStyle name="40% - Accent4 6 12" xfId="10008" xr:uid="{00000000-0005-0000-0000-000012270000}"/>
    <cellStyle name="40% - Accent4 6 2" xfId="10009" xr:uid="{00000000-0005-0000-0000-000013270000}"/>
    <cellStyle name="40% - Accent4 6 2 10" xfId="10010" xr:uid="{00000000-0005-0000-0000-000014270000}"/>
    <cellStyle name="40% - Accent4 6 2 2" xfId="10011" xr:uid="{00000000-0005-0000-0000-000015270000}"/>
    <cellStyle name="40% - Accent4 6 2 2 2" xfId="10012" xr:uid="{00000000-0005-0000-0000-000016270000}"/>
    <cellStyle name="40% - Accent4 6 2 2 2 2" xfId="10013" xr:uid="{00000000-0005-0000-0000-000017270000}"/>
    <cellStyle name="40% - Accent4 6 2 2 2 3" xfId="10014" xr:uid="{00000000-0005-0000-0000-000018270000}"/>
    <cellStyle name="40% - Accent4 6 2 2 3" xfId="10015" xr:uid="{00000000-0005-0000-0000-000019270000}"/>
    <cellStyle name="40% - Accent4 6 2 2 4" xfId="10016" xr:uid="{00000000-0005-0000-0000-00001A270000}"/>
    <cellStyle name="40% - Accent4 6 2 3" xfId="10017" xr:uid="{00000000-0005-0000-0000-00001B270000}"/>
    <cellStyle name="40% - Accent4 6 2 3 2" xfId="10018" xr:uid="{00000000-0005-0000-0000-00001C270000}"/>
    <cellStyle name="40% - Accent4 6 2 3 2 2" xfId="10019" xr:uid="{00000000-0005-0000-0000-00001D270000}"/>
    <cellStyle name="40% - Accent4 6 2 3 2 3" xfId="10020" xr:uid="{00000000-0005-0000-0000-00001E270000}"/>
    <cellStyle name="40% - Accent4 6 2 3 3" xfId="10021" xr:uid="{00000000-0005-0000-0000-00001F270000}"/>
    <cellStyle name="40% - Accent4 6 2 3 4" xfId="10022" xr:uid="{00000000-0005-0000-0000-000020270000}"/>
    <cellStyle name="40% - Accent4 6 2 4" xfId="10023" xr:uid="{00000000-0005-0000-0000-000021270000}"/>
    <cellStyle name="40% - Accent4 6 2 4 2" xfId="10024" xr:uid="{00000000-0005-0000-0000-000022270000}"/>
    <cellStyle name="40% - Accent4 6 2 4 2 2" xfId="10025" xr:uid="{00000000-0005-0000-0000-000023270000}"/>
    <cellStyle name="40% - Accent4 6 2 4 2 3" xfId="10026" xr:uid="{00000000-0005-0000-0000-000024270000}"/>
    <cellStyle name="40% - Accent4 6 2 4 3" xfId="10027" xr:uid="{00000000-0005-0000-0000-000025270000}"/>
    <cellStyle name="40% - Accent4 6 2 4 4" xfId="10028" xr:uid="{00000000-0005-0000-0000-000026270000}"/>
    <cellStyle name="40% - Accent4 6 2 5" xfId="10029" xr:uid="{00000000-0005-0000-0000-000027270000}"/>
    <cellStyle name="40% - Accent4 6 2 5 2" xfId="10030" xr:uid="{00000000-0005-0000-0000-000028270000}"/>
    <cellStyle name="40% - Accent4 6 2 5 2 2" xfId="10031" xr:uid="{00000000-0005-0000-0000-000029270000}"/>
    <cellStyle name="40% - Accent4 6 2 5 2 3" xfId="10032" xr:uid="{00000000-0005-0000-0000-00002A270000}"/>
    <cellStyle name="40% - Accent4 6 2 5 3" xfId="10033" xr:uid="{00000000-0005-0000-0000-00002B270000}"/>
    <cellStyle name="40% - Accent4 6 2 5 4" xfId="10034" xr:uid="{00000000-0005-0000-0000-00002C270000}"/>
    <cellStyle name="40% - Accent4 6 2 6" xfId="10035" xr:uid="{00000000-0005-0000-0000-00002D270000}"/>
    <cellStyle name="40% - Accent4 6 2 6 2" xfId="10036" xr:uid="{00000000-0005-0000-0000-00002E270000}"/>
    <cellStyle name="40% - Accent4 6 2 6 2 2" xfId="10037" xr:uid="{00000000-0005-0000-0000-00002F270000}"/>
    <cellStyle name="40% - Accent4 6 2 6 2 3" xfId="10038" xr:uid="{00000000-0005-0000-0000-000030270000}"/>
    <cellStyle name="40% - Accent4 6 2 6 3" xfId="10039" xr:uid="{00000000-0005-0000-0000-000031270000}"/>
    <cellStyle name="40% - Accent4 6 2 6 4" xfId="10040" xr:uid="{00000000-0005-0000-0000-000032270000}"/>
    <cellStyle name="40% - Accent4 6 2 7" xfId="10041" xr:uid="{00000000-0005-0000-0000-000033270000}"/>
    <cellStyle name="40% - Accent4 6 2 7 2" xfId="10042" xr:uid="{00000000-0005-0000-0000-000034270000}"/>
    <cellStyle name="40% - Accent4 6 2 7 2 2" xfId="10043" xr:uid="{00000000-0005-0000-0000-000035270000}"/>
    <cellStyle name="40% - Accent4 6 2 7 2 3" xfId="10044" xr:uid="{00000000-0005-0000-0000-000036270000}"/>
    <cellStyle name="40% - Accent4 6 2 7 3" xfId="10045" xr:uid="{00000000-0005-0000-0000-000037270000}"/>
    <cellStyle name="40% - Accent4 6 2 7 4" xfId="10046" xr:uid="{00000000-0005-0000-0000-000038270000}"/>
    <cellStyle name="40% - Accent4 6 2 8" xfId="10047" xr:uid="{00000000-0005-0000-0000-000039270000}"/>
    <cellStyle name="40% - Accent4 6 2 8 2" xfId="10048" xr:uid="{00000000-0005-0000-0000-00003A270000}"/>
    <cellStyle name="40% - Accent4 6 2 8 3" xfId="10049" xr:uid="{00000000-0005-0000-0000-00003B270000}"/>
    <cellStyle name="40% - Accent4 6 2 9" xfId="10050" xr:uid="{00000000-0005-0000-0000-00003C270000}"/>
    <cellStyle name="40% - Accent4 6 3" xfId="10051" xr:uid="{00000000-0005-0000-0000-00003D270000}"/>
    <cellStyle name="40% - Accent4 6 3 10" xfId="10052" xr:uid="{00000000-0005-0000-0000-00003E270000}"/>
    <cellStyle name="40% - Accent4 6 3 2" xfId="10053" xr:uid="{00000000-0005-0000-0000-00003F270000}"/>
    <cellStyle name="40% - Accent4 6 3 2 2" xfId="10054" xr:uid="{00000000-0005-0000-0000-000040270000}"/>
    <cellStyle name="40% - Accent4 6 3 2 2 2" xfId="10055" xr:uid="{00000000-0005-0000-0000-000041270000}"/>
    <cellStyle name="40% - Accent4 6 3 2 2 3" xfId="10056" xr:uid="{00000000-0005-0000-0000-000042270000}"/>
    <cellStyle name="40% - Accent4 6 3 2 3" xfId="10057" xr:uid="{00000000-0005-0000-0000-000043270000}"/>
    <cellStyle name="40% - Accent4 6 3 2 4" xfId="10058" xr:uid="{00000000-0005-0000-0000-000044270000}"/>
    <cellStyle name="40% - Accent4 6 3 3" xfId="10059" xr:uid="{00000000-0005-0000-0000-000045270000}"/>
    <cellStyle name="40% - Accent4 6 3 3 2" xfId="10060" xr:uid="{00000000-0005-0000-0000-000046270000}"/>
    <cellStyle name="40% - Accent4 6 3 3 2 2" xfId="10061" xr:uid="{00000000-0005-0000-0000-000047270000}"/>
    <cellStyle name="40% - Accent4 6 3 3 2 3" xfId="10062" xr:uid="{00000000-0005-0000-0000-000048270000}"/>
    <cellStyle name="40% - Accent4 6 3 3 3" xfId="10063" xr:uid="{00000000-0005-0000-0000-000049270000}"/>
    <cellStyle name="40% - Accent4 6 3 3 4" xfId="10064" xr:uid="{00000000-0005-0000-0000-00004A270000}"/>
    <cellStyle name="40% - Accent4 6 3 4" xfId="10065" xr:uid="{00000000-0005-0000-0000-00004B270000}"/>
    <cellStyle name="40% - Accent4 6 3 4 2" xfId="10066" xr:uid="{00000000-0005-0000-0000-00004C270000}"/>
    <cellStyle name="40% - Accent4 6 3 4 2 2" xfId="10067" xr:uid="{00000000-0005-0000-0000-00004D270000}"/>
    <cellStyle name="40% - Accent4 6 3 4 2 3" xfId="10068" xr:uid="{00000000-0005-0000-0000-00004E270000}"/>
    <cellStyle name="40% - Accent4 6 3 4 3" xfId="10069" xr:uid="{00000000-0005-0000-0000-00004F270000}"/>
    <cellStyle name="40% - Accent4 6 3 4 4" xfId="10070" xr:uid="{00000000-0005-0000-0000-000050270000}"/>
    <cellStyle name="40% - Accent4 6 3 5" xfId="10071" xr:uid="{00000000-0005-0000-0000-000051270000}"/>
    <cellStyle name="40% - Accent4 6 3 5 2" xfId="10072" xr:uid="{00000000-0005-0000-0000-000052270000}"/>
    <cellStyle name="40% - Accent4 6 3 5 2 2" xfId="10073" xr:uid="{00000000-0005-0000-0000-000053270000}"/>
    <cellStyle name="40% - Accent4 6 3 5 2 3" xfId="10074" xr:uid="{00000000-0005-0000-0000-000054270000}"/>
    <cellStyle name="40% - Accent4 6 3 5 3" xfId="10075" xr:uid="{00000000-0005-0000-0000-000055270000}"/>
    <cellStyle name="40% - Accent4 6 3 5 4" xfId="10076" xr:uid="{00000000-0005-0000-0000-000056270000}"/>
    <cellStyle name="40% - Accent4 6 3 6" xfId="10077" xr:uid="{00000000-0005-0000-0000-000057270000}"/>
    <cellStyle name="40% - Accent4 6 3 6 2" xfId="10078" xr:uid="{00000000-0005-0000-0000-000058270000}"/>
    <cellStyle name="40% - Accent4 6 3 6 2 2" xfId="10079" xr:uid="{00000000-0005-0000-0000-000059270000}"/>
    <cellStyle name="40% - Accent4 6 3 6 2 3" xfId="10080" xr:uid="{00000000-0005-0000-0000-00005A270000}"/>
    <cellStyle name="40% - Accent4 6 3 6 3" xfId="10081" xr:uid="{00000000-0005-0000-0000-00005B270000}"/>
    <cellStyle name="40% - Accent4 6 3 6 4" xfId="10082" xr:uid="{00000000-0005-0000-0000-00005C270000}"/>
    <cellStyle name="40% - Accent4 6 3 7" xfId="10083" xr:uid="{00000000-0005-0000-0000-00005D270000}"/>
    <cellStyle name="40% - Accent4 6 3 7 2" xfId="10084" xr:uid="{00000000-0005-0000-0000-00005E270000}"/>
    <cellStyle name="40% - Accent4 6 3 7 2 2" xfId="10085" xr:uid="{00000000-0005-0000-0000-00005F270000}"/>
    <cellStyle name="40% - Accent4 6 3 7 2 3" xfId="10086" xr:uid="{00000000-0005-0000-0000-000060270000}"/>
    <cellStyle name="40% - Accent4 6 3 7 3" xfId="10087" xr:uid="{00000000-0005-0000-0000-000061270000}"/>
    <cellStyle name="40% - Accent4 6 3 7 4" xfId="10088" xr:uid="{00000000-0005-0000-0000-000062270000}"/>
    <cellStyle name="40% - Accent4 6 3 8" xfId="10089" xr:uid="{00000000-0005-0000-0000-000063270000}"/>
    <cellStyle name="40% - Accent4 6 3 8 2" xfId="10090" xr:uid="{00000000-0005-0000-0000-000064270000}"/>
    <cellStyle name="40% - Accent4 6 3 8 3" xfId="10091" xr:uid="{00000000-0005-0000-0000-000065270000}"/>
    <cellStyle name="40% - Accent4 6 3 9" xfId="10092" xr:uid="{00000000-0005-0000-0000-000066270000}"/>
    <cellStyle name="40% - Accent4 6 4" xfId="10093" xr:uid="{00000000-0005-0000-0000-000067270000}"/>
    <cellStyle name="40% - Accent4 6 4 2" xfId="10094" xr:uid="{00000000-0005-0000-0000-000068270000}"/>
    <cellStyle name="40% - Accent4 6 4 2 2" xfId="10095" xr:uid="{00000000-0005-0000-0000-000069270000}"/>
    <cellStyle name="40% - Accent4 6 4 2 3" xfId="10096" xr:uid="{00000000-0005-0000-0000-00006A270000}"/>
    <cellStyle name="40% - Accent4 6 4 3" xfId="10097" xr:uid="{00000000-0005-0000-0000-00006B270000}"/>
    <cellStyle name="40% - Accent4 6 4 4" xfId="10098" xr:uid="{00000000-0005-0000-0000-00006C270000}"/>
    <cellStyle name="40% - Accent4 6 5" xfId="10099" xr:uid="{00000000-0005-0000-0000-00006D270000}"/>
    <cellStyle name="40% - Accent4 6 5 2" xfId="10100" xr:uid="{00000000-0005-0000-0000-00006E270000}"/>
    <cellStyle name="40% - Accent4 6 5 2 2" xfId="10101" xr:uid="{00000000-0005-0000-0000-00006F270000}"/>
    <cellStyle name="40% - Accent4 6 5 2 3" xfId="10102" xr:uid="{00000000-0005-0000-0000-000070270000}"/>
    <cellStyle name="40% - Accent4 6 5 3" xfId="10103" xr:uid="{00000000-0005-0000-0000-000071270000}"/>
    <cellStyle name="40% - Accent4 6 5 4" xfId="10104" xr:uid="{00000000-0005-0000-0000-000072270000}"/>
    <cellStyle name="40% - Accent4 6 6" xfId="10105" xr:uid="{00000000-0005-0000-0000-000073270000}"/>
    <cellStyle name="40% - Accent4 6 6 2" xfId="10106" xr:uid="{00000000-0005-0000-0000-000074270000}"/>
    <cellStyle name="40% - Accent4 6 6 2 2" xfId="10107" xr:uid="{00000000-0005-0000-0000-000075270000}"/>
    <cellStyle name="40% - Accent4 6 6 2 3" xfId="10108" xr:uid="{00000000-0005-0000-0000-000076270000}"/>
    <cellStyle name="40% - Accent4 6 6 3" xfId="10109" xr:uid="{00000000-0005-0000-0000-000077270000}"/>
    <cellStyle name="40% - Accent4 6 6 4" xfId="10110" xr:uid="{00000000-0005-0000-0000-000078270000}"/>
    <cellStyle name="40% - Accent4 6 7" xfId="10111" xr:uid="{00000000-0005-0000-0000-000079270000}"/>
    <cellStyle name="40% - Accent4 6 7 2" xfId="10112" xr:uid="{00000000-0005-0000-0000-00007A270000}"/>
    <cellStyle name="40% - Accent4 6 7 2 2" xfId="10113" xr:uid="{00000000-0005-0000-0000-00007B270000}"/>
    <cellStyle name="40% - Accent4 6 7 2 3" xfId="10114" xr:uid="{00000000-0005-0000-0000-00007C270000}"/>
    <cellStyle name="40% - Accent4 6 7 3" xfId="10115" xr:uid="{00000000-0005-0000-0000-00007D270000}"/>
    <cellStyle name="40% - Accent4 6 7 4" xfId="10116" xr:uid="{00000000-0005-0000-0000-00007E270000}"/>
    <cellStyle name="40% - Accent4 6 8" xfId="10117" xr:uid="{00000000-0005-0000-0000-00007F270000}"/>
    <cellStyle name="40% - Accent4 6 8 2" xfId="10118" xr:uid="{00000000-0005-0000-0000-000080270000}"/>
    <cellStyle name="40% - Accent4 6 8 2 2" xfId="10119" xr:uid="{00000000-0005-0000-0000-000081270000}"/>
    <cellStyle name="40% - Accent4 6 8 2 3" xfId="10120" xr:uid="{00000000-0005-0000-0000-000082270000}"/>
    <cellStyle name="40% - Accent4 6 8 3" xfId="10121" xr:uid="{00000000-0005-0000-0000-000083270000}"/>
    <cellStyle name="40% - Accent4 6 8 4" xfId="10122" xr:uid="{00000000-0005-0000-0000-000084270000}"/>
    <cellStyle name="40% - Accent4 6 9" xfId="10123" xr:uid="{00000000-0005-0000-0000-000085270000}"/>
    <cellStyle name="40% - Accent4 6 9 2" xfId="10124" xr:uid="{00000000-0005-0000-0000-000086270000}"/>
    <cellStyle name="40% - Accent4 6 9 2 2" xfId="10125" xr:uid="{00000000-0005-0000-0000-000087270000}"/>
    <cellStyle name="40% - Accent4 6 9 2 3" xfId="10126" xr:uid="{00000000-0005-0000-0000-000088270000}"/>
    <cellStyle name="40% - Accent4 6 9 3" xfId="10127" xr:uid="{00000000-0005-0000-0000-000089270000}"/>
    <cellStyle name="40% - Accent4 6 9 4" xfId="10128" xr:uid="{00000000-0005-0000-0000-00008A270000}"/>
    <cellStyle name="40% - Accent4 7" xfId="10129" xr:uid="{00000000-0005-0000-0000-00008B270000}"/>
    <cellStyle name="40% - Accent4 7 10" xfId="10130" xr:uid="{00000000-0005-0000-0000-00008C270000}"/>
    <cellStyle name="40% - Accent4 7 2" xfId="10131" xr:uid="{00000000-0005-0000-0000-00008D270000}"/>
    <cellStyle name="40% - Accent4 7 2 2" xfId="10132" xr:uid="{00000000-0005-0000-0000-00008E270000}"/>
    <cellStyle name="40% - Accent4 7 2 2 2" xfId="10133" xr:uid="{00000000-0005-0000-0000-00008F270000}"/>
    <cellStyle name="40% - Accent4 7 2 2 3" xfId="10134" xr:uid="{00000000-0005-0000-0000-000090270000}"/>
    <cellStyle name="40% - Accent4 7 2 3" xfId="10135" xr:uid="{00000000-0005-0000-0000-000091270000}"/>
    <cellStyle name="40% - Accent4 7 2 4" xfId="10136" xr:uid="{00000000-0005-0000-0000-000092270000}"/>
    <cellStyle name="40% - Accent4 7 3" xfId="10137" xr:uid="{00000000-0005-0000-0000-000093270000}"/>
    <cellStyle name="40% - Accent4 7 3 2" xfId="10138" xr:uid="{00000000-0005-0000-0000-000094270000}"/>
    <cellStyle name="40% - Accent4 7 3 2 2" xfId="10139" xr:uid="{00000000-0005-0000-0000-000095270000}"/>
    <cellStyle name="40% - Accent4 7 3 2 3" xfId="10140" xr:uid="{00000000-0005-0000-0000-000096270000}"/>
    <cellStyle name="40% - Accent4 7 3 3" xfId="10141" xr:uid="{00000000-0005-0000-0000-000097270000}"/>
    <cellStyle name="40% - Accent4 7 3 4" xfId="10142" xr:uid="{00000000-0005-0000-0000-000098270000}"/>
    <cellStyle name="40% - Accent4 7 4" xfId="10143" xr:uid="{00000000-0005-0000-0000-000099270000}"/>
    <cellStyle name="40% - Accent4 7 4 2" xfId="10144" xr:uid="{00000000-0005-0000-0000-00009A270000}"/>
    <cellStyle name="40% - Accent4 7 4 2 2" xfId="10145" xr:uid="{00000000-0005-0000-0000-00009B270000}"/>
    <cellStyle name="40% - Accent4 7 4 2 3" xfId="10146" xr:uid="{00000000-0005-0000-0000-00009C270000}"/>
    <cellStyle name="40% - Accent4 7 4 3" xfId="10147" xr:uid="{00000000-0005-0000-0000-00009D270000}"/>
    <cellStyle name="40% - Accent4 7 4 4" xfId="10148" xr:uid="{00000000-0005-0000-0000-00009E270000}"/>
    <cellStyle name="40% - Accent4 7 5" xfId="10149" xr:uid="{00000000-0005-0000-0000-00009F270000}"/>
    <cellStyle name="40% - Accent4 7 5 2" xfId="10150" xr:uid="{00000000-0005-0000-0000-0000A0270000}"/>
    <cellStyle name="40% - Accent4 7 5 2 2" xfId="10151" xr:uid="{00000000-0005-0000-0000-0000A1270000}"/>
    <cellStyle name="40% - Accent4 7 5 2 3" xfId="10152" xr:uid="{00000000-0005-0000-0000-0000A2270000}"/>
    <cellStyle name="40% - Accent4 7 5 3" xfId="10153" xr:uid="{00000000-0005-0000-0000-0000A3270000}"/>
    <cellStyle name="40% - Accent4 7 5 4" xfId="10154" xr:uid="{00000000-0005-0000-0000-0000A4270000}"/>
    <cellStyle name="40% - Accent4 7 6" xfId="10155" xr:uid="{00000000-0005-0000-0000-0000A5270000}"/>
    <cellStyle name="40% - Accent4 7 6 2" xfId="10156" xr:uid="{00000000-0005-0000-0000-0000A6270000}"/>
    <cellStyle name="40% - Accent4 7 6 2 2" xfId="10157" xr:uid="{00000000-0005-0000-0000-0000A7270000}"/>
    <cellStyle name="40% - Accent4 7 6 2 3" xfId="10158" xr:uid="{00000000-0005-0000-0000-0000A8270000}"/>
    <cellStyle name="40% - Accent4 7 6 3" xfId="10159" xr:uid="{00000000-0005-0000-0000-0000A9270000}"/>
    <cellStyle name="40% - Accent4 7 6 4" xfId="10160" xr:uid="{00000000-0005-0000-0000-0000AA270000}"/>
    <cellStyle name="40% - Accent4 7 7" xfId="10161" xr:uid="{00000000-0005-0000-0000-0000AB270000}"/>
    <cellStyle name="40% - Accent4 7 7 2" xfId="10162" xr:uid="{00000000-0005-0000-0000-0000AC270000}"/>
    <cellStyle name="40% - Accent4 7 7 2 2" xfId="10163" xr:uid="{00000000-0005-0000-0000-0000AD270000}"/>
    <cellStyle name="40% - Accent4 7 7 2 3" xfId="10164" xr:uid="{00000000-0005-0000-0000-0000AE270000}"/>
    <cellStyle name="40% - Accent4 7 7 3" xfId="10165" xr:uid="{00000000-0005-0000-0000-0000AF270000}"/>
    <cellStyle name="40% - Accent4 7 7 4" xfId="10166" xr:uid="{00000000-0005-0000-0000-0000B0270000}"/>
    <cellStyle name="40% - Accent4 7 8" xfId="10167" xr:uid="{00000000-0005-0000-0000-0000B1270000}"/>
    <cellStyle name="40% - Accent4 7 8 2" xfId="10168" xr:uid="{00000000-0005-0000-0000-0000B2270000}"/>
    <cellStyle name="40% - Accent4 7 8 3" xfId="10169" xr:uid="{00000000-0005-0000-0000-0000B3270000}"/>
    <cellStyle name="40% - Accent4 7 9" xfId="10170" xr:uid="{00000000-0005-0000-0000-0000B4270000}"/>
    <cellStyle name="40% - Accent4 8" xfId="10171" xr:uid="{00000000-0005-0000-0000-0000B5270000}"/>
    <cellStyle name="40% - Accent4 8 10" xfId="10172" xr:uid="{00000000-0005-0000-0000-0000B6270000}"/>
    <cellStyle name="40% - Accent4 8 2" xfId="10173" xr:uid="{00000000-0005-0000-0000-0000B7270000}"/>
    <cellStyle name="40% - Accent4 8 2 2" xfId="10174" xr:uid="{00000000-0005-0000-0000-0000B8270000}"/>
    <cellStyle name="40% - Accent4 8 2 2 2" xfId="10175" xr:uid="{00000000-0005-0000-0000-0000B9270000}"/>
    <cellStyle name="40% - Accent4 8 2 2 3" xfId="10176" xr:uid="{00000000-0005-0000-0000-0000BA270000}"/>
    <cellStyle name="40% - Accent4 8 2 3" xfId="10177" xr:uid="{00000000-0005-0000-0000-0000BB270000}"/>
    <cellStyle name="40% - Accent4 8 2 4" xfId="10178" xr:uid="{00000000-0005-0000-0000-0000BC270000}"/>
    <cellStyle name="40% - Accent4 8 3" xfId="10179" xr:uid="{00000000-0005-0000-0000-0000BD270000}"/>
    <cellStyle name="40% - Accent4 8 3 2" xfId="10180" xr:uid="{00000000-0005-0000-0000-0000BE270000}"/>
    <cellStyle name="40% - Accent4 8 3 2 2" xfId="10181" xr:uid="{00000000-0005-0000-0000-0000BF270000}"/>
    <cellStyle name="40% - Accent4 8 3 2 3" xfId="10182" xr:uid="{00000000-0005-0000-0000-0000C0270000}"/>
    <cellStyle name="40% - Accent4 8 3 3" xfId="10183" xr:uid="{00000000-0005-0000-0000-0000C1270000}"/>
    <cellStyle name="40% - Accent4 8 3 4" xfId="10184" xr:uid="{00000000-0005-0000-0000-0000C2270000}"/>
    <cellStyle name="40% - Accent4 8 4" xfId="10185" xr:uid="{00000000-0005-0000-0000-0000C3270000}"/>
    <cellStyle name="40% - Accent4 8 4 2" xfId="10186" xr:uid="{00000000-0005-0000-0000-0000C4270000}"/>
    <cellStyle name="40% - Accent4 8 4 2 2" xfId="10187" xr:uid="{00000000-0005-0000-0000-0000C5270000}"/>
    <cellStyle name="40% - Accent4 8 4 2 3" xfId="10188" xr:uid="{00000000-0005-0000-0000-0000C6270000}"/>
    <cellStyle name="40% - Accent4 8 4 3" xfId="10189" xr:uid="{00000000-0005-0000-0000-0000C7270000}"/>
    <cellStyle name="40% - Accent4 8 4 4" xfId="10190" xr:uid="{00000000-0005-0000-0000-0000C8270000}"/>
    <cellStyle name="40% - Accent4 8 5" xfId="10191" xr:uid="{00000000-0005-0000-0000-0000C9270000}"/>
    <cellStyle name="40% - Accent4 8 5 2" xfId="10192" xr:uid="{00000000-0005-0000-0000-0000CA270000}"/>
    <cellStyle name="40% - Accent4 8 5 2 2" xfId="10193" xr:uid="{00000000-0005-0000-0000-0000CB270000}"/>
    <cellStyle name="40% - Accent4 8 5 2 3" xfId="10194" xr:uid="{00000000-0005-0000-0000-0000CC270000}"/>
    <cellStyle name="40% - Accent4 8 5 3" xfId="10195" xr:uid="{00000000-0005-0000-0000-0000CD270000}"/>
    <cellStyle name="40% - Accent4 8 5 4" xfId="10196" xr:uid="{00000000-0005-0000-0000-0000CE270000}"/>
    <cellStyle name="40% - Accent4 8 6" xfId="10197" xr:uid="{00000000-0005-0000-0000-0000CF270000}"/>
    <cellStyle name="40% - Accent4 8 6 2" xfId="10198" xr:uid="{00000000-0005-0000-0000-0000D0270000}"/>
    <cellStyle name="40% - Accent4 8 6 2 2" xfId="10199" xr:uid="{00000000-0005-0000-0000-0000D1270000}"/>
    <cellStyle name="40% - Accent4 8 6 2 3" xfId="10200" xr:uid="{00000000-0005-0000-0000-0000D2270000}"/>
    <cellStyle name="40% - Accent4 8 6 3" xfId="10201" xr:uid="{00000000-0005-0000-0000-0000D3270000}"/>
    <cellStyle name="40% - Accent4 8 6 4" xfId="10202" xr:uid="{00000000-0005-0000-0000-0000D4270000}"/>
    <cellStyle name="40% - Accent4 8 7" xfId="10203" xr:uid="{00000000-0005-0000-0000-0000D5270000}"/>
    <cellStyle name="40% - Accent4 8 7 2" xfId="10204" xr:uid="{00000000-0005-0000-0000-0000D6270000}"/>
    <cellStyle name="40% - Accent4 8 7 2 2" xfId="10205" xr:uid="{00000000-0005-0000-0000-0000D7270000}"/>
    <cellStyle name="40% - Accent4 8 7 2 3" xfId="10206" xr:uid="{00000000-0005-0000-0000-0000D8270000}"/>
    <cellStyle name="40% - Accent4 8 7 3" xfId="10207" xr:uid="{00000000-0005-0000-0000-0000D9270000}"/>
    <cellStyle name="40% - Accent4 8 7 4" xfId="10208" xr:uid="{00000000-0005-0000-0000-0000DA270000}"/>
    <cellStyle name="40% - Accent4 8 8" xfId="10209" xr:uid="{00000000-0005-0000-0000-0000DB270000}"/>
    <cellStyle name="40% - Accent4 8 8 2" xfId="10210" xr:uid="{00000000-0005-0000-0000-0000DC270000}"/>
    <cellStyle name="40% - Accent4 8 8 3" xfId="10211" xr:uid="{00000000-0005-0000-0000-0000DD270000}"/>
    <cellStyle name="40% - Accent4 8 9" xfId="10212" xr:uid="{00000000-0005-0000-0000-0000DE270000}"/>
    <cellStyle name="40% - Accent4 9" xfId="10213" xr:uid="{00000000-0005-0000-0000-0000DF270000}"/>
    <cellStyle name="40% - Accent4 9 2" xfId="10214" xr:uid="{00000000-0005-0000-0000-0000E0270000}"/>
    <cellStyle name="40% - Accent4 9 2 2" xfId="10215" xr:uid="{00000000-0005-0000-0000-0000E1270000}"/>
    <cellStyle name="40% - Accent4 9 2 3" xfId="10216" xr:uid="{00000000-0005-0000-0000-0000E2270000}"/>
    <cellStyle name="40% - Accent4 9 3" xfId="10217" xr:uid="{00000000-0005-0000-0000-0000E3270000}"/>
    <cellStyle name="40% - Accent4 9 4" xfId="10218" xr:uid="{00000000-0005-0000-0000-0000E4270000}"/>
    <cellStyle name="40% - Accent5 10" xfId="10219" xr:uid="{00000000-0005-0000-0000-0000E5270000}"/>
    <cellStyle name="40% - Accent5 10 2" xfId="10220" xr:uid="{00000000-0005-0000-0000-0000E6270000}"/>
    <cellStyle name="40% - Accent5 10 2 2" xfId="10221" xr:uid="{00000000-0005-0000-0000-0000E7270000}"/>
    <cellStyle name="40% - Accent5 10 2 3" xfId="10222" xr:uid="{00000000-0005-0000-0000-0000E8270000}"/>
    <cellStyle name="40% - Accent5 10 3" xfId="10223" xr:uid="{00000000-0005-0000-0000-0000E9270000}"/>
    <cellStyle name="40% - Accent5 10 4" xfId="10224" xr:uid="{00000000-0005-0000-0000-0000EA270000}"/>
    <cellStyle name="40% - Accent5 11" xfId="10225" xr:uid="{00000000-0005-0000-0000-0000EB270000}"/>
    <cellStyle name="40% - Accent5 11 2" xfId="10226" xr:uid="{00000000-0005-0000-0000-0000EC270000}"/>
    <cellStyle name="40% - Accent5 11 2 2" xfId="10227" xr:uid="{00000000-0005-0000-0000-0000ED270000}"/>
    <cellStyle name="40% - Accent5 11 2 3" xfId="10228" xr:uid="{00000000-0005-0000-0000-0000EE270000}"/>
    <cellStyle name="40% - Accent5 11 3" xfId="10229" xr:uid="{00000000-0005-0000-0000-0000EF270000}"/>
    <cellStyle name="40% - Accent5 11 4" xfId="10230" xr:uid="{00000000-0005-0000-0000-0000F0270000}"/>
    <cellStyle name="40% - Accent5 12" xfId="10231" xr:uid="{00000000-0005-0000-0000-0000F1270000}"/>
    <cellStyle name="40% - Accent5 12 2" xfId="10232" xr:uid="{00000000-0005-0000-0000-0000F2270000}"/>
    <cellStyle name="40% - Accent5 12 2 2" xfId="10233" xr:uid="{00000000-0005-0000-0000-0000F3270000}"/>
    <cellStyle name="40% - Accent5 12 2 3" xfId="10234" xr:uid="{00000000-0005-0000-0000-0000F4270000}"/>
    <cellStyle name="40% - Accent5 12 3" xfId="10235" xr:uid="{00000000-0005-0000-0000-0000F5270000}"/>
    <cellStyle name="40% - Accent5 12 4" xfId="10236" xr:uid="{00000000-0005-0000-0000-0000F6270000}"/>
    <cellStyle name="40% - Accent5 13" xfId="10237" xr:uid="{00000000-0005-0000-0000-0000F7270000}"/>
    <cellStyle name="40% - Accent5 13 2" xfId="10238" xr:uid="{00000000-0005-0000-0000-0000F8270000}"/>
    <cellStyle name="40% - Accent5 13 2 2" xfId="10239" xr:uid="{00000000-0005-0000-0000-0000F9270000}"/>
    <cellStyle name="40% - Accent5 13 2 3" xfId="10240" xr:uid="{00000000-0005-0000-0000-0000FA270000}"/>
    <cellStyle name="40% - Accent5 13 3" xfId="10241" xr:uid="{00000000-0005-0000-0000-0000FB270000}"/>
    <cellStyle name="40% - Accent5 13 4" xfId="10242" xr:uid="{00000000-0005-0000-0000-0000FC270000}"/>
    <cellStyle name="40% - Accent5 14" xfId="10243" xr:uid="{00000000-0005-0000-0000-0000FD270000}"/>
    <cellStyle name="40% - Accent5 14 2" xfId="10244" xr:uid="{00000000-0005-0000-0000-0000FE270000}"/>
    <cellStyle name="40% - Accent5 14 2 2" xfId="10245" xr:uid="{00000000-0005-0000-0000-0000FF270000}"/>
    <cellStyle name="40% - Accent5 14 2 3" xfId="10246" xr:uid="{00000000-0005-0000-0000-000000280000}"/>
    <cellStyle name="40% - Accent5 14 3" xfId="10247" xr:uid="{00000000-0005-0000-0000-000001280000}"/>
    <cellStyle name="40% - Accent5 14 4" xfId="10248" xr:uid="{00000000-0005-0000-0000-000002280000}"/>
    <cellStyle name="40% - Accent5 15" xfId="10249" xr:uid="{00000000-0005-0000-0000-000003280000}"/>
    <cellStyle name="40% - Accent5 15 2" xfId="10250" xr:uid="{00000000-0005-0000-0000-000004280000}"/>
    <cellStyle name="40% - Accent5 15 2 2" xfId="10251" xr:uid="{00000000-0005-0000-0000-000005280000}"/>
    <cellStyle name="40% - Accent5 15 2 3" xfId="10252" xr:uid="{00000000-0005-0000-0000-000006280000}"/>
    <cellStyle name="40% - Accent5 15 3" xfId="10253" xr:uid="{00000000-0005-0000-0000-000007280000}"/>
    <cellStyle name="40% - Accent5 15 4" xfId="10254" xr:uid="{00000000-0005-0000-0000-000008280000}"/>
    <cellStyle name="40% - Accent5 16" xfId="10255" xr:uid="{00000000-0005-0000-0000-000009280000}"/>
    <cellStyle name="40% - Accent5 16 2" xfId="10256" xr:uid="{00000000-0005-0000-0000-00000A280000}"/>
    <cellStyle name="40% - Accent5 16 3" xfId="10257" xr:uid="{00000000-0005-0000-0000-00000B280000}"/>
    <cellStyle name="40% - Accent5 17" xfId="10258" xr:uid="{00000000-0005-0000-0000-00000C280000}"/>
    <cellStyle name="40% - Accent5 18" xfId="10259" xr:uid="{00000000-0005-0000-0000-00000D280000}"/>
    <cellStyle name="40% - Accent5 19" xfId="10260" xr:uid="{00000000-0005-0000-0000-00000E280000}"/>
    <cellStyle name="40% - Accent5 2" xfId="10261" xr:uid="{00000000-0005-0000-0000-00000F280000}"/>
    <cellStyle name="40% - Accent5 2 10" xfId="10262" xr:uid="{00000000-0005-0000-0000-000010280000}"/>
    <cellStyle name="40% - Accent5 2 10 2" xfId="10263" xr:uid="{00000000-0005-0000-0000-000011280000}"/>
    <cellStyle name="40% - Accent5 2 10 2 2" xfId="10264" xr:uid="{00000000-0005-0000-0000-000012280000}"/>
    <cellStyle name="40% - Accent5 2 10 2 3" xfId="10265" xr:uid="{00000000-0005-0000-0000-000013280000}"/>
    <cellStyle name="40% - Accent5 2 10 3" xfId="10266" xr:uid="{00000000-0005-0000-0000-000014280000}"/>
    <cellStyle name="40% - Accent5 2 10 4" xfId="10267" xr:uid="{00000000-0005-0000-0000-000015280000}"/>
    <cellStyle name="40% - Accent5 2 11" xfId="10268" xr:uid="{00000000-0005-0000-0000-000016280000}"/>
    <cellStyle name="40% - Accent5 2 11 2" xfId="10269" xr:uid="{00000000-0005-0000-0000-000017280000}"/>
    <cellStyle name="40% - Accent5 2 11 2 2" xfId="10270" xr:uid="{00000000-0005-0000-0000-000018280000}"/>
    <cellStyle name="40% - Accent5 2 11 2 3" xfId="10271" xr:uid="{00000000-0005-0000-0000-000019280000}"/>
    <cellStyle name="40% - Accent5 2 11 3" xfId="10272" xr:uid="{00000000-0005-0000-0000-00001A280000}"/>
    <cellStyle name="40% - Accent5 2 11 4" xfId="10273" xr:uid="{00000000-0005-0000-0000-00001B280000}"/>
    <cellStyle name="40% - Accent5 2 12" xfId="10274" xr:uid="{00000000-0005-0000-0000-00001C280000}"/>
    <cellStyle name="40% - Accent5 2 12 2" xfId="10275" xr:uid="{00000000-0005-0000-0000-00001D280000}"/>
    <cellStyle name="40% - Accent5 2 12 2 2" xfId="10276" xr:uid="{00000000-0005-0000-0000-00001E280000}"/>
    <cellStyle name="40% - Accent5 2 12 2 3" xfId="10277" xr:uid="{00000000-0005-0000-0000-00001F280000}"/>
    <cellStyle name="40% - Accent5 2 12 3" xfId="10278" xr:uid="{00000000-0005-0000-0000-000020280000}"/>
    <cellStyle name="40% - Accent5 2 12 4" xfId="10279" xr:uid="{00000000-0005-0000-0000-000021280000}"/>
    <cellStyle name="40% - Accent5 2 13" xfId="10280" xr:uid="{00000000-0005-0000-0000-000022280000}"/>
    <cellStyle name="40% - Accent5 2 13 2" xfId="10281" xr:uid="{00000000-0005-0000-0000-000023280000}"/>
    <cellStyle name="40% - Accent5 2 13 2 2" xfId="10282" xr:uid="{00000000-0005-0000-0000-000024280000}"/>
    <cellStyle name="40% - Accent5 2 13 2 3" xfId="10283" xr:uid="{00000000-0005-0000-0000-000025280000}"/>
    <cellStyle name="40% - Accent5 2 13 3" xfId="10284" xr:uid="{00000000-0005-0000-0000-000026280000}"/>
    <cellStyle name="40% - Accent5 2 13 4" xfId="10285" xr:uid="{00000000-0005-0000-0000-000027280000}"/>
    <cellStyle name="40% - Accent5 2 14" xfId="10286" xr:uid="{00000000-0005-0000-0000-000028280000}"/>
    <cellStyle name="40% - Accent5 2 14 2" xfId="10287" xr:uid="{00000000-0005-0000-0000-000029280000}"/>
    <cellStyle name="40% - Accent5 2 14 3" xfId="10288" xr:uid="{00000000-0005-0000-0000-00002A280000}"/>
    <cellStyle name="40% - Accent5 2 15" xfId="10289" xr:uid="{00000000-0005-0000-0000-00002B280000}"/>
    <cellStyle name="40% - Accent5 2 16" xfId="10290" xr:uid="{00000000-0005-0000-0000-00002C280000}"/>
    <cellStyle name="40% - Accent5 2 2" xfId="10291" xr:uid="{00000000-0005-0000-0000-00002D280000}"/>
    <cellStyle name="40% - Accent5 2 2 10" xfId="10292" xr:uid="{00000000-0005-0000-0000-00002E280000}"/>
    <cellStyle name="40% - Accent5 2 2 10 2" xfId="10293" xr:uid="{00000000-0005-0000-0000-00002F280000}"/>
    <cellStyle name="40% - Accent5 2 2 10 3" xfId="10294" xr:uid="{00000000-0005-0000-0000-000030280000}"/>
    <cellStyle name="40% - Accent5 2 2 11" xfId="10295" xr:uid="{00000000-0005-0000-0000-000031280000}"/>
    <cellStyle name="40% - Accent5 2 2 12" xfId="10296" xr:uid="{00000000-0005-0000-0000-000032280000}"/>
    <cellStyle name="40% - Accent5 2 2 2" xfId="10297" xr:uid="{00000000-0005-0000-0000-000033280000}"/>
    <cellStyle name="40% - Accent5 2 2 2 10" xfId="10298" xr:uid="{00000000-0005-0000-0000-000034280000}"/>
    <cellStyle name="40% - Accent5 2 2 2 2" xfId="10299" xr:uid="{00000000-0005-0000-0000-000035280000}"/>
    <cellStyle name="40% - Accent5 2 2 2 2 2" xfId="10300" xr:uid="{00000000-0005-0000-0000-000036280000}"/>
    <cellStyle name="40% - Accent5 2 2 2 2 2 2" xfId="10301" xr:uid="{00000000-0005-0000-0000-000037280000}"/>
    <cellStyle name="40% - Accent5 2 2 2 2 2 3" xfId="10302" xr:uid="{00000000-0005-0000-0000-000038280000}"/>
    <cellStyle name="40% - Accent5 2 2 2 2 3" xfId="10303" xr:uid="{00000000-0005-0000-0000-000039280000}"/>
    <cellStyle name="40% - Accent5 2 2 2 2 4" xfId="10304" xr:uid="{00000000-0005-0000-0000-00003A280000}"/>
    <cellStyle name="40% - Accent5 2 2 2 3" xfId="10305" xr:uid="{00000000-0005-0000-0000-00003B280000}"/>
    <cellStyle name="40% - Accent5 2 2 2 3 2" xfId="10306" xr:uid="{00000000-0005-0000-0000-00003C280000}"/>
    <cellStyle name="40% - Accent5 2 2 2 3 2 2" xfId="10307" xr:uid="{00000000-0005-0000-0000-00003D280000}"/>
    <cellStyle name="40% - Accent5 2 2 2 3 2 3" xfId="10308" xr:uid="{00000000-0005-0000-0000-00003E280000}"/>
    <cellStyle name="40% - Accent5 2 2 2 3 3" xfId="10309" xr:uid="{00000000-0005-0000-0000-00003F280000}"/>
    <cellStyle name="40% - Accent5 2 2 2 3 4" xfId="10310" xr:uid="{00000000-0005-0000-0000-000040280000}"/>
    <cellStyle name="40% - Accent5 2 2 2 4" xfId="10311" xr:uid="{00000000-0005-0000-0000-000041280000}"/>
    <cellStyle name="40% - Accent5 2 2 2 4 2" xfId="10312" xr:uid="{00000000-0005-0000-0000-000042280000}"/>
    <cellStyle name="40% - Accent5 2 2 2 4 2 2" xfId="10313" xr:uid="{00000000-0005-0000-0000-000043280000}"/>
    <cellStyle name="40% - Accent5 2 2 2 4 2 3" xfId="10314" xr:uid="{00000000-0005-0000-0000-000044280000}"/>
    <cellStyle name="40% - Accent5 2 2 2 4 3" xfId="10315" xr:uid="{00000000-0005-0000-0000-000045280000}"/>
    <cellStyle name="40% - Accent5 2 2 2 4 4" xfId="10316" xr:uid="{00000000-0005-0000-0000-000046280000}"/>
    <cellStyle name="40% - Accent5 2 2 2 5" xfId="10317" xr:uid="{00000000-0005-0000-0000-000047280000}"/>
    <cellStyle name="40% - Accent5 2 2 2 5 2" xfId="10318" xr:uid="{00000000-0005-0000-0000-000048280000}"/>
    <cellStyle name="40% - Accent5 2 2 2 5 2 2" xfId="10319" xr:uid="{00000000-0005-0000-0000-000049280000}"/>
    <cellStyle name="40% - Accent5 2 2 2 5 2 3" xfId="10320" xr:uid="{00000000-0005-0000-0000-00004A280000}"/>
    <cellStyle name="40% - Accent5 2 2 2 5 3" xfId="10321" xr:uid="{00000000-0005-0000-0000-00004B280000}"/>
    <cellStyle name="40% - Accent5 2 2 2 5 4" xfId="10322" xr:uid="{00000000-0005-0000-0000-00004C280000}"/>
    <cellStyle name="40% - Accent5 2 2 2 6" xfId="10323" xr:uid="{00000000-0005-0000-0000-00004D280000}"/>
    <cellStyle name="40% - Accent5 2 2 2 6 2" xfId="10324" xr:uid="{00000000-0005-0000-0000-00004E280000}"/>
    <cellStyle name="40% - Accent5 2 2 2 6 2 2" xfId="10325" xr:uid="{00000000-0005-0000-0000-00004F280000}"/>
    <cellStyle name="40% - Accent5 2 2 2 6 2 3" xfId="10326" xr:uid="{00000000-0005-0000-0000-000050280000}"/>
    <cellStyle name="40% - Accent5 2 2 2 6 3" xfId="10327" xr:uid="{00000000-0005-0000-0000-000051280000}"/>
    <cellStyle name="40% - Accent5 2 2 2 6 4" xfId="10328" xr:uid="{00000000-0005-0000-0000-000052280000}"/>
    <cellStyle name="40% - Accent5 2 2 2 7" xfId="10329" xr:uid="{00000000-0005-0000-0000-000053280000}"/>
    <cellStyle name="40% - Accent5 2 2 2 7 2" xfId="10330" xr:uid="{00000000-0005-0000-0000-000054280000}"/>
    <cellStyle name="40% - Accent5 2 2 2 7 2 2" xfId="10331" xr:uid="{00000000-0005-0000-0000-000055280000}"/>
    <cellStyle name="40% - Accent5 2 2 2 7 2 3" xfId="10332" xr:uid="{00000000-0005-0000-0000-000056280000}"/>
    <cellStyle name="40% - Accent5 2 2 2 7 3" xfId="10333" xr:uid="{00000000-0005-0000-0000-000057280000}"/>
    <cellStyle name="40% - Accent5 2 2 2 7 4" xfId="10334" xr:uid="{00000000-0005-0000-0000-000058280000}"/>
    <cellStyle name="40% - Accent5 2 2 2 8" xfId="10335" xr:uid="{00000000-0005-0000-0000-000059280000}"/>
    <cellStyle name="40% - Accent5 2 2 2 8 2" xfId="10336" xr:uid="{00000000-0005-0000-0000-00005A280000}"/>
    <cellStyle name="40% - Accent5 2 2 2 8 3" xfId="10337" xr:uid="{00000000-0005-0000-0000-00005B280000}"/>
    <cellStyle name="40% - Accent5 2 2 2 9" xfId="10338" xr:uid="{00000000-0005-0000-0000-00005C280000}"/>
    <cellStyle name="40% - Accent5 2 2 3" xfId="10339" xr:uid="{00000000-0005-0000-0000-00005D280000}"/>
    <cellStyle name="40% - Accent5 2 2 3 10" xfId="10340" xr:uid="{00000000-0005-0000-0000-00005E280000}"/>
    <cellStyle name="40% - Accent5 2 2 3 2" xfId="10341" xr:uid="{00000000-0005-0000-0000-00005F280000}"/>
    <cellStyle name="40% - Accent5 2 2 3 2 2" xfId="10342" xr:uid="{00000000-0005-0000-0000-000060280000}"/>
    <cellStyle name="40% - Accent5 2 2 3 2 2 2" xfId="10343" xr:uid="{00000000-0005-0000-0000-000061280000}"/>
    <cellStyle name="40% - Accent5 2 2 3 2 2 3" xfId="10344" xr:uid="{00000000-0005-0000-0000-000062280000}"/>
    <cellStyle name="40% - Accent5 2 2 3 2 3" xfId="10345" xr:uid="{00000000-0005-0000-0000-000063280000}"/>
    <cellStyle name="40% - Accent5 2 2 3 2 4" xfId="10346" xr:uid="{00000000-0005-0000-0000-000064280000}"/>
    <cellStyle name="40% - Accent5 2 2 3 3" xfId="10347" xr:uid="{00000000-0005-0000-0000-000065280000}"/>
    <cellStyle name="40% - Accent5 2 2 3 3 2" xfId="10348" xr:uid="{00000000-0005-0000-0000-000066280000}"/>
    <cellStyle name="40% - Accent5 2 2 3 3 2 2" xfId="10349" xr:uid="{00000000-0005-0000-0000-000067280000}"/>
    <cellStyle name="40% - Accent5 2 2 3 3 2 3" xfId="10350" xr:uid="{00000000-0005-0000-0000-000068280000}"/>
    <cellStyle name="40% - Accent5 2 2 3 3 3" xfId="10351" xr:uid="{00000000-0005-0000-0000-000069280000}"/>
    <cellStyle name="40% - Accent5 2 2 3 3 4" xfId="10352" xr:uid="{00000000-0005-0000-0000-00006A280000}"/>
    <cellStyle name="40% - Accent5 2 2 3 4" xfId="10353" xr:uid="{00000000-0005-0000-0000-00006B280000}"/>
    <cellStyle name="40% - Accent5 2 2 3 4 2" xfId="10354" xr:uid="{00000000-0005-0000-0000-00006C280000}"/>
    <cellStyle name="40% - Accent5 2 2 3 4 2 2" xfId="10355" xr:uid="{00000000-0005-0000-0000-00006D280000}"/>
    <cellStyle name="40% - Accent5 2 2 3 4 2 3" xfId="10356" xr:uid="{00000000-0005-0000-0000-00006E280000}"/>
    <cellStyle name="40% - Accent5 2 2 3 4 3" xfId="10357" xr:uid="{00000000-0005-0000-0000-00006F280000}"/>
    <cellStyle name="40% - Accent5 2 2 3 4 4" xfId="10358" xr:uid="{00000000-0005-0000-0000-000070280000}"/>
    <cellStyle name="40% - Accent5 2 2 3 5" xfId="10359" xr:uid="{00000000-0005-0000-0000-000071280000}"/>
    <cellStyle name="40% - Accent5 2 2 3 5 2" xfId="10360" xr:uid="{00000000-0005-0000-0000-000072280000}"/>
    <cellStyle name="40% - Accent5 2 2 3 5 2 2" xfId="10361" xr:uid="{00000000-0005-0000-0000-000073280000}"/>
    <cellStyle name="40% - Accent5 2 2 3 5 2 3" xfId="10362" xr:uid="{00000000-0005-0000-0000-000074280000}"/>
    <cellStyle name="40% - Accent5 2 2 3 5 3" xfId="10363" xr:uid="{00000000-0005-0000-0000-000075280000}"/>
    <cellStyle name="40% - Accent5 2 2 3 5 4" xfId="10364" xr:uid="{00000000-0005-0000-0000-000076280000}"/>
    <cellStyle name="40% - Accent5 2 2 3 6" xfId="10365" xr:uid="{00000000-0005-0000-0000-000077280000}"/>
    <cellStyle name="40% - Accent5 2 2 3 6 2" xfId="10366" xr:uid="{00000000-0005-0000-0000-000078280000}"/>
    <cellStyle name="40% - Accent5 2 2 3 6 2 2" xfId="10367" xr:uid="{00000000-0005-0000-0000-000079280000}"/>
    <cellStyle name="40% - Accent5 2 2 3 6 2 3" xfId="10368" xr:uid="{00000000-0005-0000-0000-00007A280000}"/>
    <cellStyle name="40% - Accent5 2 2 3 6 3" xfId="10369" xr:uid="{00000000-0005-0000-0000-00007B280000}"/>
    <cellStyle name="40% - Accent5 2 2 3 6 4" xfId="10370" xr:uid="{00000000-0005-0000-0000-00007C280000}"/>
    <cellStyle name="40% - Accent5 2 2 3 7" xfId="10371" xr:uid="{00000000-0005-0000-0000-00007D280000}"/>
    <cellStyle name="40% - Accent5 2 2 3 7 2" xfId="10372" xr:uid="{00000000-0005-0000-0000-00007E280000}"/>
    <cellStyle name="40% - Accent5 2 2 3 7 2 2" xfId="10373" xr:uid="{00000000-0005-0000-0000-00007F280000}"/>
    <cellStyle name="40% - Accent5 2 2 3 7 2 3" xfId="10374" xr:uid="{00000000-0005-0000-0000-000080280000}"/>
    <cellStyle name="40% - Accent5 2 2 3 7 3" xfId="10375" xr:uid="{00000000-0005-0000-0000-000081280000}"/>
    <cellStyle name="40% - Accent5 2 2 3 7 4" xfId="10376" xr:uid="{00000000-0005-0000-0000-000082280000}"/>
    <cellStyle name="40% - Accent5 2 2 3 8" xfId="10377" xr:uid="{00000000-0005-0000-0000-000083280000}"/>
    <cellStyle name="40% - Accent5 2 2 3 8 2" xfId="10378" xr:uid="{00000000-0005-0000-0000-000084280000}"/>
    <cellStyle name="40% - Accent5 2 2 3 8 3" xfId="10379" xr:uid="{00000000-0005-0000-0000-000085280000}"/>
    <cellStyle name="40% - Accent5 2 2 3 9" xfId="10380" xr:uid="{00000000-0005-0000-0000-000086280000}"/>
    <cellStyle name="40% - Accent5 2 2 4" xfId="10381" xr:uid="{00000000-0005-0000-0000-000087280000}"/>
    <cellStyle name="40% - Accent5 2 2 4 2" xfId="10382" xr:uid="{00000000-0005-0000-0000-000088280000}"/>
    <cellStyle name="40% - Accent5 2 2 4 2 2" xfId="10383" xr:uid="{00000000-0005-0000-0000-000089280000}"/>
    <cellStyle name="40% - Accent5 2 2 4 2 3" xfId="10384" xr:uid="{00000000-0005-0000-0000-00008A280000}"/>
    <cellStyle name="40% - Accent5 2 2 4 3" xfId="10385" xr:uid="{00000000-0005-0000-0000-00008B280000}"/>
    <cellStyle name="40% - Accent5 2 2 4 4" xfId="10386" xr:uid="{00000000-0005-0000-0000-00008C280000}"/>
    <cellStyle name="40% - Accent5 2 2 5" xfId="10387" xr:uid="{00000000-0005-0000-0000-00008D280000}"/>
    <cellStyle name="40% - Accent5 2 2 5 2" xfId="10388" xr:uid="{00000000-0005-0000-0000-00008E280000}"/>
    <cellStyle name="40% - Accent5 2 2 5 2 2" xfId="10389" xr:uid="{00000000-0005-0000-0000-00008F280000}"/>
    <cellStyle name="40% - Accent5 2 2 5 2 3" xfId="10390" xr:uid="{00000000-0005-0000-0000-000090280000}"/>
    <cellStyle name="40% - Accent5 2 2 5 3" xfId="10391" xr:uid="{00000000-0005-0000-0000-000091280000}"/>
    <cellStyle name="40% - Accent5 2 2 5 4" xfId="10392" xr:uid="{00000000-0005-0000-0000-000092280000}"/>
    <cellStyle name="40% - Accent5 2 2 6" xfId="10393" xr:uid="{00000000-0005-0000-0000-000093280000}"/>
    <cellStyle name="40% - Accent5 2 2 6 2" xfId="10394" xr:uid="{00000000-0005-0000-0000-000094280000}"/>
    <cellStyle name="40% - Accent5 2 2 6 2 2" xfId="10395" xr:uid="{00000000-0005-0000-0000-000095280000}"/>
    <cellStyle name="40% - Accent5 2 2 6 2 3" xfId="10396" xr:uid="{00000000-0005-0000-0000-000096280000}"/>
    <cellStyle name="40% - Accent5 2 2 6 3" xfId="10397" xr:uid="{00000000-0005-0000-0000-000097280000}"/>
    <cellStyle name="40% - Accent5 2 2 6 4" xfId="10398" xr:uid="{00000000-0005-0000-0000-000098280000}"/>
    <cellStyle name="40% - Accent5 2 2 7" xfId="10399" xr:uid="{00000000-0005-0000-0000-000099280000}"/>
    <cellStyle name="40% - Accent5 2 2 7 2" xfId="10400" xr:uid="{00000000-0005-0000-0000-00009A280000}"/>
    <cellStyle name="40% - Accent5 2 2 7 2 2" xfId="10401" xr:uid="{00000000-0005-0000-0000-00009B280000}"/>
    <cellStyle name="40% - Accent5 2 2 7 2 3" xfId="10402" xr:uid="{00000000-0005-0000-0000-00009C280000}"/>
    <cellStyle name="40% - Accent5 2 2 7 3" xfId="10403" xr:uid="{00000000-0005-0000-0000-00009D280000}"/>
    <cellStyle name="40% - Accent5 2 2 7 4" xfId="10404" xr:uid="{00000000-0005-0000-0000-00009E280000}"/>
    <cellStyle name="40% - Accent5 2 2 8" xfId="10405" xr:uid="{00000000-0005-0000-0000-00009F280000}"/>
    <cellStyle name="40% - Accent5 2 2 8 2" xfId="10406" xr:uid="{00000000-0005-0000-0000-0000A0280000}"/>
    <cellStyle name="40% - Accent5 2 2 8 2 2" xfId="10407" xr:uid="{00000000-0005-0000-0000-0000A1280000}"/>
    <cellStyle name="40% - Accent5 2 2 8 2 3" xfId="10408" xr:uid="{00000000-0005-0000-0000-0000A2280000}"/>
    <cellStyle name="40% - Accent5 2 2 8 3" xfId="10409" xr:uid="{00000000-0005-0000-0000-0000A3280000}"/>
    <cellStyle name="40% - Accent5 2 2 8 4" xfId="10410" xr:uid="{00000000-0005-0000-0000-0000A4280000}"/>
    <cellStyle name="40% - Accent5 2 2 9" xfId="10411" xr:uid="{00000000-0005-0000-0000-0000A5280000}"/>
    <cellStyle name="40% - Accent5 2 2 9 2" xfId="10412" xr:uid="{00000000-0005-0000-0000-0000A6280000}"/>
    <cellStyle name="40% - Accent5 2 2 9 2 2" xfId="10413" xr:uid="{00000000-0005-0000-0000-0000A7280000}"/>
    <cellStyle name="40% - Accent5 2 2 9 2 3" xfId="10414" xr:uid="{00000000-0005-0000-0000-0000A8280000}"/>
    <cellStyle name="40% - Accent5 2 2 9 3" xfId="10415" xr:uid="{00000000-0005-0000-0000-0000A9280000}"/>
    <cellStyle name="40% - Accent5 2 2 9 4" xfId="10416" xr:uid="{00000000-0005-0000-0000-0000AA280000}"/>
    <cellStyle name="40% - Accent5 2 3" xfId="10417" xr:uid="{00000000-0005-0000-0000-0000AB280000}"/>
    <cellStyle name="40% - Accent5 2 3 10" xfId="10418" xr:uid="{00000000-0005-0000-0000-0000AC280000}"/>
    <cellStyle name="40% - Accent5 2 3 10 2" xfId="10419" xr:uid="{00000000-0005-0000-0000-0000AD280000}"/>
    <cellStyle name="40% - Accent5 2 3 10 3" xfId="10420" xr:uid="{00000000-0005-0000-0000-0000AE280000}"/>
    <cellStyle name="40% - Accent5 2 3 11" xfId="10421" xr:uid="{00000000-0005-0000-0000-0000AF280000}"/>
    <cellStyle name="40% - Accent5 2 3 12" xfId="10422" xr:uid="{00000000-0005-0000-0000-0000B0280000}"/>
    <cellStyle name="40% - Accent5 2 3 2" xfId="10423" xr:uid="{00000000-0005-0000-0000-0000B1280000}"/>
    <cellStyle name="40% - Accent5 2 3 2 10" xfId="10424" xr:uid="{00000000-0005-0000-0000-0000B2280000}"/>
    <cellStyle name="40% - Accent5 2 3 2 2" xfId="10425" xr:uid="{00000000-0005-0000-0000-0000B3280000}"/>
    <cellStyle name="40% - Accent5 2 3 2 2 2" xfId="10426" xr:uid="{00000000-0005-0000-0000-0000B4280000}"/>
    <cellStyle name="40% - Accent5 2 3 2 2 2 2" xfId="10427" xr:uid="{00000000-0005-0000-0000-0000B5280000}"/>
    <cellStyle name="40% - Accent5 2 3 2 2 2 3" xfId="10428" xr:uid="{00000000-0005-0000-0000-0000B6280000}"/>
    <cellStyle name="40% - Accent5 2 3 2 2 3" xfId="10429" xr:uid="{00000000-0005-0000-0000-0000B7280000}"/>
    <cellStyle name="40% - Accent5 2 3 2 2 4" xfId="10430" xr:uid="{00000000-0005-0000-0000-0000B8280000}"/>
    <cellStyle name="40% - Accent5 2 3 2 3" xfId="10431" xr:uid="{00000000-0005-0000-0000-0000B9280000}"/>
    <cellStyle name="40% - Accent5 2 3 2 3 2" xfId="10432" xr:uid="{00000000-0005-0000-0000-0000BA280000}"/>
    <cellStyle name="40% - Accent5 2 3 2 3 2 2" xfId="10433" xr:uid="{00000000-0005-0000-0000-0000BB280000}"/>
    <cellStyle name="40% - Accent5 2 3 2 3 2 3" xfId="10434" xr:uid="{00000000-0005-0000-0000-0000BC280000}"/>
    <cellStyle name="40% - Accent5 2 3 2 3 3" xfId="10435" xr:uid="{00000000-0005-0000-0000-0000BD280000}"/>
    <cellStyle name="40% - Accent5 2 3 2 3 4" xfId="10436" xr:uid="{00000000-0005-0000-0000-0000BE280000}"/>
    <cellStyle name="40% - Accent5 2 3 2 4" xfId="10437" xr:uid="{00000000-0005-0000-0000-0000BF280000}"/>
    <cellStyle name="40% - Accent5 2 3 2 4 2" xfId="10438" xr:uid="{00000000-0005-0000-0000-0000C0280000}"/>
    <cellStyle name="40% - Accent5 2 3 2 4 2 2" xfId="10439" xr:uid="{00000000-0005-0000-0000-0000C1280000}"/>
    <cellStyle name="40% - Accent5 2 3 2 4 2 3" xfId="10440" xr:uid="{00000000-0005-0000-0000-0000C2280000}"/>
    <cellStyle name="40% - Accent5 2 3 2 4 3" xfId="10441" xr:uid="{00000000-0005-0000-0000-0000C3280000}"/>
    <cellStyle name="40% - Accent5 2 3 2 4 4" xfId="10442" xr:uid="{00000000-0005-0000-0000-0000C4280000}"/>
    <cellStyle name="40% - Accent5 2 3 2 5" xfId="10443" xr:uid="{00000000-0005-0000-0000-0000C5280000}"/>
    <cellStyle name="40% - Accent5 2 3 2 5 2" xfId="10444" xr:uid="{00000000-0005-0000-0000-0000C6280000}"/>
    <cellStyle name="40% - Accent5 2 3 2 5 2 2" xfId="10445" xr:uid="{00000000-0005-0000-0000-0000C7280000}"/>
    <cellStyle name="40% - Accent5 2 3 2 5 2 3" xfId="10446" xr:uid="{00000000-0005-0000-0000-0000C8280000}"/>
    <cellStyle name="40% - Accent5 2 3 2 5 3" xfId="10447" xr:uid="{00000000-0005-0000-0000-0000C9280000}"/>
    <cellStyle name="40% - Accent5 2 3 2 5 4" xfId="10448" xr:uid="{00000000-0005-0000-0000-0000CA280000}"/>
    <cellStyle name="40% - Accent5 2 3 2 6" xfId="10449" xr:uid="{00000000-0005-0000-0000-0000CB280000}"/>
    <cellStyle name="40% - Accent5 2 3 2 6 2" xfId="10450" xr:uid="{00000000-0005-0000-0000-0000CC280000}"/>
    <cellStyle name="40% - Accent5 2 3 2 6 2 2" xfId="10451" xr:uid="{00000000-0005-0000-0000-0000CD280000}"/>
    <cellStyle name="40% - Accent5 2 3 2 6 2 3" xfId="10452" xr:uid="{00000000-0005-0000-0000-0000CE280000}"/>
    <cellStyle name="40% - Accent5 2 3 2 6 3" xfId="10453" xr:uid="{00000000-0005-0000-0000-0000CF280000}"/>
    <cellStyle name="40% - Accent5 2 3 2 6 4" xfId="10454" xr:uid="{00000000-0005-0000-0000-0000D0280000}"/>
    <cellStyle name="40% - Accent5 2 3 2 7" xfId="10455" xr:uid="{00000000-0005-0000-0000-0000D1280000}"/>
    <cellStyle name="40% - Accent5 2 3 2 7 2" xfId="10456" xr:uid="{00000000-0005-0000-0000-0000D2280000}"/>
    <cellStyle name="40% - Accent5 2 3 2 7 2 2" xfId="10457" xr:uid="{00000000-0005-0000-0000-0000D3280000}"/>
    <cellStyle name="40% - Accent5 2 3 2 7 2 3" xfId="10458" xr:uid="{00000000-0005-0000-0000-0000D4280000}"/>
    <cellStyle name="40% - Accent5 2 3 2 7 3" xfId="10459" xr:uid="{00000000-0005-0000-0000-0000D5280000}"/>
    <cellStyle name="40% - Accent5 2 3 2 7 4" xfId="10460" xr:uid="{00000000-0005-0000-0000-0000D6280000}"/>
    <cellStyle name="40% - Accent5 2 3 2 8" xfId="10461" xr:uid="{00000000-0005-0000-0000-0000D7280000}"/>
    <cellStyle name="40% - Accent5 2 3 2 8 2" xfId="10462" xr:uid="{00000000-0005-0000-0000-0000D8280000}"/>
    <cellStyle name="40% - Accent5 2 3 2 8 3" xfId="10463" xr:uid="{00000000-0005-0000-0000-0000D9280000}"/>
    <cellStyle name="40% - Accent5 2 3 2 9" xfId="10464" xr:uid="{00000000-0005-0000-0000-0000DA280000}"/>
    <cellStyle name="40% - Accent5 2 3 3" xfId="10465" xr:uid="{00000000-0005-0000-0000-0000DB280000}"/>
    <cellStyle name="40% - Accent5 2 3 3 10" xfId="10466" xr:uid="{00000000-0005-0000-0000-0000DC280000}"/>
    <cellStyle name="40% - Accent5 2 3 3 2" xfId="10467" xr:uid="{00000000-0005-0000-0000-0000DD280000}"/>
    <cellStyle name="40% - Accent5 2 3 3 2 2" xfId="10468" xr:uid="{00000000-0005-0000-0000-0000DE280000}"/>
    <cellStyle name="40% - Accent5 2 3 3 2 2 2" xfId="10469" xr:uid="{00000000-0005-0000-0000-0000DF280000}"/>
    <cellStyle name="40% - Accent5 2 3 3 2 2 3" xfId="10470" xr:uid="{00000000-0005-0000-0000-0000E0280000}"/>
    <cellStyle name="40% - Accent5 2 3 3 2 3" xfId="10471" xr:uid="{00000000-0005-0000-0000-0000E1280000}"/>
    <cellStyle name="40% - Accent5 2 3 3 2 4" xfId="10472" xr:uid="{00000000-0005-0000-0000-0000E2280000}"/>
    <cellStyle name="40% - Accent5 2 3 3 3" xfId="10473" xr:uid="{00000000-0005-0000-0000-0000E3280000}"/>
    <cellStyle name="40% - Accent5 2 3 3 3 2" xfId="10474" xr:uid="{00000000-0005-0000-0000-0000E4280000}"/>
    <cellStyle name="40% - Accent5 2 3 3 3 2 2" xfId="10475" xr:uid="{00000000-0005-0000-0000-0000E5280000}"/>
    <cellStyle name="40% - Accent5 2 3 3 3 2 3" xfId="10476" xr:uid="{00000000-0005-0000-0000-0000E6280000}"/>
    <cellStyle name="40% - Accent5 2 3 3 3 3" xfId="10477" xr:uid="{00000000-0005-0000-0000-0000E7280000}"/>
    <cellStyle name="40% - Accent5 2 3 3 3 4" xfId="10478" xr:uid="{00000000-0005-0000-0000-0000E8280000}"/>
    <cellStyle name="40% - Accent5 2 3 3 4" xfId="10479" xr:uid="{00000000-0005-0000-0000-0000E9280000}"/>
    <cellStyle name="40% - Accent5 2 3 3 4 2" xfId="10480" xr:uid="{00000000-0005-0000-0000-0000EA280000}"/>
    <cellStyle name="40% - Accent5 2 3 3 4 2 2" xfId="10481" xr:uid="{00000000-0005-0000-0000-0000EB280000}"/>
    <cellStyle name="40% - Accent5 2 3 3 4 2 3" xfId="10482" xr:uid="{00000000-0005-0000-0000-0000EC280000}"/>
    <cellStyle name="40% - Accent5 2 3 3 4 3" xfId="10483" xr:uid="{00000000-0005-0000-0000-0000ED280000}"/>
    <cellStyle name="40% - Accent5 2 3 3 4 4" xfId="10484" xr:uid="{00000000-0005-0000-0000-0000EE280000}"/>
    <cellStyle name="40% - Accent5 2 3 3 5" xfId="10485" xr:uid="{00000000-0005-0000-0000-0000EF280000}"/>
    <cellStyle name="40% - Accent5 2 3 3 5 2" xfId="10486" xr:uid="{00000000-0005-0000-0000-0000F0280000}"/>
    <cellStyle name="40% - Accent5 2 3 3 5 2 2" xfId="10487" xr:uid="{00000000-0005-0000-0000-0000F1280000}"/>
    <cellStyle name="40% - Accent5 2 3 3 5 2 3" xfId="10488" xr:uid="{00000000-0005-0000-0000-0000F2280000}"/>
    <cellStyle name="40% - Accent5 2 3 3 5 3" xfId="10489" xr:uid="{00000000-0005-0000-0000-0000F3280000}"/>
    <cellStyle name="40% - Accent5 2 3 3 5 4" xfId="10490" xr:uid="{00000000-0005-0000-0000-0000F4280000}"/>
    <cellStyle name="40% - Accent5 2 3 3 6" xfId="10491" xr:uid="{00000000-0005-0000-0000-0000F5280000}"/>
    <cellStyle name="40% - Accent5 2 3 3 6 2" xfId="10492" xr:uid="{00000000-0005-0000-0000-0000F6280000}"/>
    <cellStyle name="40% - Accent5 2 3 3 6 2 2" xfId="10493" xr:uid="{00000000-0005-0000-0000-0000F7280000}"/>
    <cellStyle name="40% - Accent5 2 3 3 6 2 3" xfId="10494" xr:uid="{00000000-0005-0000-0000-0000F8280000}"/>
    <cellStyle name="40% - Accent5 2 3 3 6 3" xfId="10495" xr:uid="{00000000-0005-0000-0000-0000F9280000}"/>
    <cellStyle name="40% - Accent5 2 3 3 6 4" xfId="10496" xr:uid="{00000000-0005-0000-0000-0000FA280000}"/>
    <cellStyle name="40% - Accent5 2 3 3 7" xfId="10497" xr:uid="{00000000-0005-0000-0000-0000FB280000}"/>
    <cellStyle name="40% - Accent5 2 3 3 7 2" xfId="10498" xr:uid="{00000000-0005-0000-0000-0000FC280000}"/>
    <cellStyle name="40% - Accent5 2 3 3 7 2 2" xfId="10499" xr:uid="{00000000-0005-0000-0000-0000FD280000}"/>
    <cellStyle name="40% - Accent5 2 3 3 7 2 3" xfId="10500" xr:uid="{00000000-0005-0000-0000-0000FE280000}"/>
    <cellStyle name="40% - Accent5 2 3 3 7 3" xfId="10501" xr:uid="{00000000-0005-0000-0000-0000FF280000}"/>
    <cellStyle name="40% - Accent5 2 3 3 7 4" xfId="10502" xr:uid="{00000000-0005-0000-0000-000000290000}"/>
    <cellStyle name="40% - Accent5 2 3 3 8" xfId="10503" xr:uid="{00000000-0005-0000-0000-000001290000}"/>
    <cellStyle name="40% - Accent5 2 3 3 8 2" xfId="10504" xr:uid="{00000000-0005-0000-0000-000002290000}"/>
    <cellStyle name="40% - Accent5 2 3 3 8 3" xfId="10505" xr:uid="{00000000-0005-0000-0000-000003290000}"/>
    <cellStyle name="40% - Accent5 2 3 3 9" xfId="10506" xr:uid="{00000000-0005-0000-0000-000004290000}"/>
    <cellStyle name="40% - Accent5 2 3 4" xfId="10507" xr:uid="{00000000-0005-0000-0000-000005290000}"/>
    <cellStyle name="40% - Accent5 2 3 4 2" xfId="10508" xr:uid="{00000000-0005-0000-0000-000006290000}"/>
    <cellStyle name="40% - Accent5 2 3 4 2 2" xfId="10509" xr:uid="{00000000-0005-0000-0000-000007290000}"/>
    <cellStyle name="40% - Accent5 2 3 4 2 3" xfId="10510" xr:uid="{00000000-0005-0000-0000-000008290000}"/>
    <cellStyle name="40% - Accent5 2 3 4 3" xfId="10511" xr:uid="{00000000-0005-0000-0000-000009290000}"/>
    <cellStyle name="40% - Accent5 2 3 4 4" xfId="10512" xr:uid="{00000000-0005-0000-0000-00000A290000}"/>
    <cellStyle name="40% - Accent5 2 3 5" xfId="10513" xr:uid="{00000000-0005-0000-0000-00000B290000}"/>
    <cellStyle name="40% - Accent5 2 3 5 2" xfId="10514" xr:uid="{00000000-0005-0000-0000-00000C290000}"/>
    <cellStyle name="40% - Accent5 2 3 5 2 2" xfId="10515" xr:uid="{00000000-0005-0000-0000-00000D290000}"/>
    <cellStyle name="40% - Accent5 2 3 5 2 3" xfId="10516" xr:uid="{00000000-0005-0000-0000-00000E290000}"/>
    <cellStyle name="40% - Accent5 2 3 5 3" xfId="10517" xr:uid="{00000000-0005-0000-0000-00000F290000}"/>
    <cellStyle name="40% - Accent5 2 3 5 4" xfId="10518" xr:uid="{00000000-0005-0000-0000-000010290000}"/>
    <cellStyle name="40% - Accent5 2 3 6" xfId="10519" xr:uid="{00000000-0005-0000-0000-000011290000}"/>
    <cellStyle name="40% - Accent5 2 3 6 2" xfId="10520" xr:uid="{00000000-0005-0000-0000-000012290000}"/>
    <cellStyle name="40% - Accent5 2 3 6 2 2" xfId="10521" xr:uid="{00000000-0005-0000-0000-000013290000}"/>
    <cellStyle name="40% - Accent5 2 3 6 2 3" xfId="10522" xr:uid="{00000000-0005-0000-0000-000014290000}"/>
    <cellStyle name="40% - Accent5 2 3 6 3" xfId="10523" xr:uid="{00000000-0005-0000-0000-000015290000}"/>
    <cellStyle name="40% - Accent5 2 3 6 4" xfId="10524" xr:uid="{00000000-0005-0000-0000-000016290000}"/>
    <cellStyle name="40% - Accent5 2 3 7" xfId="10525" xr:uid="{00000000-0005-0000-0000-000017290000}"/>
    <cellStyle name="40% - Accent5 2 3 7 2" xfId="10526" xr:uid="{00000000-0005-0000-0000-000018290000}"/>
    <cellStyle name="40% - Accent5 2 3 7 2 2" xfId="10527" xr:uid="{00000000-0005-0000-0000-000019290000}"/>
    <cellStyle name="40% - Accent5 2 3 7 2 3" xfId="10528" xr:uid="{00000000-0005-0000-0000-00001A290000}"/>
    <cellStyle name="40% - Accent5 2 3 7 3" xfId="10529" xr:uid="{00000000-0005-0000-0000-00001B290000}"/>
    <cellStyle name="40% - Accent5 2 3 7 4" xfId="10530" xr:uid="{00000000-0005-0000-0000-00001C290000}"/>
    <cellStyle name="40% - Accent5 2 3 8" xfId="10531" xr:uid="{00000000-0005-0000-0000-00001D290000}"/>
    <cellStyle name="40% - Accent5 2 3 8 2" xfId="10532" xr:uid="{00000000-0005-0000-0000-00001E290000}"/>
    <cellStyle name="40% - Accent5 2 3 8 2 2" xfId="10533" xr:uid="{00000000-0005-0000-0000-00001F290000}"/>
    <cellStyle name="40% - Accent5 2 3 8 2 3" xfId="10534" xr:uid="{00000000-0005-0000-0000-000020290000}"/>
    <cellStyle name="40% - Accent5 2 3 8 3" xfId="10535" xr:uid="{00000000-0005-0000-0000-000021290000}"/>
    <cellStyle name="40% - Accent5 2 3 8 4" xfId="10536" xr:uid="{00000000-0005-0000-0000-000022290000}"/>
    <cellStyle name="40% - Accent5 2 3 9" xfId="10537" xr:uid="{00000000-0005-0000-0000-000023290000}"/>
    <cellStyle name="40% - Accent5 2 3 9 2" xfId="10538" xr:uid="{00000000-0005-0000-0000-000024290000}"/>
    <cellStyle name="40% - Accent5 2 3 9 2 2" xfId="10539" xr:uid="{00000000-0005-0000-0000-000025290000}"/>
    <cellStyle name="40% - Accent5 2 3 9 2 3" xfId="10540" xr:uid="{00000000-0005-0000-0000-000026290000}"/>
    <cellStyle name="40% - Accent5 2 3 9 3" xfId="10541" xr:uid="{00000000-0005-0000-0000-000027290000}"/>
    <cellStyle name="40% - Accent5 2 3 9 4" xfId="10542" xr:uid="{00000000-0005-0000-0000-000028290000}"/>
    <cellStyle name="40% - Accent5 2 4" xfId="10543" xr:uid="{00000000-0005-0000-0000-000029290000}"/>
    <cellStyle name="40% - Accent5 2 4 10" xfId="10544" xr:uid="{00000000-0005-0000-0000-00002A290000}"/>
    <cellStyle name="40% - Accent5 2 4 10 2" xfId="10545" xr:uid="{00000000-0005-0000-0000-00002B290000}"/>
    <cellStyle name="40% - Accent5 2 4 10 3" xfId="10546" xr:uid="{00000000-0005-0000-0000-00002C290000}"/>
    <cellStyle name="40% - Accent5 2 4 11" xfId="10547" xr:uid="{00000000-0005-0000-0000-00002D290000}"/>
    <cellStyle name="40% - Accent5 2 4 12" xfId="10548" xr:uid="{00000000-0005-0000-0000-00002E290000}"/>
    <cellStyle name="40% - Accent5 2 4 2" xfId="10549" xr:uid="{00000000-0005-0000-0000-00002F290000}"/>
    <cellStyle name="40% - Accent5 2 4 2 10" xfId="10550" xr:uid="{00000000-0005-0000-0000-000030290000}"/>
    <cellStyle name="40% - Accent5 2 4 2 2" xfId="10551" xr:uid="{00000000-0005-0000-0000-000031290000}"/>
    <cellStyle name="40% - Accent5 2 4 2 2 2" xfId="10552" xr:uid="{00000000-0005-0000-0000-000032290000}"/>
    <cellStyle name="40% - Accent5 2 4 2 2 2 2" xfId="10553" xr:uid="{00000000-0005-0000-0000-000033290000}"/>
    <cellStyle name="40% - Accent5 2 4 2 2 2 3" xfId="10554" xr:uid="{00000000-0005-0000-0000-000034290000}"/>
    <cellStyle name="40% - Accent5 2 4 2 2 3" xfId="10555" xr:uid="{00000000-0005-0000-0000-000035290000}"/>
    <cellStyle name="40% - Accent5 2 4 2 2 4" xfId="10556" xr:uid="{00000000-0005-0000-0000-000036290000}"/>
    <cellStyle name="40% - Accent5 2 4 2 3" xfId="10557" xr:uid="{00000000-0005-0000-0000-000037290000}"/>
    <cellStyle name="40% - Accent5 2 4 2 3 2" xfId="10558" xr:uid="{00000000-0005-0000-0000-000038290000}"/>
    <cellStyle name="40% - Accent5 2 4 2 3 2 2" xfId="10559" xr:uid="{00000000-0005-0000-0000-000039290000}"/>
    <cellStyle name="40% - Accent5 2 4 2 3 2 3" xfId="10560" xr:uid="{00000000-0005-0000-0000-00003A290000}"/>
    <cellStyle name="40% - Accent5 2 4 2 3 3" xfId="10561" xr:uid="{00000000-0005-0000-0000-00003B290000}"/>
    <cellStyle name="40% - Accent5 2 4 2 3 4" xfId="10562" xr:uid="{00000000-0005-0000-0000-00003C290000}"/>
    <cellStyle name="40% - Accent5 2 4 2 4" xfId="10563" xr:uid="{00000000-0005-0000-0000-00003D290000}"/>
    <cellStyle name="40% - Accent5 2 4 2 4 2" xfId="10564" xr:uid="{00000000-0005-0000-0000-00003E290000}"/>
    <cellStyle name="40% - Accent5 2 4 2 4 2 2" xfId="10565" xr:uid="{00000000-0005-0000-0000-00003F290000}"/>
    <cellStyle name="40% - Accent5 2 4 2 4 2 3" xfId="10566" xr:uid="{00000000-0005-0000-0000-000040290000}"/>
    <cellStyle name="40% - Accent5 2 4 2 4 3" xfId="10567" xr:uid="{00000000-0005-0000-0000-000041290000}"/>
    <cellStyle name="40% - Accent5 2 4 2 4 4" xfId="10568" xr:uid="{00000000-0005-0000-0000-000042290000}"/>
    <cellStyle name="40% - Accent5 2 4 2 5" xfId="10569" xr:uid="{00000000-0005-0000-0000-000043290000}"/>
    <cellStyle name="40% - Accent5 2 4 2 5 2" xfId="10570" xr:uid="{00000000-0005-0000-0000-000044290000}"/>
    <cellStyle name="40% - Accent5 2 4 2 5 2 2" xfId="10571" xr:uid="{00000000-0005-0000-0000-000045290000}"/>
    <cellStyle name="40% - Accent5 2 4 2 5 2 3" xfId="10572" xr:uid="{00000000-0005-0000-0000-000046290000}"/>
    <cellStyle name="40% - Accent5 2 4 2 5 3" xfId="10573" xr:uid="{00000000-0005-0000-0000-000047290000}"/>
    <cellStyle name="40% - Accent5 2 4 2 5 4" xfId="10574" xr:uid="{00000000-0005-0000-0000-000048290000}"/>
    <cellStyle name="40% - Accent5 2 4 2 6" xfId="10575" xr:uid="{00000000-0005-0000-0000-000049290000}"/>
    <cellStyle name="40% - Accent5 2 4 2 6 2" xfId="10576" xr:uid="{00000000-0005-0000-0000-00004A290000}"/>
    <cellStyle name="40% - Accent5 2 4 2 6 2 2" xfId="10577" xr:uid="{00000000-0005-0000-0000-00004B290000}"/>
    <cellStyle name="40% - Accent5 2 4 2 6 2 3" xfId="10578" xr:uid="{00000000-0005-0000-0000-00004C290000}"/>
    <cellStyle name="40% - Accent5 2 4 2 6 3" xfId="10579" xr:uid="{00000000-0005-0000-0000-00004D290000}"/>
    <cellStyle name="40% - Accent5 2 4 2 6 4" xfId="10580" xr:uid="{00000000-0005-0000-0000-00004E290000}"/>
    <cellStyle name="40% - Accent5 2 4 2 7" xfId="10581" xr:uid="{00000000-0005-0000-0000-00004F290000}"/>
    <cellStyle name="40% - Accent5 2 4 2 7 2" xfId="10582" xr:uid="{00000000-0005-0000-0000-000050290000}"/>
    <cellStyle name="40% - Accent5 2 4 2 7 2 2" xfId="10583" xr:uid="{00000000-0005-0000-0000-000051290000}"/>
    <cellStyle name="40% - Accent5 2 4 2 7 2 3" xfId="10584" xr:uid="{00000000-0005-0000-0000-000052290000}"/>
    <cellStyle name="40% - Accent5 2 4 2 7 3" xfId="10585" xr:uid="{00000000-0005-0000-0000-000053290000}"/>
    <cellStyle name="40% - Accent5 2 4 2 7 4" xfId="10586" xr:uid="{00000000-0005-0000-0000-000054290000}"/>
    <cellStyle name="40% - Accent5 2 4 2 8" xfId="10587" xr:uid="{00000000-0005-0000-0000-000055290000}"/>
    <cellStyle name="40% - Accent5 2 4 2 8 2" xfId="10588" xr:uid="{00000000-0005-0000-0000-000056290000}"/>
    <cellStyle name="40% - Accent5 2 4 2 8 3" xfId="10589" xr:uid="{00000000-0005-0000-0000-000057290000}"/>
    <cellStyle name="40% - Accent5 2 4 2 9" xfId="10590" xr:uid="{00000000-0005-0000-0000-000058290000}"/>
    <cellStyle name="40% - Accent5 2 4 3" xfId="10591" xr:uid="{00000000-0005-0000-0000-000059290000}"/>
    <cellStyle name="40% - Accent5 2 4 3 10" xfId="10592" xr:uid="{00000000-0005-0000-0000-00005A290000}"/>
    <cellStyle name="40% - Accent5 2 4 3 2" xfId="10593" xr:uid="{00000000-0005-0000-0000-00005B290000}"/>
    <cellStyle name="40% - Accent5 2 4 3 2 2" xfId="10594" xr:uid="{00000000-0005-0000-0000-00005C290000}"/>
    <cellStyle name="40% - Accent5 2 4 3 2 2 2" xfId="10595" xr:uid="{00000000-0005-0000-0000-00005D290000}"/>
    <cellStyle name="40% - Accent5 2 4 3 2 2 3" xfId="10596" xr:uid="{00000000-0005-0000-0000-00005E290000}"/>
    <cellStyle name="40% - Accent5 2 4 3 2 3" xfId="10597" xr:uid="{00000000-0005-0000-0000-00005F290000}"/>
    <cellStyle name="40% - Accent5 2 4 3 2 4" xfId="10598" xr:uid="{00000000-0005-0000-0000-000060290000}"/>
    <cellStyle name="40% - Accent5 2 4 3 3" xfId="10599" xr:uid="{00000000-0005-0000-0000-000061290000}"/>
    <cellStyle name="40% - Accent5 2 4 3 3 2" xfId="10600" xr:uid="{00000000-0005-0000-0000-000062290000}"/>
    <cellStyle name="40% - Accent5 2 4 3 3 2 2" xfId="10601" xr:uid="{00000000-0005-0000-0000-000063290000}"/>
    <cellStyle name="40% - Accent5 2 4 3 3 2 3" xfId="10602" xr:uid="{00000000-0005-0000-0000-000064290000}"/>
    <cellStyle name="40% - Accent5 2 4 3 3 3" xfId="10603" xr:uid="{00000000-0005-0000-0000-000065290000}"/>
    <cellStyle name="40% - Accent5 2 4 3 3 4" xfId="10604" xr:uid="{00000000-0005-0000-0000-000066290000}"/>
    <cellStyle name="40% - Accent5 2 4 3 4" xfId="10605" xr:uid="{00000000-0005-0000-0000-000067290000}"/>
    <cellStyle name="40% - Accent5 2 4 3 4 2" xfId="10606" xr:uid="{00000000-0005-0000-0000-000068290000}"/>
    <cellStyle name="40% - Accent5 2 4 3 4 2 2" xfId="10607" xr:uid="{00000000-0005-0000-0000-000069290000}"/>
    <cellStyle name="40% - Accent5 2 4 3 4 2 3" xfId="10608" xr:uid="{00000000-0005-0000-0000-00006A290000}"/>
    <cellStyle name="40% - Accent5 2 4 3 4 3" xfId="10609" xr:uid="{00000000-0005-0000-0000-00006B290000}"/>
    <cellStyle name="40% - Accent5 2 4 3 4 4" xfId="10610" xr:uid="{00000000-0005-0000-0000-00006C290000}"/>
    <cellStyle name="40% - Accent5 2 4 3 5" xfId="10611" xr:uid="{00000000-0005-0000-0000-00006D290000}"/>
    <cellStyle name="40% - Accent5 2 4 3 5 2" xfId="10612" xr:uid="{00000000-0005-0000-0000-00006E290000}"/>
    <cellStyle name="40% - Accent5 2 4 3 5 2 2" xfId="10613" xr:uid="{00000000-0005-0000-0000-00006F290000}"/>
    <cellStyle name="40% - Accent5 2 4 3 5 2 3" xfId="10614" xr:uid="{00000000-0005-0000-0000-000070290000}"/>
    <cellStyle name="40% - Accent5 2 4 3 5 3" xfId="10615" xr:uid="{00000000-0005-0000-0000-000071290000}"/>
    <cellStyle name="40% - Accent5 2 4 3 5 4" xfId="10616" xr:uid="{00000000-0005-0000-0000-000072290000}"/>
    <cellStyle name="40% - Accent5 2 4 3 6" xfId="10617" xr:uid="{00000000-0005-0000-0000-000073290000}"/>
    <cellStyle name="40% - Accent5 2 4 3 6 2" xfId="10618" xr:uid="{00000000-0005-0000-0000-000074290000}"/>
    <cellStyle name="40% - Accent5 2 4 3 6 2 2" xfId="10619" xr:uid="{00000000-0005-0000-0000-000075290000}"/>
    <cellStyle name="40% - Accent5 2 4 3 6 2 3" xfId="10620" xr:uid="{00000000-0005-0000-0000-000076290000}"/>
    <cellStyle name="40% - Accent5 2 4 3 6 3" xfId="10621" xr:uid="{00000000-0005-0000-0000-000077290000}"/>
    <cellStyle name="40% - Accent5 2 4 3 6 4" xfId="10622" xr:uid="{00000000-0005-0000-0000-000078290000}"/>
    <cellStyle name="40% - Accent5 2 4 3 7" xfId="10623" xr:uid="{00000000-0005-0000-0000-000079290000}"/>
    <cellStyle name="40% - Accent5 2 4 3 7 2" xfId="10624" xr:uid="{00000000-0005-0000-0000-00007A290000}"/>
    <cellStyle name="40% - Accent5 2 4 3 7 2 2" xfId="10625" xr:uid="{00000000-0005-0000-0000-00007B290000}"/>
    <cellStyle name="40% - Accent5 2 4 3 7 2 3" xfId="10626" xr:uid="{00000000-0005-0000-0000-00007C290000}"/>
    <cellStyle name="40% - Accent5 2 4 3 7 3" xfId="10627" xr:uid="{00000000-0005-0000-0000-00007D290000}"/>
    <cellStyle name="40% - Accent5 2 4 3 7 4" xfId="10628" xr:uid="{00000000-0005-0000-0000-00007E290000}"/>
    <cellStyle name="40% - Accent5 2 4 3 8" xfId="10629" xr:uid="{00000000-0005-0000-0000-00007F290000}"/>
    <cellStyle name="40% - Accent5 2 4 3 8 2" xfId="10630" xr:uid="{00000000-0005-0000-0000-000080290000}"/>
    <cellStyle name="40% - Accent5 2 4 3 8 3" xfId="10631" xr:uid="{00000000-0005-0000-0000-000081290000}"/>
    <cellStyle name="40% - Accent5 2 4 3 9" xfId="10632" xr:uid="{00000000-0005-0000-0000-000082290000}"/>
    <cellStyle name="40% - Accent5 2 4 4" xfId="10633" xr:uid="{00000000-0005-0000-0000-000083290000}"/>
    <cellStyle name="40% - Accent5 2 4 4 2" xfId="10634" xr:uid="{00000000-0005-0000-0000-000084290000}"/>
    <cellStyle name="40% - Accent5 2 4 4 2 2" xfId="10635" xr:uid="{00000000-0005-0000-0000-000085290000}"/>
    <cellStyle name="40% - Accent5 2 4 4 2 3" xfId="10636" xr:uid="{00000000-0005-0000-0000-000086290000}"/>
    <cellStyle name="40% - Accent5 2 4 4 3" xfId="10637" xr:uid="{00000000-0005-0000-0000-000087290000}"/>
    <cellStyle name="40% - Accent5 2 4 4 4" xfId="10638" xr:uid="{00000000-0005-0000-0000-000088290000}"/>
    <cellStyle name="40% - Accent5 2 4 5" xfId="10639" xr:uid="{00000000-0005-0000-0000-000089290000}"/>
    <cellStyle name="40% - Accent5 2 4 5 2" xfId="10640" xr:uid="{00000000-0005-0000-0000-00008A290000}"/>
    <cellStyle name="40% - Accent5 2 4 5 2 2" xfId="10641" xr:uid="{00000000-0005-0000-0000-00008B290000}"/>
    <cellStyle name="40% - Accent5 2 4 5 2 3" xfId="10642" xr:uid="{00000000-0005-0000-0000-00008C290000}"/>
    <cellStyle name="40% - Accent5 2 4 5 3" xfId="10643" xr:uid="{00000000-0005-0000-0000-00008D290000}"/>
    <cellStyle name="40% - Accent5 2 4 5 4" xfId="10644" xr:uid="{00000000-0005-0000-0000-00008E290000}"/>
    <cellStyle name="40% - Accent5 2 4 6" xfId="10645" xr:uid="{00000000-0005-0000-0000-00008F290000}"/>
    <cellStyle name="40% - Accent5 2 4 6 2" xfId="10646" xr:uid="{00000000-0005-0000-0000-000090290000}"/>
    <cellStyle name="40% - Accent5 2 4 6 2 2" xfId="10647" xr:uid="{00000000-0005-0000-0000-000091290000}"/>
    <cellStyle name="40% - Accent5 2 4 6 2 3" xfId="10648" xr:uid="{00000000-0005-0000-0000-000092290000}"/>
    <cellStyle name="40% - Accent5 2 4 6 3" xfId="10649" xr:uid="{00000000-0005-0000-0000-000093290000}"/>
    <cellStyle name="40% - Accent5 2 4 6 4" xfId="10650" xr:uid="{00000000-0005-0000-0000-000094290000}"/>
    <cellStyle name="40% - Accent5 2 4 7" xfId="10651" xr:uid="{00000000-0005-0000-0000-000095290000}"/>
    <cellStyle name="40% - Accent5 2 4 7 2" xfId="10652" xr:uid="{00000000-0005-0000-0000-000096290000}"/>
    <cellStyle name="40% - Accent5 2 4 7 2 2" xfId="10653" xr:uid="{00000000-0005-0000-0000-000097290000}"/>
    <cellStyle name="40% - Accent5 2 4 7 2 3" xfId="10654" xr:uid="{00000000-0005-0000-0000-000098290000}"/>
    <cellStyle name="40% - Accent5 2 4 7 3" xfId="10655" xr:uid="{00000000-0005-0000-0000-000099290000}"/>
    <cellStyle name="40% - Accent5 2 4 7 4" xfId="10656" xr:uid="{00000000-0005-0000-0000-00009A290000}"/>
    <cellStyle name="40% - Accent5 2 4 8" xfId="10657" xr:uid="{00000000-0005-0000-0000-00009B290000}"/>
    <cellStyle name="40% - Accent5 2 4 8 2" xfId="10658" xr:uid="{00000000-0005-0000-0000-00009C290000}"/>
    <cellStyle name="40% - Accent5 2 4 8 2 2" xfId="10659" xr:uid="{00000000-0005-0000-0000-00009D290000}"/>
    <cellStyle name="40% - Accent5 2 4 8 2 3" xfId="10660" xr:uid="{00000000-0005-0000-0000-00009E290000}"/>
    <cellStyle name="40% - Accent5 2 4 8 3" xfId="10661" xr:uid="{00000000-0005-0000-0000-00009F290000}"/>
    <cellStyle name="40% - Accent5 2 4 8 4" xfId="10662" xr:uid="{00000000-0005-0000-0000-0000A0290000}"/>
    <cellStyle name="40% - Accent5 2 4 9" xfId="10663" xr:uid="{00000000-0005-0000-0000-0000A1290000}"/>
    <cellStyle name="40% - Accent5 2 4 9 2" xfId="10664" xr:uid="{00000000-0005-0000-0000-0000A2290000}"/>
    <cellStyle name="40% - Accent5 2 4 9 2 2" xfId="10665" xr:uid="{00000000-0005-0000-0000-0000A3290000}"/>
    <cellStyle name="40% - Accent5 2 4 9 2 3" xfId="10666" xr:uid="{00000000-0005-0000-0000-0000A4290000}"/>
    <cellStyle name="40% - Accent5 2 4 9 3" xfId="10667" xr:uid="{00000000-0005-0000-0000-0000A5290000}"/>
    <cellStyle name="40% - Accent5 2 4 9 4" xfId="10668" xr:uid="{00000000-0005-0000-0000-0000A6290000}"/>
    <cellStyle name="40% - Accent5 2 5" xfId="10669" xr:uid="{00000000-0005-0000-0000-0000A7290000}"/>
    <cellStyle name="40% - Accent5 2 5 10" xfId="10670" xr:uid="{00000000-0005-0000-0000-0000A8290000}"/>
    <cellStyle name="40% - Accent5 2 5 2" xfId="10671" xr:uid="{00000000-0005-0000-0000-0000A9290000}"/>
    <cellStyle name="40% - Accent5 2 5 2 2" xfId="10672" xr:uid="{00000000-0005-0000-0000-0000AA290000}"/>
    <cellStyle name="40% - Accent5 2 5 2 2 2" xfId="10673" xr:uid="{00000000-0005-0000-0000-0000AB290000}"/>
    <cellStyle name="40% - Accent5 2 5 2 2 3" xfId="10674" xr:uid="{00000000-0005-0000-0000-0000AC290000}"/>
    <cellStyle name="40% - Accent5 2 5 2 3" xfId="10675" xr:uid="{00000000-0005-0000-0000-0000AD290000}"/>
    <cellStyle name="40% - Accent5 2 5 2 4" xfId="10676" xr:uid="{00000000-0005-0000-0000-0000AE290000}"/>
    <cellStyle name="40% - Accent5 2 5 3" xfId="10677" xr:uid="{00000000-0005-0000-0000-0000AF290000}"/>
    <cellStyle name="40% - Accent5 2 5 3 2" xfId="10678" xr:uid="{00000000-0005-0000-0000-0000B0290000}"/>
    <cellStyle name="40% - Accent5 2 5 3 2 2" xfId="10679" xr:uid="{00000000-0005-0000-0000-0000B1290000}"/>
    <cellStyle name="40% - Accent5 2 5 3 2 3" xfId="10680" xr:uid="{00000000-0005-0000-0000-0000B2290000}"/>
    <cellStyle name="40% - Accent5 2 5 3 3" xfId="10681" xr:uid="{00000000-0005-0000-0000-0000B3290000}"/>
    <cellStyle name="40% - Accent5 2 5 3 4" xfId="10682" xr:uid="{00000000-0005-0000-0000-0000B4290000}"/>
    <cellStyle name="40% - Accent5 2 5 4" xfId="10683" xr:uid="{00000000-0005-0000-0000-0000B5290000}"/>
    <cellStyle name="40% - Accent5 2 5 4 2" xfId="10684" xr:uid="{00000000-0005-0000-0000-0000B6290000}"/>
    <cellStyle name="40% - Accent5 2 5 4 2 2" xfId="10685" xr:uid="{00000000-0005-0000-0000-0000B7290000}"/>
    <cellStyle name="40% - Accent5 2 5 4 2 3" xfId="10686" xr:uid="{00000000-0005-0000-0000-0000B8290000}"/>
    <cellStyle name="40% - Accent5 2 5 4 3" xfId="10687" xr:uid="{00000000-0005-0000-0000-0000B9290000}"/>
    <cellStyle name="40% - Accent5 2 5 4 4" xfId="10688" xr:uid="{00000000-0005-0000-0000-0000BA290000}"/>
    <cellStyle name="40% - Accent5 2 5 5" xfId="10689" xr:uid="{00000000-0005-0000-0000-0000BB290000}"/>
    <cellStyle name="40% - Accent5 2 5 5 2" xfId="10690" xr:uid="{00000000-0005-0000-0000-0000BC290000}"/>
    <cellStyle name="40% - Accent5 2 5 5 2 2" xfId="10691" xr:uid="{00000000-0005-0000-0000-0000BD290000}"/>
    <cellStyle name="40% - Accent5 2 5 5 2 3" xfId="10692" xr:uid="{00000000-0005-0000-0000-0000BE290000}"/>
    <cellStyle name="40% - Accent5 2 5 5 3" xfId="10693" xr:uid="{00000000-0005-0000-0000-0000BF290000}"/>
    <cellStyle name="40% - Accent5 2 5 5 4" xfId="10694" xr:uid="{00000000-0005-0000-0000-0000C0290000}"/>
    <cellStyle name="40% - Accent5 2 5 6" xfId="10695" xr:uid="{00000000-0005-0000-0000-0000C1290000}"/>
    <cellStyle name="40% - Accent5 2 5 6 2" xfId="10696" xr:uid="{00000000-0005-0000-0000-0000C2290000}"/>
    <cellStyle name="40% - Accent5 2 5 6 2 2" xfId="10697" xr:uid="{00000000-0005-0000-0000-0000C3290000}"/>
    <cellStyle name="40% - Accent5 2 5 6 2 3" xfId="10698" xr:uid="{00000000-0005-0000-0000-0000C4290000}"/>
    <cellStyle name="40% - Accent5 2 5 6 3" xfId="10699" xr:uid="{00000000-0005-0000-0000-0000C5290000}"/>
    <cellStyle name="40% - Accent5 2 5 6 4" xfId="10700" xr:uid="{00000000-0005-0000-0000-0000C6290000}"/>
    <cellStyle name="40% - Accent5 2 5 7" xfId="10701" xr:uid="{00000000-0005-0000-0000-0000C7290000}"/>
    <cellStyle name="40% - Accent5 2 5 7 2" xfId="10702" xr:uid="{00000000-0005-0000-0000-0000C8290000}"/>
    <cellStyle name="40% - Accent5 2 5 7 2 2" xfId="10703" xr:uid="{00000000-0005-0000-0000-0000C9290000}"/>
    <cellStyle name="40% - Accent5 2 5 7 2 3" xfId="10704" xr:uid="{00000000-0005-0000-0000-0000CA290000}"/>
    <cellStyle name="40% - Accent5 2 5 7 3" xfId="10705" xr:uid="{00000000-0005-0000-0000-0000CB290000}"/>
    <cellStyle name="40% - Accent5 2 5 7 4" xfId="10706" xr:uid="{00000000-0005-0000-0000-0000CC290000}"/>
    <cellStyle name="40% - Accent5 2 5 8" xfId="10707" xr:uid="{00000000-0005-0000-0000-0000CD290000}"/>
    <cellStyle name="40% - Accent5 2 5 8 2" xfId="10708" xr:uid="{00000000-0005-0000-0000-0000CE290000}"/>
    <cellStyle name="40% - Accent5 2 5 8 3" xfId="10709" xr:uid="{00000000-0005-0000-0000-0000CF290000}"/>
    <cellStyle name="40% - Accent5 2 5 9" xfId="10710" xr:uid="{00000000-0005-0000-0000-0000D0290000}"/>
    <cellStyle name="40% - Accent5 2 6" xfId="10711" xr:uid="{00000000-0005-0000-0000-0000D1290000}"/>
    <cellStyle name="40% - Accent5 2 6 10" xfId="10712" xr:uid="{00000000-0005-0000-0000-0000D2290000}"/>
    <cellStyle name="40% - Accent5 2 6 2" xfId="10713" xr:uid="{00000000-0005-0000-0000-0000D3290000}"/>
    <cellStyle name="40% - Accent5 2 6 2 2" xfId="10714" xr:uid="{00000000-0005-0000-0000-0000D4290000}"/>
    <cellStyle name="40% - Accent5 2 6 2 2 2" xfId="10715" xr:uid="{00000000-0005-0000-0000-0000D5290000}"/>
    <cellStyle name="40% - Accent5 2 6 2 2 3" xfId="10716" xr:uid="{00000000-0005-0000-0000-0000D6290000}"/>
    <cellStyle name="40% - Accent5 2 6 2 3" xfId="10717" xr:uid="{00000000-0005-0000-0000-0000D7290000}"/>
    <cellStyle name="40% - Accent5 2 6 2 4" xfId="10718" xr:uid="{00000000-0005-0000-0000-0000D8290000}"/>
    <cellStyle name="40% - Accent5 2 6 3" xfId="10719" xr:uid="{00000000-0005-0000-0000-0000D9290000}"/>
    <cellStyle name="40% - Accent5 2 6 3 2" xfId="10720" xr:uid="{00000000-0005-0000-0000-0000DA290000}"/>
    <cellStyle name="40% - Accent5 2 6 3 2 2" xfId="10721" xr:uid="{00000000-0005-0000-0000-0000DB290000}"/>
    <cellStyle name="40% - Accent5 2 6 3 2 3" xfId="10722" xr:uid="{00000000-0005-0000-0000-0000DC290000}"/>
    <cellStyle name="40% - Accent5 2 6 3 3" xfId="10723" xr:uid="{00000000-0005-0000-0000-0000DD290000}"/>
    <cellStyle name="40% - Accent5 2 6 3 4" xfId="10724" xr:uid="{00000000-0005-0000-0000-0000DE290000}"/>
    <cellStyle name="40% - Accent5 2 6 4" xfId="10725" xr:uid="{00000000-0005-0000-0000-0000DF290000}"/>
    <cellStyle name="40% - Accent5 2 6 4 2" xfId="10726" xr:uid="{00000000-0005-0000-0000-0000E0290000}"/>
    <cellStyle name="40% - Accent5 2 6 4 2 2" xfId="10727" xr:uid="{00000000-0005-0000-0000-0000E1290000}"/>
    <cellStyle name="40% - Accent5 2 6 4 2 3" xfId="10728" xr:uid="{00000000-0005-0000-0000-0000E2290000}"/>
    <cellStyle name="40% - Accent5 2 6 4 3" xfId="10729" xr:uid="{00000000-0005-0000-0000-0000E3290000}"/>
    <cellStyle name="40% - Accent5 2 6 4 4" xfId="10730" xr:uid="{00000000-0005-0000-0000-0000E4290000}"/>
    <cellStyle name="40% - Accent5 2 6 5" xfId="10731" xr:uid="{00000000-0005-0000-0000-0000E5290000}"/>
    <cellStyle name="40% - Accent5 2 6 5 2" xfId="10732" xr:uid="{00000000-0005-0000-0000-0000E6290000}"/>
    <cellStyle name="40% - Accent5 2 6 5 2 2" xfId="10733" xr:uid="{00000000-0005-0000-0000-0000E7290000}"/>
    <cellStyle name="40% - Accent5 2 6 5 2 3" xfId="10734" xr:uid="{00000000-0005-0000-0000-0000E8290000}"/>
    <cellStyle name="40% - Accent5 2 6 5 3" xfId="10735" xr:uid="{00000000-0005-0000-0000-0000E9290000}"/>
    <cellStyle name="40% - Accent5 2 6 5 4" xfId="10736" xr:uid="{00000000-0005-0000-0000-0000EA290000}"/>
    <cellStyle name="40% - Accent5 2 6 6" xfId="10737" xr:uid="{00000000-0005-0000-0000-0000EB290000}"/>
    <cellStyle name="40% - Accent5 2 6 6 2" xfId="10738" xr:uid="{00000000-0005-0000-0000-0000EC290000}"/>
    <cellStyle name="40% - Accent5 2 6 6 2 2" xfId="10739" xr:uid="{00000000-0005-0000-0000-0000ED290000}"/>
    <cellStyle name="40% - Accent5 2 6 6 2 3" xfId="10740" xr:uid="{00000000-0005-0000-0000-0000EE290000}"/>
    <cellStyle name="40% - Accent5 2 6 6 3" xfId="10741" xr:uid="{00000000-0005-0000-0000-0000EF290000}"/>
    <cellStyle name="40% - Accent5 2 6 6 4" xfId="10742" xr:uid="{00000000-0005-0000-0000-0000F0290000}"/>
    <cellStyle name="40% - Accent5 2 6 7" xfId="10743" xr:uid="{00000000-0005-0000-0000-0000F1290000}"/>
    <cellStyle name="40% - Accent5 2 6 7 2" xfId="10744" xr:uid="{00000000-0005-0000-0000-0000F2290000}"/>
    <cellStyle name="40% - Accent5 2 6 7 2 2" xfId="10745" xr:uid="{00000000-0005-0000-0000-0000F3290000}"/>
    <cellStyle name="40% - Accent5 2 6 7 2 3" xfId="10746" xr:uid="{00000000-0005-0000-0000-0000F4290000}"/>
    <cellStyle name="40% - Accent5 2 6 7 3" xfId="10747" xr:uid="{00000000-0005-0000-0000-0000F5290000}"/>
    <cellStyle name="40% - Accent5 2 6 7 4" xfId="10748" xr:uid="{00000000-0005-0000-0000-0000F6290000}"/>
    <cellStyle name="40% - Accent5 2 6 8" xfId="10749" xr:uid="{00000000-0005-0000-0000-0000F7290000}"/>
    <cellStyle name="40% - Accent5 2 6 8 2" xfId="10750" xr:uid="{00000000-0005-0000-0000-0000F8290000}"/>
    <cellStyle name="40% - Accent5 2 6 8 3" xfId="10751" xr:uid="{00000000-0005-0000-0000-0000F9290000}"/>
    <cellStyle name="40% - Accent5 2 6 9" xfId="10752" xr:uid="{00000000-0005-0000-0000-0000FA290000}"/>
    <cellStyle name="40% - Accent5 2 7" xfId="10753" xr:uid="{00000000-0005-0000-0000-0000FB290000}"/>
    <cellStyle name="40% - Accent5 2 7 2" xfId="10754" xr:uid="{00000000-0005-0000-0000-0000FC290000}"/>
    <cellStyle name="40% - Accent5 2 7 2 2" xfId="10755" xr:uid="{00000000-0005-0000-0000-0000FD290000}"/>
    <cellStyle name="40% - Accent5 2 7 2 3" xfId="10756" xr:uid="{00000000-0005-0000-0000-0000FE290000}"/>
    <cellStyle name="40% - Accent5 2 7 3" xfId="10757" xr:uid="{00000000-0005-0000-0000-0000FF290000}"/>
    <cellStyle name="40% - Accent5 2 7 4" xfId="10758" xr:uid="{00000000-0005-0000-0000-0000002A0000}"/>
    <cellStyle name="40% - Accent5 2 8" xfId="10759" xr:uid="{00000000-0005-0000-0000-0000012A0000}"/>
    <cellStyle name="40% - Accent5 2 8 2" xfId="10760" xr:uid="{00000000-0005-0000-0000-0000022A0000}"/>
    <cellStyle name="40% - Accent5 2 8 2 2" xfId="10761" xr:uid="{00000000-0005-0000-0000-0000032A0000}"/>
    <cellStyle name="40% - Accent5 2 8 2 3" xfId="10762" xr:uid="{00000000-0005-0000-0000-0000042A0000}"/>
    <cellStyle name="40% - Accent5 2 8 3" xfId="10763" xr:uid="{00000000-0005-0000-0000-0000052A0000}"/>
    <cellStyle name="40% - Accent5 2 8 4" xfId="10764" xr:uid="{00000000-0005-0000-0000-0000062A0000}"/>
    <cellStyle name="40% - Accent5 2 9" xfId="10765" xr:uid="{00000000-0005-0000-0000-0000072A0000}"/>
    <cellStyle name="40% - Accent5 2 9 2" xfId="10766" xr:uid="{00000000-0005-0000-0000-0000082A0000}"/>
    <cellStyle name="40% - Accent5 2 9 2 2" xfId="10767" xr:uid="{00000000-0005-0000-0000-0000092A0000}"/>
    <cellStyle name="40% - Accent5 2 9 2 3" xfId="10768" xr:uid="{00000000-0005-0000-0000-00000A2A0000}"/>
    <cellStyle name="40% - Accent5 2 9 3" xfId="10769" xr:uid="{00000000-0005-0000-0000-00000B2A0000}"/>
    <cellStyle name="40% - Accent5 2 9 4" xfId="10770" xr:uid="{00000000-0005-0000-0000-00000C2A0000}"/>
    <cellStyle name="40% - Accent5 3" xfId="10771" xr:uid="{00000000-0005-0000-0000-00000D2A0000}"/>
    <cellStyle name="40% - Accent5 4" xfId="10772" xr:uid="{00000000-0005-0000-0000-00000E2A0000}"/>
    <cellStyle name="40% - Accent5 4 10" xfId="10773" xr:uid="{00000000-0005-0000-0000-00000F2A0000}"/>
    <cellStyle name="40% - Accent5 4 10 2" xfId="10774" xr:uid="{00000000-0005-0000-0000-0000102A0000}"/>
    <cellStyle name="40% - Accent5 4 10 3" xfId="10775" xr:uid="{00000000-0005-0000-0000-0000112A0000}"/>
    <cellStyle name="40% - Accent5 4 11" xfId="10776" xr:uid="{00000000-0005-0000-0000-0000122A0000}"/>
    <cellStyle name="40% - Accent5 4 12" xfId="10777" xr:uid="{00000000-0005-0000-0000-0000132A0000}"/>
    <cellStyle name="40% - Accent5 4 2" xfId="10778" xr:uid="{00000000-0005-0000-0000-0000142A0000}"/>
    <cellStyle name="40% - Accent5 4 2 10" xfId="10779" xr:uid="{00000000-0005-0000-0000-0000152A0000}"/>
    <cellStyle name="40% - Accent5 4 2 2" xfId="10780" xr:uid="{00000000-0005-0000-0000-0000162A0000}"/>
    <cellStyle name="40% - Accent5 4 2 2 2" xfId="10781" xr:uid="{00000000-0005-0000-0000-0000172A0000}"/>
    <cellStyle name="40% - Accent5 4 2 2 2 2" xfId="10782" xr:uid="{00000000-0005-0000-0000-0000182A0000}"/>
    <cellStyle name="40% - Accent5 4 2 2 2 3" xfId="10783" xr:uid="{00000000-0005-0000-0000-0000192A0000}"/>
    <cellStyle name="40% - Accent5 4 2 2 3" xfId="10784" xr:uid="{00000000-0005-0000-0000-00001A2A0000}"/>
    <cellStyle name="40% - Accent5 4 2 2 4" xfId="10785" xr:uid="{00000000-0005-0000-0000-00001B2A0000}"/>
    <cellStyle name="40% - Accent5 4 2 3" xfId="10786" xr:uid="{00000000-0005-0000-0000-00001C2A0000}"/>
    <cellStyle name="40% - Accent5 4 2 3 2" xfId="10787" xr:uid="{00000000-0005-0000-0000-00001D2A0000}"/>
    <cellStyle name="40% - Accent5 4 2 3 2 2" xfId="10788" xr:uid="{00000000-0005-0000-0000-00001E2A0000}"/>
    <cellStyle name="40% - Accent5 4 2 3 2 3" xfId="10789" xr:uid="{00000000-0005-0000-0000-00001F2A0000}"/>
    <cellStyle name="40% - Accent5 4 2 3 3" xfId="10790" xr:uid="{00000000-0005-0000-0000-0000202A0000}"/>
    <cellStyle name="40% - Accent5 4 2 3 4" xfId="10791" xr:uid="{00000000-0005-0000-0000-0000212A0000}"/>
    <cellStyle name="40% - Accent5 4 2 4" xfId="10792" xr:uid="{00000000-0005-0000-0000-0000222A0000}"/>
    <cellStyle name="40% - Accent5 4 2 4 2" xfId="10793" xr:uid="{00000000-0005-0000-0000-0000232A0000}"/>
    <cellStyle name="40% - Accent5 4 2 4 2 2" xfId="10794" xr:uid="{00000000-0005-0000-0000-0000242A0000}"/>
    <cellStyle name="40% - Accent5 4 2 4 2 3" xfId="10795" xr:uid="{00000000-0005-0000-0000-0000252A0000}"/>
    <cellStyle name="40% - Accent5 4 2 4 3" xfId="10796" xr:uid="{00000000-0005-0000-0000-0000262A0000}"/>
    <cellStyle name="40% - Accent5 4 2 4 4" xfId="10797" xr:uid="{00000000-0005-0000-0000-0000272A0000}"/>
    <cellStyle name="40% - Accent5 4 2 5" xfId="10798" xr:uid="{00000000-0005-0000-0000-0000282A0000}"/>
    <cellStyle name="40% - Accent5 4 2 5 2" xfId="10799" xr:uid="{00000000-0005-0000-0000-0000292A0000}"/>
    <cellStyle name="40% - Accent5 4 2 5 2 2" xfId="10800" xr:uid="{00000000-0005-0000-0000-00002A2A0000}"/>
    <cellStyle name="40% - Accent5 4 2 5 2 3" xfId="10801" xr:uid="{00000000-0005-0000-0000-00002B2A0000}"/>
    <cellStyle name="40% - Accent5 4 2 5 3" xfId="10802" xr:uid="{00000000-0005-0000-0000-00002C2A0000}"/>
    <cellStyle name="40% - Accent5 4 2 5 4" xfId="10803" xr:uid="{00000000-0005-0000-0000-00002D2A0000}"/>
    <cellStyle name="40% - Accent5 4 2 6" xfId="10804" xr:uid="{00000000-0005-0000-0000-00002E2A0000}"/>
    <cellStyle name="40% - Accent5 4 2 6 2" xfId="10805" xr:uid="{00000000-0005-0000-0000-00002F2A0000}"/>
    <cellStyle name="40% - Accent5 4 2 6 2 2" xfId="10806" xr:uid="{00000000-0005-0000-0000-0000302A0000}"/>
    <cellStyle name="40% - Accent5 4 2 6 2 3" xfId="10807" xr:uid="{00000000-0005-0000-0000-0000312A0000}"/>
    <cellStyle name="40% - Accent5 4 2 6 3" xfId="10808" xr:uid="{00000000-0005-0000-0000-0000322A0000}"/>
    <cellStyle name="40% - Accent5 4 2 6 4" xfId="10809" xr:uid="{00000000-0005-0000-0000-0000332A0000}"/>
    <cellStyle name="40% - Accent5 4 2 7" xfId="10810" xr:uid="{00000000-0005-0000-0000-0000342A0000}"/>
    <cellStyle name="40% - Accent5 4 2 7 2" xfId="10811" xr:uid="{00000000-0005-0000-0000-0000352A0000}"/>
    <cellStyle name="40% - Accent5 4 2 7 2 2" xfId="10812" xr:uid="{00000000-0005-0000-0000-0000362A0000}"/>
    <cellStyle name="40% - Accent5 4 2 7 2 3" xfId="10813" xr:uid="{00000000-0005-0000-0000-0000372A0000}"/>
    <cellStyle name="40% - Accent5 4 2 7 3" xfId="10814" xr:uid="{00000000-0005-0000-0000-0000382A0000}"/>
    <cellStyle name="40% - Accent5 4 2 7 4" xfId="10815" xr:uid="{00000000-0005-0000-0000-0000392A0000}"/>
    <cellStyle name="40% - Accent5 4 2 8" xfId="10816" xr:uid="{00000000-0005-0000-0000-00003A2A0000}"/>
    <cellStyle name="40% - Accent5 4 2 8 2" xfId="10817" xr:uid="{00000000-0005-0000-0000-00003B2A0000}"/>
    <cellStyle name="40% - Accent5 4 2 8 3" xfId="10818" xr:uid="{00000000-0005-0000-0000-00003C2A0000}"/>
    <cellStyle name="40% - Accent5 4 2 9" xfId="10819" xr:uid="{00000000-0005-0000-0000-00003D2A0000}"/>
    <cellStyle name="40% - Accent5 4 3" xfId="10820" xr:uid="{00000000-0005-0000-0000-00003E2A0000}"/>
    <cellStyle name="40% - Accent5 4 3 10" xfId="10821" xr:uid="{00000000-0005-0000-0000-00003F2A0000}"/>
    <cellStyle name="40% - Accent5 4 3 2" xfId="10822" xr:uid="{00000000-0005-0000-0000-0000402A0000}"/>
    <cellStyle name="40% - Accent5 4 3 2 2" xfId="10823" xr:uid="{00000000-0005-0000-0000-0000412A0000}"/>
    <cellStyle name="40% - Accent5 4 3 2 2 2" xfId="10824" xr:uid="{00000000-0005-0000-0000-0000422A0000}"/>
    <cellStyle name="40% - Accent5 4 3 2 2 3" xfId="10825" xr:uid="{00000000-0005-0000-0000-0000432A0000}"/>
    <cellStyle name="40% - Accent5 4 3 2 3" xfId="10826" xr:uid="{00000000-0005-0000-0000-0000442A0000}"/>
    <cellStyle name="40% - Accent5 4 3 2 4" xfId="10827" xr:uid="{00000000-0005-0000-0000-0000452A0000}"/>
    <cellStyle name="40% - Accent5 4 3 3" xfId="10828" xr:uid="{00000000-0005-0000-0000-0000462A0000}"/>
    <cellStyle name="40% - Accent5 4 3 3 2" xfId="10829" xr:uid="{00000000-0005-0000-0000-0000472A0000}"/>
    <cellStyle name="40% - Accent5 4 3 3 2 2" xfId="10830" xr:uid="{00000000-0005-0000-0000-0000482A0000}"/>
    <cellStyle name="40% - Accent5 4 3 3 2 3" xfId="10831" xr:uid="{00000000-0005-0000-0000-0000492A0000}"/>
    <cellStyle name="40% - Accent5 4 3 3 3" xfId="10832" xr:uid="{00000000-0005-0000-0000-00004A2A0000}"/>
    <cellStyle name="40% - Accent5 4 3 3 4" xfId="10833" xr:uid="{00000000-0005-0000-0000-00004B2A0000}"/>
    <cellStyle name="40% - Accent5 4 3 4" xfId="10834" xr:uid="{00000000-0005-0000-0000-00004C2A0000}"/>
    <cellStyle name="40% - Accent5 4 3 4 2" xfId="10835" xr:uid="{00000000-0005-0000-0000-00004D2A0000}"/>
    <cellStyle name="40% - Accent5 4 3 4 2 2" xfId="10836" xr:uid="{00000000-0005-0000-0000-00004E2A0000}"/>
    <cellStyle name="40% - Accent5 4 3 4 2 3" xfId="10837" xr:uid="{00000000-0005-0000-0000-00004F2A0000}"/>
    <cellStyle name="40% - Accent5 4 3 4 3" xfId="10838" xr:uid="{00000000-0005-0000-0000-0000502A0000}"/>
    <cellStyle name="40% - Accent5 4 3 4 4" xfId="10839" xr:uid="{00000000-0005-0000-0000-0000512A0000}"/>
    <cellStyle name="40% - Accent5 4 3 5" xfId="10840" xr:uid="{00000000-0005-0000-0000-0000522A0000}"/>
    <cellStyle name="40% - Accent5 4 3 5 2" xfId="10841" xr:uid="{00000000-0005-0000-0000-0000532A0000}"/>
    <cellStyle name="40% - Accent5 4 3 5 2 2" xfId="10842" xr:uid="{00000000-0005-0000-0000-0000542A0000}"/>
    <cellStyle name="40% - Accent5 4 3 5 2 3" xfId="10843" xr:uid="{00000000-0005-0000-0000-0000552A0000}"/>
    <cellStyle name="40% - Accent5 4 3 5 3" xfId="10844" xr:uid="{00000000-0005-0000-0000-0000562A0000}"/>
    <cellStyle name="40% - Accent5 4 3 5 4" xfId="10845" xr:uid="{00000000-0005-0000-0000-0000572A0000}"/>
    <cellStyle name="40% - Accent5 4 3 6" xfId="10846" xr:uid="{00000000-0005-0000-0000-0000582A0000}"/>
    <cellStyle name="40% - Accent5 4 3 6 2" xfId="10847" xr:uid="{00000000-0005-0000-0000-0000592A0000}"/>
    <cellStyle name="40% - Accent5 4 3 6 2 2" xfId="10848" xr:uid="{00000000-0005-0000-0000-00005A2A0000}"/>
    <cellStyle name="40% - Accent5 4 3 6 2 3" xfId="10849" xr:uid="{00000000-0005-0000-0000-00005B2A0000}"/>
    <cellStyle name="40% - Accent5 4 3 6 3" xfId="10850" xr:uid="{00000000-0005-0000-0000-00005C2A0000}"/>
    <cellStyle name="40% - Accent5 4 3 6 4" xfId="10851" xr:uid="{00000000-0005-0000-0000-00005D2A0000}"/>
    <cellStyle name="40% - Accent5 4 3 7" xfId="10852" xr:uid="{00000000-0005-0000-0000-00005E2A0000}"/>
    <cellStyle name="40% - Accent5 4 3 7 2" xfId="10853" xr:uid="{00000000-0005-0000-0000-00005F2A0000}"/>
    <cellStyle name="40% - Accent5 4 3 7 2 2" xfId="10854" xr:uid="{00000000-0005-0000-0000-0000602A0000}"/>
    <cellStyle name="40% - Accent5 4 3 7 2 3" xfId="10855" xr:uid="{00000000-0005-0000-0000-0000612A0000}"/>
    <cellStyle name="40% - Accent5 4 3 7 3" xfId="10856" xr:uid="{00000000-0005-0000-0000-0000622A0000}"/>
    <cellStyle name="40% - Accent5 4 3 7 4" xfId="10857" xr:uid="{00000000-0005-0000-0000-0000632A0000}"/>
    <cellStyle name="40% - Accent5 4 3 8" xfId="10858" xr:uid="{00000000-0005-0000-0000-0000642A0000}"/>
    <cellStyle name="40% - Accent5 4 3 8 2" xfId="10859" xr:uid="{00000000-0005-0000-0000-0000652A0000}"/>
    <cellStyle name="40% - Accent5 4 3 8 3" xfId="10860" xr:uid="{00000000-0005-0000-0000-0000662A0000}"/>
    <cellStyle name="40% - Accent5 4 3 9" xfId="10861" xr:uid="{00000000-0005-0000-0000-0000672A0000}"/>
    <cellStyle name="40% - Accent5 4 4" xfId="10862" xr:uid="{00000000-0005-0000-0000-0000682A0000}"/>
    <cellStyle name="40% - Accent5 4 4 2" xfId="10863" xr:uid="{00000000-0005-0000-0000-0000692A0000}"/>
    <cellStyle name="40% - Accent5 4 4 2 2" xfId="10864" xr:uid="{00000000-0005-0000-0000-00006A2A0000}"/>
    <cellStyle name="40% - Accent5 4 4 2 3" xfId="10865" xr:uid="{00000000-0005-0000-0000-00006B2A0000}"/>
    <cellStyle name="40% - Accent5 4 4 3" xfId="10866" xr:uid="{00000000-0005-0000-0000-00006C2A0000}"/>
    <cellStyle name="40% - Accent5 4 4 4" xfId="10867" xr:uid="{00000000-0005-0000-0000-00006D2A0000}"/>
    <cellStyle name="40% - Accent5 4 5" xfId="10868" xr:uid="{00000000-0005-0000-0000-00006E2A0000}"/>
    <cellStyle name="40% - Accent5 4 5 2" xfId="10869" xr:uid="{00000000-0005-0000-0000-00006F2A0000}"/>
    <cellStyle name="40% - Accent5 4 5 2 2" xfId="10870" xr:uid="{00000000-0005-0000-0000-0000702A0000}"/>
    <cellStyle name="40% - Accent5 4 5 2 3" xfId="10871" xr:uid="{00000000-0005-0000-0000-0000712A0000}"/>
    <cellStyle name="40% - Accent5 4 5 3" xfId="10872" xr:uid="{00000000-0005-0000-0000-0000722A0000}"/>
    <cellStyle name="40% - Accent5 4 5 4" xfId="10873" xr:uid="{00000000-0005-0000-0000-0000732A0000}"/>
    <cellStyle name="40% - Accent5 4 6" xfId="10874" xr:uid="{00000000-0005-0000-0000-0000742A0000}"/>
    <cellStyle name="40% - Accent5 4 6 2" xfId="10875" xr:uid="{00000000-0005-0000-0000-0000752A0000}"/>
    <cellStyle name="40% - Accent5 4 6 2 2" xfId="10876" xr:uid="{00000000-0005-0000-0000-0000762A0000}"/>
    <cellStyle name="40% - Accent5 4 6 2 3" xfId="10877" xr:uid="{00000000-0005-0000-0000-0000772A0000}"/>
    <cellStyle name="40% - Accent5 4 6 3" xfId="10878" xr:uid="{00000000-0005-0000-0000-0000782A0000}"/>
    <cellStyle name="40% - Accent5 4 6 4" xfId="10879" xr:uid="{00000000-0005-0000-0000-0000792A0000}"/>
    <cellStyle name="40% - Accent5 4 7" xfId="10880" xr:uid="{00000000-0005-0000-0000-00007A2A0000}"/>
    <cellStyle name="40% - Accent5 4 7 2" xfId="10881" xr:uid="{00000000-0005-0000-0000-00007B2A0000}"/>
    <cellStyle name="40% - Accent5 4 7 2 2" xfId="10882" xr:uid="{00000000-0005-0000-0000-00007C2A0000}"/>
    <cellStyle name="40% - Accent5 4 7 2 3" xfId="10883" xr:uid="{00000000-0005-0000-0000-00007D2A0000}"/>
    <cellStyle name="40% - Accent5 4 7 3" xfId="10884" xr:uid="{00000000-0005-0000-0000-00007E2A0000}"/>
    <cellStyle name="40% - Accent5 4 7 4" xfId="10885" xr:uid="{00000000-0005-0000-0000-00007F2A0000}"/>
    <cellStyle name="40% - Accent5 4 8" xfId="10886" xr:uid="{00000000-0005-0000-0000-0000802A0000}"/>
    <cellStyle name="40% - Accent5 4 8 2" xfId="10887" xr:uid="{00000000-0005-0000-0000-0000812A0000}"/>
    <cellStyle name="40% - Accent5 4 8 2 2" xfId="10888" xr:uid="{00000000-0005-0000-0000-0000822A0000}"/>
    <cellStyle name="40% - Accent5 4 8 2 3" xfId="10889" xr:uid="{00000000-0005-0000-0000-0000832A0000}"/>
    <cellStyle name="40% - Accent5 4 8 3" xfId="10890" xr:uid="{00000000-0005-0000-0000-0000842A0000}"/>
    <cellStyle name="40% - Accent5 4 8 4" xfId="10891" xr:uid="{00000000-0005-0000-0000-0000852A0000}"/>
    <cellStyle name="40% - Accent5 4 9" xfId="10892" xr:uid="{00000000-0005-0000-0000-0000862A0000}"/>
    <cellStyle name="40% - Accent5 4 9 2" xfId="10893" xr:uid="{00000000-0005-0000-0000-0000872A0000}"/>
    <cellStyle name="40% - Accent5 4 9 2 2" xfId="10894" xr:uid="{00000000-0005-0000-0000-0000882A0000}"/>
    <cellStyle name="40% - Accent5 4 9 2 3" xfId="10895" xr:uid="{00000000-0005-0000-0000-0000892A0000}"/>
    <cellStyle name="40% - Accent5 4 9 3" xfId="10896" xr:uid="{00000000-0005-0000-0000-00008A2A0000}"/>
    <cellStyle name="40% - Accent5 4 9 4" xfId="10897" xr:uid="{00000000-0005-0000-0000-00008B2A0000}"/>
    <cellStyle name="40% - Accent5 5" xfId="10898" xr:uid="{00000000-0005-0000-0000-00008C2A0000}"/>
    <cellStyle name="40% - Accent5 5 10" xfId="10899" xr:uid="{00000000-0005-0000-0000-00008D2A0000}"/>
    <cellStyle name="40% - Accent5 5 10 2" xfId="10900" xr:uid="{00000000-0005-0000-0000-00008E2A0000}"/>
    <cellStyle name="40% - Accent5 5 10 3" xfId="10901" xr:uid="{00000000-0005-0000-0000-00008F2A0000}"/>
    <cellStyle name="40% - Accent5 5 11" xfId="10902" xr:uid="{00000000-0005-0000-0000-0000902A0000}"/>
    <cellStyle name="40% - Accent5 5 12" xfId="10903" xr:uid="{00000000-0005-0000-0000-0000912A0000}"/>
    <cellStyle name="40% - Accent5 5 2" xfId="10904" xr:uid="{00000000-0005-0000-0000-0000922A0000}"/>
    <cellStyle name="40% - Accent5 5 2 10" xfId="10905" xr:uid="{00000000-0005-0000-0000-0000932A0000}"/>
    <cellStyle name="40% - Accent5 5 2 2" xfId="10906" xr:uid="{00000000-0005-0000-0000-0000942A0000}"/>
    <cellStyle name="40% - Accent5 5 2 2 2" xfId="10907" xr:uid="{00000000-0005-0000-0000-0000952A0000}"/>
    <cellStyle name="40% - Accent5 5 2 2 2 2" xfId="10908" xr:uid="{00000000-0005-0000-0000-0000962A0000}"/>
    <cellStyle name="40% - Accent5 5 2 2 2 3" xfId="10909" xr:uid="{00000000-0005-0000-0000-0000972A0000}"/>
    <cellStyle name="40% - Accent5 5 2 2 3" xfId="10910" xr:uid="{00000000-0005-0000-0000-0000982A0000}"/>
    <cellStyle name="40% - Accent5 5 2 2 4" xfId="10911" xr:uid="{00000000-0005-0000-0000-0000992A0000}"/>
    <cellStyle name="40% - Accent5 5 2 3" xfId="10912" xr:uid="{00000000-0005-0000-0000-00009A2A0000}"/>
    <cellStyle name="40% - Accent5 5 2 3 2" xfId="10913" xr:uid="{00000000-0005-0000-0000-00009B2A0000}"/>
    <cellStyle name="40% - Accent5 5 2 3 2 2" xfId="10914" xr:uid="{00000000-0005-0000-0000-00009C2A0000}"/>
    <cellStyle name="40% - Accent5 5 2 3 2 3" xfId="10915" xr:uid="{00000000-0005-0000-0000-00009D2A0000}"/>
    <cellStyle name="40% - Accent5 5 2 3 3" xfId="10916" xr:uid="{00000000-0005-0000-0000-00009E2A0000}"/>
    <cellStyle name="40% - Accent5 5 2 3 4" xfId="10917" xr:uid="{00000000-0005-0000-0000-00009F2A0000}"/>
    <cellStyle name="40% - Accent5 5 2 4" xfId="10918" xr:uid="{00000000-0005-0000-0000-0000A02A0000}"/>
    <cellStyle name="40% - Accent5 5 2 4 2" xfId="10919" xr:uid="{00000000-0005-0000-0000-0000A12A0000}"/>
    <cellStyle name="40% - Accent5 5 2 4 2 2" xfId="10920" xr:uid="{00000000-0005-0000-0000-0000A22A0000}"/>
    <cellStyle name="40% - Accent5 5 2 4 2 3" xfId="10921" xr:uid="{00000000-0005-0000-0000-0000A32A0000}"/>
    <cellStyle name="40% - Accent5 5 2 4 3" xfId="10922" xr:uid="{00000000-0005-0000-0000-0000A42A0000}"/>
    <cellStyle name="40% - Accent5 5 2 4 4" xfId="10923" xr:uid="{00000000-0005-0000-0000-0000A52A0000}"/>
    <cellStyle name="40% - Accent5 5 2 5" xfId="10924" xr:uid="{00000000-0005-0000-0000-0000A62A0000}"/>
    <cellStyle name="40% - Accent5 5 2 5 2" xfId="10925" xr:uid="{00000000-0005-0000-0000-0000A72A0000}"/>
    <cellStyle name="40% - Accent5 5 2 5 2 2" xfId="10926" xr:uid="{00000000-0005-0000-0000-0000A82A0000}"/>
    <cellStyle name="40% - Accent5 5 2 5 2 3" xfId="10927" xr:uid="{00000000-0005-0000-0000-0000A92A0000}"/>
    <cellStyle name="40% - Accent5 5 2 5 3" xfId="10928" xr:uid="{00000000-0005-0000-0000-0000AA2A0000}"/>
    <cellStyle name="40% - Accent5 5 2 5 4" xfId="10929" xr:uid="{00000000-0005-0000-0000-0000AB2A0000}"/>
    <cellStyle name="40% - Accent5 5 2 6" xfId="10930" xr:uid="{00000000-0005-0000-0000-0000AC2A0000}"/>
    <cellStyle name="40% - Accent5 5 2 6 2" xfId="10931" xr:uid="{00000000-0005-0000-0000-0000AD2A0000}"/>
    <cellStyle name="40% - Accent5 5 2 6 2 2" xfId="10932" xr:uid="{00000000-0005-0000-0000-0000AE2A0000}"/>
    <cellStyle name="40% - Accent5 5 2 6 2 3" xfId="10933" xr:uid="{00000000-0005-0000-0000-0000AF2A0000}"/>
    <cellStyle name="40% - Accent5 5 2 6 3" xfId="10934" xr:uid="{00000000-0005-0000-0000-0000B02A0000}"/>
    <cellStyle name="40% - Accent5 5 2 6 4" xfId="10935" xr:uid="{00000000-0005-0000-0000-0000B12A0000}"/>
    <cellStyle name="40% - Accent5 5 2 7" xfId="10936" xr:uid="{00000000-0005-0000-0000-0000B22A0000}"/>
    <cellStyle name="40% - Accent5 5 2 7 2" xfId="10937" xr:uid="{00000000-0005-0000-0000-0000B32A0000}"/>
    <cellStyle name="40% - Accent5 5 2 7 2 2" xfId="10938" xr:uid="{00000000-0005-0000-0000-0000B42A0000}"/>
    <cellStyle name="40% - Accent5 5 2 7 2 3" xfId="10939" xr:uid="{00000000-0005-0000-0000-0000B52A0000}"/>
    <cellStyle name="40% - Accent5 5 2 7 3" xfId="10940" xr:uid="{00000000-0005-0000-0000-0000B62A0000}"/>
    <cellStyle name="40% - Accent5 5 2 7 4" xfId="10941" xr:uid="{00000000-0005-0000-0000-0000B72A0000}"/>
    <cellStyle name="40% - Accent5 5 2 8" xfId="10942" xr:uid="{00000000-0005-0000-0000-0000B82A0000}"/>
    <cellStyle name="40% - Accent5 5 2 8 2" xfId="10943" xr:uid="{00000000-0005-0000-0000-0000B92A0000}"/>
    <cellStyle name="40% - Accent5 5 2 8 3" xfId="10944" xr:uid="{00000000-0005-0000-0000-0000BA2A0000}"/>
    <cellStyle name="40% - Accent5 5 2 9" xfId="10945" xr:uid="{00000000-0005-0000-0000-0000BB2A0000}"/>
    <cellStyle name="40% - Accent5 5 3" xfId="10946" xr:uid="{00000000-0005-0000-0000-0000BC2A0000}"/>
    <cellStyle name="40% - Accent5 5 3 10" xfId="10947" xr:uid="{00000000-0005-0000-0000-0000BD2A0000}"/>
    <cellStyle name="40% - Accent5 5 3 2" xfId="10948" xr:uid="{00000000-0005-0000-0000-0000BE2A0000}"/>
    <cellStyle name="40% - Accent5 5 3 2 2" xfId="10949" xr:uid="{00000000-0005-0000-0000-0000BF2A0000}"/>
    <cellStyle name="40% - Accent5 5 3 2 2 2" xfId="10950" xr:uid="{00000000-0005-0000-0000-0000C02A0000}"/>
    <cellStyle name="40% - Accent5 5 3 2 2 3" xfId="10951" xr:uid="{00000000-0005-0000-0000-0000C12A0000}"/>
    <cellStyle name="40% - Accent5 5 3 2 3" xfId="10952" xr:uid="{00000000-0005-0000-0000-0000C22A0000}"/>
    <cellStyle name="40% - Accent5 5 3 2 4" xfId="10953" xr:uid="{00000000-0005-0000-0000-0000C32A0000}"/>
    <cellStyle name="40% - Accent5 5 3 3" xfId="10954" xr:uid="{00000000-0005-0000-0000-0000C42A0000}"/>
    <cellStyle name="40% - Accent5 5 3 3 2" xfId="10955" xr:uid="{00000000-0005-0000-0000-0000C52A0000}"/>
    <cellStyle name="40% - Accent5 5 3 3 2 2" xfId="10956" xr:uid="{00000000-0005-0000-0000-0000C62A0000}"/>
    <cellStyle name="40% - Accent5 5 3 3 2 3" xfId="10957" xr:uid="{00000000-0005-0000-0000-0000C72A0000}"/>
    <cellStyle name="40% - Accent5 5 3 3 3" xfId="10958" xr:uid="{00000000-0005-0000-0000-0000C82A0000}"/>
    <cellStyle name="40% - Accent5 5 3 3 4" xfId="10959" xr:uid="{00000000-0005-0000-0000-0000C92A0000}"/>
    <cellStyle name="40% - Accent5 5 3 4" xfId="10960" xr:uid="{00000000-0005-0000-0000-0000CA2A0000}"/>
    <cellStyle name="40% - Accent5 5 3 4 2" xfId="10961" xr:uid="{00000000-0005-0000-0000-0000CB2A0000}"/>
    <cellStyle name="40% - Accent5 5 3 4 2 2" xfId="10962" xr:uid="{00000000-0005-0000-0000-0000CC2A0000}"/>
    <cellStyle name="40% - Accent5 5 3 4 2 3" xfId="10963" xr:uid="{00000000-0005-0000-0000-0000CD2A0000}"/>
    <cellStyle name="40% - Accent5 5 3 4 3" xfId="10964" xr:uid="{00000000-0005-0000-0000-0000CE2A0000}"/>
    <cellStyle name="40% - Accent5 5 3 4 4" xfId="10965" xr:uid="{00000000-0005-0000-0000-0000CF2A0000}"/>
    <cellStyle name="40% - Accent5 5 3 5" xfId="10966" xr:uid="{00000000-0005-0000-0000-0000D02A0000}"/>
    <cellStyle name="40% - Accent5 5 3 5 2" xfId="10967" xr:uid="{00000000-0005-0000-0000-0000D12A0000}"/>
    <cellStyle name="40% - Accent5 5 3 5 2 2" xfId="10968" xr:uid="{00000000-0005-0000-0000-0000D22A0000}"/>
    <cellStyle name="40% - Accent5 5 3 5 2 3" xfId="10969" xr:uid="{00000000-0005-0000-0000-0000D32A0000}"/>
    <cellStyle name="40% - Accent5 5 3 5 3" xfId="10970" xr:uid="{00000000-0005-0000-0000-0000D42A0000}"/>
    <cellStyle name="40% - Accent5 5 3 5 4" xfId="10971" xr:uid="{00000000-0005-0000-0000-0000D52A0000}"/>
    <cellStyle name="40% - Accent5 5 3 6" xfId="10972" xr:uid="{00000000-0005-0000-0000-0000D62A0000}"/>
    <cellStyle name="40% - Accent5 5 3 6 2" xfId="10973" xr:uid="{00000000-0005-0000-0000-0000D72A0000}"/>
    <cellStyle name="40% - Accent5 5 3 6 2 2" xfId="10974" xr:uid="{00000000-0005-0000-0000-0000D82A0000}"/>
    <cellStyle name="40% - Accent5 5 3 6 2 3" xfId="10975" xr:uid="{00000000-0005-0000-0000-0000D92A0000}"/>
    <cellStyle name="40% - Accent5 5 3 6 3" xfId="10976" xr:uid="{00000000-0005-0000-0000-0000DA2A0000}"/>
    <cellStyle name="40% - Accent5 5 3 6 4" xfId="10977" xr:uid="{00000000-0005-0000-0000-0000DB2A0000}"/>
    <cellStyle name="40% - Accent5 5 3 7" xfId="10978" xr:uid="{00000000-0005-0000-0000-0000DC2A0000}"/>
    <cellStyle name="40% - Accent5 5 3 7 2" xfId="10979" xr:uid="{00000000-0005-0000-0000-0000DD2A0000}"/>
    <cellStyle name="40% - Accent5 5 3 7 2 2" xfId="10980" xr:uid="{00000000-0005-0000-0000-0000DE2A0000}"/>
    <cellStyle name="40% - Accent5 5 3 7 2 3" xfId="10981" xr:uid="{00000000-0005-0000-0000-0000DF2A0000}"/>
    <cellStyle name="40% - Accent5 5 3 7 3" xfId="10982" xr:uid="{00000000-0005-0000-0000-0000E02A0000}"/>
    <cellStyle name="40% - Accent5 5 3 7 4" xfId="10983" xr:uid="{00000000-0005-0000-0000-0000E12A0000}"/>
    <cellStyle name="40% - Accent5 5 3 8" xfId="10984" xr:uid="{00000000-0005-0000-0000-0000E22A0000}"/>
    <cellStyle name="40% - Accent5 5 3 8 2" xfId="10985" xr:uid="{00000000-0005-0000-0000-0000E32A0000}"/>
    <cellStyle name="40% - Accent5 5 3 8 3" xfId="10986" xr:uid="{00000000-0005-0000-0000-0000E42A0000}"/>
    <cellStyle name="40% - Accent5 5 3 9" xfId="10987" xr:uid="{00000000-0005-0000-0000-0000E52A0000}"/>
    <cellStyle name="40% - Accent5 5 4" xfId="10988" xr:uid="{00000000-0005-0000-0000-0000E62A0000}"/>
    <cellStyle name="40% - Accent5 5 4 2" xfId="10989" xr:uid="{00000000-0005-0000-0000-0000E72A0000}"/>
    <cellStyle name="40% - Accent5 5 4 2 2" xfId="10990" xr:uid="{00000000-0005-0000-0000-0000E82A0000}"/>
    <cellStyle name="40% - Accent5 5 4 2 3" xfId="10991" xr:uid="{00000000-0005-0000-0000-0000E92A0000}"/>
    <cellStyle name="40% - Accent5 5 4 3" xfId="10992" xr:uid="{00000000-0005-0000-0000-0000EA2A0000}"/>
    <cellStyle name="40% - Accent5 5 4 4" xfId="10993" xr:uid="{00000000-0005-0000-0000-0000EB2A0000}"/>
    <cellStyle name="40% - Accent5 5 5" xfId="10994" xr:uid="{00000000-0005-0000-0000-0000EC2A0000}"/>
    <cellStyle name="40% - Accent5 5 5 2" xfId="10995" xr:uid="{00000000-0005-0000-0000-0000ED2A0000}"/>
    <cellStyle name="40% - Accent5 5 5 2 2" xfId="10996" xr:uid="{00000000-0005-0000-0000-0000EE2A0000}"/>
    <cellStyle name="40% - Accent5 5 5 2 3" xfId="10997" xr:uid="{00000000-0005-0000-0000-0000EF2A0000}"/>
    <cellStyle name="40% - Accent5 5 5 3" xfId="10998" xr:uid="{00000000-0005-0000-0000-0000F02A0000}"/>
    <cellStyle name="40% - Accent5 5 5 4" xfId="10999" xr:uid="{00000000-0005-0000-0000-0000F12A0000}"/>
    <cellStyle name="40% - Accent5 5 6" xfId="11000" xr:uid="{00000000-0005-0000-0000-0000F22A0000}"/>
    <cellStyle name="40% - Accent5 5 6 2" xfId="11001" xr:uid="{00000000-0005-0000-0000-0000F32A0000}"/>
    <cellStyle name="40% - Accent5 5 6 2 2" xfId="11002" xr:uid="{00000000-0005-0000-0000-0000F42A0000}"/>
    <cellStyle name="40% - Accent5 5 6 2 3" xfId="11003" xr:uid="{00000000-0005-0000-0000-0000F52A0000}"/>
    <cellStyle name="40% - Accent5 5 6 3" xfId="11004" xr:uid="{00000000-0005-0000-0000-0000F62A0000}"/>
    <cellStyle name="40% - Accent5 5 6 4" xfId="11005" xr:uid="{00000000-0005-0000-0000-0000F72A0000}"/>
    <cellStyle name="40% - Accent5 5 7" xfId="11006" xr:uid="{00000000-0005-0000-0000-0000F82A0000}"/>
    <cellStyle name="40% - Accent5 5 7 2" xfId="11007" xr:uid="{00000000-0005-0000-0000-0000F92A0000}"/>
    <cellStyle name="40% - Accent5 5 7 2 2" xfId="11008" xr:uid="{00000000-0005-0000-0000-0000FA2A0000}"/>
    <cellStyle name="40% - Accent5 5 7 2 3" xfId="11009" xr:uid="{00000000-0005-0000-0000-0000FB2A0000}"/>
    <cellStyle name="40% - Accent5 5 7 3" xfId="11010" xr:uid="{00000000-0005-0000-0000-0000FC2A0000}"/>
    <cellStyle name="40% - Accent5 5 7 4" xfId="11011" xr:uid="{00000000-0005-0000-0000-0000FD2A0000}"/>
    <cellStyle name="40% - Accent5 5 8" xfId="11012" xr:uid="{00000000-0005-0000-0000-0000FE2A0000}"/>
    <cellStyle name="40% - Accent5 5 8 2" xfId="11013" xr:uid="{00000000-0005-0000-0000-0000FF2A0000}"/>
    <cellStyle name="40% - Accent5 5 8 2 2" xfId="11014" xr:uid="{00000000-0005-0000-0000-0000002B0000}"/>
    <cellStyle name="40% - Accent5 5 8 2 3" xfId="11015" xr:uid="{00000000-0005-0000-0000-0000012B0000}"/>
    <cellStyle name="40% - Accent5 5 8 3" xfId="11016" xr:uid="{00000000-0005-0000-0000-0000022B0000}"/>
    <cellStyle name="40% - Accent5 5 8 4" xfId="11017" xr:uid="{00000000-0005-0000-0000-0000032B0000}"/>
    <cellStyle name="40% - Accent5 5 9" xfId="11018" xr:uid="{00000000-0005-0000-0000-0000042B0000}"/>
    <cellStyle name="40% - Accent5 5 9 2" xfId="11019" xr:uid="{00000000-0005-0000-0000-0000052B0000}"/>
    <cellStyle name="40% - Accent5 5 9 2 2" xfId="11020" xr:uid="{00000000-0005-0000-0000-0000062B0000}"/>
    <cellStyle name="40% - Accent5 5 9 2 3" xfId="11021" xr:uid="{00000000-0005-0000-0000-0000072B0000}"/>
    <cellStyle name="40% - Accent5 5 9 3" xfId="11022" xr:uid="{00000000-0005-0000-0000-0000082B0000}"/>
    <cellStyle name="40% - Accent5 5 9 4" xfId="11023" xr:uid="{00000000-0005-0000-0000-0000092B0000}"/>
    <cellStyle name="40% - Accent5 6" xfId="11024" xr:uid="{00000000-0005-0000-0000-00000A2B0000}"/>
    <cellStyle name="40% - Accent5 6 10" xfId="11025" xr:uid="{00000000-0005-0000-0000-00000B2B0000}"/>
    <cellStyle name="40% - Accent5 6 10 2" xfId="11026" xr:uid="{00000000-0005-0000-0000-00000C2B0000}"/>
    <cellStyle name="40% - Accent5 6 10 3" xfId="11027" xr:uid="{00000000-0005-0000-0000-00000D2B0000}"/>
    <cellStyle name="40% - Accent5 6 11" xfId="11028" xr:uid="{00000000-0005-0000-0000-00000E2B0000}"/>
    <cellStyle name="40% - Accent5 6 12" xfId="11029" xr:uid="{00000000-0005-0000-0000-00000F2B0000}"/>
    <cellStyle name="40% - Accent5 6 2" xfId="11030" xr:uid="{00000000-0005-0000-0000-0000102B0000}"/>
    <cellStyle name="40% - Accent5 6 2 10" xfId="11031" xr:uid="{00000000-0005-0000-0000-0000112B0000}"/>
    <cellStyle name="40% - Accent5 6 2 2" xfId="11032" xr:uid="{00000000-0005-0000-0000-0000122B0000}"/>
    <cellStyle name="40% - Accent5 6 2 2 2" xfId="11033" xr:uid="{00000000-0005-0000-0000-0000132B0000}"/>
    <cellStyle name="40% - Accent5 6 2 2 2 2" xfId="11034" xr:uid="{00000000-0005-0000-0000-0000142B0000}"/>
    <cellStyle name="40% - Accent5 6 2 2 2 3" xfId="11035" xr:uid="{00000000-0005-0000-0000-0000152B0000}"/>
    <cellStyle name="40% - Accent5 6 2 2 3" xfId="11036" xr:uid="{00000000-0005-0000-0000-0000162B0000}"/>
    <cellStyle name="40% - Accent5 6 2 2 4" xfId="11037" xr:uid="{00000000-0005-0000-0000-0000172B0000}"/>
    <cellStyle name="40% - Accent5 6 2 3" xfId="11038" xr:uid="{00000000-0005-0000-0000-0000182B0000}"/>
    <cellStyle name="40% - Accent5 6 2 3 2" xfId="11039" xr:uid="{00000000-0005-0000-0000-0000192B0000}"/>
    <cellStyle name="40% - Accent5 6 2 3 2 2" xfId="11040" xr:uid="{00000000-0005-0000-0000-00001A2B0000}"/>
    <cellStyle name="40% - Accent5 6 2 3 2 3" xfId="11041" xr:uid="{00000000-0005-0000-0000-00001B2B0000}"/>
    <cellStyle name="40% - Accent5 6 2 3 3" xfId="11042" xr:uid="{00000000-0005-0000-0000-00001C2B0000}"/>
    <cellStyle name="40% - Accent5 6 2 3 4" xfId="11043" xr:uid="{00000000-0005-0000-0000-00001D2B0000}"/>
    <cellStyle name="40% - Accent5 6 2 4" xfId="11044" xr:uid="{00000000-0005-0000-0000-00001E2B0000}"/>
    <cellStyle name="40% - Accent5 6 2 4 2" xfId="11045" xr:uid="{00000000-0005-0000-0000-00001F2B0000}"/>
    <cellStyle name="40% - Accent5 6 2 4 2 2" xfId="11046" xr:uid="{00000000-0005-0000-0000-0000202B0000}"/>
    <cellStyle name="40% - Accent5 6 2 4 2 3" xfId="11047" xr:uid="{00000000-0005-0000-0000-0000212B0000}"/>
    <cellStyle name="40% - Accent5 6 2 4 3" xfId="11048" xr:uid="{00000000-0005-0000-0000-0000222B0000}"/>
    <cellStyle name="40% - Accent5 6 2 4 4" xfId="11049" xr:uid="{00000000-0005-0000-0000-0000232B0000}"/>
    <cellStyle name="40% - Accent5 6 2 5" xfId="11050" xr:uid="{00000000-0005-0000-0000-0000242B0000}"/>
    <cellStyle name="40% - Accent5 6 2 5 2" xfId="11051" xr:uid="{00000000-0005-0000-0000-0000252B0000}"/>
    <cellStyle name="40% - Accent5 6 2 5 2 2" xfId="11052" xr:uid="{00000000-0005-0000-0000-0000262B0000}"/>
    <cellStyle name="40% - Accent5 6 2 5 2 3" xfId="11053" xr:uid="{00000000-0005-0000-0000-0000272B0000}"/>
    <cellStyle name="40% - Accent5 6 2 5 3" xfId="11054" xr:uid="{00000000-0005-0000-0000-0000282B0000}"/>
    <cellStyle name="40% - Accent5 6 2 5 4" xfId="11055" xr:uid="{00000000-0005-0000-0000-0000292B0000}"/>
    <cellStyle name="40% - Accent5 6 2 6" xfId="11056" xr:uid="{00000000-0005-0000-0000-00002A2B0000}"/>
    <cellStyle name="40% - Accent5 6 2 6 2" xfId="11057" xr:uid="{00000000-0005-0000-0000-00002B2B0000}"/>
    <cellStyle name="40% - Accent5 6 2 6 2 2" xfId="11058" xr:uid="{00000000-0005-0000-0000-00002C2B0000}"/>
    <cellStyle name="40% - Accent5 6 2 6 2 3" xfId="11059" xr:uid="{00000000-0005-0000-0000-00002D2B0000}"/>
    <cellStyle name="40% - Accent5 6 2 6 3" xfId="11060" xr:uid="{00000000-0005-0000-0000-00002E2B0000}"/>
    <cellStyle name="40% - Accent5 6 2 6 4" xfId="11061" xr:uid="{00000000-0005-0000-0000-00002F2B0000}"/>
    <cellStyle name="40% - Accent5 6 2 7" xfId="11062" xr:uid="{00000000-0005-0000-0000-0000302B0000}"/>
    <cellStyle name="40% - Accent5 6 2 7 2" xfId="11063" xr:uid="{00000000-0005-0000-0000-0000312B0000}"/>
    <cellStyle name="40% - Accent5 6 2 7 2 2" xfId="11064" xr:uid="{00000000-0005-0000-0000-0000322B0000}"/>
    <cellStyle name="40% - Accent5 6 2 7 2 3" xfId="11065" xr:uid="{00000000-0005-0000-0000-0000332B0000}"/>
    <cellStyle name="40% - Accent5 6 2 7 3" xfId="11066" xr:uid="{00000000-0005-0000-0000-0000342B0000}"/>
    <cellStyle name="40% - Accent5 6 2 7 4" xfId="11067" xr:uid="{00000000-0005-0000-0000-0000352B0000}"/>
    <cellStyle name="40% - Accent5 6 2 8" xfId="11068" xr:uid="{00000000-0005-0000-0000-0000362B0000}"/>
    <cellStyle name="40% - Accent5 6 2 8 2" xfId="11069" xr:uid="{00000000-0005-0000-0000-0000372B0000}"/>
    <cellStyle name="40% - Accent5 6 2 8 3" xfId="11070" xr:uid="{00000000-0005-0000-0000-0000382B0000}"/>
    <cellStyle name="40% - Accent5 6 2 9" xfId="11071" xr:uid="{00000000-0005-0000-0000-0000392B0000}"/>
    <cellStyle name="40% - Accent5 6 3" xfId="11072" xr:uid="{00000000-0005-0000-0000-00003A2B0000}"/>
    <cellStyle name="40% - Accent5 6 3 10" xfId="11073" xr:uid="{00000000-0005-0000-0000-00003B2B0000}"/>
    <cellStyle name="40% - Accent5 6 3 2" xfId="11074" xr:uid="{00000000-0005-0000-0000-00003C2B0000}"/>
    <cellStyle name="40% - Accent5 6 3 2 2" xfId="11075" xr:uid="{00000000-0005-0000-0000-00003D2B0000}"/>
    <cellStyle name="40% - Accent5 6 3 2 2 2" xfId="11076" xr:uid="{00000000-0005-0000-0000-00003E2B0000}"/>
    <cellStyle name="40% - Accent5 6 3 2 2 3" xfId="11077" xr:uid="{00000000-0005-0000-0000-00003F2B0000}"/>
    <cellStyle name="40% - Accent5 6 3 2 3" xfId="11078" xr:uid="{00000000-0005-0000-0000-0000402B0000}"/>
    <cellStyle name="40% - Accent5 6 3 2 4" xfId="11079" xr:uid="{00000000-0005-0000-0000-0000412B0000}"/>
    <cellStyle name="40% - Accent5 6 3 3" xfId="11080" xr:uid="{00000000-0005-0000-0000-0000422B0000}"/>
    <cellStyle name="40% - Accent5 6 3 3 2" xfId="11081" xr:uid="{00000000-0005-0000-0000-0000432B0000}"/>
    <cellStyle name="40% - Accent5 6 3 3 2 2" xfId="11082" xr:uid="{00000000-0005-0000-0000-0000442B0000}"/>
    <cellStyle name="40% - Accent5 6 3 3 2 3" xfId="11083" xr:uid="{00000000-0005-0000-0000-0000452B0000}"/>
    <cellStyle name="40% - Accent5 6 3 3 3" xfId="11084" xr:uid="{00000000-0005-0000-0000-0000462B0000}"/>
    <cellStyle name="40% - Accent5 6 3 3 4" xfId="11085" xr:uid="{00000000-0005-0000-0000-0000472B0000}"/>
    <cellStyle name="40% - Accent5 6 3 4" xfId="11086" xr:uid="{00000000-0005-0000-0000-0000482B0000}"/>
    <cellStyle name="40% - Accent5 6 3 4 2" xfId="11087" xr:uid="{00000000-0005-0000-0000-0000492B0000}"/>
    <cellStyle name="40% - Accent5 6 3 4 2 2" xfId="11088" xr:uid="{00000000-0005-0000-0000-00004A2B0000}"/>
    <cellStyle name="40% - Accent5 6 3 4 2 3" xfId="11089" xr:uid="{00000000-0005-0000-0000-00004B2B0000}"/>
    <cellStyle name="40% - Accent5 6 3 4 3" xfId="11090" xr:uid="{00000000-0005-0000-0000-00004C2B0000}"/>
    <cellStyle name="40% - Accent5 6 3 4 4" xfId="11091" xr:uid="{00000000-0005-0000-0000-00004D2B0000}"/>
    <cellStyle name="40% - Accent5 6 3 5" xfId="11092" xr:uid="{00000000-0005-0000-0000-00004E2B0000}"/>
    <cellStyle name="40% - Accent5 6 3 5 2" xfId="11093" xr:uid="{00000000-0005-0000-0000-00004F2B0000}"/>
    <cellStyle name="40% - Accent5 6 3 5 2 2" xfId="11094" xr:uid="{00000000-0005-0000-0000-0000502B0000}"/>
    <cellStyle name="40% - Accent5 6 3 5 2 3" xfId="11095" xr:uid="{00000000-0005-0000-0000-0000512B0000}"/>
    <cellStyle name="40% - Accent5 6 3 5 3" xfId="11096" xr:uid="{00000000-0005-0000-0000-0000522B0000}"/>
    <cellStyle name="40% - Accent5 6 3 5 4" xfId="11097" xr:uid="{00000000-0005-0000-0000-0000532B0000}"/>
    <cellStyle name="40% - Accent5 6 3 6" xfId="11098" xr:uid="{00000000-0005-0000-0000-0000542B0000}"/>
    <cellStyle name="40% - Accent5 6 3 6 2" xfId="11099" xr:uid="{00000000-0005-0000-0000-0000552B0000}"/>
    <cellStyle name="40% - Accent5 6 3 6 2 2" xfId="11100" xr:uid="{00000000-0005-0000-0000-0000562B0000}"/>
    <cellStyle name="40% - Accent5 6 3 6 2 3" xfId="11101" xr:uid="{00000000-0005-0000-0000-0000572B0000}"/>
    <cellStyle name="40% - Accent5 6 3 6 3" xfId="11102" xr:uid="{00000000-0005-0000-0000-0000582B0000}"/>
    <cellStyle name="40% - Accent5 6 3 6 4" xfId="11103" xr:uid="{00000000-0005-0000-0000-0000592B0000}"/>
    <cellStyle name="40% - Accent5 6 3 7" xfId="11104" xr:uid="{00000000-0005-0000-0000-00005A2B0000}"/>
    <cellStyle name="40% - Accent5 6 3 7 2" xfId="11105" xr:uid="{00000000-0005-0000-0000-00005B2B0000}"/>
    <cellStyle name="40% - Accent5 6 3 7 2 2" xfId="11106" xr:uid="{00000000-0005-0000-0000-00005C2B0000}"/>
    <cellStyle name="40% - Accent5 6 3 7 2 3" xfId="11107" xr:uid="{00000000-0005-0000-0000-00005D2B0000}"/>
    <cellStyle name="40% - Accent5 6 3 7 3" xfId="11108" xr:uid="{00000000-0005-0000-0000-00005E2B0000}"/>
    <cellStyle name="40% - Accent5 6 3 7 4" xfId="11109" xr:uid="{00000000-0005-0000-0000-00005F2B0000}"/>
    <cellStyle name="40% - Accent5 6 3 8" xfId="11110" xr:uid="{00000000-0005-0000-0000-0000602B0000}"/>
    <cellStyle name="40% - Accent5 6 3 8 2" xfId="11111" xr:uid="{00000000-0005-0000-0000-0000612B0000}"/>
    <cellStyle name="40% - Accent5 6 3 8 3" xfId="11112" xr:uid="{00000000-0005-0000-0000-0000622B0000}"/>
    <cellStyle name="40% - Accent5 6 3 9" xfId="11113" xr:uid="{00000000-0005-0000-0000-0000632B0000}"/>
    <cellStyle name="40% - Accent5 6 4" xfId="11114" xr:uid="{00000000-0005-0000-0000-0000642B0000}"/>
    <cellStyle name="40% - Accent5 6 4 2" xfId="11115" xr:uid="{00000000-0005-0000-0000-0000652B0000}"/>
    <cellStyle name="40% - Accent5 6 4 2 2" xfId="11116" xr:uid="{00000000-0005-0000-0000-0000662B0000}"/>
    <cellStyle name="40% - Accent5 6 4 2 3" xfId="11117" xr:uid="{00000000-0005-0000-0000-0000672B0000}"/>
    <cellStyle name="40% - Accent5 6 4 3" xfId="11118" xr:uid="{00000000-0005-0000-0000-0000682B0000}"/>
    <cellStyle name="40% - Accent5 6 4 4" xfId="11119" xr:uid="{00000000-0005-0000-0000-0000692B0000}"/>
    <cellStyle name="40% - Accent5 6 5" xfId="11120" xr:uid="{00000000-0005-0000-0000-00006A2B0000}"/>
    <cellStyle name="40% - Accent5 6 5 2" xfId="11121" xr:uid="{00000000-0005-0000-0000-00006B2B0000}"/>
    <cellStyle name="40% - Accent5 6 5 2 2" xfId="11122" xr:uid="{00000000-0005-0000-0000-00006C2B0000}"/>
    <cellStyle name="40% - Accent5 6 5 2 3" xfId="11123" xr:uid="{00000000-0005-0000-0000-00006D2B0000}"/>
    <cellStyle name="40% - Accent5 6 5 3" xfId="11124" xr:uid="{00000000-0005-0000-0000-00006E2B0000}"/>
    <cellStyle name="40% - Accent5 6 5 4" xfId="11125" xr:uid="{00000000-0005-0000-0000-00006F2B0000}"/>
    <cellStyle name="40% - Accent5 6 6" xfId="11126" xr:uid="{00000000-0005-0000-0000-0000702B0000}"/>
    <cellStyle name="40% - Accent5 6 6 2" xfId="11127" xr:uid="{00000000-0005-0000-0000-0000712B0000}"/>
    <cellStyle name="40% - Accent5 6 6 2 2" xfId="11128" xr:uid="{00000000-0005-0000-0000-0000722B0000}"/>
    <cellStyle name="40% - Accent5 6 6 2 3" xfId="11129" xr:uid="{00000000-0005-0000-0000-0000732B0000}"/>
    <cellStyle name="40% - Accent5 6 6 3" xfId="11130" xr:uid="{00000000-0005-0000-0000-0000742B0000}"/>
    <cellStyle name="40% - Accent5 6 6 4" xfId="11131" xr:uid="{00000000-0005-0000-0000-0000752B0000}"/>
    <cellStyle name="40% - Accent5 6 7" xfId="11132" xr:uid="{00000000-0005-0000-0000-0000762B0000}"/>
    <cellStyle name="40% - Accent5 6 7 2" xfId="11133" xr:uid="{00000000-0005-0000-0000-0000772B0000}"/>
    <cellStyle name="40% - Accent5 6 7 2 2" xfId="11134" xr:uid="{00000000-0005-0000-0000-0000782B0000}"/>
    <cellStyle name="40% - Accent5 6 7 2 3" xfId="11135" xr:uid="{00000000-0005-0000-0000-0000792B0000}"/>
    <cellStyle name="40% - Accent5 6 7 3" xfId="11136" xr:uid="{00000000-0005-0000-0000-00007A2B0000}"/>
    <cellStyle name="40% - Accent5 6 7 4" xfId="11137" xr:uid="{00000000-0005-0000-0000-00007B2B0000}"/>
    <cellStyle name="40% - Accent5 6 8" xfId="11138" xr:uid="{00000000-0005-0000-0000-00007C2B0000}"/>
    <cellStyle name="40% - Accent5 6 8 2" xfId="11139" xr:uid="{00000000-0005-0000-0000-00007D2B0000}"/>
    <cellStyle name="40% - Accent5 6 8 2 2" xfId="11140" xr:uid="{00000000-0005-0000-0000-00007E2B0000}"/>
    <cellStyle name="40% - Accent5 6 8 2 3" xfId="11141" xr:uid="{00000000-0005-0000-0000-00007F2B0000}"/>
    <cellStyle name="40% - Accent5 6 8 3" xfId="11142" xr:uid="{00000000-0005-0000-0000-0000802B0000}"/>
    <cellStyle name="40% - Accent5 6 8 4" xfId="11143" xr:uid="{00000000-0005-0000-0000-0000812B0000}"/>
    <cellStyle name="40% - Accent5 6 9" xfId="11144" xr:uid="{00000000-0005-0000-0000-0000822B0000}"/>
    <cellStyle name="40% - Accent5 6 9 2" xfId="11145" xr:uid="{00000000-0005-0000-0000-0000832B0000}"/>
    <cellStyle name="40% - Accent5 6 9 2 2" xfId="11146" xr:uid="{00000000-0005-0000-0000-0000842B0000}"/>
    <cellStyle name="40% - Accent5 6 9 2 3" xfId="11147" xr:uid="{00000000-0005-0000-0000-0000852B0000}"/>
    <cellStyle name="40% - Accent5 6 9 3" xfId="11148" xr:uid="{00000000-0005-0000-0000-0000862B0000}"/>
    <cellStyle name="40% - Accent5 6 9 4" xfId="11149" xr:uid="{00000000-0005-0000-0000-0000872B0000}"/>
    <cellStyle name="40% - Accent5 7" xfId="11150" xr:uid="{00000000-0005-0000-0000-0000882B0000}"/>
    <cellStyle name="40% - Accent5 7 10" xfId="11151" xr:uid="{00000000-0005-0000-0000-0000892B0000}"/>
    <cellStyle name="40% - Accent5 7 2" xfId="11152" xr:uid="{00000000-0005-0000-0000-00008A2B0000}"/>
    <cellStyle name="40% - Accent5 7 2 2" xfId="11153" xr:uid="{00000000-0005-0000-0000-00008B2B0000}"/>
    <cellStyle name="40% - Accent5 7 2 2 2" xfId="11154" xr:uid="{00000000-0005-0000-0000-00008C2B0000}"/>
    <cellStyle name="40% - Accent5 7 2 2 3" xfId="11155" xr:uid="{00000000-0005-0000-0000-00008D2B0000}"/>
    <cellStyle name="40% - Accent5 7 2 3" xfId="11156" xr:uid="{00000000-0005-0000-0000-00008E2B0000}"/>
    <cellStyle name="40% - Accent5 7 2 4" xfId="11157" xr:uid="{00000000-0005-0000-0000-00008F2B0000}"/>
    <cellStyle name="40% - Accent5 7 3" xfId="11158" xr:uid="{00000000-0005-0000-0000-0000902B0000}"/>
    <cellStyle name="40% - Accent5 7 3 2" xfId="11159" xr:uid="{00000000-0005-0000-0000-0000912B0000}"/>
    <cellStyle name="40% - Accent5 7 3 2 2" xfId="11160" xr:uid="{00000000-0005-0000-0000-0000922B0000}"/>
    <cellStyle name="40% - Accent5 7 3 2 3" xfId="11161" xr:uid="{00000000-0005-0000-0000-0000932B0000}"/>
    <cellStyle name="40% - Accent5 7 3 3" xfId="11162" xr:uid="{00000000-0005-0000-0000-0000942B0000}"/>
    <cellStyle name="40% - Accent5 7 3 4" xfId="11163" xr:uid="{00000000-0005-0000-0000-0000952B0000}"/>
    <cellStyle name="40% - Accent5 7 4" xfId="11164" xr:uid="{00000000-0005-0000-0000-0000962B0000}"/>
    <cellStyle name="40% - Accent5 7 4 2" xfId="11165" xr:uid="{00000000-0005-0000-0000-0000972B0000}"/>
    <cellStyle name="40% - Accent5 7 4 2 2" xfId="11166" xr:uid="{00000000-0005-0000-0000-0000982B0000}"/>
    <cellStyle name="40% - Accent5 7 4 2 3" xfId="11167" xr:uid="{00000000-0005-0000-0000-0000992B0000}"/>
    <cellStyle name="40% - Accent5 7 4 3" xfId="11168" xr:uid="{00000000-0005-0000-0000-00009A2B0000}"/>
    <cellStyle name="40% - Accent5 7 4 4" xfId="11169" xr:uid="{00000000-0005-0000-0000-00009B2B0000}"/>
    <cellStyle name="40% - Accent5 7 5" xfId="11170" xr:uid="{00000000-0005-0000-0000-00009C2B0000}"/>
    <cellStyle name="40% - Accent5 7 5 2" xfId="11171" xr:uid="{00000000-0005-0000-0000-00009D2B0000}"/>
    <cellStyle name="40% - Accent5 7 5 2 2" xfId="11172" xr:uid="{00000000-0005-0000-0000-00009E2B0000}"/>
    <cellStyle name="40% - Accent5 7 5 2 3" xfId="11173" xr:uid="{00000000-0005-0000-0000-00009F2B0000}"/>
    <cellStyle name="40% - Accent5 7 5 3" xfId="11174" xr:uid="{00000000-0005-0000-0000-0000A02B0000}"/>
    <cellStyle name="40% - Accent5 7 5 4" xfId="11175" xr:uid="{00000000-0005-0000-0000-0000A12B0000}"/>
    <cellStyle name="40% - Accent5 7 6" xfId="11176" xr:uid="{00000000-0005-0000-0000-0000A22B0000}"/>
    <cellStyle name="40% - Accent5 7 6 2" xfId="11177" xr:uid="{00000000-0005-0000-0000-0000A32B0000}"/>
    <cellStyle name="40% - Accent5 7 6 2 2" xfId="11178" xr:uid="{00000000-0005-0000-0000-0000A42B0000}"/>
    <cellStyle name="40% - Accent5 7 6 2 3" xfId="11179" xr:uid="{00000000-0005-0000-0000-0000A52B0000}"/>
    <cellStyle name="40% - Accent5 7 6 3" xfId="11180" xr:uid="{00000000-0005-0000-0000-0000A62B0000}"/>
    <cellStyle name="40% - Accent5 7 6 4" xfId="11181" xr:uid="{00000000-0005-0000-0000-0000A72B0000}"/>
    <cellStyle name="40% - Accent5 7 7" xfId="11182" xr:uid="{00000000-0005-0000-0000-0000A82B0000}"/>
    <cellStyle name="40% - Accent5 7 7 2" xfId="11183" xr:uid="{00000000-0005-0000-0000-0000A92B0000}"/>
    <cellStyle name="40% - Accent5 7 7 2 2" xfId="11184" xr:uid="{00000000-0005-0000-0000-0000AA2B0000}"/>
    <cellStyle name="40% - Accent5 7 7 2 3" xfId="11185" xr:uid="{00000000-0005-0000-0000-0000AB2B0000}"/>
    <cellStyle name="40% - Accent5 7 7 3" xfId="11186" xr:uid="{00000000-0005-0000-0000-0000AC2B0000}"/>
    <cellStyle name="40% - Accent5 7 7 4" xfId="11187" xr:uid="{00000000-0005-0000-0000-0000AD2B0000}"/>
    <cellStyle name="40% - Accent5 7 8" xfId="11188" xr:uid="{00000000-0005-0000-0000-0000AE2B0000}"/>
    <cellStyle name="40% - Accent5 7 8 2" xfId="11189" xr:uid="{00000000-0005-0000-0000-0000AF2B0000}"/>
    <cellStyle name="40% - Accent5 7 8 3" xfId="11190" xr:uid="{00000000-0005-0000-0000-0000B02B0000}"/>
    <cellStyle name="40% - Accent5 7 9" xfId="11191" xr:uid="{00000000-0005-0000-0000-0000B12B0000}"/>
    <cellStyle name="40% - Accent5 8" xfId="11192" xr:uid="{00000000-0005-0000-0000-0000B22B0000}"/>
    <cellStyle name="40% - Accent5 8 10" xfId="11193" xr:uid="{00000000-0005-0000-0000-0000B32B0000}"/>
    <cellStyle name="40% - Accent5 8 2" xfId="11194" xr:uid="{00000000-0005-0000-0000-0000B42B0000}"/>
    <cellStyle name="40% - Accent5 8 2 2" xfId="11195" xr:uid="{00000000-0005-0000-0000-0000B52B0000}"/>
    <cellStyle name="40% - Accent5 8 2 2 2" xfId="11196" xr:uid="{00000000-0005-0000-0000-0000B62B0000}"/>
    <cellStyle name="40% - Accent5 8 2 2 3" xfId="11197" xr:uid="{00000000-0005-0000-0000-0000B72B0000}"/>
    <cellStyle name="40% - Accent5 8 2 3" xfId="11198" xr:uid="{00000000-0005-0000-0000-0000B82B0000}"/>
    <cellStyle name="40% - Accent5 8 2 4" xfId="11199" xr:uid="{00000000-0005-0000-0000-0000B92B0000}"/>
    <cellStyle name="40% - Accent5 8 3" xfId="11200" xr:uid="{00000000-0005-0000-0000-0000BA2B0000}"/>
    <cellStyle name="40% - Accent5 8 3 2" xfId="11201" xr:uid="{00000000-0005-0000-0000-0000BB2B0000}"/>
    <cellStyle name="40% - Accent5 8 3 2 2" xfId="11202" xr:uid="{00000000-0005-0000-0000-0000BC2B0000}"/>
    <cellStyle name="40% - Accent5 8 3 2 3" xfId="11203" xr:uid="{00000000-0005-0000-0000-0000BD2B0000}"/>
    <cellStyle name="40% - Accent5 8 3 3" xfId="11204" xr:uid="{00000000-0005-0000-0000-0000BE2B0000}"/>
    <cellStyle name="40% - Accent5 8 3 4" xfId="11205" xr:uid="{00000000-0005-0000-0000-0000BF2B0000}"/>
    <cellStyle name="40% - Accent5 8 4" xfId="11206" xr:uid="{00000000-0005-0000-0000-0000C02B0000}"/>
    <cellStyle name="40% - Accent5 8 4 2" xfId="11207" xr:uid="{00000000-0005-0000-0000-0000C12B0000}"/>
    <cellStyle name="40% - Accent5 8 4 2 2" xfId="11208" xr:uid="{00000000-0005-0000-0000-0000C22B0000}"/>
    <cellStyle name="40% - Accent5 8 4 2 3" xfId="11209" xr:uid="{00000000-0005-0000-0000-0000C32B0000}"/>
    <cellStyle name="40% - Accent5 8 4 3" xfId="11210" xr:uid="{00000000-0005-0000-0000-0000C42B0000}"/>
    <cellStyle name="40% - Accent5 8 4 4" xfId="11211" xr:uid="{00000000-0005-0000-0000-0000C52B0000}"/>
    <cellStyle name="40% - Accent5 8 5" xfId="11212" xr:uid="{00000000-0005-0000-0000-0000C62B0000}"/>
    <cellStyle name="40% - Accent5 8 5 2" xfId="11213" xr:uid="{00000000-0005-0000-0000-0000C72B0000}"/>
    <cellStyle name="40% - Accent5 8 5 2 2" xfId="11214" xr:uid="{00000000-0005-0000-0000-0000C82B0000}"/>
    <cellStyle name="40% - Accent5 8 5 2 3" xfId="11215" xr:uid="{00000000-0005-0000-0000-0000C92B0000}"/>
    <cellStyle name="40% - Accent5 8 5 3" xfId="11216" xr:uid="{00000000-0005-0000-0000-0000CA2B0000}"/>
    <cellStyle name="40% - Accent5 8 5 4" xfId="11217" xr:uid="{00000000-0005-0000-0000-0000CB2B0000}"/>
    <cellStyle name="40% - Accent5 8 6" xfId="11218" xr:uid="{00000000-0005-0000-0000-0000CC2B0000}"/>
    <cellStyle name="40% - Accent5 8 6 2" xfId="11219" xr:uid="{00000000-0005-0000-0000-0000CD2B0000}"/>
    <cellStyle name="40% - Accent5 8 6 2 2" xfId="11220" xr:uid="{00000000-0005-0000-0000-0000CE2B0000}"/>
    <cellStyle name="40% - Accent5 8 6 2 3" xfId="11221" xr:uid="{00000000-0005-0000-0000-0000CF2B0000}"/>
    <cellStyle name="40% - Accent5 8 6 3" xfId="11222" xr:uid="{00000000-0005-0000-0000-0000D02B0000}"/>
    <cellStyle name="40% - Accent5 8 6 4" xfId="11223" xr:uid="{00000000-0005-0000-0000-0000D12B0000}"/>
    <cellStyle name="40% - Accent5 8 7" xfId="11224" xr:uid="{00000000-0005-0000-0000-0000D22B0000}"/>
    <cellStyle name="40% - Accent5 8 7 2" xfId="11225" xr:uid="{00000000-0005-0000-0000-0000D32B0000}"/>
    <cellStyle name="40% - Accent5 8 7 2 2" xfId="11226" xr:uid="{00000000-0005-0000-0000-0000D42B0000}"/>
    <cellStyle name="40% - Accent5 8 7 2 3" xfId="11227" xr:uid="{00000000-0005-0000-0000-0000D52B0000}"/>
    <cellStyle name="40% - Accent5 8 7 3" xfId="11228" xr:uid="{00000000-0005-0000-0000-0000D62B0000}"/>
    <cellStyle name="40% - Accent5 8 7 4" xfId="11229" xr:uid="{00000000-0005-0000-0000-0000D72B0000}"/>
    <cellStyle name="40% - Accent5 8 8" xfId="11230" xr:uid="{00000000-0005-0000-0000-0000D82B0000}"/>
    <cellStyle name="40% - Accent5 8 8 2" xfId="11231" xr:uid="{00000000-0005-0000-0000-0000D92B0000}"/>
    <cellStyle name="40% - Accent5 8 8 3" xfId="11232" xr:uid="{00000000-0005-0000-0000-0000DA2B0000}"/>
    <cellStyle name="40% - Accent5 8 9" xfId="11233" xr:uid="{00000000-0005-0000-0000-0000DB2B0000}"/>
    <cellStyle name="40% - Accent5 9" xfId="11234" xr:uid="{00000000-0005-0000-0000-0000DC2B0000}"/>
    <cellStyle name="40% - Accent5 9 2" xfId="11235" xr:uid="{00000000-0005-0000-0000-0000DD2B0000}"/>
    <cellStyle name="40% - Accent5 9 2 2" xfId="11236" xr:uid="{00000000-0005-0000-0000-0000DE2B0000}"/>
    <cellStyle name="40% - Accent5 9 2 3" xfId="11237" xr:uid="{00000000-0005-0000-0000-0000DF2B0000}"/>
    <cellStyle name="40% - Accent5 9 3" xfId="11238" xr:uid="{00000000-0005-0000-0000-0000E02B0000}"/>
    <cellStyle name="40% - Accent5 9 4" xfId="11239" xr:uid="{00000000-0005-0000-0000-0000E12B0000}"/>
    <cellStyle name="40% - Accent6 10" xfId="11240" xr:uid="{00000000-0005-0000-0000-0000E22B0000}"/>
    <cellStyle name="40% - Accent6 10 2" xfId="11241" xr:uid="{00000000-0005-0000-0000-0000E32B0000}"/>
    <cellStyle name="40% - Accent6 10 2 2" xfId="11242" xr:uid="{00000000-0005-0000-0000-0000E42B0000}"/>
    <cellStyle name="40% - Accent6 10 2 3" xfId="11243" xr:uid="{00000000-0005-0000-0000-0000E52B0000}"/>
    <cellStyle name="40% - Accent6 10 3" xfId="11244" xr:uid="{00000000-0005-0000-0000-0000E62B0000}"/>
    <cellStyle name="40% - Accent6 10 4" xfId="11245" xr:uid="{00000000-0005-0000-0000-0000E72B0000}"/>
    <cellStyle name="40% - Accent6 11" xfId="11246" xr:uid="{00000000-0005-0000-0000-0000E82B0000}"/>
    <cellStyle name="40% - Accent6 11 2" xfId="11247" xr:uid="{00000000-0005-0000-0000-0000E92B0000}"/>
    <cellStyle name="40% - Accent6 11 2 2" xfId="11248" xr:uid="{00000000-0005-0000-0000-0000EA2B0000}"/>
    <cellStyle name="40% - Accent6 11 2 3" xfId="11249" xr:uid="{00000000-0005-0000-0000-0000EB2B0000}"/>
    <cellStyle name="40% - Accent6 11 3" xfId="11250" xr:uid="{00000000-0005-0000-0000-0000EC2B0000}"/>
    <cellStyle name="40% - Accent6 11 4" xfId="11251" xr:uid="{00000000-0005-0000-0000-0000ED2B0000}"/>
    <cellStyle name="40% - Accent6 12" xfId="11252" xr:uid="{00000000-0005-0000-0000-0000EE2B0000}"/>
    <cellStyle name="40% - Accent6 12 2" xfId="11253" xr:uid="{00000000-0005-0000-0000-0000EF2B0000}"/>
    <cellStyle name="40% - Accent6 12 2 2" xfId="11254" xr:uid="{00000000-0005-0000-0000-0000F02B0000}"/>
    <cellStyle name="40% - Accent6 12 2 3" xfId="11255" xr:uid="{00000000-0005-0000-0000-0000F12B0000}"/>
    <cellStyle name="40% - Accent6 12 3" xfId="11256" xr:uid="{00000000-0005-0000-0000-0000F22B0000}"/>
    <cellStyle name="40% - Accent6 12 4" xfId="11257" xr:uid="{00000000-0005-0000-0000-0000F32B0000}"/>
    <cellStyle name="40% - Accent6 13" xfId="11258" xr:uid="{00000000-0005-0000-0000-0000F42B0000}"/>
    <cellStyle name="40% - Accent6 13 2" xfId="11259" xr:uid="{00000000-0005-0000-0000-0000F52B0000}"/>
    <cellStyle name="40% - Accent6 13 2 2" xfId="11260" xr:uid="{00000000-0005-0000-0000-0000F62B0000}"/>
    <cellStyle name="40% - Accent6 13 2 3" xfId="11261" xr:uid="{00000000-0005-0000-0000-0000F72B0000}"/>
    <cellStyle name="40% - Accent6 13 3" xfId="11262" xr:uid="{00000000-0005-0000-0000-0000F82B0000}"/>
    <cellStyle name="40% - Accent6 13 4" xfId="11263" xr:uid="{00000000-0005-0000-0000-0000F92B0000}"/>
    <cellStyle name="40% - Accent6 14" xfId="11264" xr:uid="{00000000-0005-0000-0000-0000FA2B0000}"/>
    <cellStyle name="40% - Accent6 14 2" xfId="11265" xr:uid="{00000000-0005-0000-0000-0000FB2B0000}"/>
    <cellStyle name="40% - Accent6 14 2 2" xfId="11266" xr:uid="{00000000-0005-0000-0000-0000FC2B0000}"/>
    <cellStyle name="40% - Accent6 14 2 3" xfId="11267" xr:uid="{00000000-0005-0000-0000-0000FD2B0000}"/>
    <cellStyle name="40% - Accent6 14 3" xfId="11268" xr:uid="{00000000-0005-0000-0000-0000FE2B0000}"/>
    <cellStyle name="40% - Accent6 14 4" xfId="11269" xr:uid="{00000000-0005-0000-0000-0000FF2B0000}"/>
    <cellStyle name="40% - Accent6 15" xfId="11270" xr:uid="{00000000-0005-0000-0000-0000002C0000}"/>
    <cellStyle name="40% - Accent6 15 2" xfId="11271" xr:uid="{00000000-0005-0000-0000-0000012C0000}"/>
    <cellStyle name="40% - Accent6 15 2 2" xfId="11272" xr:uid="{00000000-0005-0000-0000-0000022C0000}"/>
    <cellStyle name="40% - Accent6 15 2 3" xfId="11273" xr:uid="{00000000-0005-0000-0000-0000032C0000}"/>
    <cellStyle name="40% - Accent6 15 3" xfId="11274" xr:uid="{00000000-0005-0000-0000-0000042C0000}"/>
    <cellStyle name="40% - Accent6 15 4" xfId="11275" xr:uid="{00000000-0005-0000-0000-0000052C0000}"/>
    <cellStyle name="40% - Accent6 16" xfId="11276" xr:uid="{00000000-0005-0000-0000-0000062C0000}"/>
    <cellStyle name="40% - Accent6 16 2" xfId="11277" xr:uid="{00000000-0005-0000-0000-0000072C0000}"/>
    <cellStyle name="40% - Accent6 16 3" xfId="11278" xr:uid="{00000000-0005-0000-0000-0000082C0000}"/>
    <cellStyle name="40% - Accent6 17" xfId="11279" xr:uid="{00000000-0005-0000-0000-0000092C0000}"/>
    <cellStyle name="40% - Accent6 18" xfId="11280" xr:uid="{00000000-0005-0000-0000-00000A2C0000}"/>
    <cellStyle name="40% - Accent6 19" xfId="11281" xr:uid="{00000000-0005-0000-0000-00000B2C0000}"/>
    <cellStyle name="40% - Accent6 2" xfId="11282" xr:uid="{00000000-0005-0000-0000-00000C2C0000}"/>
    <cellStyle name="40% - Accent6 2 10" xfId="11283" xr:uid="{00000000-0005-0000-0000-00000D2C0000}"/>
    <cellStyle name="40% - Accent6 2 10 2" xfId="11284" xr:uid="{00000000-0005-0000-0000-00000E2C0000}"/>
    <cellStyle name="40% - Accent6 2 10 2 2" xfId="11285" xr:uid="{00000000-0005-0000-0000-00000F2C0000}"/>
    <cellStyle name="40% - Accent6 2 10 2 3" xfId="11286" xr:uid="{00000000-0005-0000-0000-0000102C0000}"/>
    <cellStyle name="40% - Accent6 2 10 3" xfId="11287" xr:uid="{00000000-0005-0000-0000-0000112C0000}"/>
    <cellStyle name="40% - Accent6 2 10 4" xfId="11288" xr:uid="{00000000-0005-0000-0000-0000122C0000}"/>
    <cellStyle name="40% - Accent6 2 11" xfId="11289" xr:uid="{00000000-0005-0000-0000-0000132C0000}"/>
    <cellStyle name="40% - Accent6 2 11 2" xfId="11290" xr:uid="{00000000-0005-0000-0000-0000142C0000}"/>
    <cellStyle name="40% - Accent6 2 11 2 2" xfId="11291" xr:uid="{00000000-0005-0000-0000-0000152C0000}"/>
    <cellStyle name="40% - Accent6 2 11 2 3" xfId="11292" xr:uid="{00000000-0005-0000-0000-0000162C0000}"/>
    <cellStyle name="40% - Accent6 2 11 3" xfId="11293" xr:uid="{00000000-0005-0000-0000-0000172C0000}"/>
    <cellStyle name="40% - Accent6 2 11 4" xfId="11294" xr:uid="{00000000-0005-0000-0000-0000182C0000}"/>
    <cellStyle name="40% - Accent6 2 12" xfId="11295" xr:uid="{00000000-0005-0000-0000-0000192C0000}"/>
    <cellStyle name="40% - Accent6 2 12 2" xfId="11296" xr:uid="{00000000-0005-0000-0000-00001A2C0000}"/>
    <cellStyle name="40% - Accent6 2 12 2 2" xfId="11297" xr:uid="{00000000-0005-0000-0000-00001B2C0000}"/>
    <cellStyle name="40% - Accent6 2 12 2 3" xfId="11298" xr:uid="{00000000-0005-0000-0000-00001C2C0000}"/>
    <cellStyle name="40% - Accent6 2 12 3" xfId="11299" xr:uid="{00000000-0005-0000-0000-00001D2C0000}"/>
    <cellStyle name="40% - Accent6 2 12 4" xfId="11300" xr:uid="{00000000-0005-0000-0000-00001E2C0000}"/>
    <cellStyle name="40% - Accent6 2 13" xfId="11301" xr:uid="{00000000-0005-0000-0000-00001F2C0000}"/>
    <cellStyle name="40% - Accent6 2 13 2" xfId="11302" xr:uid="{00000000-0005-0000-0000-0000202C0000}"/>
    <cellStyle name="40% - Accent6 2 13 2 2" xfId="11303" xr:uid="{00000000-0005-0000-0000-0000212C0000}"/>
    <cellStyle name="40% - Accent6 2 13 2 3" xfId="11304" xr:uid="{00000000-0005-0000-0000-0000222C0000}"/>
    <cellStyle name="40% - Accent6 2 13 3" xfId="11305" xr:uid="{00000000-0005-0000-0000-0000232C0000}"/>
    <cellStyle name="40% - Accent6 2 13 4" xfId="11306" xr:uid="{00000000-0005-0000-0000-0000242C0000}"/>
    <cellStyle name="40% - Accent6 2 14" xfId="11307" xr:uid="{00000000-0005-0000-0000-0000252C0000}"/>
    <cellStyle name="40% - Accent6 2 14 2" xfId="11308" xr:uid="{00000000-0005-0000-0000-0000262C0000}"/>
    <cellStyle name="40% - Accent6 2 14 3" xfId="11309" xr:uid="{00000000-0005-0000-0000-0000272C0000}"/>
    <cellStyle name="40% - Accent6 2 15" xfId="11310" xr:uid="{00000000-0005-0000-0000-0000282C0000}"/>
    <cellStyle name="40% - Accent6 2 16" xfId="11311" xr:uid="{00000000-0005-0000-0000-0000292C0000}"/>
    <cellStyle name="40% - Accent6 2 2" xfId="11312" xr:uid="{00000000-0005-0000-0000-00002A2C0000}"/>
    <cellStyle name="40% - Accent6 2 2 10" xfId="11313" xr:uid="{00000000-0005-0000-0000-00002B2C0000}"/>
    <cellStyle name="40% - Accent6 2 2 10 2" xfId="11314" xr:uid="{00000000-0005-0000-0000-00002C2C0000}"/>
    <cellStyle name="40% - Accent6 2 2 10 3" xfId="11315" xr:uid="{00000000-0005-0000-0000-00002D2C0000}"/>
    <cellStyle name="40% - Accent6 2 2 11" xfId="11316" xr:uid="{00000000-0005-0000-0000-00002E2C0000}"/>
    <cellStyle name="40% - Accent6 2 2 12" xfId="11317" xr:uid="{00000000-0005-0000-0000-00002F2C0000}"/>
    <cellStyle name="40% - Accent6 2 2 2" xfId="11318" xr:uid="{00000000-0005-0000-0000-0000302C0000}"/>
    <cellStyle name="40% - Accent6 2 2 2 10" xfId="11319" xr:uid="{00000000-0005-0000-0000-0000312C0000}"/>
    <cellStyle name="40% - Accent6 2 2 2 2" xfId="11320" xr:uid="{00000000-0005-0000-0000-0000322C0000}"/>
    <cellStyle name="40% - Accent6 2 2 2 2 2" xfId="11321" xr:uid="{00000000-0005-0000-0000-0000332C0000}"/>
    <cellStyle name="40% - Accent6 2 2 2 2 2 2" xfId="11322" xr:uid="{00000000-0005-0000-0000-0000342C0000}"/>
    <cellStyle name="40% - Accent6 2 2 2 2 2 3" xfId="11323" xr:uid="{00000000-0005-0000-0000-0000352C0000}"/>
    <cellStyle name="40% - Accent6 2 2 2 2 3" xfId="11324" xr:uid="{00000000-0005-0000-0000-0000362C0000}"/>
    <cellStyle name="40% - Accent6 2 2 2 2 4" xfId="11325" xr:uid="{00000000-0005-0000-0000-0000372C0000}"/>
    <cellStyle name="40% - Accent6 2 2 2 3" xfId="11326" xr:uid="{00000000-0005-0000-0000-0000382C0000}"/>
    <cellStyle name="40% - Accent6 2 2 2 3 2" xfId="11327" xr:uid="{00000000-0005-0000-0000-0000392C0000}"/>
    <cellStyle name="40% - Accent6 2 2 2 3 2 2" xfId="11328" xr:uid="{00000000-0005-0000-0000-00003A2C0000}"/>
    <cellStyle name="40% - Accent6 2 2 2 3 2 3" xfId="11329" xr:uid="{00000000-0005-0000-0000-00003B2C0000}"/>
    <cellStyle name="40% - Accent6 2 2 2 3 3" xfId="11330" xr:uid="{00000000-0005-0000-0000-00003C2C0000}"/>
    <cellStyle name="40% - Accent6 2 2 2 3 4" xfId="11331" xr:uid="{00000000-0005-0000-0000-00003D2C0000}"/>
    <cellStyle name="40% - Accent6 2 2 2 4" xfId="11332" xr:uid="{00000000-0005-0000-0000-00003E2C0000}"/>
    <cellStyle name="40% - Accent6 2 2 2 4 2" xfId="11333" xr:uid="{00000000-0005-0000-0000-00003F2C0000}"/>
    <cellStyle name="40% - Accent6 2 2 2 4 2 2" xfId="11334" xr:uid="{00000000-0005-0000-0000-0000402C0000}"/>
    <cellStyle name="40% - Accent6 2 2 2 4 2 3" xfId="11335" xr:uid="{00000000-0005-0000-0000-0000412C0000}"/>
    <cellStyle name="40% - Accent6 2 2 2 4 3" xfId="11336" xr:uid="{00000000-0005-0000-0000-0000422C0000}"/>
    <cellStyle name="40% - Accent6 2 2 2 4 4" xfId="11337" xr:uid="{00000000-0005-0000-0000-0000432C0000}"/>
    <cellStyle name="40% - Accent6 2 2 2 5" xfId="11338" xr:uid="{00000000-0005-0000-0000-0000442C0000}"/>
    <cellStyle name="40% - Accent6 2 2 2 5 2" xfId="11339" xr:uid="{00000000-0005-0000-0000-0000452C0000}"/>
    <cellStyle name="40% - Accent6 2 2 2 5 2 2" xfId="11340" xr:uid="{00000000-0005-0000-0000-0000462C0000}"/>
    <cellStyle name="40% - Accent6 2 2 2 5 2 3" xfId="11341" xr:uid="{00000000-0005-0000-0000-0000472C0000}"/>
    <cellStyle name="40% - Accent6 2 2 2 5 3" xfId="11342" xr:uid="{00000000-0005-0000-0000-0000482C0000}"/>
    <cellStyle name="40% - Accent6 2 2 2 5 4" xfId="11343" xr:uid="{00000000-0005-0000-0000-0000492C0000}"/>
    <cellStyle name="40% - Accent6 2 2 2 6" xfId="11344" xr:uid="{00000000-0005-0000-0000-00004A2C0000}"/>
    <cellStyle name="40% - Accent6 2 2 2 6 2" xfId="11345" xr:uid="{00000000-0005-0000-0000-00004B2C0000}"/>
    <cellStyle name="40% - Accent6 2 2 2 6 2 2" xfId="11346" xr:uid="{00000000-0005-0000-0000-00004C2C0000}"/>
    <cellStyle name="40% - Accent6 2 2 2 6 2 3" xfId="11347" xr:uid="{00000000-0005-0000-0000-00004D2C0000}"/>
    <cellStyle name="40% - Accent6 2 2 2 6 3" xfId="11348" xr:uid="{00000000-0005-0000-0000-00004E2C0000}"/>
    <cellStyle name="40% - Accent6 2 2 2 6 4" xfId="11349" xr:uid="{00000000-0005-0000-0000-00004F2C0000}"/>
    <cellStyle name="40% - Accent6 2 2 2 7" xfId="11350" xr:uid="{00000000-0005-0000-0000-0000502C0000}"/>
    <cellStyle name="40% - Accent6 2 2 2 7 2" xfId="11351" xr:uid="{00000000-0005-0000-0000-0000512C0000}"/>
    <cellStyle name="40% - Accent6 2 2 2 7 2 2" xfId="11352" xr:uid="{00000000-0005-0000-0000-0000522C0000}"/>
    <cellStyle name="40% - Accent6 2 2 2 7 2 3" xfId="11353" xr:uid="{00000000-0005-0000-0000-0000532C0000}"/>
    <cellStyle name="40% - Accent6 2 2 2 7 3" xfId="11354" xr:uid="{00000000-0005-0000-0000-0000542C0000}"/>
    <cellStyle name="40% - Accent6 2 2 2 7 4" xfId="11355" xr:uid="{00000000-0005-0000-0000-0000552C0000}"/>
    <cellStyle name="40% - Accent6 2 2 2 8" xfId="11356" xr:uid="{00000000-0005-0000-0000-0000562C0000}"/>
    <cellStyle name="40% - Accent6 2 2 2 8 2" xfId="11357" xr:uid="{00000000-0005-0000-0000-0000572C0000}"/>
    <cellStyle name="40% - Accent6 2 2 2 8 3" xfId="11358" xr:uid="{00000000-0005-0000-0000-0000582C0000}"/>
    <cellStyle name="40% - Accent6 2 2 2 9" xfId="11359" xr:uid="{00000000-0005-0000-0000-0000592C0000}"/>
    <cellStyle name="40% - Accent6 2 2 3" xfId="11360" xr:uid="{00000000-0005-0000-0000-00005A2C0000}"/>
    <cellStyle name="40% - Accent6 2 2 3 10" xfId="11361" xr:uid="{00000000-0005-0000-0000-00005B2C0000}"/>
    <cellStyle name="40% - Accent6 2 2 3 2" xfId="11362" xr:uid="{00000000-0005-0000-0000-00005C2C0000}"/>
    <cellStyle name="40% - Accent6 2 2 3 2 2" xfId="11363" xr:uid="{00000000-0005-0000-0000-00005D2C0000}"/>
    <cellStyle name="40% - Accent6 2 2 3 2 2 2" xfId="11364" xr:uid="{00000000-0005-0000-0000-00005E2C0000}"/>
    <cellStyle name="40% - Accent6 2 2 3 2 2 3" xfId="11365" xr:uid="{00000000-0005-0000-0000-00005F2C0000}"/>
    <cellStyle name="40% - Accent6 2 2 3 2 3" xfId="11366" xr:uid="{00000000-0005-0000-0000-0000602C0000}"/>
    <cellStyle name="40% - Accent6 2 2 3 2 4" xfId="11367" xr:uid="{00000000-0005-0000-0000-0000612C0000}"/>
    <cellStyle name="40% - Accent6 2 2 3 3" xfId="11368" xr:uid="{00000000-0005-0000-0000-0000622C0000}"/>
    <cellStyle name="40% - Accent6 2 2 3 3 2" xfId="11369" xr:uid="{00000000-0005-0000-0000-0000632C0000}"/>
    <cellStyle name="40% - Accent6 2 2 3 3 2 2" xfId="11370" xr:uid="{00000000-0005-0000-0000-0000642C0000}"/>
    <cellStyle name="40% - Accent6 2 2 3 3 2 3" xfId="11371" xr:uid="{00000000-0005-0000-0000-0000652C0000}"/>
    <cellStyle name="40% - Accent6 2 2 3 3 3" xfId="11372" xr:uid="{00000000-0005-0000-0000-0000662C0000}"/>
    <cellStyle name="40% - Accent6 2 2 3 3 4" xfId="11373" xr:uid="{00000000-0005-0000-0000-0000672C0000}"/>
    <cellStyle name="40% - Accent6 2 2 3 4" xfId="11374" xr:uid="{00000000-0005-0000-0000-0000682C0000}"/>
    <cellStyle name="40% - Accent6 2 2 3 4 2" xfId="11375" xr:uid="{00000000-0005-0000-0000-0000692C0000}"/>
    <cellStyle name="40% - Accent6 2 2 3 4 2 2" xfId="11376" xr:uid="{00000000-0005-0000-0000-00006A2C0000}"/>
    <cellStyle name="40% - Accent6 2 2 3 4 2 3" xfId="11377" xr:uid="{00000000-0005-0000-0000-00006B2C0000}"/>
    <cellStyle name="40% - Accent6 2 2 3 4 3" xfId="11378" xr:uid="{00000000-0005-0000-0000-00006C2C0000}"/>
    <cellStyle name="40% - Accent6 2 2 3 4 4" xfId="11379" xr:uid="{00000000-0005-0000-0000-00006D2C0000}"/>
    <cellStyle name="40% - Accent6 2 2 3 5" xfId="11380" xr:uid="{00000000-0005-0000-0000-00006E2C0000}"/>
    <cellStyle name="40% - Accent6 2 2 3 5 2" xfId="11381" xr:uid="{00000000-0005-0000-0000-00006F2C0000}"/>
    <cellStyle name="40% - Accent6 2 2 3 5 2 2" xfId="11382" xr:uid="{00000000-0005-0000-0000-0000702C0000}"/>
    <cellStyle name="40% - Accent6 2 2 3 5 2 3" xfId="11383" xr:uid="{00000000-0005-0000-0000-0000712C0000}"/>
    <cellStyle name="40% - Accent6 2 2 3 5 3" xfId="11384" xr:uid="{00000000-0005-0000-0000-0000722C0000}"/>
    <cellStyle name="40% - Accent6 2 2 3 5 4" xfId="11385" xr:uid="{00000000-0005-0000-0000-0000732C0000}"/>
    <cellStyle name="40% - Accent6 2 2 3 6" xfId="11386" xr:uid="{00000000-0005-0000-0000-0000742C0000}"/>
    <cellStyle name="40% - Accent6 2 2 3 6 2" xfId="11387" xr:uid="{00000000-0005-0000-0000-0000752C0000}"/>
    <cellStyle name="40% - Accent6 2 2 3 6 2 2" xfId="11388" xr:uid="{00000000-0005-0000-0000-0000762C0000}"/>
    <cellStyle name="40% - Accent6 2 2 3 6 2 3" xfId="11389" xr:uid="{00000000-0005-0000-0000-0000772C0000}"/>
    <cellStyle name="40% - Accent6 2 2 3 6 3" xfId="11390" xr:uid="{00000000-0005-0000-0000-0000782C0000}"/>
    <cellStyle name="40% - Accent6 2 2 3 6 4" xfId="11391" xr:uid="{00000000-0005-0000-0000-0000792C0000}"/>
    <cellStyle name="40% - Accent6 2 2 3 7" xfId="11392" xr:uid="{00000000-0005-0000-0000-00007A2C0000}"/>
    <cellStyle name="40% - Accent6 2 2 3 7 2" xfId="11393" xr:uid="{00000000-0005-0000-0000-00007B2C0000}"/>
    <cellStyle name="40% - Accent6 2 2 3 7 2 2" xfId="11394" xr:uid="{00000000-0005-0000-0000-00007C2C0000}"/>
    <cellStyle name="40% - Accent6 2 2 3 7 2 3" xfId="11395" xr:uid="{00000000-0005-0000-0000-00007D2C0000}"/>
    <cellStyle name="40% - Accent6 2 2 3 7 3" xfId="11396" xr:uid="{00000000-0005-0000-0000-00007E2C0000}"/>
    <cellStyle name="40% - Accent6 2 2 3 7 4" xfId="11397" xr:uid="{00000000-0005-0000-0000-00007F2C0000}"/>
    <cellStyle name="40% - Accent6 2 2 3 8" xfId="11398" xr:uid="{00000000-0005-0000-0000-0000802C0000}"/>
    <cellStyle name="40% - Accent6 2 2 3 8 2" xfId="11399" xr:uid="{00000000-0005-0000-0000-0000812C0000}"/>
    <cellStyle name="40% - Accent6 2 2 3 8 3" xfId="11400" xr:uid="{00000000-0005-0000-0000-0000822C0000}"/>
    <cellStyle name="40% - Accent6 2 2 3 9" xfId="11401" xr:uid="{00000000-0005-0000-0000-0000832C0000}"/>
    <cellStyle name="40% - Accent6 2 2 4" xfId="11402" xr:uid="{00000000-0005-0000-0000-0000842C0000}"/>
    <cellStyle name="40% - Accent6 2 2 4 2" xfId="11403" xr:uid="{00000000-0005-0000-0000-0000852C0000}"/>
    <cellStyle name="40% - Accent6 2 2 4 2 2" xfId="11404" xr:uid="{00000000-0005-0000-0000-0000862C0000}"/>
    <cellStyle name="40% - Accent6 2 2 4 2 3" xfId="11405" xr:uid="{00000000-0005-0000-0000-0000872C0000}"/>
    <cellStyle name="40% - Accent6 2 2 4 3" xfId="11406" xr:uid="{00000000-0005-0000-0000-0000882C0000}"/>
    <cellStyle name="40% - Accent6 2 2 4 4" xfId="11407" xr:uid="{00000000-0005-0000-0000-0000892C0000}"/>
    <cellStyle name="40% - Accent6 2 2 5" xfId="11408" xr:uid="{00000000-0005-0000-0000-00008A2C0000}"/>
    <cellStyle name="40% - Accent6 2 2 5 2" xfId="11409" xr:uid="{00000000-0005-0000-0000-00008B2C0000}"/>
    <cellStyle name="40% - Accent6 2 2 5 2 2" xfId="11410" xr:uid="{00000000-0005-0000-0000-00008C2C0000}"/>
    <cellStyle name="40% - Accent6 2 2 5 2 3" xfId="11411" xr:uid="{00000000-0005-0000-0000-00008D2C0000}"/>
    <cellStyle name="40% - Accent6 2 2 5 3" xfId="11412" xr:uid="{00000000-0005-0000-0000-00008E2C0000}"/>
    <cellStyle name="40% - Accent6 2 2 5 4" xfId="11413" xr:uid="{00000000-0005-0000-0000-00008F2C0000}"/>
    <cellStyle name="40% - Accent6 2 2 6" xfId="11414" xr:uid="{00000000-0005-0000-0000-0000902C0000}"/>
    <cellStyle name="40% - Accent6 2 2 6 2" xfId="11415" xr:uid="{00000000-0005-0000-0000-0000912C0000}"/>
    <cellStyle name="40% - Accent6 2 2 6 2 2" xfId="11416" xr:uid="{00000000-0005-0000-0000-0000922C0000}"/>
    <cellStyle name="40% - Accent6 2 2 6 2 3" xfId="11417" xr:uid="{00000000-0005-0000-0000-0000932C0000}"/>
    <cellStyle name="40% - Accent6 2 2 6 3" xfId="11418" xr:uid="{00000000-0005-0000-0000-0000942C0000}"/>
    <cellStyle name="40% - Accent6 2 2 6 4" xfId="11419" xr:uid="{00000000-0005-0000-0000-0000952C0000}"/>
    <cellStyle name="40% - Accent6 2 2 7" xfId="11420" xr:uid="{00000000-0005-0000-0000-0000962C0000}"/>
    <cellStyle name="40% - Accent6 2 2 7 2" xfId="11421" xr:uid="{00000000-0005-0000-0000-0000972C0000}"/>
    <cellStyle name="40% - Accent6 2 2 7 2 2" xfId="11422" xr:uid="{00000000-0005-0000-0000-0000982C0000}"/>
    <cellStyle name="40% - Accent6 2 2 7 2 3" xfId="11423" xr:uid="{00000000-0005-0000-0000-0000992C0000}"/>
    <cellStyle name="40% - Accent6 2 2 7 3" xfId="11424" xr:uid="{00000000-0005-0000-0000-00009A2C0000}"/>
    <cellStyle name="40% - Accent6 2 2 7 4" xfId="11425" xr:uid="{00000000-0005-0000-0000-00009B2C0000}"/>
    <cellStyle name="40% - Accent6 2 2 8" xfId="11426" xr:uid="{00000000-0005-0000-0000-00009C2C0000}"/>
    <cellStyle name="40% - Accent6 2 2 8 2" xfId="11427" xr:uid="{00000000-0005-0000-0000-00009D2C0000}"/>
    <cellStyle name="40% - Accent6 2 2 8 2 2" xfId="11428" xr:uid="{00000000-0005-0000-0000-00009E2C0000}"/>
    <cellStyle name="40% - Accent6 2 2 8 2 3" xfId="11429" xr:uid="{00000000-0005-0000-0000-00009F2C0000}"/>
    <cellStyle name="40% - Accent6 2 2 8 3" xfId="11430" xr:uid="{00000000-0005-0000-0000-0000A02C0000}"/>
    <cellStyle name="40% - Accent6 2 2 8 4" xfId="11431" xr:uid="{00000000-0005-0000-0000-0000A12C0000}"/>
    <cellStyle name="40% - Accent6 2 2 9" xfId="11432" xr:uid="{00000000-0005-0000-0000-0000A22C0000}"/>
    <cellStyle name="40% - Accent6 2 2 9 2" xfId="11433" xr:uid="{00000000-0005-0000-0000-0000A32C0000}"/>
    <cellStyle name="40% - Accent6 2 2 9 2 2" xfId="11434" xr:uid="{00000000-0005-0000-0000-0000A42C0000}"/>
    <cellStyle name="40% - Accent6 2 2 9 2 3" xfId="11435" xr:uid="{00000000-0005-0000-0000-0000A52C0000}"/>
    <cellStyle name="40% - Accent6 2 2 9 3" xfId="11436" xr:uid="{00000000-0005-0000-0000-0000A62C0000}"/>
    <cellStyle name="40% - Accent6 2 2 9 4" xfId="11437" xr:uid="{00000000-0005-0000-0000-0000A72C0000}"/>
    <cellStyle name="40% - Accent6 2 3" xfId="11438" xr:uid="{00000000-0005-0000-0000-0000A82C0000}"/>
    <cellStyle name="40% - Accent6 2 3 10" xfId="11439" xr:uid="{00000000-0005-0000-0000-0000A92C0000}"/>
    <cellStyle name="40% - Accent6 2 3 10 2" xfId="11440" xr:uid="{00000000-0005-0000-0000-0000AA2C0000}"/>
    <cellStyle name="40% - Accent6 2 3 10 3" xfId="11441" xr:uid="{00000000-0005-0000-0000-0000AB2C0000}"/>
    <cellStyle name="40% - Accent6 2 3 11" xfId="11442" xr:uid="{00000000-0005-0000-0000-0000AC2C0000}"/>
    <cellStyle name="40% - Accent6 2 3 12" xfId="11443" xr:uid="{00000000-0005-0000-0000-0000AD2C0000}"/>
    <cellStyle name="40% - Accent6 2 3 2" xfId="11444" xr:uid="{00000000-0005-0000-0000-0000AE2C0000}"/>
    <cellStyle name="40% - Accent6 2 3 2 10" xfId="11445" xr:uid="{00000000-0005-0000-0000-0000AF2C0000}"/>
    <cellStyle name="40% - Accent6 2 3 2 2" xfId="11446" xr:uid="{00000000-0005-0000-0000-0000B02C0000}"/>
    <cellStyle name="40% - Accent6 2 3 2 2 2" xfId="11447" xr:uid="{00000000-0005-0000-0000-0000B12C0000}"/>
    <cellStyle name="40% - Accent6 2 3 2 2 2 2" xfId="11448" xr:uid="{00000000-0005-0000-0000-0000B22C0000}"/>
    <cellStyle name="40% - Accent6 2 3 2 2 2 3" xfId="11449" xr:uid="{00000000-0005-0000-0000-0000B32C0000}"/>
    <cellStyle name="40% - Accent6 2 3 2 2 3" xfId="11450" xr:uid="{00000000-0005-0000-0000-0000B42C0000}"/>
    <cellStyle name="40% - Accent6 2 3 2 2 4" xfId="11451" xr:uid="{00000000-0005-0000-0000-0000B52C0000}"/>
    <cellStyle name="40% - Accent6 2 3 2 3" xfId="11452" xr:uid="{00000000-0005-0000-0000-0000B62C0000}"/>
    <cellStyle name="40% - Accent6 2 3 2 3 2" xfId="11453" xr:uid="{00000000-0005-0000-0000-0000B72C0000}"/>
    <cellStyle name="40% - Accent6 2 3 2 3 2 2" xfId="11454" xr:uid="{00000000-0005-0000-0000-0000B82C0000}"/>
    <cellStyle name="40% - Accent6 2 3 2 3 2 3" xfId="11455" xr:uid="{00000000-0005-0000-0000-0000B92C0000}"/>
    <cellStyle name="40% - Accent6 2 3 2 3 3" xfId="11456" xr:uid="{00000000-0005-0000-0000-0000BA2C0000}"/>
    <cellStyle name="40% - Accent6 2 3 2 3 4" xfId="11457" xr:uid="{00000000-0005-0000-0000-0000BB2C0000}"/>
    <cellStyle name="40% - Accent6 2 3 2 4" xfId="11458" xr:uid="{00000000-0005-0000-0000-0000BC2C0000}"/>
    <cellStyle name="40% - Accent6 2 3 2 4 2" xfId="11459" xr:uid="{00000000-0005-0000-0000-0000BD2C0000}"/>
    <cellStyle name="40% - Accent6 2 3 2 4 2 2" xfId="11460" xr:uid="{00000000-0005-0000-0000-0000BE2C0000}"/>
    <cellStyle name="40% - Accent6 2 3 2 4 2 3" xfId="11461" xr:uid="{00000000-0005-0000-0000-0000BF2C0000}"/>
    <cellStyle name="40% - Accent6 2 3 2 4 3" xfId="11462" xr:uid="{00000000-0005-0000-0000-0000C02C0000}"/>
    <cellStyle name="40% - Accent6 2 3 2 4 4" xfId="11463" xr:uid="{00000000-0005-0000-0000-0000C12C0000}"/>
    <cellStyle name="40% - Accent6 2 3 2 5" xfId="11464" xr:uid="{00000000-0005-0000-0000-0000C22C0000}"/>
    <cellStyle name="40% - Accent6 2 3 2 5 2" xfId="11465" xr:uid="{00000000-0005-0000-0000-0000C32C0000}"/>
    <cellStyle name="40% - Accent6 2 3 2 5 2 2" xfId="11466" xr:uid="{00000000-0005-0000-0000-0000C42C0000}"/>
    <cellStyle name="40% - Accent6 2 3 2 5 2 3" xfId="11467" xr:uid="{00000000-0005-0000-0000-0000C52C0000}"/>
    <cellStyle name="40% - Accent6 2 3 2 5 3" xfId="11468" xr:uid="{00000000-0005-0000-0000-0000C62C0000}"/>
    <cellStyle name="40% - Accent6 2 3 2 5 4" xfId="11469" xr:uid="{00000000-0005-0000-0000-0000C72C0000}"/>
    <cellStyle name="40% - Accent6 2 3 2 6" xfId="11470" xr:uid="{00000000-0005-0000-0000-0000C82C0000}"/>
    <cellStyle name="40% - Accent6 2 3 2 6 2" xfId="11471" xr:uid="{00000000-0005-0000-0000-0000C92C0000}"/>
    <cellStyle name="40% - Accent6 2 3 2 6 2 2" xfId="11472" xr:uid="{00000000-0005-0000-0000-0000CA2C0000}"/>
    <cellStyle name="40% - Accent6 2 3 2 6 2 3" xfId="11473" xr:uid="{00000000-0005-0000-0000-0000CB2C0000}"/>
    <cellStyle name="40% - Accent6 2 3 2 6 3" xfId="11474" xr:uid="{00000000-0005-0000-0000-0000CC2C0000}"/>
    <cellStyle name="40% - Accent6 2 3 2 6 4" xfId="11475" xr:uid="{00000000-0005-0000-0000-0000CD2C0000}"/>
    <cellStyle name="40% - Accent6 2 3 2 7" xfId="11476" xr:uid="{00000000-0005-0000-0000-0000CE2C0000}"/>
    <cellStyle name="40% - Accent6 2 3 2 7 2" xfId="11477" xr:uid="{00000000-0005-0000-0000-0000CF2C0000}"/>
    <cellStyle name="40% - Accent6 2 3 2 7 2 2" xfId="11478" xr:uid="{00000000-0005-0000-0000-0000D02C0000}"/>
    <cellStyle name="40% - Accent6 2 3 2 7 2 3" xfId="11479" xr:uid="{00000000-0005-0000-0000-0000D12C0000}"/>
    <cellStyle name="40% - Accent6 2 3 2 7 3" xfId="11480" xr:uid="{00000000-0005-0000-0000-0000D22C0000}"/>
    <cellStyle name="40% - Accent6 2 3 2 7 4" xfId="11481" xr:uid="{00000000-0005-0000-0000-0000D32C0000}"/>
    <cellStyle name="40% - Accent6 2 3 2 8" xfId="11482" xr:uid="{00000000-0005-0000-0000-0000D42C0000}"/>
    <cellStyle name="40% - Accent6 2 3 2 8 2" xfId="11483" xr:uid="{00000000-0005-0000-0000-0000D52C0000}"/>
    <cellStyle name="40% - Accent6 2 3 2 8 3" xfId="11484" xr:uid="{00000000-0005-0000-0000-0000D62C0000}"/>
    <cellStyle name="40% - Accent6 2 3 2 9" xfId="11485" xr:uid="{00000000-0005-0000-0000-0000D72C0000}"/>
    <cellStyle name="40% - Accent6 2 3 3" xfId="11486" xr:uid="{00000000-0005-0000-0000-0000D82C0000}"/>
    <cellStyle name="40% - Accent6 2 3 3 10" xfId="11487" xr:uid="{00000000-0005-0000-0000-0000D92C0000}"/>
    <cellStyle name="40% - Accent6 2 3 3 2" xfId="11488" xr:uid="{00000000-0005-0000-0000-0000DA2C0000}"/>
    <cellStyle name="40% - Accent6 2 3 3 2 2" xfId="11489" xr:uid="{00000000-0005-0000-0000-0000DB2C0000}"/>
    <cellStyle name="40% - Accent6 2 3 3 2 2 2" xfId="11490" xr:uid="{00000000-0005-0000-0000-0000DC2C0000}"/>
    <cellStyle name="40% - Accent6 2 3 3 2 2 3" xfId="11491" xr:uid="{00000000-0005-0000-0000-0000DD2C0000}"/>
    <cellStyle name="40% - Accent6 2 3 3 2 3" xfId="11492" xr:uid="{00000000-0005-0000-0000-0000DE2C0000}"/>
    <cellStyle name="40% - Accent6 2 3 3 2 4" xfId="11493" xr:uid="{00000000-0005-0000-0000-0000DF2C0000}"/>
    <cellStyle name="40% - Accent6 2 3 3 3" xfId="11494" xr:uid="{00000000-0005-0000-0000-0000E02C0000}"/>
    <cellStyle name="40% - Accent6 2 3 3 3 2" xfId="11495" xr:uid="{00000000-0005-0000-0000-0000E12C0000}"/>
    <cellStyle name="40% - Accent6 2 3 3 3 2 2" xfId="11496" xr:uid="{00000000-0005-0000-0000-0000E22C0000}"/>
    <cellStyle name="40% - Accent6 2 3 3 3 2 3" xfId="11497" xr:uid="{00000000-0005-0000-0000-0000E32C0000}"/>
    <cellStyle name="40% - Accent6 2 3 3 3 3" xfId="11498" xr:uid="{00000000-0005-0000-0000-0000E42C0000}"/>
    <cellStyle name="40% - Accent6 2 3 3 3 4" xfId="11499" xr:uid="{00000000-0005-0000-0000-0000E52C0000}"/>
    <cellStyle name="40% - Accent6 2 3 3 4" xfId="11500" xr:uid="{00000000-0005-0000-0000-0000E62C0000}"/>
    <cellStyle name="40% - Accent6 2 3 3 4 2" xfId="11501" xr:uid="{00000000-0005-0000-0000-0000E72C0000}"/>
    <cellStyle name="40% - Accent6 2 3 3 4 2 2" xfId="11502" xr:uid="{00000000-0005-0000-0000-0000E82C0000}"/>
    <cellStyle name="40% - Accent6 2 3 3 4 2 3" xfId="11503" xr:uid="{00000000-0005-0000-0000-0000E92C0000}"/>
    <cellStyle name="40% - Accent6 2 3 3 4 3" xfId="11504" xr:uid="{00000000-0005-0000-0000-0000EA2C0000}"/>
    <cellStyle name="40% - Accent6 2 3 3 4 4" xfId="11505" xr:uid="{00000000-0005-0000-0000-0000EB2C0000}"/>
    <cellStyle name="40% - Accent6 2 3 3 5" xfId="11506" xr:uid="{00000000-0005-0000-0000-0000EC2C0000}"/>
    <cellStyle name="40% - Accent6 2 3 3 5 2" xfId="11507" xr:uid="{00000000-0005-0000-0000-0000ED2C0000}"/>
    <cellStyle name="40% - Accent6 2 3 3 5 2 2" xfId="11508" xr:uid="{00000000-0005-0000-0000-0000EE2C0000}"/>
    <cellStyle name="40% - Accent6 2 3 3 5 2 3" xfId="11509" xr:uid="{00000000-0005-0000-0000-0000EF2C0000}"/>
    <cellStyle name="40% - Accent6 2 3 3 5 3" xfId="11510" xr:uid="{00000000-0005-0000-0000-0000F02C0000}"/>
    <cellStyle name="40% - Accent6 2 3 3 5 4" xfId="11511" xr:uid="{00000000-0005-0000-0000-0000F12C0000}"/>
    <cellStyle name="40% - Accent6 2 3 3 6" xfId="11512" xr:uid="{00000000-0005-0000-0000-0000F22C0000}"/>
    <cellStyle name="40% - Accent6 2 3 3 6 2" xfId="11513" xr:uid="{00000000-0005-0000-0000-0000F32C0000}"/>
    <cellStyle name="40% - Accent6 2 3 3 6 2 2" xfId="11514" xr:uid="{00000000-0005-0000-0000-0000F42C0000}"/>
    <cellStyle name="40% - Accent6 2 3 3 6 2 3" xfId="11515" xr:uid="{00000000-0005-0000-0000-0000F52C0000}"/>
    <cellStyle name="40% - Accent6 2 3 3 6 3" xfId="11516" xr:uid="{00000000-0005-0000-0000-0000F62C0000}"/>
    <cellStyle name="40% - Accent6 2 3 3 6 4" xfId="11517" xr:uid="{00000000-0005-0000-0000-0000F72C0000}"/>
    <cellStyle name="40% - Accent6 2 3 3 7" xfId="11518" xr:uid="{00000000-0005-0000-0000-0000F82C0000}"/>
    <cellStyle name="40% - Accent6 2 3 3 7 2" xfId="11519" xr:uid="{00000000-0005-0000-0000-0000F92C0000}"/>
    <cellStyle name="40% - Accent6 2 3 3 7 2 2" xfId="11520" xr:uid="{00000000-0005-0000-0000-0000FA2C0000}"/>
    <cellStyle name="40% - Accent6 2 3 3 7 2 3" xfId="11521" xr:uid="{00000000-0005-0000-0000-0000FB2C0000}"/>
    <cellStyle name="40% - Accent6 2 3 3 7 3" xfId="11522" xr:uid="{00000000-0005-0000-0000-0000FC2C0000}"/>
    <cellStyle name="40% - Accent6 2 3 3 7 4" xfId="11523" xr:uid="{00000000-0005-0000-0000-0000FD2C0000}"/>
    <cellStyle name="40% - Accent6 2 3 3 8" xfId="11524" xr:uid="{00000000-0005-0000-0000-0000FE2C0000}"/>
    <cellStyle name="40% - Accent6 2 3 3 8 2" xfId="11525" xr:uid="{00000000-0005-0000-0000-0000FF2C0000}"/>
    <cellStyle name="40% - Accent6 2 3 3 8 3" xfId="11526" xr:uid="{00000000-0005-0000-0000-0000002D0000}"/>
    <cellStyle name="40% - Accent6 2 3 3 9" xfId="11527" xr:uid="{00000000-0005-0000-0000-0000012D0000}"/>
    <cellStyle name="40% - Accent6 2 3 4" xfId="11528" xr:uid="{00000000-0005-0000-0000-0000022D0000}"/>
    <cellStyle name="40% - Accent6 2 3 4 2" xfId="11529" xr:uid="{00000000-0005-0000-0000-0000032D0000}"/>
    <cellStyle name="40% - Accent6 2 3 4 2 2" xfId="11530" xr:uid="{00000000-0005-0000-0000-0000042D0000}"/>
    <cellStyle name="40% - Accent6 2 3 4 2 3" xfId="11531" xr:uid="{00000000-0005-0000-0000-0000052D0000}"/>
    <cellStyle name="40% - Accent6 2 3 4 3" xfId="11532" xr:uid="{00000000-0005-0000-0000-0000062D0000}"/>
    <cellStyle name="40% - Accent6 2 3 4 4" xfId="11533" xr:uid="{00000000-0005-0000-0000-0000072D0000}"/>
    <cellStyle name="40% - Accent6 2 3 5" xfId="11534" xr:uid="{00000000-0005-0000-0000-0000082D0000}"/>
    <cellStyle name="40% - Accent6 2 3 5 2" xfId="11535" xr:uid="{00000000-0005-0000-0000-0000092D0000}"/>
    <cellStyle name="40% - Accent6 2 3 5 2 2" xfId="11536" xr:uid="{00000000-0005-0000-0000-00000A2D0000}"/>
    <cellStyle name="40% - Accent6 2 3 5 2 3" xfId="11537" xr:uid="{00000000-0005-0000-0000-00000B2D0000}"/>
    <cellStyle name="40% - Accent6 2 3 5 3" xfId="11538" xr:uid="{00000000-0005-0000-0000-00000C2D0000}"/>
    <cellStyle name="40% - Accent6 2 3 5 4" xfId="11539" xr:uid="{00000000-0005-0000-0000-00000D2D0000}"/>
    <cellStyle name="40% - Accent6 2 3 6" xfId="11540" xr:uid="{00000000-0005-0000-0000-00000E2D0000}"/>
    <cellStyle name="40% - Accent6 2 3 6 2" xfId="11541" xr:uid="{00000000-0005-0000-0000-00000F2D0000}"/>
    <cellStyle name="40% - Accent6 2 3 6 2 2" xfId="11542" xr:uid="{00000000-0005-0000-0000-0000102D0000}"/>
    <cellStyle name="40% - Accent6 2 3 6 2 3" xfId="11543" xr:uid="{00000000-0005-0000-0000-0000112D0000}"/>
    <cellStyle name="40% - Accent6 2 3 6 3" xfId="11544" xr:uid="{00000000-0005-0000-0000-0000122D0000}"/>
    <cellStyle name="40% - Accent6 2 3 6 4" xfId="11545" xr:uid="{00000000-0005-0000-0000-0000132D0000}"/>
    <cellStyle name="40% - Accent6 2 3 7" xfId="11546" xr:uid="{00000000-0005-0000-0000-0000142D0000}"/>
    <cellStyle name="40% - Accent6 2 3 7 2" xfId="11547" xr:uid="{00000000-0005-0000-0000-0000152D0000}"/>
    <cellStyle name="40% - Accent6 2 3 7 2 2" xfId="11548" xr:uid="{00000000-0005-0000-0000-0000162D0000}"/>
    <cellStyle name="40% - Accent6 2 3 7 2 3" xfId="11549" xr:uid="{00000000-0005-0000-0000-0000172D0000}"/>
    <cellStyle name="40% - Accent6 2 3 7 3" xfId="11550" xr:uid="{00000000-0005-0000-0000-0000182D0000}"/>
    <cellStyle name="40% - Accent6 2 3 7 4" xfId="11551" xr:uid="{00000000-0005-0000-0000-0000192D0000}"/>
    <cellStyle name="40% - Accent6 2 3 8" xfId="11552" xr:uid="{00000000-0005-0000-0000-00001A2D0000}"/>
    <cellStyle name="40% - Accent6 2 3 8 2" xfId="11553" xr:uid="{00000000-0005-0000-0000-00001B2D0000}"/>
    <cellStyle name="40% - Accent6 2 3 8 2 2" xfId="11554" xr:uid="{00000000-0005-0000-0000-00001C2D0000}"/>
    <cellStyle name="40% - Accent6 2 3 8 2 3" xfId="11555" xr:uid="{00000000-0005-0000-0000-00001D2D0000}"/>
    <cellStyle name="40% - Accent6 2 3 8 3" xfId="11556" xr:uid="{00000000-0005-0000-0000-00001E2D0000}"/>
    <cellStyle name="40% - Accent6 2 3 8 4" xfId="11557" xr:uid="{00000000-0005-0000-0000-00001F2D0000}"/>
    <cellStyle name="40% - Accent6 2 3 9" xfId="11558" xr:uid="{00000000-0005-0000-0000-0000202D0000}"/>
    <cellStyle name="40% - Accent6 2 3 9 2" xfId="11559" xr:uid="{00000000-0005-0000-0000-0000212D0000}"/>
    <cellStyle name="40% - Accent6 2 3 9 2 2" xfId="11560" xr:uid="{00000000-0005-0000-0000-0000222D0000}"/>
    <cellStyle name="40% - Accent6 2 3 9 2 3" xfId="11561" xr:uid="{00000000-0005-0000-0000-0000232D0000}"/>
    <cellStyle name="40% - Accent6 2 3 9 3" xfId="11562" xr:uid="{00000000-0005-0000-0000-0000242D0000}"/>
    <cellStyle name="40% - Accent6 2 3 9 4" xfId="11563" xr:uid="{00000000-0005-0000-0000-0000252D0000}"/>
    <cellStyle name="40% - Accent6 2 4" xfId="11564" xr:uid="{00000000-0005-0000-0000-0000262D0000}"/>
    <cellStyle name="40% - Accent6 2 4 10" xfId="11565" xr:uid="{00000000-0005-0000-0000-0000272D0000}"/>
    <cellStyle name="40% - Accent6 2 4 10 2" xfId="11566" xr:uid="{00000000-0005-0000-0000-0000282D0000}"/>
    <cellStyle name="40% - Accent6 2 4 10 3" xfId="11567" xr:uid="{00000000-0005-0000-0000-0000292D0000}"/>
    <cellStyle name="40% - Accent6 2 4 11" xfId="11568" xr:uid="{00000000-0005-0000-0000-00002A2D0000}"/>
    <cellStyle name="40% - Accent6 2 4 12" xfId="11569" xr:uid="{00000000-0005-0000-0000-00002B2D0000}"/>
    <cellStyle name="40% - Accent6 2 4 2" xfId="11570" xr:uid="{00000000-0005-0000-0000-00002C2D0000}"/>
    <cellStyle name="40% - Accent6 2 4 2 10" xfId="11571" xr:uid="{00000000-0005-0000-0000-00002D2D0000}"/>
    <cellStyle name="40% - Accent6 2 4 2 2" xfId="11572" xr:uid="{00000000-0005-0000-0000-00002E2D0000}"/>
    <cellStyle name="40% - Accent6 2 4 2 2 2" xfId="11573" xr:uid="{00000000-0005-0000-0000-00002F2D0000}"/>
    <cellStyle name="40% - Accent6 2 4 2 2 2 2" xfId="11574" xr:uid="{00000000-0005-0000-0000-0000302D0000}"/>
    <cellStyle name="40% - Accent6 2 4 2 2 2 3" xfId="11575" xr:uid="{00000000-0005-0000-0000-0000312D0000}"/>
    <cellStyle name="40% - Accent6 2 4 2 2 3" xfId="11576" xr:uid="{00000000-0005-0000-0000-0000322D0000}"/>
    <cellStyle name="40% - Accent6 2 4 2 2 4" xfId="11577" xr:uid="{00000000-0005-0000-0000-0000332D0000}"/>
    <cellStyle name="40% - Accent6 2 4 2 3" xfId="11578" xr:uid="{00000000-0005-0000-0000-0000342D0000}"/>
    <cellStyle name="40% - Accent6 2 4 2 3 2" xfId="11579" xr:uid="{00000000-0005-0000-0000-0000352D0000}"/>
    <cellStyle name="40% - Accent6 2 4 2 3 2 2" xfId="11580" xr:uid="{00000000-0005-0000-0000-0000362D0000}"/>
    <cellStyle name="40% - Accent6 2 4 2 3 2 3" xfId="11581" xr:uid="{00000000-0005-0000-0000-0000372D0000}"/>
    <cellStyle name="40% - Accent6 2 4 2 3 3" xfId="11582" xr:uid="{00000000-0005-0000-0000-0000382D0000}"/>
    <cellStyle name="40% - Accent6 2 4 2 3 4" xfId="11583" xr:uid="{00000000-0005-0000-0000-0000392D0000}"/>
    <cellStyle name="40% - Accent6 2 4 2 4" xfId="11584" xr:uid="{00000000-0005-0000-0000-00003A2D0000}"/>
    <cellStyle name="40% - Accent6 2 4 2 4 2" xfId="11585" xr:uid="{00000000-0005-0000-0000-00003B2D0000}"/>
    <cellStyle name="40% - Accent6 2 4 2 4 2 2" xfId="11586" xr:uid="{00000000-0005-0000-0000-00003C2D0000}"/>
    <cellStyle name="40% - Accent6 2 4 2 4 2 3" xfId="11587" xr:uid="{00000000-0005-0000-0000-00003D2D0000}"/>
    <cellStyle name="40% - Accent6 2 4 2 4 3" xfId="11588" xr:uid="{00000000-0005-0000-0000-00003E2D0000}"/>
    <cellStyle name="40% - Accent6 2 4 2 4 4" xfId="11589" xr:uid="{00000000-0005-0000-0000-00003F2D0000}"/>
    <cellStyle name="40% - Accent6 2 4 2 5" xfId="11590" xr:uid="{00000000-0005-0000-0000-0000402D0000}"/>
    <cellStyle name="40% - Accent6 2 4 2 5 2" xfId="11591" xr:uid="{00000000-0005-0000-0000-0000412D0000}"/>
    <cellStyle name="40% - Accent6 2 4 2 5 2 2" xfId="11592" xr:uid="{00000000-0005-0000-0000-0000422D0000}"/>
    <cellStyle name="40% - Accent6 2 4 2 5 2 3" xfId="11593" xr:uid="{00000000-0005-0000-0000-0000432D0000}"/>
    <cellStyle name="40% - Accent6 2 4 2 5 3" xfId="11594" xr:uid="{00000000-0005-0000-0000-0000442D0000}"/>
    <cellStyle name="40% - Accent6 2 4 2 5 4" xfId="11595" xr:uid="{00000000-0005-0000-0000-0000452D0000}"/>
    <cellStyle name="40% - Accent6 2 4 2 6" xfId="11596" xr:uid="{00000000-0005-0000-0000-0000462D0000}"/>
    <cellStyle name="40% - Accent6 2 4 2 6 2" xfId="11597" xr:uid="{00000000-0005-0000-0000-0000472D0000}"/>
    <cellStyle name="40% - Accent6 2 4 2 6 2 2" xfId="11598" xr:uid="{00000000-0005-0000-0000-0000482D0000}"/>
    <cellStyle name="40% - Accent6 2 4 2 6 2 3" xfId="11599" xr:uid="{00000000-0005-0000-0000-0000492D0000}"/>
    <cellStyle name="40% - Accent6 2 4 2 6 3" xfId="11600" xr:uid="{00000000-0005-0000-0000-00004A2D0000}"/>
    <cellStyle name="40% - Accent6 2 4 2 6 4" xfId="11601" xr:uid="{00000000-0005-0000-0000-00004B2D0000}"/>
    <cellStyle name="40% - Accent6 2 4 2 7" xfId="11602" xr:uid="{00000000-0005-0000-0000-00004C2D0000}"/>
    <cellStyle name="40% - Accent6 2 4 2 7 2" xfId="11603" xr:uid="{00000000-0005-0000-0000-00004D2D0000}"/>
    <cellStyle name="40% - Accent6 2 4 2 7 2 2" xfId="11604" xr:uid="{00000000-0005-0000-0000-00004E2D0000}"/>
    <cellStyle name="40% - Accent6 2 4 2 7 2 3" xfId="11605" xr:uid="{00000000-0005-0000-0000-00004F2D0000}"/>
    <cellStyle name="40% - Accent6 2 4 2 7 3" xfId="11606" xr:uid="{00000000-0005-0000-0000-0000502D0000}"/>
    <cellStyle name="40% - Accent6 2 4 2 7 4" xfId="11607" xr:uid="{00000000-0005-0000-0000-0000512D0000}"/>
    <cellStyle name="40% - Accent6 2 4 2 8" xfId="11608" xr:uid="{00000000-0005-0000-0000-0000522D0000}"/>
    <cellStyle name="40% - Accent6 2 4 2 8 2" xfId="11609" xr:uid="{00000000-0005-0000-0000-0000532D0000}"/>
    <cellStyle name="40% - Accent6 2 4 2 8 3" xfId="11610" xr:uid="{00000000-0005-0000-0000-0000542D0000}"/>
    <cellStyle name="40% - Accent6 2 4 2 9" xfId="11611" xr:uid="{00000000-0005-0000-0000-0000552D0000}"/>
    <cellStyle name="40% - Accent6 2 4 3" xfId="11612" xr:uid="{00000000-0005-0000-0000-0000562D0000}"/>
    <cellStyle name="40% - Accent6 2 4 3 10" xfId="11613" xr:uid="{00000000-0005-0000-0000-0000572D0000}"/>
    <cellStyle name="40% - Accent6 2 4 3 2" xfId="11614" xr:uid="{00000000-0005-0000-0000-0000582D0000}"/>
    <cellStyle name="40% - Accent6 2 4 3 2 2" xfId="11615" xr:uid="{00000000-0005-0000-0000-0000592D0000}"/>
    <cellStyle name="40% - Accent6 2 4 3 2 2 2" xfId="11616" xr:uid="{00000000-0005-0000-0000-00005A2D0000}"/>
    <cellStyle name="40% - Accent6 2 4 3 2 2 3" xfId="11617" xr:uid="{00000000-0005-0000-0000-00005B2D0000}"/>
    <cellStyle name="40% - Accent6 2 4 3 2 3" xfId="11618" xr:uid="{00000000-0005-0000-0000-00005C2D0000}"/>
    <cellStyle name="40% - Accent6 2 4 3 2 4" xfId="11619" xr:uid="{00000000-0005-0000-0000-00005D2D0000}"/>
    <cellStyle name="40% - Accent6 2 4 3 3" xfId="11620" xr:uid="{00000000-0005-0000-0000-00005E2D0000}"/>
    <cellStyle name="40% - Accent6 2 4 3 3 2" xfId="11621" xr:uid="{00000000-0005-0000-0000-00005F2D0000}"/>
    <cellStyle name="40% - Accent6 2 4 3 3 2 2" xfId="11622" xr:uid="{00000000-0005-0000-0000-0000602D0000}"/>
    <cellStyle name="40% - Accent6 2 4 3 3 2 3" xfId="11623" xr:uid="{00000000-0005-0000-0000-0000612D0000}"/>
    <cellStyle name="40% - Accent6 2 4 3 3 3" xfId="11624" xr:uid="{00000000-0005-0000-0000-0000622D0000}"/>
    <cellStyle name="40% - Accent6 2 4 3 3 4" xfId="11625" xr:uid="{00000000-0005-0000-0000-0000632D0000}"/>
    <cellStyle name="40% - Accent6 2 4 3 4" xfId="11626" xr:uid="{00000000-0005-0000-0000-0000642D0000}"/>
    <cellStyle name="40% - Accent6 2 4 3 4 2" xfId="11627" xr:uid="{00000000-0005-0000-0000-0000652D0000}"/>
    <cellStyle name="40% - Accent6 2 4 3 4 2 2" xfId="11628" xr:uid="{00000000-0005-0000-0000-0000662D0000}"/>
    <cellStyle name="40% - Accent6 2 4 3 4 2 3" xfId="11629" xr:uid="{00000000-0005-0000-0000-0000672D0000}"/>
    <cellStyle name="40% - Accent6 2 4 3 4 3" xfId="11630" xr:uid="{00000000-0005-0000-0000-0000682D0000}"/>
    <cellStyle name="40% - Accent6 2 4 3 4 4" xfId="11631" xr:uid="{00000000-0005-0000-0000-0000692D0000}"/>
    <cellStyle name="40% - Accent6 2 4 3 5" xfId="11632" xr:uid="{00000000-0005-0000-0000-00006A2D0000}"/>
    <cellStyle name="40% - Accent6 2 4 3 5 2" xfId="11633" xr:uid="{00000000-0005-0000-0000-00006B2D0000}"/>
    <cellStyle name="40% - Accent6 2 4 3 5 2 2" xfId="11634" xr:uid="{00000000-0005-0000-0000-00006C2D0000}"/>
    <cellStyle name="40% - Accent6 2 4 3 5 2 3" xfId="11635" xr:uid="{00000000-0005-0000-0000-00006D2D0000}"/>
    <cellStyle name="40% - Accent6 2 4 3 5 3" xfId="11636" xr:uid="{00000000-0005-0000-0000-00006E2D0000}"/>
    <cellStyle name="40% - Accent6 2 4 3 5 4" xfId="11637" xr:uid="{00000000-0005-0000-0000-00006F2D0000}"/>
    <cellStyle name="40% - Accent6 2 4 3 6" xfId="11638" xr:uid="{00000000-0005-0000-0000-0000702D0000}"/>
    <cellStyle name="40% - Accent6 2 4 3 6 2" xfId="11639" xr:uid="{00000000-0005-0000-0000-0000712D0000}"/>
    <cellStyle name="40% - Accent6 2 4 3 6 2 2" xfId="11640" xr:uid="{00000000-0005-0000-0000-0000722D0000}"/>
    <cellStyle name="40% - Accent6 2 4 3 6 2 3" xfId="11641" xr:uid="{00000000-0005-0000-0000-0000732D0000}"/>
    <cellStyle name="40% - Accent6 2 4 3 6 3" xfId="11642" xr:uid="{00000000-0005-0000-0000-0000742D0000}"/>
    <cellStyle name="40% - Accent6 2 4 3 6 4" xfId="11643" xr:uid="{00000000-0005-0000-0000-0000752D0000}"/>
    <cellStyle name="40% - Accent6 2 4 3 7" xfId="11644" xr:uid="{00000000-0005-0000-0000-0000762D0000}"/>
    <cellStyle name="40% - Accent6 2 4 3 7 2" xfId="11645" xr:uid="{00000000-0005-0000-0000-0000772D0000}"/>
    <cellStyle name="40% - Accent6 2 4 3 7 2 2" xfId="11646" xr:uid="{00000000-0005-0000-0000-0000782D0000}"/>
    <cellStyle name="40% - Accent6 2 4 3 7 2 3" xfId="11647" xr:uid="{00000000-0005-0000-0000-0000792D0000}"/>
    <cellStyle name="40% - Accent6 2 4 3 7 3" xfId="11648" xr:uid="{00000000-0005-0000-0000-00007A2D0000}"/>
    <cellStyle name="40% - Accent6 2 4 3 7 4" xfId="11649" xr:uid="{00000000-0005-0000-0000-00007B2D0000}"/>
    <cellStyle name="40% - Accent6 2 4 3 8" xfId="11650" xr:uid="{00000000-0005-0000-0000-00007C2D0000}"/>
    <cellStyle name="40% - Accent6 2 4 3 8 2" xfId="11651" xr:uid="{00000000-0005-0000-0000-00007D2D0000}"/>
    <cellStyle name="40% - Accent6 2 4 3 8 3" xfId="11652" xr:uid="{00000000-0005-0000-0000-00007E2D0000}"/>
    <cellStyle name="40% - Accent6 2 4 3 9" xfId="11653" xr:uid="{00000000-0005-0000-0000-00007F2D0000}"/>
    <cellStyle name="40% - Accent6 2 4 4" xfId="11654" xr:uid="{00000000-0005-0000-0000-0000802D0000}"/>
    <cellStyle name="40% - Accent6 2 4 4 2" xfId="11655" xr:uid="{00000000-0005-0000-0000-0000812D0000}"/>
    <cellStyle name="40% - Accent6 2 4 4 2 2" xfId="11656" xr:uid="{00000000-0005-0000-0000-0000822D0000}"/>
    <cellStyle name="40% - Accent6 2 4 4 2 3" xfId="11657" xr:uid="{00000000-0005-0000-0000-0000832D0000}"/>
    <cellStyle name="40% - Accent6 2 4 4 3" xfId="11658" xr:uid="{00000000-0005-0000-0000-0000842D0000}"/>
    <cellStyle name="40% - Accent6 2 4 4 4" xfId="11659" xr:uid="{00000000-0005-0000-0000-0000852D0000}"/>
    <cellStyle name="40% - Accent6 2 4 5" xfId="11660" xr:uid="{00000000-0005-0000-0000-0000862D0000}"/>
    <cellStyle name="40% - Accent6 2 4 5 2" xfId="11661" xr:uid="{00000000-0005-0000-0000-0000872D0000}"/>
    <cellStyle name="40% - Accent6 2 4 5 2 2" xfId="11662" xr:uid="{00000000-0005-0000-0000-0000882D0000}"/>
    <cellStyle name="40% - Accent6 2 4 5 2 3" xfId="11663" xr:uid="{00000000-0005-0000-0000-0000892D0000}"/>
    <cellStyle name="40% - Accent6 2 4 5 3" xfId="11664" xr:uid="{00000000-0005-0000-0000-00008A2D0000}"/>
    <cellStyle name="40% - Accent6 2 4 5 4" xfId="11665" xr:uid="{00000000-0005-0000-0000-00008B2D0000}"/>
    <cellStyle name="40% - Accent6 2 4 6" xfId="11666" xr:uid="{00000000-0005-0000-0000-00008C2D0000}"/>
    <cellStyle name="40% - Accent6 2 4 6 2" xfId="11667" xr:uid="{00000000-0005-0000-0000-00008D2D0000}"/>
    <cellStyle name="40% - Accent6 2 4 6 2 2" xfId="11668" xr:uid="{00000000-0005-0000-0000-00008E2D0000}"/>
    <cellStyle name="40% - Accent6 2 4 6 2 3" xfId="11669" xr:uid="{00000000-0005-0000-0000-00008F2D0000}"/>
    <cellStyle name="40% - Accent6 2 4 6 3" xfId="11670" xr:uid="{00000000-0005-0000-0000-0000902D0000}"/>
    <cellStyle name="40% - Accent6 2 4 6 4" xfId="11671" xr:uid="{00000000-0005-0000-0000-0000912D0000}"/>
    <cellStyle name="40% - Accent6 2 4 7" xfId="11672" xr:uid="{00000000-0005-0000-0000-0000922D0000}"/>
    <cellStyle name="40% - Accent6 2 4 7 2" xfId="11673" xr:uid="{00000000-0005-0000-0000-0000932D0000}"/>
    <cellStyle name="40% - Accent6 2 4 7 2 2" xfId="11674" xr:uid="{00000000-0005-0000-0000-0000942D0000}"/>
    <cellStyle name="40% - Accent6 2 4 7 2 3" xfId="11675" xr:uid="{00000000-0005-0000-0000-0000952D0000}"/>
    <cellStyle name="40% - Accent6 2 4 7 3" xfId="11676" xr:uid="{00000000-0005-0000-0000-0000962D0000}"/>
    <cellStyle name="40% - Accent6 2 4 7 4" xfId="11677" xr:uid="{00000000-0005-0000-0000-0000972D0000}"/>
    <cellStyle name="40% - Accent6 2 4 8" xfId="11678" xr:uid="{00000000-0005-0000-0000-0000982D0000}"/>
    <cellStyle name="40% - Accent6 2 4 8 2" xfId="11679" xr:uid="{00000000-0005-0000-0000-0000992D0000}"/>
    <cellStyle name="40% - Accent6 2 4 8 2 2" xfId="11680" xr:uid="{00000000-0005-0000-0000-00009A2D0000}"/>
    <cellStyle name="40% - Accent6 2 4 8 2 3" xfId="11681" xr:uid="{00000000-0005-0000-0000-00009B2D0000}"/>
    <cellStyle name="40% - Accent6 2 4 8 3" xfId="11682" xr:uid="{00000000-0005-0000-0000-00009C2D0000}"/>
    <cellStyle name="40% - Accent6 2 4 8 4" xfId="11683" xr:uid="{00000000-0005-0000-0000-00009D2D0000}"/>
    <cellStyle name="40% - Accent6 2 4 9" xfId="11684" xr:uid="{00000000-0005-0000-0000-00009E2D0000}"/>
    <cellStyle name="40% - Accent6 2 4 9 2" xfId="11685" xr:uid="{00000000-0005-0000-0000-00009F2D0000}"/>
    <cellStyle name="40% - Accent6 2 4 9 2 2" xfId="11686" xr:uid="{00000000-0005-0000-0000-0000A02D0000}"/>
    <cellStyle name="40% - Accent6 2 4 9 2 3" xfId="11687" xr:uid="{00000000-0005-0000-0000-0000A12D0000}"/>
    <cellStyle name="40% - Accent6 2 4 9 3" xfId="11688" xr:uid="{00000000-0005-0000-0000-0000A22D0000}"/>
    <cellStyle name="40% - Accent6 2 4 9 4" xfId="11689" xr:uid="{00000000-0005-0000-0000-0000A32D0000}"/>
    <cellStyle name="40% - Accent6 2 5" xfId="11690" xr:uid="{00000000-0005-0000-0000-0000A42D0000}"/>
    <cellStyle name="40% - Accent6 2 5 10" xfId="11691" xr:uid="{00000000-0005-0000-0000-0000A52D0000}"/>
    <cellStyle name="40% - Accent6 2 5 2" xfId="11692" xr:uid="{00000000-0005-0000-0000-0000A62D0000}"/>
    <cellStyle name="40% - Accent6 2 5 2 2" xfId="11693" xr:uid="{00000000-0005-0000-0000-0000A72D0000}"/>
    <cellStyle name="40% - Accent6 2 5 2 2 2" xfId="11694" xr:uid="{00000000-0005-0000-0000-0000A82D0000}"/>
    <cellStyle name="40% - Accent6 2 5 2 2 3" xfId="11695" xr:uid="{00000000-0005-0000-0000-0000A92D0000}"/>
    <cellStyle name="40% - Accent6 2 5 2 3" xfId="11696" xr:uid="{00000000-0005-0000-0000-0000AA2D0000}"/>
    <cellStyle name="40% - Accent6 2 5 2 4" xfId="11697" xr:uid="{00000000-0005-0000-0000-0000AB2D0000}"/>
    <cellStyle name="40% - Accent6 2 5 3" xfId="11698" xr:uid="{00000000-0005-0000-0000-0000AC2D0000}"/>
    <cellStyle name="40% - Accent6 2 5 3 2" xfId="11699" xr:uid="{00000000-0005-0000-0000-0000AD2D0000}"/>
    <cellStyle name="40% - Accent6 2 5 3 2 2" xfId="11700" xr:uid="{00000000-0005-0000-0000-0000AE2D0000}"/>
    <cellStyle name="40% - Accent6 2 5 3 2 3" xfId="11701" xr:uid="{00000000-0005-0000-0000-0000AF2D0000}"/>
    <cellStyle name="40% - Accent6 2 5 3 3" xfId="11702" xr:uid="{00000000-0005-0000-0000-0000B02D0000}"/>
    <cellStyle name="40% - Accent6 2 5 3 4" xfId="11703" xr:uid="{00000000-0005-0000-0000-0000B12D0000}"/>
    <cellStyle name="40% - Accent6 2 5 4" xfId="11704" xr:uid="{00000000-0005-0000-0000-0000B22D0000}"/>
    <cellStyle name="40% - Accent6 2 5 4 2" xfId="11705" xr:uid="{00000000-0005-0000-0000-0000B32D0000}"/>
    <cellStyle name="40% - Accent6 2 5 4 2 2" xfId="11706" xr:uid="{00000000-0005-0000-0000-0000B42D0000}"/>
    <cellStyle name="40% - Accent6 2 5 4 2 3" xfId="11707" xr:uid="{00000000-0005-0000-0000-0000B52D0000}"/>
    <cellStyle name="40% - Accent6 2 5 4 3" xfId="11708" xr:uid="{00000000-0005-0000-0000-0000B62D0000}"/>
    <cellStyle name="40% - Accent6 2 5 4 4" xfId="11709" xr:uid="{00000000-0005-0000-0000-0000B72D0000}"/>
    <cellStyle name="40% - Accent6 2 5 5" xfId="11710" xr:uid="{00000000-0005-0000-0000-0000B82D0000}"/>
    <cellStyle name="40% - Accent6 2 5 5 2" xfId="11711" xr:uid="{00000000-0005-0000-0000-0000B92D0000}"/>
    <cellStyle name="40% - Accent6 2 5 5 2 2" xfId="11712" xr:uid="{00000000-0005-0000-0000-0000BA2D0000}"/>
    <cellStyle name="40% - Accent6 2 5 5 2 3" xfId="11713" xr:uid="{00000000-0005-0000-0000-0000BB2D0000}"/>
    <cellStyle name="40% - Accent6 2 5 5 3" xfId="11714" xr:uid="{00000000-0005-0000-0000-0000BC2D0000}"/>
    <cellStyle name="40% - Accent6 2 5 5 4" xfId="11715" xr:uid="{00000000-0005-0000-0000-0000BD2D0000}"/>
    <cellStyle name="40% - Accent6 2 5 6" xfId="11716" xr:uid="{00000000-0005-0000-0000-0000BE2D0000}"/>
    <cellStyle name="40% - Accent6 2 5 6 2" xfId="11717" xr:uid="{00000000-0005-0000-0000-0000BF2D0000}"/>
    <cellStyle name="40% - Accent6 2 5 6 2 2" xfId="11718" xr:uid="{00000000-0005-0000-0000-0000C02D0000}"/>
    <cellStyle name="40% - Accent6 2 5 6 2 3" xfId="11719" xr:uid="{00000000-0005-0000-0000-0000C12D0000}"/>
    <cellStyle name="40% - Accent6 2 5 6 3" xfId="11720" xr:uid="{00000000-0005-0000-0000-0000C22D0000}"/>
    <cellStyle name="40% - Accent6 2 5 6 4" xfId="11721" xr:uid="{00000000-0005-0000-0000-0000C32D0000}"/>
    <cellStyle name="40% - Accent6 2 5 7" xfId="11722" xr:uid="{00000000-0005-0000-0000-0000C42D0000}"/>
    <cellStyle name="40% - Accent6 2 5 7 2" xfId="11723" xr:uid="{00000000-0005-0000-0000-0000C52D0000}"/>
    <cellStyle name="40% - Accent6 2 5 7 2 2" xfId="11724" xr:uid="{00000000-0005-0000-0000-0000C62D0000}"/>
    <cellStyle name="40% - Accent6 2 5 7 2 3" xfId="11725" xr:uid="{00000000-0005-0000-0000-0000C72D0000}"/>
    <cellStyle name="40% - Accent6 2 5 7 3" xfId="11726" xr:uid="{00000000-0005-0000-0000-0000C82D0000}"/>
    <cellStyle name="40% - Accent6 2 5 7 4" xfId="11727" xr:uid="{00000000-0005-0000-0000-0000C92D0000}"/>
    <cellStyle name="40% - Accent6 2 5 8" xfId="11728" xr:uid="{00000000-0005-0000-0000-0000CA2D0000}"/>
    <cellStyle name="40% - Accent6 2 5 8 2" xfId="11729" xr:uid="{00000000-0005-0000-0000-0000CB2D0000}"/>
    <cellStyle name="40% - Accent6 2 5 8 3" xfId="11730" xr:uid="{00000000-0005-0000-0000-0000CC2D0000}"/>
    <cellStyle name="40% - Accent6 2 5 9" xfId="11731" xr:uid="{00000000-0005-0000-0000-0000CD2D0000}"/>
    <cellStyle name="40% - Accent6 2 6" xfId="11732" xr:uid="{00000000-0005-0000-0000-0000CE2D0000}"/>
    <cellStyle name="40% - Accent6 2 6 10" xfId="11733" xr:uid="{00000000-0005-0000-0000-0000CF2D0000}"/>
    <cellStyle name="40% - Accent6 2 6 2" xfId="11734" xr:uid="{00000000-0005-0000-0000-0000D02D0000}"/>
    <cellStyle name="40% - Accent6 2 6 2 2" xfId="11735" xr:uid="{00000000-0005-0000-0000-0000D12D0000}"/>
    <cellStyle name="40% - Accent6 2 6 2 2 2" xfId="11736" xr:uid="{00000000-0005-0000-0000-0000D22D0000}"/>
    <cellStyle name="40% - Accent6 2 6 2 2 3" xfId="11737" xr:uid="{00000000-0005-0000-0000-0000D32D0000}"/>
    <cellStyle name="40% - Accent6 2 6 2 3" xfId="11738" xr:uid="{00000000-0005-0000-0000-0000D42D0000}"/>
    <cellStyle name="40% - Accent6 2 6 2 4" xfId="11739" xr:uid="{00000000-0005-0000-0000-0000D52D0000}"/>
    <cellStyle name="40% - Accent6 2 6 3" xfId="11740" xr:uid="{00000000-0005-0000-0000-0000D62D0000}"/>
    <cellStyle name="40% - Accent6 2 6 3 2" xfId="11741" xr:uid="{00000000-0005-0000-0000-0000D72D0000}"/>
    <cellStyle name="40% - Accent6 2 6 3 2 2" xfId="11742" xr:uid="{00000000-0005-0000-0000-0000D82D0000}"/>
    <cellStyle name="40% - Accent6 2 6 3 2 3" xfId="11743" xr:uid="{00000000-0005-0000-0000-0000D92D0000}"/>
    <cellStyle name="40% - Accent6 2 6 3 3" xfId="11744" xr:uid="{00000000-0005-0000-0000-0000DA2D0000}"/>
    <cellStyle name="40% - Accent6 2 6 3 4" xfId="11745" xr:uid="{00000000-0005-0000-0000-0000DB2D0000}"/>
    <cellStyle name="40% - Accent6 2 6 4" xfId="11746" xr:uid="{00000000-0005-0000-0000-0000DC2D0000}"/>
    <cellStyle name="40% - Accent6 2 6 4 2" xfId="11747" xr:uid="{00000000-0005-0000-0000-0000DD2D0000}"/>
    <cellStyle name="40% - Accent6 2 6 4 2 2" xfId="11748" xr:uid="{00000000-0005-0000-0000-0000DE2D0000}"/>
    <cellStyle name="40% - Accent6 2 6 4 2 3" xfId="11749" xr:uid="{00000000-0005-0000-0000-0000DF2D0000}"/>
    <cellStyle name="40% - Accent6 2 6 4 3" xfId="11750" xr:uid="{00000000-0005-0000-0000-0000E02D0000}"/>
    <cellStyle name="40% - Accent6 2 6 4 4" xfId="11751" xr:uid="{00000000-0005-0000-0000-0000E12D0000}"/>
    <cellStyle name="40% - Accent6 2 6 5" xfId="11752" xr:uid="{00000000-0005-0000-0000-0000E22D0000}"/>
    <cellStyle name="40% - Accent6 2 6 5 2" xfId="11753" xr:uid="{00000000-0005-0000-0000-0000E32D0000}"/>
    <cellStyle name="40% - Accent6 2 6 5 2 2" xfId="11754" xr:uid="{00000000-0005-0000-0000-0000E42D0000}"/>
    <cellStyle name="40% - Accent6 2 6 5 2 3" xfId="11755" xr:uid="{00000000-0005-0000-0000-0000E52D0000}"/>
    <cellStyle name="40% - Accent6 2 6 5 3" xfId="11756" xr:uid="{00000000-0005-0000-0000-0000E62D0000}"/>
    <cellStyle name="40% - Accent6 2 6 5 4" xfId="11757" xr:uid="{00000000-0005-0000-0000-0000E72D0000}"/>
    <cellStyle name="40% - Accent6 2 6 6" xfId="11758" xr:uid="{00000000-0005-0000-0000-0000E82D0000}"/>
    <cellStyle name="40% - Accent6 2 6 6 2" xfId="11759" xr:uid="{00000000-0005-0000-0000-0000E92D0000}"/>
    <cellStyle name="40% - Accent6 2 6 6 2 2" xfId="11760" xr:uid="{00000000-0005-0000-0000-0000EA2D0000}"/>
    <cellStyle name="40% - Accent6 2 6 6 2 3" xfId="11761" xr:uid="{00000000-0005-0000-0000-0000EB2D0000}"/>
    <cellStyle name="40% - Accent6 2 6 6 3" xfId="11762" xr:uid="{00000000-0005-0000-0000-0000EC2D0000}"/>
    <cellStyle name="40% - Accent6 2 6 6 4" xfId="11763" xr:uid="{00000000-0005-0000-0000-0000ED2D0000}"/>
    <cellStyle name="40% - Accent6 2 6 7" xfId="11764" xr:uid="{00000000-0005-0000-0000-0000EE2D0000}"/>
    <cellStyle name="40% - Accent6 2 6 7 2" xfId="11765" xr:uid="{00000000-0005-0000-0000-0000EF2D0000}"/>
    <cellStyle name="40% - Accent6 2 6 7 2 2" xfId="11766" xr:uid="{00000000-0005-0000-0000-0000F02D0000}"/>
    <cellStyle name="40% - Accent6 2 6 7 2 3" xfId="11767" xr:uid="{00000000-0005-0000-0000-0000F12D0000}"/>
    <cellStyle name="40% - Accent6 2 6 7 3" xfId="11768" xr:uid="{00000000-0005-0000-0000-0000F22D0000}"/>
    <cellStyle name="40% - Accent6 2 6 7 4" xfId="11769" xr:uid="{00000000-0005-0000-0000-0000F32D0000}"/>
    <cellStyle name="40% - Accent6 2 6 8" xfId="11770" xr:uid="{00000000-0005-0000-0000-0000F42D0000}"/>
    <cellStyle name="40% - Accent6 2 6 8 2" xfId="11771" xr:uid="{00000000-0005-0000-0000-0000F52D0000}"/>
    <cellStyle name="40% - Accent6 2 6 8 3" xfId="11772" xr:uid="{00000000-0005-0000-0000-0000F62D0000}"/>
    <cellStyle name="40% - Accent6 2 6 9" xfId="11773" xr:uid="{00000000-0005-0000-0000-0000F72D0000}"/>
    <cellStyle name="40% - Accent6 2 7" xfId="11774" xr:uid="{00000000-0005-0000-0000-0000F82D0000}"/>
    <cellStyle name="40% - Accent6 2 7 2" xfId="11775" xr:uid="{00000000-0005-0000-0000-0000F92D0000}"/>
    <cellStyle name="40% - Accent6 2 7 2 2" xfId="11776" xr:uid="{00000000-0005-0000-0000-0000FA2D0000}"/>
    <cellStyle name="40% - Accent6 2 7 2 3" xfId="11777" xr:uid="{00000000-0005-0000-0000-0000FB2D0000}"/>
    <cellStyle name="40% - Accent6 2 7 3" xfId="11778" xr:uid="{00000000-0005-0000-0000-0000FC2D0000}"/>
    <cellStyle name="40% - Accent6 2 7 4" xfId="11779" xr:uid="{00000000-0005-0000-0000-0000FD2D0000}"/>
    <cellStyle name="40% - Accent6 2 8" xfId="11780" xr:uid="{00000000-0005-0000-0000-0000FE2D0000}"/>
    <cellStyle name="40% - Accent6 2 8 2" xfId="11781" xr:uid="{00000000-0005-0000-0000-0000FF2D0000}"/>
    <cellStyle name="40% - Accent6 2 8 2 2" xfId="11782" xr:uid="{00000000-0005-0000-0000-0000002E0000}"/>
    <cellStyle name="40% - Accent6 2 8 2 3" xfId="11783" xr:uid="{00000000-0005-0000-0000-0000012E0000}"/>
    <cellStyle name="40% - Accent6 2 8 3" xfId="11784" xr:uid="{00000000-0005-0000-0000-0000022E0000}"/>
    <cellStyle name="40% - Accent6 2 8 4" xfId="11785" xr:uid="{00000000-0005-0000-0000-0000032E0000}"/>
    <cellStyle name="40% - Accent6 2 9" xfId="11786" xr:uid="{00000000-0005-0000-0000-0000042E0000}"/>
    <cellStyle name="40% - Accent6 2 9 2" xfId="11787" xr:uid="{00000000-0005-0000-0000-0000052E0000}"/>
    <cellStyle name="40% - Accent6 2 9 2 2" xfId="11788" xr:uid="{00000000-0005-0000-0000-0000062E0000}"/>
    <cellStyle name="40% - Accent6 2 9 2 3" xfId="11789" xr:uid="{00000000-0005-0000-0000-0000072E0000}"/>
    <cellStyle name="40% - Accent6 2 9 3" xfId="11790" xr:uid="{00000000-0005-0000-0000-0000082E0000}"/>
    <cellStyle name="40% - Accent6 2 9 4" xfId="11791" xr:uid="{00000000-0005-0000-0000-0000092E0000}"/>
    <cellStyle name="40% - Accent6 3" xfId="11792" xr:uid="{00000000-0005-0000-0000-00000A2E0000}"/>
    <cellStyle name="40% - Accent6 4" xfId="11793" xr:uid="{00000000-0005-0000-0000-00000B2E0000}"/>
    <cellStyle name="40% - Accent6 4 10" xfId="11794" xr:uid="{00000000-0005-0000-0000-00000C2E0000}"/>
    <cellStyle name="40% - Accent6 4 10 2" xfId="11795" xr:uid="{00000000-0005-0000-0000-00000D2E0000}"/>
    <cellStyle name="40% - Accent6 4 10 3" xfId="11796" xr:uid="{00000000-0005-0000-0000-00000E2E0000}"/>
    <cellStyle name="40% - Accent6 4 11" xfId="11797" xr:uid="{00000000-0005-0000-0000-00000F2E0000}"/>
    <cellStyle name="40% - Accent6 4 12" xfId="11798" xr:uid="{00000000-0005-0000-0000-0000102E0000}"/>
    <cellStyle name="40% - Accent6 4 2" xfId="11799" xr:uid="{00000000-0005-0000-0000-0000112E0000}"/>
    <cellStyle name="40% - Accent6 4 2 10" xfId="11800" xr:uid="{00000000-0005-0000-0000-0000122E0000}"/>
    <cellStyle name="40% - Accent6 4 2 2" xfId="11801" xr:uid="{00000000-0005-0000-0000-0000132E0000}"/>
    <cellStyle name="40% - Accent6 4 2 2 2" xfId="11802" xr:uid="{00000000-0005-0000-0000-0000142E0000}"/>
    <cellStyle name="40% - Accent6 4 2 2 2 2" xfId="11803" xr:uid="{00000000-0005-0000-0000-0000152E0000}"/>
    <cellStyle name="40% - Accent6 4 2 2 2 3" xfId="11804" xr:uid="{00000000-0005-0000-0000-0000162E0000}"/>
    <cellStyle name="40% - Accent6 4 2 2 3" xfId="11805" xr:uid="{00000000-0005-0000-0000-0000172E0000}"/>
    <cellStyle name="40% - Accent6 4 2 2 4" xfId="11806" xr:uid="{00000000-0005-0000-0000-0000182E0000}"/>
    <cellStyle name="40% - Accent6 4 2 3" xfId="11807" xr:uid="{00000000-0005-0000-0000-0000192E0000}"/>
    <cellStyle name="40% - Accent6 4 2 3 2" xfId="11808" xr:uid="{00000000-0005-0000-0000-00001A2E0000}"/>
    <cellStyle name="40% - Accent6 4 2 3 2 2" xfId="11809" xr:uid="{00000000-0005-0000-0000-00001B2E0000}"/>
    <cellStyle name="40% - Accent6 4 2 3 2 3" xfId="11810" xr:uid="{00000000-0005-0000-0000-00001C2E0000}"/>
    <cellStyle name="40% - Accent6 4 2 3 3" xfId="11811" xr:uid="{00000000-0005-0000-0000-00001D2E0000}"/>
    <cellStyle name="40% - Accent6 4 2 3 4" xfId="11812" xr:uid="{00000000-0005-0000-0000-00001E2E0000}"/>
    <cellStyle name="40% - Accent6 4 2 4" xfId="11813" xr:uid="{00000000-0005-0000-0000-00001F2E0000}"/>
    <cellStyle name="40% - Accent6 4 2 4 2" xfId="11814" xr:uid="{00000000-0005-0000-0000-0000202E0000}"/>
    <cellStyle name="40% - Accent6 4 2 4 2 2" xfId="11815" xr:uid="{00000000-0005-0000-0000-0000212E0000}"/>
    <cellStyle name="40% - Accent6 4 2 4 2 3" xfId="11816" xr:uid="{00000000-0005-0000-0000-0000222E0000}"/>
    <cellStyle name="40% - Accent6 4 2 4 3" xfId="11817" xr:uid="{00000000-0005-0000-0000-0000232E0000}"/>
    <cellStyle name="40% - Accent6 4 2 4 4" xfId="11818" xr:uid="{00000000-0005-0000-0000-0000242E0000}"/>
    <cellStyle name="40% - Accent6 4 2 5" xfId="11819" xr:uid="{00000000-0005-0000-0000-0000252E0000}"/>
    <cellStyle name="40% - Accent6 4 2 5 2" xfId="11820" xr:uid="{00000000-0005-0000-0000-0000262E0000}"/>
    <cellStyle name="40% - Accent6 4 2 5 2 2" xfId="11821" xr:uid="{00000000-0005-0000-0000-0000272E0000}"/>
    <cellStyle name="40% - Accent6 4 2 5 2 3" xfId="11822" xr:uid="{00000000-0005-0000-0000-0000282E0000}"/>
    <cellStyle name="40% - Accent6 4 2 5 3" xfId="11823" xr:uid="{00000000-0005-0000-0000-0000292E0000}"/>
    <cellStyle name="40% - Accent6 4 2 5 4" xfId="11824" xr:uid="{00000000-0005-0000-0000-00002A2E0000}"/>
    <cellStyle name="40% - Accent6 4 2 6" xfId="11825" xr:uid="{00000000-0005-0000-0000-00002B2E0000}"/>
    <cellStyle name="40% - Accent6 4 2 6 2" xfId="11826" xr:uid="{00000000-0005-0000-0000-00002C2E0000}"/>
    <cellStyle name="40% - Accent6 4 2 6 2 2" xfId="11827" xr:uid="{00000000-0005-0000-0000-00002D2E0000}"/>
    <cellStyle name="40% - Accent6 4 2 6 2 3" xfId="11828" xr:uid="{00000000-0005-0000-0000-00002E2E0000}"/>
    <cellStyle name="40% - Accent6 4 2 6 3" xfId="11829" xr:uid="{00000000-0005-0000-0000-00002F2E0000}"/>
    <cellStyle name="40% - Accent6 4 2 6 4" xfId="11830" xr:uid="{00000000-0005-0000-0000-0000302E0000}"/>
    <cellStyle name="40% - Accent6 4 2 7" xfId="11831" xr:uid="{00000000-0005-0000-0000-0000312E0000}"/>
    <cellStyle name="40% - Accent6 4 2 7 2" xfId="11832" xr:uid="{00000000-0005-0000-0000-0000322E0000}"/>
    <cellStyle name="40% - Accent6 4 2 7 2 2" xfId="11833" xr:uid="{00000000-0005-0000-0000-0000332E0000}"/>
    <cellStyle name="40% - Accent6 4 2 7 2 3" xfId="11834" xr:uid="{00000000-0005-0000-0000-0000342E0000}"/>
    <cellStyle name="40% - Accent6 4 2 7 3" xfId="11835" xr:uid="{00000000-0005-0000-0000-0000352E0000}"/>
    <cellStyle name="40% - Accent6 4 2 7 4" xfId="11836" xr:uid="{00000000-0005-0000-0000-0000362E0000}"/>
    <cellStyle name="40% - Accent6 4 2 8" xfId="11837" xr:uid="{00000000-0005-0000-0000-0000372E0000}"/>
    <cellStyle name="40% - Accent6 4 2 8 2" xfId="11838" xr:uid="{00000000-0005-0000-0000-0000382E0000}"/>
    <cellStyle name="40% - Accent6 4 2 8 3" xfId="11839" xr:uid="{00000000-0005-0000-0000-0000392E0000}"/>
    <cellStyle name="40% - Accent6 4 2 9" xfId="11840" xr:uid="{00000000-0005-0000-0000-00003A2E0000}"/>
    <cellStyle name="40% - Accent6 4 3" xfId="11841" xr:uid="{00000000-0005-0000-0000-00003B2E0000}"/>
    <cellStyle name="40% - Accent6 4 3 10" xfId="11842" xr:uid="{00000000-0005-0000-0000-00003C2E0000}"/>
    <cellStyle name="40% - Accent6 4 3 2" xfId="11843" xr:uid="{00000000-0005-0000-0000-00003D2E0000}"/>
    <cellStyle name="40% - Accent6 4 3 2 2" xfId="11844" xr:uid="{00000000-0005-0000-0000-00003E2E0000}"/>
    <cellStyle name="40% - Accent6 4 3 2 2 2" xfId="11845" xr:uid="{00000000-0005-0000-0000-00003F2E0000}"/>
    <cellStyle name="40% - Accent6 4 3 2 2 3" xfId="11846" xr:uid="{00000000-0005-0000-0000-0000402E0000}"/>
    <cellStyle name="40% - Accent6 4 3 2 3" xfId="11847" xr:uid="{00000000-0005-0000-0000-0000412E0000}"/>
    <cellStyle name="40% - Accent6 4 3 2 4" xfId="11848" xr:uid="{00000000-0005-0000-0000-0000422E0000}"/>
    <cellStyle name="40% - Accent6 4 3 3" xfId="11849" xr:uid="{00000000-0005-0000-0000-0000432E0000}"/>
    <cellStyle name="40% - Accent6 4 3 3 2" xfId="11850" xr:uid="{00000000-0005-0000-0000-0000442E0000}"/>
    <cellStyle name="40% - Accent6 4 3 3 2 2" xfId="11851" xr:uid="{00000000-0005-0000-0000-0000452E0000}"/>
    <cellStyle name="40% - Accent6 4 3 3 2 3" xfId="11852" xr:uid="{00000000-0005-0000-0000-0000462E0000}"/>
    <cellStyle name="40% - Accent6 4 3 3 3" xfId="11853" xr:uid="{00000000-0005-0000-0000-0000472E0000}"/>
    <cellStyle name="40% - Accent6 4 3 3 4" xfId="11854" xr:uid="{00000000-0005-0000-0000-0000482E0000}"/>
    <cellStyle name="40% - Accent6 4 3 4" xfId="11855" xr:uid="{00000000-0005-0000-0000-0000492E0000}"/>
    <cellStyle name="40% - Accent6 4 3 4 2" xfId="11856" xr:uid="{00000000-0005-0000-0000-00004A2E0000}"/>
    <cellStyle name="40% - Accent6 4 3 4 2 2" xfId="11857" xr:uid="{00000000-0005-0000-0000-00004B2E0000}"/>
    <cellStyle name="40% - Accent6 4 3 4 2 3" xfId="11858" xr:uid="{00000000-0005-0000-0000-00004C2E0000}"/>
    <cellStyle name="40% - Accent6 4 3 4 3" xfId="11859" xr:uid="{00000000-0005-0000-0000-00004D2E0000}"/>
    <cellStyle name="40% - Accent6 4 3 4 4" xfId="11860" xr:uid="{00000000-0005-0000-0000-00004E2E0000}"/>
    <cellStyle name="40% - Accent6 4 3 5" xfId="11861" xr:uid="{00000000-0005-0000-0000-00004F2E0000}"/>
    <cellStyle name="40% - Accent6 4 3 5 2" xfId="11862" xr:uid="{00000000-0005-0000-0000-0000502E0000}"/>
    <cellStyle name="40% - Accent6 4 3 5 2 2" xfId="11863" xr:uid="{00000000-0005-0000-0000-0000512E0000}"/>
    <cellStyle name="40% - Accent6 4 3 5 2 3" xfId="11864" xr:uid="{00000000-0005-0000-0000-0000522E0000}"/>
    <cellStyle name="40% - Accent6 4 3 5 3" xfId="11865" xr:uid="{00000000-0005-0000-0000-0000532E0000}"/>
    <cellStyle name="40% - Accent6 4 3 5 4" xfId="11866" xr:uid="{00000000-0005-0000-0000-0000542E0000}"/>
    <cellStyle name="40% - Accent6 4 3 6" xfId="11867" xr:uid="{00000000-0005-0000-0000-0000552E0000}"/>
    <cellStyle name="40% - Accent6 4 3 6 2" xfId="11868" xr:uid="{00000000-0005-0000-0000-0000562E0000}"/>
    <cellStyle name="40% - Accent6 4 3 6 2 2" xfId="11869" xr:uid="{00000000-0005-0000-0000-0000572E0000}"/>
    <cellStyle name="40% - Accent6 4 3 6 2 3" xfId="11870" xr:uid="{00000000-0005-0000-0000-0000582E0000}"/>
    <cellStyle name="40% - Accent6 4 3 6 3" xfId="11871" xr:uid="{00000000-0005-0000-0000-0000592E0000}"/>
    <cellStyle name="40% - Accent6 4 3 6 4" xfId="11872" xr:uid="{00000000-0005-0000-0000-00005A2E0000}"/>
    <cellStyle name="40% - Accent6 4 3 7" xfId="11873" xr:uid="{00000000-0005-0000-0000-00005B2E0000}"/>
    <cellStyle name="40% - Accent6 4 3 7 2" xfId="11874" xr:uid="{00000000-0005-0000-0000-00005C2E0000}"/>
    <cellStyle name="40% - Accent6 4 3 7 2 2" xfId="11875" xr:uid="{00000000-0005-0000-0000-00005D2E0000}"/>
    <cellStyle name="40% - Accent6 4 3 7 2 3" xfId="11876" xr:uid="{00000000-0005-0000-0000-00005E2E0000}"/>
    <cellStyle name="40% - Accent6 4 3 7 3" xfId="11877" xr:uid="{00000000-0005-0000-0000-00005F2E0000}"/>
    <cellStyle name="40% - Accent6 4 3 7 4" xfId="11878" xr:uid="{00000000-0005-0000-0000-0000602E0000}"/>
    <cellStyle name="40% - Accent6 4 3 8" xfId="11879" xr:uid="{00000000-0005-0000-0000-0000612E0000}"/>
    <cellStyle name="40% - Accent6 4 3 8 2" xfId="11880" xr:uid="{00000000-0005-0000-0000-0000622E0000}"/>
    <cellStyle name="40% - Accent6 4 3 8 3" xfId="11881" xr:uid="{00000000-0005-0000-0000-0000632E0000}"/>
    <cellStyle name="40% - Accent6 4 3 9" xfId="11882" xr:uid="{00000000-0005-0000-0000-0000642E0000}"/>
    <cellStyle name="40% - Accent6 4 4" xfId="11883" xr:uid="{00000000-0005-0000-0000-0000652E0000}"/>
    <cellStyle name="40% - Accent6 4 4 2" xfId="11884" xr:uid="{00000000-0005-0000-0000-0000662E0000}"/>
    <cellStyle name="40% - Accent6 4 4 2 2" xfId="11885" xr:uid="{00000000-0005-0000-0000-0000672E0000}"/>
    <cellStyle name="40% - Accent6 4 4 2 3" xfId="11886" xr:uid="{00000000-0005-0000-0000-0000682E0000}"/>
    <cellStyle name="40% - Accent6 4 4 3" xfId="11887" xr:uid="{00000000-0005-0000-0000-0000692E0000}"/>
    <cellStyle name="40% - Accent6 4 4 4" xfId="11888" xr:uid="{00000000-0005-0000-0000-00006A2E0000}"/>
    <cellStyle name="40% - Accent6 4 5" xfId="11889" xr:uid="{00000000-0005-0000-0000-00006B2E0000}"/>
    <cellStyle name="40% - Accent6 4 5 2" xfId="11890" xr:uid="{00000000-0005-0000-0000-00006C2E0000}"/>
    <cellStyle name="40% - Accent6 4 5 2 2" xfId="11891" xr:uid="{00000000-0005-0000-0000-00006D2E0000}"/>
    <cellStyle name="40% - Accent6 4 5 2 3" xfId="11892" xr:uid="{00000000-0005-0000-0000-00006E2E0000}"/>
    <cellStyle name="40% - Accent6 4 5 3" xfId="11893" xr:uid="{00000000-0005-0000-0000-00006F2E0000}"/>
    <cellStyle name="40% - Accent6 4 5 4" xfId="11894" xr:uid="{00000000-0005-0000-0000-0000702E0000}"/>
    <cellStyle name="40% - Accent6 4 6" xfId="11895" xr:uid="{00000000-0005-0000-0000-0000712E0000}"/>
    <cellStyle name="40% - Accent6 4 6 2" xfId="11896" xr:uid="{00000000-0005-0000-0000-0000722E0000}"/>
    <cellStyle name="40% - Accent6 4 6 2 2" xfId="11897" xr:uid="{00000000-0005-0000-0000-0000732E0000}"/>
    <cellStyle name="40% - Accent6 4 6 2 3" xfId="11898" xr:uid="{00000000-0005-0000-0000-0000742E0000}"/>
    <cellStyle name="40% - Accent6 4 6 3" xfId="11899" xr:uid="{00000000-0005-0000-0000-0000752E0000}"/>
    <cellStyle name="40% - Accent6 4 6 4" xfId="11900" xr:uid="{00000000-0005-0000-0000-0000762E0000}"/>
    <cellStyle name="40% - Accent6 4 7" xfId="11901" xr:uid="{00000000-0005-0000-0000-0000772E0000}"/>
    <cellStyle name="40% - Accent6 4 7 2" xfId="11902" xr:uid="{00000000-0005-0000-0000-0000782E0000}"/>
    <cellStyle name="40% - Accent6 4 7 2 2" xfId="11903" xr:uid="{00000000-0005-0000-0000-0000792E0000}"/>
    <cellStyle name="40% - Accent6 4 7 2 3" xfId="11904" xr:uid="{00000000-0005-0000-0000-00007A2E0000}"/>
    <cellStyle name="40% - Accent6 4 7 3" xfId="11905" xr:uid="{00000000-0005-0000-0000-00007B2E0000}"/>
    <cellStyle name="40% - Accent6 4 7 4" xfId="11906" xr:uid="{00000000-0005-0000-0000-00007C2E0000}"/>
    <cellStyle name="40% - Accent6 4 8" xfId="11907" xr:uid="{00000000-0005-0000-0000-00007D2E0000}"/>
    <cellStyle name="40% - Accent6 4 8 2" xfId="11908" xr:uid="{00000000-0005-0000-0000-00007E2E0000}"/>
    <cellStyle name="40% - Accent6 4 8 2 2" xfId="11909" xr:uid="{00000000-0005-0000-0000-00007F2E0000}"/>
    <cellStyle name="40% - Accent6 4 8 2 3" xfId="11910" xr:uid="{00000000-0005-0000-0000-0000802E0000}"/>
    <cellStyle name="40% - Accent6 4 8 3" xfId="11911" xr:uid="{00000000-0005-0000-0000-0000812E0000}"/>
    <cellStyle name="40% - Accent6 4 8 4" xfId="11912" xr:uid="{00000000-0005-0000-0000-0000822E0000}"/>
    <cellStyle name="40% - Accent6 4 9" xfId="11913" xr:uid="{00000000-0005-0000-0000-0000832E0000}"/>
    <cellStyle name="40% - Accent6 4 9 2" xfId="11914" xr:uid="{00000000-0005-0000-0000-0000842E0000}"/>
    <cellStyle name="40% - Accent6 4 9 2 2" xfId="11915" xr:uid="{00000000-0005-0000-0000-0000852E0000}"/>
    <cellStyle name="40% - Accent6 4 9 2 3" xfId="11916" xr:uid="{00000000-0005-0000-0000-0000862E0000}"/>
    <cellStyle name="40% - Accent6 4 9 3" xfId="11917" xr:uid="{00000000-0005-0000-0000-0000872E0000}"/>
    <cellStyle name="40% - Accent6 4 9 4" xfId="11918" xr:uid="{00000000-0005-0000-0000-0000882E0000}"/>
    <cellStyle name="40% - Accent6 5" xfId="11919" xr:uid="{00000000-0005-0000-0000-0000892E0000}"/>
    <cellStyle name="40% - Accent6 5 10" xfId="11920" xr:uid="{00000000-0005-0000-0000-00008A2E0000}"/>
    <cellStyle name="40% - Accent6 5 10 2" xfId="11921" xr:uid="{00000000-0005-0000-0000-00008B2E0000}"/>
    <cellStyle name="40% - Accent6 5 10 3" xfId="11922" xr:uid="{00000000-0005-0000-0000-00008C2E0000}"/>
    <cellStyle name="40% - Accent6 5 11" xfId="11923" xr:uid="{00000000-0005-0000-0000-00008D2E0000}"/>
    <cellStyle name="40% - Accent6 5 12" xfId="11924" xr:uid="{00000000-0005-0000-0000-00008E2E0000}"/>
    <cellStyle name="40% - Accent6 5 2" xfId="11925" xr:uid="{00000000-0005-0000-0000-00008F2E0000}"/>
    <cellStyle name="40% - Accent6 5 2 10" xfId="11926" xr:uid="{00000000-0005-0000-0000-0000902E0000}"/>
    <cellStyle name="40% - Accent6 5 2 2" xfId="11927" xr:uid="{00000000-0005-0000-0000-0000912E0000}"/>
    <cellStyle name="40% - Accent6 5 2 2 2" xfId="11928" xr:uid="{00000000-0005-0000-0000-0000922E0000}"/>
    <cellStyle name="40% - Accent6 5 2 2 2 2" xfId="11929" xr:uid="{00000000-0005-0000-0000-0000932E0000}"/>
    <cellStyle name="40% - Accent6 5 2 2 2 3" xfId="11930" xr:uid="{00000000-0005-0000-0000-0000942E0000}"/>
    <cellStyle name="40% - Accent6 5 2 2 3" xfId="11931" xr:uid="{00000000-0005-0000-0000-0000952E0000}"/>
    <cellStyle name="40% - Accent6 5 2 2 4" xfId="11932" xr:uid="{00000000-0005-0000-0000-0000962E0000}"/>
    <cellStyle name="40% - Accent6 5 2 3" xfId="11933" xr:uid="{00000000-0005-0000-0000-0000972E0000}"/>
    <cellStyle name="40% - Accent6 5 2 3 2" xfId="11934" xr:uid="{00000000-0005-0000-0000-0000982E0000}"/>
    <cellStyle name="40% - Accent6 5 2 3 2 2" xfId="11935" xr:uid="{00000000-0005-0000-0000-0000992E0000}"/>
    <cellStyle name="40% - Accent6 5 2 3 2 3" xfId="11936" xr:uid="{00000000-0005-0000-0000-00009A2E0000}"/>
    <cellStyle name="40% - Accent6 5 2 3 3" xfId="11937" xr:uid="{00000000-0005-0000-0000-00009B2E0000}"/>
    <cellStyle name="40% - Accent6 5 2 3 4" xfId="11938" xr:uid="{00000000-0005-0000-0000-00009C2E0000}"/>
    <cellStyle name="40% - Accent6 5 2 4" xfId="11939" xr:uid="{00000000-0005-0000-0000-00009D2E0000}"/>
    <cellStyle name="40% - Accent6 5 2 4 2" xfId="11940" xr:uid="{00000000-0005-0000-0000-00009E2E0000}"/>
    <cellStyle name="40% - Accent6 5 2 4 2 2" xfId="11941" xr:uid="{00000000-0005-0000-0000-00009F2E0000}"/>
    <cellStyle name="40% - Accent6 5 2 4 2 3" xfId="11942" xr:uid="{00000000-0005-0000-0000-0000A02E0000}"/>
    <cellStyle name="40% - Accent6 5 2 4 3" xfId="11943" xr:uid="{00000000-0005-0000-0000-0000A12E0000}"/>
    <cellStyle name="40% - Accent6 5 2 4 4" xfId="11944" xr:uid="{00000000-0005-0000-0000-0000A22E0000}"/>
    <cellStyle name="40% - Accent6 5 2 5" xfId="11945" xr:uid="{00000000-0005-0000-0000-0000A32E0000}"/>
    <cellStyle name="40% - Accent6 5 2 5 2" xfId="11946" xr:uid="{00000000-0005-0000-0000-0000A42E0000}"/>
    <cellStyle name="40% - Accent6 5 2 5 2 2" xfId="11947" xr:uid="{00000000-0005-0000-0000-0000A52E0000}"/>
    <cellStyle name="40% - Accent6 5 2 5 2 3" xfId="11948" xr:uid="{00000000-0005-0000-0000-0000A62E0000}"/>
    <cellStyle name="40% - Accent6 5 2 5 3" xfId="11949" xr:uid="{00000000-0005-0000-0000-0000A72E0000}"/>
    <cellStyle name="40% - Accent6 5 2 5 4" xfId="11950" xr:uid="{00000000-0005-0000-0000-0000A82E0000}"/>
    <cellStyle name="40% - Accent6 5 2 6" xfId="11951" xr:uid="{00000000-0005-0000-0000-0000A92E0000}"/>
    <cellStyle name="40% - Accent6 5 2 6 2" xfId="11952" xr:uid="{00000000-0005-0000-0000-0000AA2E0000}"/>
    <cellStyle name="40% - Accent6 5 2 6 2 2" xfId="11953" xr:uid="{00000000-0005-0000-0000-0000AB2E0000}"/>
    <cellStyle name="40% - Accent6 5 2 6 2 3" xfId="11954" xr:uid="{00000000-0005-0000-0000-0000AC2E0000}"/>
    <cellStyle name="40% - Accent6 5 2 6 3" xfId="11955" xr:uid="{00000000-0005-0000-0000-0000AD2E0000}"/>
    <cellStyle name="40% - Accent6 5 2 6 4" xfId="11956" xr:uid="{00000000-0005-0000-0000-0000AE2E0000}"/>
    <cellStyle name="40% - Accent6 5 2 7" xfId="11957" xr:uid="{00000000-0005-0000-0000-0000AF2E0000}"/>
    <cellStyle name="40% - Accent6 5 2 7 2" xfId="11958" xr:uid="{00000000-0005-0000-0000-0000B02E0000}"/>
    <cellStyle name="40% - Accent6 5 2 7 2 2" xfId="11959" xr:uid="{00000000-0005-0000-0000-0000B12E0000}"/>
    <cellStyle name="40% - Accent6 5 2 7 2 3" xfId="11960" xr:uid="{00000000-0005-0000-0000-0000B22E0000}"/>
    <cellStyle name="40% - Accent6 5 2 7 3" xfId="11961" xr:uid="{00000000-0005-0000-0000-0000B32E0000}"/>
    <cellStyle name="40% - Accent6 5 2 7 4" xfId="11962" xr:uid="{00000000-0005-0000-0000-0000B42E0000}"/>
    <cellStyle name="40% - Accent6 5 2 8" xfId="11963" xr:uid="{00000000-0005-0000-0000-0000B52E0000}"/>
    <cellStyle name="40% - Accent6 5 2 8 2" xfId="11964" xr:uid="{00000000-0005-0000-0000-0000B62E0000}"/>
    <cellStyle name="40% - Accent6 5 2 8 3" xfId="11965" xr:uid="{00000000-0005-0000-0000-0000B72E0000}"/>
    <cellStyle name="40% - Accent6 5 2 9" xfId="11966" xr:uid="{00000000-0005-0000-0000-0000B82E0000}"/>
    <cellStyle name="40% - Accent6 5 3" xfId="11967" xr:uid="{00000000-0005-0000-0000-0000B92E0000}"/>
    <cellStyle name="40% - Accent6 5 3 10" xfId="11968" xr:uid="{00000000-0005-0000-0000-0000BA2E0000}"/>
    <cellStyle name="40% - Accent6 5 3 2" xfId="11969" xr:uid="{00000000-0005-0000-0000-0000BB2E0000}"/>
    <cellStyle name="40% - Accent6 5 3 2 2" xfId="11970" xr:uid="{00000000-0005-0000-0000-0000BC2E0000}"/>
    <cellStyle name="40% - Accent6 5 3 2 2 2" xfId="11971" xr:uid="{00000000-0005-0000-0000-0000BD2E0000}"/>
    <cellStyle name="40% - Accent6 5 3 2 2 3" xfId="11972" xr:uid="{00000000-0005-0000-0000-0000BE2E0000}"/>
    <cellStyle name="40% - Accent6 5 3 2 3" xfId="11973" xr:uid="{00000000-0005-0000-0000-0000BF2E0000}"/>
    <cellStyle name="40% - Accent6 5 3 2 4" xfId="11974" xr:uid="{00000000-0005-0000-0000-0000C02E0000}"/>
    <cellStyle name="40% - Accent6 5 3 3" xfId="11975" xr:uid="{00000000-0005-0000-0000-0000C12E0000}"/>
    <cellStyle name="40% - Accent6 5 3 3 2" xfId="11976" xr:uid="{00000000-0005-0000-0000-0000C22E0000}"/>
    <cellStyle name="40% - Accent6 5 3 3 2 2" xfId="11977" xr:uid="{00000000-0005-0000-0000-0000C32E0000}"/>
    <cellStyle name="40% - Accent6 5 3 3 2 3" xfId="11978" xr:uid="{00000000-0005-0000-0000-0000C42E0000}"/>
    <cellStyle name="40% - Accent6 5 3 3 3" xfId="11979" xr:uid="{00000000-0005-0000-0000-0000C52E0000}"/>
    <cellStyle name="40% - Accent6 5 3 3 4" xfId="11980" xr:uid="{00000000-0005-0000-0000-0000C62E0000}"/>
    <cellStyle name="40% - Accent6 5 3 4" xfId="11981" xr:uid="{00000000-0005-0000-0000-0000C72E0000}"/>
    <cellStyle name="40% - Accent6 5 3 4 2" xfId="11982" xr:uid="{00000000-0005-0000-0000-0000C82E0000}"/>
    <cellStyle name="40% - Accent6 5 3 4 2 2" xfId="11983" xr:uid="{00000000-0005-0000-0000-0000C92E0000}"/>
    <cellStyle name="40% - Accent6 5 3 4 2 3" xfId="11984" xr:uid="{00000000-0005-0000-0000-0000CA2E0000}"/>
    <cellStyle name="40% - Accent6 5 3 4 3" xfId="11985" xr:uid="{00000000-0005-0000-0000-0000CB2E0000}"/>
    <cellStyle name="40% - Accent6 5 3 4 4" xfId="11986" xr:uid="{00000000-0005-0000-0000-0000CC2E0000}"/>
    <cellStyle name="40% - Accent6 5 3 5" xfId="11987" xr:uid="{00000000-0005-0000-0000-0000CD2E0000}"/>
    <cellStyle name="40% - Accent6 5 3 5 2" xfId="11988" xr:uid="{00000000-0005-0000-0000-0000CE2E0000}"/>
    <cellStyle name="40% - Accent6 5 3 5 2 2" xfId="11989" xr:uid="{00000000-0005-0000-0000-0000CF2E0000}"/>
    <cellStyle name="40% - Accent6 5 3 5 2 3" xfId="11990" xr:uid="{00000000-0005-0000-0000-0000D02E0000}"/>
    <cellStyle name="40% - Accent6 5 3 5 3" xfId="11991" xr:uid="{00000000-0005-0000-0000-0000D12E0000}"/>
    <cellStyle name="40% - Accent6 5 3 5 4" xfId="11992" xr:uid="{00000000-0005-0000-0000-0000D22E0000}"/>
    <cellStyle name="40% - Accent6 5 3 6" xfId="11993" xr:uid="{00000000-0005-0000-0000-0000D32E0000}"/>
    <cellStyle name="40% - Accent6 5 3 6 2" xfId="11994" xr:uid="{00000000-0005-0000-0000-0000D42E0000}"/>
    <cellStyle name="40% - Accent6 5 3 6 2 2" xfId="11995" xr:uid="{00000000-0005-0000-0000-0000D52E0000}"/>
    <cellStyle name="40% - Accent6 5 3 6 2 3" xfId="11996" xr:uid="{00000000-0005-0000-0000-0000D62E0000}"/>
    <cellStyle name="40% - Accent6 5 3 6 3" xfId="11997" xr:uid="{00000000-0005-0000-0000-0000D72E0000}"/>
    <cellStyle name="40% - Accent6 5 3 6 4" xfId="11998" xr:uid="{00000000-0005-0000-0000-0000D82E0000}"/>
    <cellStyle name="40% - Accent6 5 3 7" xfId="11999" xr:uid="{00000000-0005-0000-0000-0000D92E0000}"/>
    <cellStyle name="40% - Accent6 5 3 7 2" xfId="12000" xr:uid="{00000000-0005-0000-0000-0000DA2E0000}"/>
    <cellStyle name="40% - Accent6 5 3 7 2 2" xfId="12001" xr:uid="{00000000-0005-0000-0000-0000DB2E0000}"/>
    <cellStyle name="40% - Accent6 5 3 7 2 3" xfId="12002" xr:uid="{00000000-0005-0000-0000-0000DC2E0000}"/>
    <cellStyle name="40% - Accent6 5 3 7 3" xfId="12003" xr:uid="{00000000-0005-0000-0000-0000DD2E0000}"/>
    <cellStyle name="40% - Accent6 5 3 7 4" xfId="12004" xr:uid="{00000000-0005-0000-0000-0000DE2E0000}"/>
    <cellStyle name="40% - Accent6 5 3 8" xfId="12005" xr:uid="{00000000-0005-0000-0000-0000DF2E0000}"/>
    <cellStyle name="40% - Accent6 5 3 8 2" xfId="12006" xr:uid="{00000000-0005-0000-0000-0000E02E0000}"/>
    <cellStyle name="40% - Accent6 5 3 8 3" xfId="12007" xr:uid="{00000000-0005-0000-0000-0000E12E0000}"/>
    <cellStyle name="40% - Accent6 5 3 9" xfId="12008" xr:uid="{00000000-0005-0000-0000-0000E22E0000}"/>
    <cellStyle name="40% - Accent6 5 4" xfId="12009" xr:uid="{00000000-0005-0000-0000-0000E32E0000}"/>
    <cellStyle name="40% - Accent6 5 4 2" xfId="12010" xr:uid="{00000000-0005-0000-0000-0000E42E0000}"/>
    <cellStyle name="40% - Accent6 5 4 2 2" xfId="12011" xr:uid="{00000000-0005-0000-0000-0000E52E0000}"/>
    <cellStyle name="40% - Accent6 5 4 2 3" xfId="12012" xr:uid="{00000000-0005-0000-0000-0000E62E0000}"/>
    <cellStyle name="40% - Accent6 5 4 3" xfId="12013" xr:uid="{00000000-0005-0000-0000-0000E72E0000}"/>
    <cellStyle name="40% - Accent6 5 4 4" xfId="12014" xr:uid="{00000000-0005-0000-0000-0000E82E0000}"/>
    <cellStyle name="40% - Accent6 5 5" xfId="12015" xr:uid="{00000000-0005-0000-0000-0000E92E0000}"/>
    <cellStyle name="40% - Accent6 5 5 2" xfId="12016" xr:uid="{00000000-0005-0000-0000-0000EA2E0000}"/>
    <cellStyle name="40% - Accent6 5 5 2 2" xfId="12017" xr:uid="{00000000-0005-0000-0000-0000EB2E0000}"/>
    <cellStyle name="40% - Accent6 5 5 2 3" xfId="12018" xr:uid="{00000000-0005-0000-0000-0000EC2E0000}"/>
    <cellStyle name="40% - Accent6 5 5 3" xfId="12019" xr:uid="{00000000-0005-0000-0000-0000ED2E0000}"/>
    <cellStyle name="40% - Accent6 5 5 4" xfId="12020" xr:uid="{00000000-0005-0000-0000-0000EE2E0000}"/>
    <cellStyle name="40% - Accent6 5 6" xfId="12021" xr:uid="{00000000-0005-0000-0000-0000EF2E0000}"/>
    <cellStyle name="40% - Accent6 5 6 2" xfId="12022" xr:uid="{00000000-0005-0000-0000-0000F02E0000}"/>
    <cellStyle name="40% - Accent6 5 6 2 2" xfId="12023" xr:uid="{00000000-0005-0000-0000-0000F12E0000}"/>
    <cellStyle name="40% - Accent6 5 6 2 3" xfId="12024" xr:uid="{00000000-0005-0000-0000-0000F22E0000}"/>
    <cellStyle name="40% - Accent6 5 6 3" xfId="12025" xr:uid="{00000000-0005-0000-0000-0000F32E0000}"/>
    <cellStyle name="40% - Accent6 5 6 4" xfId="12026" xr:uid="{00000000-0005-0000-0000-0000F42E0000}"/>
    <cellStyle name="40% - Accent6 5 7" xfId="12027" xr:uid="{00000000-0005-0000-0000-0000F52E0000}"/>
    <cellStyle name="40% - Accent6 5 7 2" xfId="12028" xr:uid="{00000000-0005-0000-0000-0000F62E0000}"/>
    <cellStyle name="40% - Accent6 5 7 2 2" xfId="12029" xr:uid="{00000000-0005-0000-0000-0000F72E0000}"/>
    <cellStyle name="40% - Accent6 5 7 2 3" xfId="12030" xr:uid="{00000000-0005-0000-0000-0000F82E0000}"/>
    <cellStyle name="40% - Accent6 5 7 3" xfId="12031" xr:uid="{00000000-0005-0000-0000-0000F92E0000}"/>
    <cellStyle name="40% - Accent6 5 7 4" xfId="12032" xr:uid="{00000000-0005-0000-0000-0000FA2E0000}"/>
    <cellStyle name="40% - Accent6 5 8" xfId="12033" xr:uid="{00000000-0005-0000-0000-0000FB2E0000}"/>
    <cellStyle name="40% - Accent6 5 8 2" xfId="12034" xr:uid="{00000000-0005-0000-0000-0000FC2E0000}"/>
    <cellStyle name="40% - Accent6 5 8 2 2" xfId="12035" xr:uid="{00000000-0005-0000-0000-0000FD2E0000}"/>
    <cellStyle name="40% - Accent6 5 8 2 3" xfId="12036" xr:uid="{00000000-0005-0000-0000-0000FE2E0000}"/>
    <cellStyle name="40% - Accent6 5 8 3" xfId="12037" xr:uid="{00000000-0005-0000-0000-0000FF2E0000}"/>
    <cellStyle name="40% - Accent6 5 8 4" xfId="12038" xr:uid="{00000000-0005-0000-0000-0000002F0000}"/>
    <cellStyle name="40% - Accent6 5 9" xfId="12039" xr:uid="{00000000-0005-0000-0000-0000012F0000}"/>
    <cellStyle name="40% - Accent6 5 9 2" xfId="12040" xr:uid="{00000000-0005-0000-0000-0000022F0000}"/>
    <cellStyle name="40% - Accent6 5 9 2 2" xfId="12041" xr:uid="{00000000-0005-0000-0000-0000032F0000}"/>
    <cellStyle name="40% - Accent6 5 9 2 3" xfId="12042" xr:uid="{00000000-0005-0000-0000-0000042F0000}"/>
    <cellStyle name="40% - Accent6 5 9 3" xfId="12043" xr:uid="{00000000-0005-0000-0000-0000052F0000}"/>
    <cellStyle name="40% - Accent6 5 9 4" xfId="12044" xr:uid="{00000000-0005-0000-0000-0000062F0000}"/>
    <cellStyle name="40% - Accent6 6" xfId="12045" xr:uid="{00000000-0005-0000-0000-0000072F0000}"/>
    <cellStyle name="40% - Accent6 6 10" xfId="12046" xr:uid="{00000000-0005-0000-0000-0000082F0000}"/>
    <cellStyle name="40% - Accent6 6 10 2" xfId="12047" xr:uid="{00000000-0005-0000-0000-0000092F0000}"/>
    <cellStyle name="40% - Accent6 6 10 3" xfId="12048" xr:uid="{00000000-0005-0000-0000-00000A2F0000}"/>
    <cellStyle name="40% - Accent6 6 11" xfId="12049" xr:uid="{00000000-0005-0000-0000-00000B2F0000}"/>
    <cellStyle name="40% - Accent6 6 12" xfId="12050" xr:uid="{00000000-0005-0000-0000-00000C2F0000}"/>
    <cellStyle name="40% - Accent6 6 2" xfId="12051" xr:uid="{00000000-0005-0000-0000-00000D2F0000}"/>
    <cellStyle name="40% - Accent6 6 2 10" xfId="12052" xr:uid="{00000000-0005-0000-0000-00000E2F0000}"/>
    <cellStyle name="40% - Accent6 6 2 2" xfId="12053" xr:uid="{00000000-0005-0000-0000-00000F2F0000}"/>
    <cellStyle name="40% - Accent6 6 2 2 2" xfId="12054" xr:uid="{00000000-0005-0000-0000-0000102F0000}"/>
    <cellStyle name="40% - Accent6 6 2 2 2 2" xfId="12055" xr:uid="{00000000-0005-0000-0000-0000112F0000}"/>
    <cellStyle name="40% - Accent6 6 2 2 2 3" xfId="12056" xr:uid="{00000000-0005-0000-0000-0000122F0000}"/>
    <cellStyle name="40% - Accent6 6 2 2 3" xfId="12057" xr:uid="{00000000-0005-0000-0000-0000132F0000}"/>
    <cellStyle name="40% - Accent6 6 2 2 4" xfId="12058" xr:uid="{00000000-0005-0000-0000-0000142F0000}"/>
    <cellStyle name="40% - Accent6 6 2 3" xfId="12059" xr:uid="{00000000-0005-0000-0000-0000152F0000}"/>
    <cellStyle name="40% - Accent6 6 2 3 2" xfId="12060" xr:uid="{00000000-0005-0000-0000-0000162F0000}"/>
    <cellStyle name="40% - Accent6 6 2 3 2 2" xfId="12061" xr:uid="{00000000-0005-0000-0000-0000172F0000}"/>
    <cellStyle name="40% - Accent6 6 2 3 2 3" xfId="12062" xr:uid="{00000000-0005-0000-0000-0000182F0000}"/>
    <cellStyle name="40% - Accent6 6 2 3 3" xfId="12063" xr:uid="{00000000-0005-0000-0000-0000192F0000}"/>
    <cellStyle name="40% - Accent6 6 2 3 4" xfId="12064" xr:uid="{00000000-0005-0000-0000-00001A2F0000}"/>
    <cellStyle name="40% - Accent6 6 2 4" xfId="12065" xr:uid="{00000000-0005-0000-0000-00001B2F0000}"/>
    <cellStyle name="40% - Accent6 6 2 4 2" xfId="12066" xr:uid="{00000000-0005-0000-0000-00001C2F0000}"/>
    <cellStyle name="40% - Accent6 6 2 4 2 2" xfId="12067" xr:uid="{00000000-0005-0000-0000-00001D2F0000}"/>
    <cellStyle name="40% - Accent6 6 2 4 2 3" xfId="12068" xr:uid="{00000000-0005-0000-0000-00001E2F0000}"/>
    <cellStyle name="40% - Accent6 6 2 4 3" xfId="12069" xr:uid="{00000000-0005-0000-0000-00001F2F0000}"/>
    <cellStyle name="40% - Accent6 6 2 4 4" xfId="12070" xr:uid="{00000000-0005-0000-0000-0000202F0000}"/>
    <cellStyle name="40% - Accent6 6 2 5" xfId="12071" xr:uid="{00000000-0005-0000-0000-0000212F0000}"/>
    <cellStyle name="40% - Accent6 6 2 5 2" xfId="12072" xr:uid="{00000000-0005-0000-0000-0000222F0000}"/>
    <cellStyle name="40% - Accent6 6 2 5 2 2" xfId="12073" xr:uid="{00000000-0005-0000-0000-0000232F0000}"/>
    <cellStyle name="40% - Accent6 6 2 5 2 3" xfId="12074" xr:uid="{00000000-0005-0000-0000-0000242F0000}"/>
    <cellStyle name="40% - Accent6 6 2 5 3" xfId="12075" xr:uid="{00000000-0005-0000-0000-0000252F0000}"/>
    <cellStyle name="40% - Accent6 6 2 5 4" xfId="12076" xr:uid="{00000000-0005-0000-0000-0000262F0000}"/>
    <cellStyle name="40% - Accent6 6 2 6" xfId="12077" xr:uid="{00000000-0005-0000-0000-0000272F0000}"/>
    <cellStyle name="40% - Accent6 6 2 6 2" xfId="12078" xr:uid="{00000000-0005-0000-0000-0000282F0000}"/>
    <cellStyle name="40% - Accent6 6 2 6 2 2" xfId="12079" xr:uid="{00000000-0005-0000-0000-0000292F0000}"/>
    <cellStyle name="40% - Accent6 6 2 6 2 3" xfId="12080" xr:uid="{00000000-0005-0000-0000-00002A2F0000}"/>
    <cellStyle name="40% - Accent6 6 2 6 3" xfId="12081" xr:uid="{00000000-0005-0000-0000-00002B2F0000}"/>
    <cellStyle name="40% - Accent6 6 2 6 4" xfId="12082" xr:uid="{00000000-0005-0000-0000-00002C2F0000}"/>
    <cellStyle name="40% - Accent6 6 2 7" xfId="12083" xr:uid="{00000000-0005-0000-0000-00002D2F0000}"/>
    <cellStyle name="40% - Accent6 6 2 7 2" xfId="12084" xr:uid="{00000000-0005-0000-0000-00002E2F0000}"/>
    <cellStyle name="40% - Accent6 6 2 7 2 2" xfId="12085" xr:uid="{00000000-0005-0000-0000-00002F2F0000}"/>
    <cellStyle name="40% - Accent6 6 2 7 2 3" xfId="12086" xr:uid="{00000000-0005-0000-0000-0000302F0000}"/>
    <cellStyle name="40% - Accent6 6 2 7 3" xfId="12087" xr:uid="{00000000-0005-0000-0000-0000312F0000}"/>
    <cellStyle name="40% - Accent6 6 2 7 4" xfId="12088" xr:uid="{00000000-0005-0000-0000-0000322F0000}"/>
    <cellStyle name="40% - Accent6 6 2 8" xfId="12089" xr:uid="{00000000-0005-0000-0000-0000332F0000}"/>
    <cellStyle name="40% - Accent6 6 2 8 2" xfId="12090" xr:uid="{00000000-0005-0000-0000-0000342F0000}"/>
    <cellStyle name="40% - Accent6 6 2 8 3" xfId="12091" xr:uid="{00000000-0005-0000-0000-0000352F0000}"/>
    <cellStyle name="40% - Accent6 6 2 9" xfId="12092" xr:uid="{00000000-0005-0000-0000-0000362F0000}"/>
    <cellStyle name="40% - Accent6 6 3" xfId="12093" xr:uid="{00000000-0005-0000-0000-0000372F0000}"/>
    <cellStyle name="40% - Accent6 6 3 10" xfId="12094" xr:uid="{00000000-0005-0000-0000-0000382F0000}"/>
    <cellStyle name="40% - Accent6 6 3 2" xfId="12095" xr:uid="{00000000-0005-0000-0000-0000392F0000}"/>
    <cellStyle name="40% - Accent6 6 3 2 2" xfId="12096" xr:uid="{00000000-0005-0000-0000-00003A2F0000}"/>
    <cellStyle name="40% - Accent6 6 3 2 2 2" xfId="12097" xr:uid="{00000000-0005-0000-0000-00003B2F0000}"/>
    <cellStyle name="40% - Accent6 6 3 2 2 3" xfId="12098" xr:uid="{00000000-0005-0000-0000-00003C2F0000}"/>
    <cellStyle name="40% - Accent6 6 3 2 3" xfId="12099" xr:uid="{00000000-0005-0000-0000-00003D2F0000}"/>
    <cellStyle name="40% - Accent6 6 3 2 4" xfId="12100" xr:uid="{00000000-0005-0000-0000-00003E2F0000}"/>
    <cellStyle name="40% - Accent6 6 3 3" xfId="12101" xr:uid="{00000000-0005-0000-0000-00003F2F0000}"/>
    <cellStyle name="40% - Accent6 6 3 3 2" xfId="12102" xr:uid="{00000000-0005-0000-0000-0000402F0000}"/>
    <cellStyle name="40% - Accent6 6 3 3 2 2" xfId="12103" xr:uid="{00000000-0005-0000-0000-0000412F0000}"/>
    <cellStyle name="40% - Accent6 6 3 3 2 3" xfId="12104" xr:uid="{00000000-0005-0000-0000-0000422F0000}"/>
    <cellStyle name="40% - Accent6 6 3 3 3" xfId="12105" xr:uid="{00000000-0005-0000-0000-0000432F0000}"/>
    <cellStyle name="40% - Accent6 6 3 3 4" xfId="12106" xr:uid="{00000000-0005-0000-0000-0000442F0000}"/>
    <cellStyle name="40% - Accent6 6 3 4" xfId="12107" xr:uid="{00000000-0005-0000-0000-0000452F0000}"/>
    <cellStyle name="40% - Accent6 6 3 4 2" xfId="12108" xr:uid="{00000000-0005-0000-0000-0000462F0000}"/>
    <cellStyle name="40% - Accent6 6 3 4 2 2" xfId="12109" xr:uid="{00000000-0005-0000-0000-0000472F0000}"/>
    <cellStyle name="40% - Accent6 6 3 4 2 3" xfId="12110" xr:uid="{00000000-0005-0000-0000-0000482F0000}"/>
    <cellStyle name="40% - Accent6 6 3 4 3" xfId="12111" xr:uid="{00000000-0005-0000-0000-0000492F0000}"/>
    <cellStyle name="40% - Accent6 6 3 4 4" xfId="12112" xr:uid="{00000000-0005-0000-0000-00004A2F0000}"/>
    <cellStyle name="40% - Accent6 6 3 5" xfId="12113" xr:uid="{00000000-0005-0000-0000-00004B2F0000}"/>
    <cellStyle name="40% - Accent6 6 3 5 2" xfId="12114" xr:uid="{00000000-0005-0000-0000-00004C2F0000}"/>
    <cellStyle name="40% - Accent6 6 3 5 2 2" xfId="12115" xr:uid="{00000000-0005-0000-0000-00004D2F0000}"/>
    <cellStyle name="40% - Accent6 6 3 5 2 3" xfId="12116" xr:uid="{00000000-0005-0000-0000-00004E2F0000}"/>
    <cellStyle name="40% - Accent6 6 3 5 3" xfId="12117" xr:uid="{00000000-0005-0000-0000-00004F2F0000}"/>
    <cellStyle name="40% - Accent6 6 3 5 4" xfId="12118" xr:uid="{00000000-0005-0000-0000-0000502F0000}"/>
    <cellStyle name="40% - Accent6 6 3 6" xfId="12119" xr:uid="{00000000-0005-0000-0000-0000512F0000}"/>
    <cellStyle name="40% - Accent6 6 3 6 2" xfId="12120" xr:uid="{00000000-0005-0000-0000-0000522F0000}"/>
    <cellStyle name="40% - Accent6 6 3 6 2 2" xfId="12121" xr:uid="{00000000-0005-0000-0000-0000532F0000}"/>
    <cellStyle name="40% - Accent6 6 3 6 2 3" xfId="12122" xr:uid="{00000000-0005-0000-0000-0000542F0000}"/>
    <cellStyle name="40% - Accent6 6 3 6 3" xfId="12123" xr:uid="{00000000-0005-0000-0000-0000552F0000}"/>
    <cellStyle name="40% - Accent6 6 3 6 4" xfId="12124" xr:uid="{00000000-0005-0000-0000-0000562F0000}"/>
    <cellStyle name="40% - Accent6 6 3 7" xfId="12125" xr:uid="{00000000-0005-0000-0000-0000572F0000}"/>
    <cellStyle name="40% - Accent6 6 3 7 2" xfId="12126" xr:uid="{00000000-0005-0000-0000-0000582F0000}"/>
    <cellStyle name="40% - Accent6 6 3 7 2 2" xfId="12127" xr:uid="{00000000-0005-0000-0000-0000592F0000}"/>
    <cellStyle name="40% - Accent6 6 3 7 2 3" xfId="12128" xr:uid="{00000000-0005-0000-0000-00005A2F0000}"/>
    <cellStyle name="40% - Accent6 6 3 7 3" xfId="12129" xr:uid="{00000000-0005-0000-0000-00005B2F0000}"/>
    <cellStyle name="40% - Accent6 6 3 7 4" xfId="12130" xr:uid="{00000000-0005-0000-0000-00005C2F0000}"/>
    <cellStyle name="40% - Accent6 6 3 8" xfId="12131" xr:uid="{00000000-0005-0000-0000-00005D2F0000}"/>
    <cellStyle name="40% - Accent6 6 3 8 2" xfId="12132" xr:uid="{00000000-0005-0000-0000-00005E2F0000}"/>
    <cellStyle name="40% - Accent6 6 3 8 3" xfId="12133" xr:uid="{00000000-0005-0000-0000-00005F2F0000}"/>
    <cellStyle name="40% - Accent6 6 3 9" xfId="12134" xr:uid="{00000000-0005-0000-0000-0000602F0000}"/>
    <cellStyle name="40% - Accent6 6 4" xfId="12135" xr:uid="{00000000-0005-0000-0000-0000612F0000}"/>
    <cellStyle name="40% - Accent6 6 4 2" xfId="12136" xr:uid="{00000000-0005-0000-0000-0000622F0000}"/>
    <cellStyle name="40% - Accent6 6 4 2 2" xfId="12137" xr:uid="{00000000-0005-0000-0000-0000632F0000}"/>
    <cellStyle name="40% - Accent6 6 4 2 3" xfId="12138" xr:uid="{00000000-0005-0000-0000-0000642F0000}"/>
    <cellStyle name="40% - Accent6 6 4 3" xfId="12139" xr:uid="{00000000-0005-0000-0000-0000652F0000}"/>
    <cellStyle name="40% - Accent6 6 4 4" xfId="12140" xr:uid="{00000000-0005-0000-0000-0000662F0000}"/>
    <cellStyle name="40% - Accent6 6 5" xfId="12141" xr:uid="{00000000-0005-0000-0000-0000672F0000}"/>
    <cellStyle name="40% - Accent6 6 5 2" xfId="12142" xr:uid="{00000000-0005-0000-0000-0000682F0000}"/>
    <cellStyle name="40% - Accent6 6 5 2 2" xfId="12143" xr:uid="{00000000-0005-0000-0000-0000692F0000}"/>
    <cellStyle name="40% - Accent6 6 5 2 3" xfId="12144" xr:uid="{00000000-0005-0000-0000-00006A2F0000}"/>
    <cellStyle name="40% - Accent6 6 5 3" xfId="12145" xr:uid="{00000000-0005-0000-0000-00006B2F0000}"/>
    <cellStyle name="40% - Accent6 6 5 4" xfId="12146" xr:uid="{00000000-0005-0000-0000-00006C2F0000}"/>
    <cellStyle name="40% - Accent6 6 6" xfId="12147" xr:uid="{00000000-0005-0000-0000-00006D2F0000}"/>
    <cellStyle name="40% - Accent6 6 6 2" xfId="12148" xr:uid="{00000000-0005-0000-0000-00006E2F0000}"/>
    <cellStyle name="40% - Accent6 6 6 2 2" xfId="12149" xr:uid="{00000000-0005-0000-0000-00006F2F0000}"/>
    <cellStyle name="40% - Accent6 6 6 2 3" xfId="12150" xr:uid="{00000000-0005-0000-0000-0000702F0000}"/>
    <cellStyle name="40% - Accent6 6 6 3" xfId="12151" xr:uid="{00000000-0005-0000-0000-0000712F0000}"/>
    <cellStyle name="40% - Accent6 6 6 4" xfId="12152" xr:uid="{00000000-0005-0000-0000-0000722F0000}"/>
    <cellStyle name="40% - Accent6 6 7" xfId="12153" xr:uid="{00000000-0005-0000-0000-0000732F0000}"/>
    <cellStyle name="40% - Accent6 6 7 2" xfId="12154" xr:uid="{00000000-0005-0000-0000-0000742F0000}"/>
    <cellStyle name="40% - Accent6 6 7 2 2" xfId="12155" xr:uid="{00000000-0005-0000-0000-0000752F0000}"/>
    <cellStyle name="40% - Accent6 6 7 2 3" xfId="12156" xr:uid="{00000000-0005-0000-0000-0000762F0000}"/>
    <cellStyle name="40% - Accent6 6 7 3" xfId="12157" xr:uid="{00000000-0005-0000-0000-0000772F0000}"/>
    <cellStyle name="40% - Accent6 6 7 4" xfId="12158" xr:uid="{00000000-0005-0000-0000-0000782F0000}"/>
    <cellStyle name="40% - Accent6 6 8" xfId="12159" xr:uid="{00000000-0005-0000-0000-0000792F0000}"/>
    <cellStyle name="40% - Accent6 6 8 2" xfId="12160" xr:uid="{00000000-0005-0000-0000-00007A2F0000}"/>
    <cellStyle name="40% - Accent6 6 8 2 2" xfId="12161" xr:uid="{00000000-0005-0000-0000-00007B2F0000}"/>
    <cellStyle name="40% - Accent6 6 8 2 3" xfId="12162" xr:uid="{00000000-0005-0000-0000-00007C2F0000}"/>
    <cellStyle name="40% - Accent6 6 8 3" xfId="12163" xr:uid="{00000000-0005-0000-0000-00007D2F0000}"/>
    <cellStyle name="40% - Accent6 6 8 4" xfId="12164" xr:uid="{00000000-0005-0000-0000-00007E2F0000}"/>
    <cellStyle name="40% - Accent6 6 9" xfId="12165" xr:uid="{00000000-0005-0000-0000-00007F2F0000}"/>
    <cellStyle name="40% - Accent6 6 9 2" xfId="12166" xr:uid="{00000000-0005-0000-0000-0000802F0000}"/>
    <cellStyle name="40% - Accent6 6 9 2 2" xfId="12167" xr:uid="{00000000-0005-0000-0000-0000812F0000}"/>
    <cellStyle name="40% - Accent6 6 9 2 3" xfId="12168" xr:uid="{00000000-0005-0000-0000-0000822F0000}"/>
    <cellStyle name="40% - Accent6 6 9 3" xfId="12169" xr:uid="{00000000-0005-0000-0000-0000832F0000}"/>
    <cellStyle name="40% - Accent6 6 9 4" xfId="12170" xr:uid="{00000000-0005-0000-0000-0000842F0000}"/>
    <cellStyle name="40% - Accent6 7" xfId="12171" xr:uid="{00000000-0005-0000-0000-0000852F0000}"/>
    <cellStyle name="40% - Accent6 7 10" xfId="12172" xr:uid="{00000000-0005-0000-0000-0000862F0000}"/>
    <cellStyle name="40% - Accent6 7 2" xfId="12173" xr:uid="{00000000-0005-0000-0000-0000872F0000}"/>
    <cellStyle name="40% - Accent6 7 2 2" xfId="12174" xr:uid="{00000000-0005-0000-0000-0000882F0000}"/>
    <cellStyle name="40% - Accent6 7 2 2 2" xfId="12175" xr:uid="{00000000-0005-0000-0000-0000892F0000}"/>
    <cellStyle name="40% - Accent6 7 2 2 3" xfId="12176" xr:uid="{00000000-0005-0000-0000-00008A2F0000}"/>
    <cellStyle name="40% - Accent6 7 2 3" xfId="12177" xr:uid="{00000000-0005-0000-0000-00008B2F0000}"/>
    <cellStyle name="40% - Accent6 7 2 4" xfId="12178" xr:uid="{00000000-0005-0000-0000-00008C2F0000}"/>
    <cellStyle name="40% - Accent6 7 3" xfId="12179" xr:uid="{00000000-0005-0000-0000-00008D2F0000}"/>
    <cellStyle name="40% - Accent6 7 3 2" xfId="12180" xr:uid="{00000000-0005-0000-0000-00008E2F0000}"/>
    <cellStyle name="40% - Accent6 7 3 2 2" xfId="12181" xr:uid="{00000000-0005-0000-0000-00008F2F0000}"/>
    <cellStyle name="40% - Accent6 7 3 2 3" xfId="12182" xr:uid="{00000000-0005-0000-0000-0000902F0000}"/>
    <cellStyle name="40% - Accent6 7 3 3" xfId="12183" xr:uid="{00000000-0005-0000-0000-0000912F0000}"/>
    <cellStyle name="40% - Accent6 7 3 4" xfId="12184" xr:uid="{00000000-0005-0000-0000-0000922F0000}"/>
    <cellStyle name="40% - Accent6 7 4" xfId="12185" xr:uid="{00000000-0005-0000-0000-0000932F0000}"/>
    <cellStyle name="40% - Accent6 7 4 2" xfId="12186" xr:uid="{00000000-0005-0000-0000-0000942F0000}"/>
    <cellStyle name="40% - Accent6 7 4 2 2" xfId="12187" xr:uid="{00000000-0005-0000-0000-0000952F0000}"/>
    <cellStyle name="40% - Accent6 7 4 2 3" xfId="12188" xr:uid="{00000000-0005-0000-0000-0000962F0000}"/>
    <cellStyle name="40% - Accent6 7 4 3" xfId="12189" xr:uid="{00000000-0005-0000-0000-0000972F0000}"/>
    <cellStyle name="40% - Accent6 7 4 4" xfId="12190" xr:uid="{00000000-0005-0000-0000-0000982F0000}"/>
    <cellStyle name="40% - Accent6 7 5" xfId="12191" xr:uid="{00000000-0005-0000-0000-0000992F0000}"/>
    <cellStyle name="40% - Accent6 7 5 2" xfId="12192" xr:uid="{00000000-0005-0000-0000-00009A2F0000}"/>
    <cellStyle name="40% - Accent6 7 5 2 2" xfId="12193" xr:uid="{00000000-0005-0000-0000-00009B2F0000}"/>
    <cellStyle name="40% - Accent6 7 5 2 3" xfId="12194" xr:uid="{00000000-0005-0000-0000-00009C2F0000}"/>
    <cellStyle name="40% - Accent6 7 5 3" xfId="12195" xr:uid="{00000000-0005-0000-0000-00009D2F0000}"/>
    <cellStyle name="40% - Accent6 7 5 4" xfId="12196" xr:uid="{00000000-0005-0000-0000-00009E2F0000}"/>
    <cellStyle name="40% - Accent6 7 6" xfId="12197" xr:uid="{00000000-0005-0000-0000-00009F2F0000}"/>
    <cellStyle name="40% - Accent6 7 6 2" xfId="12198" xr:uid="{00000000-0005-0000-0000-0000A02F0000}"/>
    <cellStyle name="40% - Accent6 7 6 2 2" xfId="12199" xr:uid="{00000000-0005-0000-0000-0000A12F0000}"/>
    <cellStyle name="40% - Accent6 7 6 2 3" xfId="12200" xr:uid="{00000000-0005-0000-0000-0000A22F0000}"/>
    <cellStyle name="40% - Accent6 7 6 3" xfId="12201" xr:uid="{00000000-0005-0000-0000-0000A32F0000}"/>
    <cellStyle name="40% - Accent6 7 6 4" xfId="12202" xr:uid="{00000000-0005-0000-0000-0000A42F0000}"/>
    <cellStyle name="40% - Accent6 7 7" xfId="12203" xr:uid="{00000000-0005-0000-0000-0000A52F0000}"/>
    <cellStyle name="40% - Accent6 7 7 2" xfId="12204" xr:uid="{00000000-0005-0000-0000-0000A62F0000}"/>
    <cellStyle name="40% - Accent6 7 7 2 2" xfId="12205" xr:uid="{00000000-0005-0000-0000-0000A72F0000}"/>
    <cellStyle name="40% - Accent6 7 7 2 3" xfId="12206" xr:uid="{00000000-0005-0000-0000-0000A82F0000}"/>
    <cellStyle name="40% - Accent6 7 7 3" xfId="12207" xr:uid="{00000000-0005-0000-0000-0000A92F0000}"/>
    <cellStyle name="40% - Accent6 7 7 4" xfId="12208" xr:uid="{00000000-0005-0000-0000-0000AA2F0000}"/>
    <cellStyle name="40% - Accent6 7 8" xfId="12209" xr:uid="{00000000-0005-0000-0000-0000AB2F0000}"/>
    <cellStyle name="40% - Accent6 7 8 2" xfId="12210" xr:uid="{00000000-0005-0000-0000-0000AC2F0000}"/>
    <cellStyle name="40% - Accent6 7 8 3" xfId="12211" xr:uid="{00000000-0005-0000-0000-0000AD2F0000}"/>
    <cellStyle name="40% - Accent6 7 9" xfId="12212" xr:uid="{00000000-0005-0000-0000-0000AE2F0000}"/>
    <cellStyle name="40% - Accent6 8" xfId="12213" xr:uid="{00000000-0005-0000-0000-0000AF2F0000}"/>
    <cellStyle name="40% - Accent6 8 10" xfId="12214" xr:uid="{00000000-0005-0000-0000-0000B02F0000}"/>
    <cellStyle name="40% - Accent6 8 2" xfId="12215" xr:uid="{00000000-0005-0000-0000-0000B12F0000}"/>
    <cellStyle name="40% - Accent6 8 2 2" xfId="12216" xr:uid="{00000000-0005-0000-0000-0000B22F0000}"/>
    <cellStyle name="40% - Accent6 8 2 2 2" xfId="12217" xr:uid="{00000000-0005-0000-0000-0000B32F0000}"/>
    <cellStyle name="40% - Accent6 8 2 2 3" xfId="12218" xr:uid="{00000000-0005-0000-0000-0000B42F0000}"/>
    <cellStyle name="40% - Accent6 8 2 3" xfId="12219" xr:uid="{00000000-0005-0000-0000-0000B52F0000}"/>
    <cellStyle name="40% - Accent6 8 2 4" xfId="12220" xr:uid="{00000000-0005-0000-0000-0000B62F0000}"/>
    <cellStyle name="40% - Accent6 8 3" xfId="12221" xr:uid="{00000000-0005-0000-0000-0000B72F0000}"/>
    <cellStyle name="40% - Accent6 8 3 2" xfId="12222" xr:uid="{00000000-0005-0000-0000-0000B82F0000}"/>
    <cellStyle name="40% - Accent6 8 3 2 2" xfId="12223" xr:uid="{00000000-0005-0000-0000-0000B92F0000}"/>
    <cellStyle name="40% - Accent6 8 3 2 3" xfId="12224" xr:uid="{00000000-0005-0000-0000-0000BA2F0000}"/>
    <cellStyle name="40% - Accent6 8 3 3" xfId="12225" xr:uid="{00000000-0005-0000-0000-0000BB2F0000}"/>
    <cellStyle name="40% - Accent6 8 3 4" xfId="12226" xr:uid="{00000000-0005-0000-0000-0000BC2F0000}"/>
    <cellStyle name="40% - Accent6 8 4" xfId="12227" xr:uid="{00000000-0005-0000-0000-0000BD2F0000}"/>
    <cellStyle name="40% - Accent6 8 4 2" xfId="12228" xr:uid="{00000000-0005-0000-0000-0000BE2F0000}"/>
    <cellStyle name="40% - Accent6 8 4 2 2" xfId="12229" xr:uid="{00000000-0005-0000-0000-0000BF2F0000}"/>
    <cellStyle name="40% - Accent6 8 4 2 3" xfId="12230" xr:uid="{00000000-0005-0000-0000-0000C02F0000}"/>
    <cellStyle name="40% - Accent6 8 4 3" xfId="12231" xr:uid="{00000000-0005-0000-0000-0000C12F0000}"/>
    <cellStyle name="40% - Accent6 8 4 4" xfId="12232" xr:uid="{00000000-0005-0000-0000-0000C22F0000}"/>
    <cellStyle name="40% - Accent6 8 5" xfId="12233" xr:uid="{00000000-0005-0000-0000-0000C32F0000}"/>
    <cellStyle name="40% - Accent6 8 5 2" xfId="12234" xr:uid="{00000000-0005-0000-0000-0000C42F0000}"/>
    <cellStyle name="40% - Accent6 8 5 2 2" xfId="12235" xr:uid="{00000000-0005-0000-0000-0000C52F0000}"/>
    <cellStyle name="40% - Accent6 8 5 2 3" xfId="12236" xr:uid="{00000000-0005-0000-0000-0000C62F0000}"/>
    <cellStyle name="40% - Accent6 8 5 3" xfId="12237" xr:uid="{00000000-0005-0000-0000-0000C72F0000}"/>
    <cellStyle name="40% - Accent6 8 5 4" xfId="12238" xr:uid="{00000000-0005-0000-0000-0000C82F0000}"/>
    <cellStyle name="40% - Accent6 8 6" xfId="12239" xr:uid="{00000000-0005-0000-0000-0000C92F0000}"/>
    <cellStyle name="40% - Accent6 8 6 2" xfId="12240" xr:uid="{00000000-0005-0000-0000-0000CA2F0000}"/>
    <cellStyle name="40% - Accent6 8 6 2 2" xfId="12241" xr:uid="{00000000-0005-0000-0000-0000CB2F0000}"/>
    <cellStyle name="40% - Accent6 8 6 2 3" xfId="12242" xr:uid="{00000000-0005-0000-0000-0000CC2F0000}"/>
    <cellStyle name="40% - Accent6 8 6 3" xfId="12243" xr:uid="{00000000-0005-0000-0000-0000CD2F0000}"/>
    <cellStyle name="40% - Accent6 8 6 4" xfId="12244" xr:uid="{00000000-0005-0000-0000-0000CE2F0000}"/>
    <cellStyle name="40% - Accent6 8 7" xfId="12245" xr:uid="{00000000-0005-0000-0000-0000CF2F0000}"/>
    <cellStyle name="40% - Accent6 8 7 2" xfId="12246" xr:uid="{00000000-0005-0000-0000-0000D02F0000}"/>
    <cellStyle name="40% - Accent6 8 7 2 2" xfId="12247" xr:uid="{00000000-0005-0000-0000-0000D12F0000}"/>
    <cellStyle name="40% - Accent6 8 7 2 3" xfId="12248" xr:uid="{00000000-0005-0000-0000-0000D22F0000}"/>
    <cellStyle name="40% - Accent6 8 7 3" xfId="12249" xr:uid="{00000000-0005-0000-0000-0000D32F0000}"/>
    <cellStyle name="40% - Accent6 8 7 4" xfId="12250" xr:uid="{00000000-0005-0000-0000-0000D42F0000}"/>
    <cellStyle name="40% - Accent6 8 8" xfId="12251" xr:uid="{00000000-0005-0000-0000-0000D52F0000}"/>
    <cellStyle name="40% - Accent6 8 8 2" xfId="12252" xr:uid="{00000000-0005-0000-0000-0000D62F0000}"/>
    <cellStyle name="40% - Accent6 8 8 3" xfId="12253" xr:uid="{00000000-0005-0000-0000-0000D72F0000}"/>
    <cellStyle name="40% - Accent6 8 9" xfId="12254" xr:uid="{00000000-0005-0000-0000-0000D82F0000}"/>
    <cellStyle name="40% - Accent6 9" xfId="12255" xr:uid="{00000000-0005-0000-0000-0000D92F0000}"/>
    <cellStyle name="40% - Accent6 9 2" xfId="12256" xr:uid="{00000000-0005-0000-0000-0000DA2F0000}"/>
    <cellStyle name="40% - Accent6 9 2 2" xfId="12257" xr:uid="{00000000-0005-0000-0000-0000DB2F0000}"/>
    <cellStyle name="40% - Accent6 9 2 3" xfId="12258" xr:uid="{00000000-0005-0000-0000-0000DC2F0000}"/>
    <cellStyle name="40% - Accent6 9 3" xfId="12259" xr:uid="{00000000-0005-0000-0000-0000DD2F0000}"/>
    <cellStyle name="40% - Accent6 9 4" xfId="12260" xr:uid="{00000000-0005-0000-0000-0000DE2F0000}"/>
    <cellStyle name="60% - Accent1 2" xfId="12261" xr:uid="{00000000-0005-0000-0000-0000DF2F0000}"/>
    <cellStyle name="60% - Accent1 3" xfId="12262" xr:uid="{00000000-0005-0000-0000-0000E02F0000}"/>
    <cellStyle name="60% - Accent1 4" xfId="12263" xr:uid="{00000000-0005-0000-0000-0000E12F0000}"/>
    <cellStyle name="60% - Accent2 2" xfId="12264" xr:uid="{00000000-0005-0000-0000-0000E22F0000}"/>
    <cellStyle name="60% - Accent2 3" xfId="12265" xr:uid="{00000000-0005-0000-0000-0000E32F0000}"/>
    <cellStyle name="60% - Accent2 4" xfId="12266" xr:uid="{00000000-0005-0000-0000-0000E42F0000}"/>
    <cellStyle name="60% - Accent3 2" xfId="12267" xr:uid="{00000000-0005-0000-0000-0000E52F0000}"/>
    <cellStyle name="60% - Accent3 3" xfId="12268" xr:uid="{00000000-0005-0000-0000-0000E62F0000}"/>
    <cellStyle name="60% - Accent3 4" xfId="12269" xr:uid="{00000000-0005-0000-0000-0000E72F0000}"/>
    <cellStyle name="60% - Accent4 2" xfId="12270" xr:uid="{00000000-0005-0000-0000-0000E82F0000}"/>
    <cellStyle name="60% - Accent4 3" xfId="12271" xr:uid="{00000000-0005-0000-0000-0000E92F0000}"/>
    <cellStyle name="60% - Accent4 4" xfId="12272" xr:uid="{00000000-0005-0000-0000-0000EA2F0000}"/>
    <cellStyle name="60% - Accent5 2" xfId="12273" xr:uid="{00000000-0005-0000-0000-0000EB2F0000}"/>
    <cellStyle name="60% - Accent5 3" xfId="12274" xr:uid="{00000000-0005-0000-0000-0000EC2F0000}"/>
    <cellStyle name="60% - Accent5 4" xfId="12275" xr:uid="{00000000-0005-0000-0000-0000ED2F0000}"/>
    <cellStyle name="60% - Accent6 2" xfId="12276" xr:uid="{00000000-0005-0000-0000-0000EE2F0000}"/>
    <cellStyle name="60% - Accent6 3" xfId="12277" xr:uid="{00000000-0005-0000-0000-0000EF2F0000}"/>
    <cellStyle name="60% - Accent6 4" xfId="12278" xr:uid="{00000000-0005-0000-0000-0000F02F0000}"/>
    <cellStyle name="Accent1 2" xfId="12279" xr:uid="{00000000-0005-0000-0000-0000F12F0000}"/>
    <cellStyle name="Accent1 3" xfId="12280" xr:uid="{00000000-0005-0000-0000-0000F22F0000}"/>
    <cellStyle name="Accent1 4" xfId="12281" xr:uid="{00000000-0005-0000-0000-0000F32F0000}"/>
    <cellStyle name="Accent2 2" xfId="12282" xr:uid="{00000000-0005-0000-0000-0000F42F0000}"/>
    <cellStyle name="Accent2 3" xfId="12283" xr:uid="{00000000-0005-0000-0000-0000F52F0000}"/>
    <cellStyle name="Accent2 4" xfId="12284" xr:uid="{00000000-0005-0000-0000-0000F62F0000}"/>
    <cellStyle name="Accent3 2" xfId="12285" xr:uid="{00000000-0005-0000-0000-0000F72F0000}"/>
    <cellStyle name="Accent3 3" xfId="12286" xr:uid="{00000000-0005-0000-0000-0000F82F0000}"/>
    <cellStyle name="Accent3 4" xfId="12287" xr:uid="{00000000-0005-0000-0000-0000F92F0000}"/>
    <cellStyle name="Accent4 2" xfId="12288" xr:uid="{00000000-0005-0000-0000-0000FA2F0000}"/>
    <cellStyle name="Accent4 3" xfId="12289" xr:uid="{00000000-0005-0000-0000-0000FB2F0000}"/>
    <cellStyle name="Accent4 4" xfId="12290" xr:uid="{00000000-0005-0000-0000-0000FC2F0000}"/>
    <cellStyle name="Accent5 2" xfId="12291" xr:uid="{00000000-0005-0000-0000-0000FD2F0000}"/>
    <cellStyle name="Accent5 3" xfId="12292" xr:uid="{00000000-0005-0000-0000-0000FE2F0000}"/>
    <cellStyle name="Accent5 4" xfId="12293" xr:uid="{00000000-0005-0000-0000-0000FF2F0000}"/>
    <cellStyle name="Accent6 2" xfId="12294" xr:uid="{00000000-0005-0000-0000-000000300000}"/>
    <cellStyle name="Accent6 3" xfId="12295" xr:uid="{00000000-0005-0000-0000-000001300000}"/>
    <cellStyle name="Accent6 4" xfId="12296" xr:uid="{00000000-0005-0000-0000-000002300000}"/>
    <cellStyle name="Bad 2" xfId="12297" xr:uid="{00000000-0005-0000-0000-000003300000}"/>
    <cellStyle name="Bad 3" xfId="12298" xr:uid="{00000000-0005-0000-0000-000004300000}"/>
    <cellStyle name="Bad 4" xfId="12299" xr:uid="{00000000-0005-0000-0000-000005300000}"/>
    <cellStyle name="Calculation 2" xfId="12300" xr:uid="{00000000-0005-0000-0000-000006300000}"/>
    <cellStyle name="Calculation 3" xfId="12301" xr:uid="{00000000-0005-0000-0000-000007300000}"/>
    <cellStyle name="Calculation 4" xfId="12302" xr:uid="{00000000-0005-0000-0000-000008300000}"/>
    <cellStyle name="cells" xfId="12303" xr:uid="{00000000-0005-0000-0000-000009300000}"/>
    <cellStyle name="Check Cell 2" xfId="12304" xr:uid="{00000000-0005-0000-0000-00000A300000}"/>
    <cellStyle name="Check Cell 3" xfId="12305" xr:uid="{00000000-0005-0000-0000-00000B300000}"/>
    <cellStyle name="Check Cell 4" xfId="12306" xr:uid="{00000000-0005-0000-0000-00000C300000}"/>
    <cellStyle name="column field" xfId="12307" xr:uid="{00000000-0005-0000-0000-00000D300000}"/>
    <cellStyle name="Comma" xfId="27871" builtinId="3"/>
    <cellStyle name="Comma 2" xfId="12308" xr:uid="{00000000-0005-0000-0000-00000E300000}"/>
    <cellStyle name="Comma 2 2" xfId="12309" xr:uid="{00000000-0005-0000-0000-00000F300000}"/>
    <cellStyle name="Comma 2 2 2" xfId="12310" xr:uid="{00000000-0005-0000-0000-000010300000}"/>
    <cellStyle name="Comma 2 3" xfId="12311" xr:uid="{00000000-0005-0000-0000-000011300000}"/>
    <cellStyle name="Comma 2 3 2" xfId="12312" xr:uid="{00000000-0005-0000-0000-000012300000}"/>
    <cellStyle name="Comma 2 4" xfId="12313" xr:uid="{00000000-0005-0000-0000-000013300000}"/>
    <cellStyle name="Comma 3" xfId="12314" xr:uid="{00000000-0005-0000-0000-000014300000}"/>
    <cellStyle name="Comma 4" xfId="12315" xr:uid="{00000000-0005-0000-0000-000015300000}"/>
    <cellStyle name="Explanatory Text 2" xfId="12316" xr:uid="{00000000-0005-0000-0000-000016300000}"/>
    <cellStyle name="Explanatory Text 3" xfId="12317" xr:uid="{00000000-0005-0000-0000-000017300000}"/>
    <cellStyle name="Explanatory Text 4" xfId="12318" xr:uid="{00000000-0005-0000-0000-000018300000}"/>
    <cellStyle name="field" xfId="12319" xr:uid="{00000000-0005-0000-0000-000019300000}"/>
    <cellStyle name="field names" xfId="12320" xr:uid="{00000000-0005-0000-0000-00001A300000}"/>
    <cellStyle name="Followed Hyperlink 2" xfId="12321" xr:uid="{00000000-0005-0000-0000-00001B300000}"/>
    <cellStyle name="footer" xfId="12322" xr:uid="{00000000-0005-0000-0000-00001C300000}"/>
    <cellStyle name="Good 2" xfId="12323" xr:uid="{00000000-0005-0000-0000-00001D300000}"/>
    <cellStyle name="Good 3" xfId="12324" xr:uid="{00000000-0005-0000-0000-00001E300000}"/>
    <cellStyle name="Good 4" xfId="12325" xr:uid="{00000000-0005-0000-0000-00001F300000}"/>
    <cellStyle name="Heading" xfId="12326" xr:uid="{00000000-0005-0000-0000-000020300000}"/>
    <cellStyle name="Heading 1 2" xfId="12327" xr:uid="{00000000-0005-0000-0000-000021300000}"/>
    <cellStyle name="Heading 1 3" xfId="12328" xr:uid="{00000000-0005-0000-0000-000022300000}"/>
    <cellStyle name="Heading 1 4" xfId="12329" xr:uid="{00000000-0005-0000-0000-000023300000}"/>
    <cellStyle name="Heading 2 2" xfId="12330" xr:uid="{00000000-0005-0000-0000-000024300000}"/>
    <cellStyle name="Heading 2 3" xfId="12331" xr:uid="{00000000-0005-0000-0000-000025300000}"/>
    <cellStyle name="Heading 2 4" xfId="12332" xr:uid="{00000000-0005-0000-0000-000026300000}"/>
    <cellStyle name="Heading 3 2" xfId="12333" xr:uid="{00000000-0005-0000-0000-000027300000}"/>
    <cellStyle name="Heading 3 3" xfId="12334" xr:uid="{00000000-0005-0000-0000-000028300000}"/>
    <cellStyle name="Heading 3 4" xfId="12335" xr:uid="{00000000-0005-0000-0000-000029300000}"/>
    <cellStyle name="Heading 4 2" xfId="12336" xr:uid="{00000000-0005-0000-0000-00002A300000}"/>
    <cellStyle name="Heading 4 3" xfId="12337" xr:uid="{00000000-0005-0000-0000-00002B300000}"/>
    <cellStyle name="Heading 4 4" xfId="12338" xr:uid="{00000000-0005-0000-0000-00002C300000}"/>
    <cellStyle name="Heading 5" xfId="12339" xr:uid="{00000000-0005-0000-0000-00002D300000}"/>
    <cellStyle name="heading 6" xfId="12340" xr:uid="{00000000-0005-0000-0000-00002E300000}"/>
    <cellStyle name="Heading1" xfId="12341" xr:uid="{00000000-0005-0000-0000-00002F300000}"/>
    <cellStyle name="Hyperlink" xfId="1" builtinId="8"/>
    <cellStyle name="Hyperlink 2" xfId="12342" xr:uid="{00000000-0005-0000-0000-000031300000}"/>
    <cellStyle name="Hyperlink 2 2" xfId="12343" xr:uid="{00000000-0005-0000-0000-000032300000}"/>
    <cellStyle name="Hyperlink 2 2 2" xfId="12344" xr:uid="{00000000-0005-0000-0000-000033300000}"/>
    <cellStyle name="Hyperlink 2 3" xfId="12345" xr:uid="{00000000-0005-0000-0000-000034300000}"/>
    <cellStyle name="Hyperlink 2 3 2" xfId="12346" xr:uid="{00000000-0005-0000-0000-000035300000}"/>
    <cellStyle name="Hyperlink 2 3 3" xfId="12347" xr:uid="{00000000-0005-0000-0000-000036300000}"/>
    <cellStyle name="Hyperlink 2 3 4" xfId="12348" xr:uid="{00000000-0005-0000-0000-000037300000}"/>
    <cellStyle name="Hyperlink 2 4" xfId="12349" xr:uid="{00000000-0005-0000-0000-000038300000}"/>
    <cellStyle name="Hyperlink 3" xfId="12350" xr:uid="{00000000-0005-0000-0000-000039300000}"/>
    <cellStyle name="Hyperlink 3 2" xfId="12351" xr:uid="{00000000-0005-0000-0000-00003A300000}"/>
    <cellStyle name="Hyperlink 4" xfId="12352" xr:uid="{00000000-0005-0000-0000-00003B300000}"/>
    <cellStyle name="Hyperlink 4 2" xfId="12353" xr:uid="{00000000-0005-0000-0000-00003C300000}"/>
    <cellStyle name="Hyperlink 5" xfId="12354" xr:uid="{00000000-0005-0000-0000-00003D300000}"/>
    <cellStyle name="Hyperlink 6" xfId="12355" xr:uid="{00000000-0005-0000-0000-00003E300000}"/>
    <cellStyle name="Hyperlink 7" xfId="12356" xr:uid="{00000000-0005-0000-0000-00003F300000}"/>
    <cellStyle name="Input 2" xfId="12357" xr:uid="{00000000-0005-0000-0000-000040300000}"/>
    <cellStyle name="Input 3" xfId="12358" xr:uid="{00000000-0005-0000-0000-000041300000}"/>
    <cellStyle name="Input 4" xfId="12359" xr:uid="{00000000-0005-0000-0000-000042300000}"/>
    <cellStyle name="Linked Cell 2" xfId="12360" xr:uid="{00000000-0005-0000-0000-000043300000}"/>
    <cellStyle name="Linked Cell 3" xfId="12361" xr:uid="{00000000-0005-0000-0000-000044300000}"/>
    <cellStyle name="Linked Cell 4" xfId="12362" xr:uid="{00000000-0005-0000-0000-000045300000}"/>
    <cellStyle name="Neutral 2" xfId="12363" xr:uid="{00000000-0005-0000-0000-000046300000}"/>
    <cellStyle name="Neutral 3" xfId="12364" xr:uid="{00000000-0005-0000-0000-000047300000}"/>
    <cellStyle name="Neutral 4" xfId="12365" xr:uid="{00000000-0005-0000-0000-000048300000}"/>
    <cellStyle name="Normal" xfId="0" builtinId="0"/>
    <cellStyle name="Normal 10" xfId="12366" xr:uid="{00000000-0005-0000-0000-00004A300000}"/>
    <cellStyle name="Normal 10 2" xfId="12367" xr:uid="{00000000-0005-0000-0000-00004B300000}"/>
    <cellStyle name="Normal 10 3" xfId="12368" xr:uid="{00000000-0005-0000-0000-00004C300000}"/>
    <cellStyle name="Normal 11" xfId="12369" xr:uid="{00000000-0005-0000-0000-00004D300000}"/>
    <cellStyle name="Normal 12" xfId="12370" xr:uid="{00000000-0005-0000-0000-00004E300000}"/>
    <cellStyle name="Normal 13" xfId="12371" xr:uid="{00000000-0005-0000-0000-00004F300000}"/>
    <cellStyle name="Normal 13 10" xfId="12372" xr:uid="{00000000-0005-0000-0000-000050300000}"/>
    <cellStyle name="Normal 13 10 2" xfId="12373" xr:uid="{00000000-0005-0000-0000-000051300000}"/>
    <cellStyle name="Normal 13 10 2 2" xfId="12374" xr:uid="{00000000-0005-0000-0000-000052300000}"/>
    <cellStyle name="Normal 13 10 2 3" xfId="12375" xr:uid="{00000000-0005-0000-0000-000053300000}"/>
    <cellStyle name="Normal 13 10 3" xfId="12376" xr:uid="{00000000-0005-0000-0000-000054300000}"/>
    <cellStyle name="Normal 13 10 4" xfId="12377" xr:uid="{00000000-0005-0000-0000-000055300000}"/>
    <cellStyle name="Normal 13 11" xfId="12378" xr:uid="{00000000-0005-0000-0000-000056300000}"/>
    <cellStyle name="Normal 13 11 2" xfId="12379" xr:uid="{00000000-0005-0000-0000-000057300000}"/>
    <cellStyle name="Normal 13 11 2 2" xfId="12380" xr:uid="{00000000-0005-0000-0000-000058300000}"/>
    <cellStyle name="Normal 13 11 2 3" xfId="12381" xr:uid="{00000000-0005-0000-0000-000059300000}"/>
    <cellStyle name="Normal 13 11 3" xfId="12382" xr:uid="{00000000-0005-0000-0000-00005A300000}"/>
    <cellStyle name="Normal 13 11 4" xfId="12383" xr:uid="{00000000-0005-0000-0000-00005B300000}"/>
    <cellStyle name="Normal 13 12" xfId="12384" xr:uid="{00000000-0005-0000-0000-00005C300000}"/>
    <cellStyle name="Normal 13 12 2" xfId="12385" xr:uid="{00000000-0005-0000-0000-00005D300000}"/>
    <cellStyle name="Normal 13 12 2 2" xfId="12386" xr:uid="{00000000-0005-0000-0000-00005E300000}"/>
    <cellStyle name="Normal 13 12 2 3" xfId="12387" xr:uid="{00000000-0005-0000-0000-00005F300000}"/>
    <cellStyle name="Normal 13 12 3" xfId="12388" xr:uid="{00000000-0005-0000-0000-000060300000}"/>
    <cellStyle name="Normal 13 12 4" xfId="12389" xr:uid="{00000000-0005-0000-0000-000061300000}"/>
    <cellStyle name="Normal 13 13" xfId="12390" xr:uid="{00000000-0005-0000-0000-000062300000}"/>
    <cellStyle name="Normal 13 13 2" xfId="12391" xr:uid="{00000000-0005-0000-0000-000063300000}"/>
    <cellStyle name="Normal 13 13 2 2" xfId="12392" xr:uid="{00000000-0005-0000-0000-000064300000}"/>
    <cellStyle name="Normal 13 13 2 3" xfId="12393" xr:uid="{00000000-0005-0000-0000-000065300000}"/>
    <cellStyle name="Normal 13 13 3" xfId="12394" xr:uid="{00000000-0005-0000-0000-000066300000}"/>
    <cellStyle name="Normal 13 13 4" xfId="12395" xr:uid="{00000000-0005-0000-0000-000067300000}"/>
    <cellStyle name="Normal 13 14" xfId="12396" xr:uid="{00000000-0005-0000-0000-000068300000}"/>
    <cellStyle name="Normal 13 14 2" xfId="12397" xr:uid="{00000000-0005-0000-0000-000069300000}"/>
    <cellStyle name="Normal 13 14 3" xfId="12398" xr:uid="{00000000-0005-0000-0000-00006A300000}"/>
    <cellStyle name="Normal 13 15" xfId="12399" xr:uid="{00000000-0005-0000-0000-00006B300000}"/>
    <cellStyle name="Normal 13 16" xfId="12400" xr:uid="{00000000-0005-0000-0000-00006C300000}"/>
    <cellStyle name="Normal 13 2" xfId="12401" xr:uid="{00000000-0005-0000-0000-00006D300000}"/>
    <cellStyle name="Normal 13 2 10" xfId="12402" xr:uid="{00000000-0005-0000-0000-00006E300000}"/>
    <cellStyle name="Normal 13 2 10 2" xfId="12403" xr:uid="{00000000-0005-0000-0000-00006F300000}"/>
    <cellStyle name="Normal 13 2 10 3" xfId="12404" xr:uid="{00000000-0005-0000-0000-000070300000}"/>
    <cellStyle name="Normal 13 2 11" xfId="12405" xr:uid="{00000000-0005-0000-0000-000071300000}"/>
    <cellStyle name="Normal 13 2 12" xfId="12406" xr:uid="{00000000-0005-0000-0000-000072300000}"/>
    <cellStyle name="Normal 13 2 2" xfId="12407" xr:uid="{00000000-0005-0000-0000-000073300000}"/>
    <cellStyle name="Normal 13 2 2 10" xfId="12408" xr:uid="{00000000-0005-0000-0000-000074300000}"/>
    <cellStyle name="Normal 13 2 2 2" xfId="12409" xr:uid="{00000000-0005-0000-0000-000075300000}"/>
    <cellStyle name="Normal 13 2 2 2 2" xfId="12410" xr:uid="{00000000-0005-0000-0000-000076300000}"/>
    <cellStyle name="Normal 13 2 2 2 2 2" xfId="12411" xr:uid="{00000000-0005-0000-0000-000077300000}"/>
    <cellStyle name="Normal 13 2 2 2 2 3" xfId="12412" xr:uid="{00000000-0005-0000-0000-000078300000}"/>
    <cellStyle name="Normal 13 2 2 2 3" xfId="12413" xr:uid="{00000000-0005-0000-0000-000079300000}"/>
    <cellStyle name="Normal 13 2 2 2 4" xfId="12414" xr:uid="{00000000-0005-0000-0000-00007A300000}"/>
    <cellStyle name="Normal 13 2 2 3" xfId="12415" xr:uid="{00000000-0005-0000-0000-00007B300000}"/>
    <cellStyle name="Normal 13 2 2 3 2" xfId="12416" xr:uid="{00000000-0005-0000-0000-00007C300000}"/>
    <cellStyle name="Normal 13 2 2 3 2 2" xfId="12417" xr:uid="{00000000-0005-0000-0000-00007D300000}"/>
    <cellStyle name="Normal 13 2 2 3 2 3" xfId="12418" xr:uid="{00000000-0005-0000-0000-00007E300000}"/>
    <cellStyle name="Normal 13 2 2 3 3" xfId="12419" xr:uid="{00000000-0005-0000-0000-00007F300000}"/>
    <cellStyle name="Normal 13 2 2 3 4" xfId="12420" xr:uid="{00000000-0005-0000-0000-000080300000}"/>
    <cellStyle name="Normal 13 2 2 4" xfId="12421" xr:uid="{00000000-0005-0000-0000-000081300000}"/>
    <cellStyle name="Normal 13 2 2 4 2" xfId="12422" xr:uid="{00000000-0005-0000-0000-000082300000}"/>
    <cellStyle name="Normal 13 2 2 4 2 2" xfId="12423" xr:uid="{00000000-0005-0000-0000-000083300000}"/>
    <cellStyle name="Normal 13 2 2 4 2 3" xfId="12424" xr:uid="{00000000-0005-0000-0000-000084300000}"/>
    <cellStyle name="Normal 13 2 2 4 3" xfId="12425" xr:uid="{00000000-0005-0000-0000-000085300000}"/>
    <cellStyle name="Normal 13 2 2 4 4" xfId="12426" xr:uid="{00000000-0005-0000-0000-000086300000}"/>
    <cellStyle name="Normal 13 2 2 5" xfId="12427" xr:uid="{00000000-0005-0000-0000-000087300000}"/>
    <cellStyle name="Normal 13 2 2 5 2" xfId="12428" xr:uid="{00000000-0005-0000-0000-000088300000}"/>
    <cellStyle name="Normal 13 2 2 5 2 2" xfId="12429" xr:uid="{00000000-0005-0000-0000-000089300000}"/>
    <cellStyle name="Normal 13 2 2 5 2 3" xfId="12430" xr:uid="{00000000-0005-0000-0000-00008A300000}"/>
    <cellStyle name="Normal 13 2 2 5 3" xfId="12431" xr:uid="{00000000-0005-0000-0000-00008B300000}"/>
    <cellStyle name="Normal 13 2 2 5 4" xfId="12432" xr:uid="{00000000-0005-0000-0000-00008C300000}"/>
    <cellStyle name="Normal 13 2 2 6" xfId="12433" xr:uid="{00000000-0005-0000-0000-00008D300000}"/>
    <cellStyle name="Normal 13 2 2 6 2" xfId="12434" xr:uid="{00000000-0005-0000-0000-00008E300000}"/>
    <cellStyle name="Normal 13 2 2 6 2 2" xfId="12435" xr:uid="{00000000-0005-0000-0000-00008F300000}"/>
    <cellStyle name="Normal 13 2 2 6 2 3" xfId="12436" xr:uid="{00000000-0005-0000-0000-000090300000}"/>
    <cellStyle name="Normal 13 2 2 6 3" xfId="12437" xr:uid="{00000000-0005-0000-0000-000091300000}"/>
    <cellStyle name="Normal 13 2 2 6 4" xfId="12438" xr:uid="{00000000-0005-0000-0000-000092300000}"/>
    <cellStyle name="Normal 13 2 2 7" xfId="12439" xr:uid="{00000000-0005-0000-0000-000093300000}"/>
    <cellStyle name="Normal 13 2 2 7 2" xfId="12440" xr:uid="{00000000-0005-0000-0000-000094300000}"/>
    <cellStyle name="Normal 13 2 2 7 2 2" xfId="12441" xr:uid="{00000000-0005-0000-0000-000095300000}"/>
    <cellStyle name="Normal 13 2 2 7 2 3" xfId="12442" xr:uid="{00000000-0005-0000-0000-000096300000}"/>
    <cellStyle name="Normal 13 2 2 7 3" xfId="12443" xr:uid="{00000000-0005-0000-0000-000097300000}"/>
    <cellStyle name="Normal 13 2 2 7 4" xfId="12444" xr:uid="{00000000-0005-0000-0000-000098300000}"/>
    <cellStyle name="Normal 13 2 2 8" xfId="12445" xr:uid="{00000000-0005-0000-0000-000099300000}"/>
    <cellStyle name="Normal 13 2 2 8 2" xfId="12446" xr:uid="{00000000-0005-0000-0000-00009A300000}"/>
    <cellStyle name="Normal 13 2 2 8 3" xfId="12447" xr:uid="{00000000-0005-0000-0000-00009B300000}"/>
    <cellStyle name="Normal 13 2 2 9" xfId="12448" xr:uid="{00000000-0005-0000-0000-00009C300000}"/>
    <cellStyle name="Normal 13 2 3" xfId="12449" xr:uid="{00000000-0005-0000-0000-00009D300000}"/>
    <cellStyle name="Normal 13 2 3 10" xfId="12450" xr:uid="{00000000-0005-0000-0000-00009E300000}"/>
    <cellStyle name="Normal 13 2 3 2" xfId="12451" xr:uid="{00000000-0005-0000-0000-00009F300000}"/>
    <cellStyle name="Normal 13 2 3 2 2" xfId="12452" xr:uid="{00000000-0005-0000-0000-0000A0300000}"/>
    <cellStyle name="Normal 13 2 3 2 2 2" xfId="12453" xr:uid="{00000000-0005-0000-0000-0000A1300000}"/>
    <cellStyle name="Normal 13 2 3 2 2 3" xfId="12454" xr:uid="{00000000-0005-0000-0000-0000A2300000}"/>
    <cellStyle name="Normal 13 2 3 2 3" xfId="12455" xr:uid="{00000000-0005-0000-0000-0000A3300000}"/>
    <cellStyle name="Normal 13 2 3 2 4" xfId="12456" xr:uid="{00000000-0005-0000-0000-0000A4300000}"/>
    <cellStyle name="Normal 13 2 3 3" xfId="12457" xr:uid="{00000000-0005-0000-0000-0000A5300000}"/>
    <cellStyle name="Normal 13 2 3 3 2" xfId="12458" xr:uid="{00000000-0005-0000-0000-0000A6300000}"/>
    <cellStyle name="Normal 13 2 3 3 2 2" xfId="12459" xr:uid="{00000000-0005-0000-0000-0000A7300000}"/>
    <cellStyle name="Normal 13 2 3 3 2 3" xfId="12460" xr:uid="{00000000-0005-0000-0000-0000A8300000}"/>
    <cellStyle name="Normal 13 2 3 3 3" xfId="12461" xr:uid="{00000000-0005-0000-0000-0000A9300000}"/>
    <cellStyle name="Normal 13 2 3 3 4" xfId="12462" xr:uid="{00000000-0005-0000-0000-0000AA300000}"/>
    <cellStyle name="Normal 13 2 3 4" xfId="12463" xr:uid="{00000000-0005-0000-0000-0000AB300000}"/>
    <cellStyle name="Normal 13 2 3 4 2" xfId="12464" xr:uid="{00000000-0005-0000-0000-0000AC300000}"/>
    <cellStyle name="Normal 13 2 3 4 2 2" xfId="12465" xr:uid="{00000000-0005-0000-0000-0000AD300000}"/>
    <cellStyle name="Normal 13 2 3 4 2 3" xfId="12466" xr:uid="{00000000-0005-0000-0000-0000AE300000}"/>
    <cellStyle name="Normal 13 2 3 4 3" xfId="12467" xr:uid="{00000000-0005-0000-0000-0000AF300000}"/>
    <cellStyle name="Normal 13 2 3 4 4" xfId="12468" xr:uid="{00000000-0005-0000-0000-0000B0300000}"/>
    <cellStyle name="Normal 13 2 3 5" xfId="12469" xr:uid="{00000000-0005-0000-0000-0000B1300000}"/>
    <cellStyle name="Normal 13 2 3 5 2" xfId="12470" xr:uid="{00000000-0005-0000-0000-0000B2300000}"/>
    <cellStyle name="Normal 13 2 3 5 2 2" xfId="12471" xr:uid="{00000000-0005-0000-0000-0000B3300000}"/>
    <cellStyle name="Normal 13 2 3 5 2 3" xfId="12472" xr:uid="{00000000-0005-0000-0000-0000B4300000}"/>
    <cellStyle name="Normal 13 2 3 5 3" xfId="12473" xr:uid="{00000000-0005-0000-0000-0000B5300000}"/>
    <cellStyle name="Normal 13 2 3 5 4" xfId="12474" xr:uid="{00000000-0005-0000-0000-0000B6300000}"/>
    <cellStyle name="Normal 13 2 3 6" xfId="12475" xr:uid="{00000000-0005-0000-0000-0000B7300000}"/>
    <cellStyle name="Normal 13 2 3 6 2" xfId="12476" xr:uid="{00000000-0005-0000-0000-0000B8300000}"/>
    <cellStyle name="Normal 13 2 3 6 2 2" xfId="12477" xr:uid="{00000000-0005-0000-0000-0000B9300000}"/>
    <cellStyle name="Normal 13 2 3 6 2 3" xfId="12478" xr:uid="{00000000-0005-0000-0000-0000BA300000}"/>
    <cellStyle name="Normal 13 2 3 6 3" xfId="12479" xr:uid="{00000000-0005-0000-0000-0000BB300000}"/>
    <cellStyle name="Normal 13 2 3 6 4" xfId="12480" xr:uid="{00000000-0005-0000-0000-0000BC300000}"/>
    <cellStyle name="Normal 13 2 3 7" xfId="12481" xr:uid="{00000000-0005-0000-0000-0000BD300000}"/>
    <cellStyle name="Normal 13 2 3 7 2" xfId="12482" xr:uid="{00000000-0005-0000-0000-0000BE300000}"/>
    <cellStyle name="Normal 13 2 3 7 2 2" xfId="12483" xr:uid="{00000000-0005-0000-0000-0000BF300000}"/>
    <cellStyle name="Normal 13 2 3 7 2 3" xfId="12484" xr:uid="{00000000-0005-0000-0000-0000C0300000}"/>
    <cellStyle name="Normal 13 2 3 7 3" xfId="12485" xr:uid="{00000000-0005-0000-0000-0000C1300000}"/>
    <cellStyle name="Normal 13 2 3 7 4" xfId="12486" xr:uid="{00000000-0005-0000-0000-0000C2300000}"/>
    <cellStyle name="Normal 13 2 3 8" xfId="12487" xr:uid="{00000000-0005-0000-0000-0000C3300000}"/>
    <cellStyle name="Normal 13 2 3 8 2" xfId="12488" xr:uid="{00000000-0005-0000-0000-0000C4300000}"/>
    <cellStyle name="Normal 13 2 3 8 3" xfId="12489" xr:uid="{00000000-0005-0000-0000-0000C5300000}"/>
    <cellStyle name="Normal 13 2 3 9" xfId="12490" xr:uid="{00000000-0005-0000-0000-0000C6300000}"/>
    <cellStyle name="Normal 13 2 4" xfId="12491" xr:uid="{00000000-0005-0000-0000-0000C7300000}"/>
    <cellStyle name="Normal 13 2 4 2" xfId="12492" xr:uid="{00000000-0005-0000-0000-0000C8300000}"/>
    <cellStyle name="Normal 13 2 4 2 2" xfId="12493" xr:uid="{00000000-0005-0000-0000-0000C9300000}"/>
    <cellStyle name="Normal 13 2 4 2 3" xfId="12494" xr:uid="{00000000-0005-0000-0000-0000CA300000}"/>
    <cellStyle name="Normal 13 2 4 3" xfId="12495" xr:uid="{00000000-0005-0000-0000-0000CB300000}"/>
    <cellStyle name="Normal 13 2 4 4" xfId="12496" xr:uid="{00000000-0005-0000-0000-0000CC300000}"/>
    <cellStyle name="Normal 13 2 5" xfId="12497" xr:uid="{00000000-0005-0000-0000-0000CD300000}"/>
    <cellStyle name="Normal 13 2 5 2" xfId="12498" xr:uid="{00000000-0005-0000-0000-0000CE300000}"/>
    <cellStyle name="Normal 13 2 5 2 2" xfId="12499" xr:uid="{00000000-0005-0000-0000-0000CF300000}"/>
    <cellStyle name="Normal 13 2 5 2 3" xfId="12500" xr:uid="{00000000-0005-0000-0000-0000D0300000}"/>
    <cellStyle name="Normal 13 2 5 3" xfId="12501" xr:uid="{00000000-0005-0000-0000-0000D1300000}"/>
    <cellStyle name="Normal 13 2 5 4" xfId="12502" xr:uid="{00000000-0005-0000-0000-0000D2300000}"/>
    <cellStyle name="Normal 13 2 6" xfId="12503" xr:uid="{00000000-0005-0000-0000-0000D3300000}"/>
    <cellStyle name="Normal 13 2 6 2" xfId="12504" xr:uid="{00000000-0005-0000-0000-0000D4300000}"/>
    <cellStyle name="Normal 13 2 6 2 2" xfId="12505" xr:uid="{00000000-0005-0000-0000-0000D5300000}"/>
    <cellStyle name="Normal 13 2 6 2 3" xfId="12506" xr:uid="{00000000-0005-0000-0000-0000D6300000}"/>
    <cellStyle name="Normal 13 2 6 3" xfId="12507" xr:uid="{00000000-0005-0000-0000-0000D7300000}"/>
    <cellStyle name="Normal 13 2 6 4" xfId="12508" xr:uid="{00000000-0005-0000-0000-0000D8300000}"/>
    <cellStyle name="Normal 13 2 7" xfId="12509" xr:uid="{00000000-0005-0000-0000-0000D9300000}"/>
    <cellStyle name="Normal 13 2 7 2" xfId="12510" xr:uid="{00000000-0005-0000-0000-0000DA300000}"/>
    <cellStyle name="Normal 13 2 7 2 2" xfId="12511" xr:uid="{00000000-0005-0000-0000-0000DB300000}"/>
    <cellStyle name="Normal 13 2 7 2 3" xfId="12512" xr:uid="{00000000-0005-0000-0000-0000DC300000}"/>
    <cellStyle name="Normal 13 2 7 3" xfId="12513" xr:uid="{00000000-0005-0000-0000-0000DD300000}"/>
    <cellStyle name="Normal 13 2 7 4" xfId="12514" xr:uid="{00000000-0005-0000-0000-0000DE300000}"/>
    <cellStyle name="Normal 13 2 8" xfId="12515" xr:uid="{00000000-0005-0000-0000-0000DF300000}"/>
    <cellStyle name="Normal 13 2 8 2" xfId="12516" xr:uid="{00000000-0005-0000-0000-0000E0300000}"/>
    <cellStyle name="Normal 13 2 8 2 2" xfId="12517" xr:uid="{00000000-0005-0000-0000-0000E1300000}"/>
    <cellStyle name="Normal 13 2 8 2 3" xfId="12518" xr:uid="{00000000-0005-0000-0000-0000E2300000}"/>
    <cellStyle name="Normal 13 2 8 3" xfId="12519" xr:uid="{00000000-0005-0000-0000-0000E3300000}"/>
    <cellStyle name="Normal 13 2 8 4" xfId="12520" xr:uid="{00000000-0005-0000-0000-0000E4300000}"/>
    <cellStyle name="Normal 13 2 9" xfId="12521" xr:uid="{00000000-0005-0000-0000-0000E5300000}"/>
    <cellStyle name="Normal 13 2 9 2" xfId="12522" xr:uid="{00000000-0005-0000-0000-0000E6300000}"/>
    <cellStyle name="Normal 13 2 9 2 2" xfId="12523" xr:uid="{00000000-0005-0000-0000-0000E7300000}"/>
    <cellStyle name="Normal 13 2 9 2 3" xfId="12524" xr:uid="{00000000-0005-0000-0000-0000E8300000}"/>
    <cellStyle name="Normal 13 2 9 3" xfId="12525" xr:uid="{00000000-0005-0000-0000-0000E9300000}"/>
    <cellStyle name="Normal 13 2 9 4" xfId="12526" xr:uid="{00000000-0005-0000-0000-0000EA300000}"/>
    <cellStyle name="Normal 13 3" xfId="12527" xr:uid="{00000000-0005-0000-0000-0000EB300000}"/>
    <cellStyle name="Normal 13 3 10" xfId="12528" xr:uid="{00000000-0005-0000-0000-0000EC300000}"/>
    <cellStyle name="Normal 13 3 10 2" xfId="12529" xr:uid="{00000000-0005-0000-0000-0000ED300000}"/>
    <cellStyle name="Normal 13 3 10 3" xfId="12530" xr:uid="{00000000-0005-0000-0000-0000EE300000}"/>
    <cellStyle name="Normal 13 3 11" xfId="12531" xr:uid="{00000000-0005-0000-0000-0000EF300000}"/>
    <cellStyle name="Normal 13 3 12" xfId="12532" xr:uid="{00000000-0005-0000-0000-0000F0300000}"/>
    <cellStyle name="Normal 13 3 2" xfId="12533" xr:uid="{00000000-0005-0000-0000-0000F1300000}"/>
    <cellStyle name="Normal 13 3 2 10" xfId="12534" xr:uid="{00000000-0005-0000-0000-0000F2300000}"/>
    <cellStyle name="Normal 13 3 2 2" xfId="12535" xr:uid="{00000000-0005-0000-0000-0000F3300000}"/>
    <cellStyle name="Normal 13 3 2 2 2" xfId="12536" xr:uid="{00000000-0005-0000-0000-0000F4300000}"/>
    <cellStyle name="Normal 13 3 2 2 2 2" xfId="12537" xr:uid="{00000000-0005-0000-0000-0000F5300000}"/>
    <cellStyle name="Normal 13 3 2 2 2 3" xfId="12538" xr:uid="{00000000-0005-0000-0000-0000F6300000}"/>
    <cellStyle name="Normal 13 3 2 2 3" xfId="12539" xr:uid="{00000000-0005-0000-0000-0000F7300000}"/>
    <cellStyle name="Normal 13 3 2 2 4" xfId="12540" xr:uid="{00000000-0005-0000-0000-0000F8300000}"/>
    <cellStyle name="Normal 13 3 2 3" xfId="12541" xr:uid="{00000000-0005-0000-0000-0000F9300000}"/>
    <cellStyle name="Normal 13 3 2 3 2" xfId="12542" xr:uid="{00000000-0005-0000-0000-0000FA300000}"/>
    <cellStyle name="Normal 13 3 2 3 2 2" xfId="12543" xr:uid="{00000000-0005-0000-0000-0000FB300000}"/>
    <cellStyle name="Normal 13 3 2 3 2 3" xfId="12544" xr:uid="{00000000-0005-0000-0000-0000FC300000}"/>
    <cellStyle name="Normal 13 3 2 3 3" xfId="12545" xr:uid="{00000000-0005-0000-0000-0000FD300000}"/>
    <cellStyle name="Normal 13 3 2 3 4" xfId="12546" xr:uid="{00000000-0005-0000-0000-0000FE300000}"/>
    <cellStyle name="Normal 13 3 2 4" xfId="12547" xr:uid="{00000000-0005-0000-0000-0000FF300000}"/>
    <cellStyle name="Normal 13 3 2 4 2" xfId="12548" xr:uid="{00000000-0005-0000-0000-000000310000}"/>
    <cellStyle name="Normal 13 3 2 4 2 2" xfId="12549" xr:uid="{00000000-0005-0000-0000-000001310000}"/>
    <cellStyle name="Normal 13 3 2 4 2 3" xfId="12550" xr:uid="{00000000-0005-0000-0000-000002310000}"/>
    <cellStyle name="Normal 13 3 2 4 3" xfId="12551" xr:uid="{00000000-0005-0000-0000-000003310000}"/>
    <cellStyle name="Normal 13 3 2 4 4" xfId="12552" xr:uid="{00000000-0005-0000-0000-000004310000}"/>
    <cellStyle name="Normal 13 3 2 5" xfId="12553" xr:uid="{00000000-0005-0000-0000-000005310000}"/>
    <cellStyle name="Normal 13 3 2 5 2" xfId="12554" xr:uid="{00000000-0005-0000-0000-000006310000}"/>
    <cellStyle name="Normal 13 3 2 5 2 2" xfId="12555" xr:uid="{00000000-0005-0000-0000-000007310000}"/>
    <cellStyle name="Normal 13 3 2 5 2 3" xfId="12556" xr:uid="{00000000-0005-0000-0000-000008310000}"/>
    <cellStyle name="Normal 13 3 2 5 3" xfId="12557" xr:uid="{00000000-0005-0000-0000-000009310000}"/>
    <cellStyle name="Normal 13 3 2 5 4" xfId="12558" xr:uid="{00000000-0005-0000-0000-00000A310000}"/>
    <cellStyle name="Normal 13 3 2 6" xfId="12559" xr:uid="{00000000-0005-0000-0000-00000B310000}"/>
    <cellStyle name="Normal 13 3 2 6 2" xfId="12560" xr:uid="{00000000-0005-0000-0000-00000C310000}"/>
    <cellStyle name="Normal 13 3 2 6 2 2" xfId="12561" xr:uid="{00000000-0005-0000-0000-00000D310000}"/>
    <cellStyle name="Normal 13 3 2 6 2 3" xfId="12562" xr:uid="{00000000-0005-0000-0000-00000E310000}"/>
    <cellStyle name="Normal 13 3 2 6 3" xfId="12563" xr:uid="{00000000-0005-0000-0000-00000F310000}"/>
    <cellStyle name="Normal 13 3 2 6 4" xfId="12564" xr:uid="{00000000-0005-0000-0000-000010310000}"/>
    <cellStyle name="Normal 13 3 2 7" xfId="12565" xr:uid="{00000000-0005-0000-0000-000011310000}"/>
    <cellStyle name="Normal 13 3 2 7 2" xfId="12566" xr:uid="{00000000-0005-0000-0000-000012310000}"/>
    <cellStyle name="Normal 13 3 2 7 2 2" xfId="12567" xr:uid="{00000000-0005-0000-0000-000013310000}"/>
    <cellStyle name="Normal 13 3 2 7 2 3" xfId="12568" xr:uid="{00000000-0005-0000-0000-000014310000}"/>
    <cellStyle name="Normal 13 3 2 7 3" xfId="12569" xr:uid="{00000000-0005-0000-0000-000015310000}"/>
    <cellStyle name="Normal 13 3 2 7 4" xfId="12570" xr:uid="{00000000-0005-0000-0000-000016310000}"/>
    <cellStyle name="Normal 13 3 2 8" xfId="12571" xr:uid="{00000000-0005-0000-0000-000017310000}"/>
    <cellStyle name="Normal 13 3 2 8 2" xfId="12572" xr:uid="{00000000-0005-0000-0000-000018310000}"/>
    <cellStyle name="Normal 13 3 2 8 3" xfId="12573" xr:uid="{00000000-0005-0000-0000-000019310000}"/>
    <cellStyle name="Normal 13 3 2 9" xfId="12574" xr:uid="{00000000-0005-0000-0000-00001A310000}"/>
    <cellStyle name="Normal 13 3 3" xfId="12575" xr:uid="{00000000-0005-0000-0000-00001B310000}"/>
    <cellStyle name="Normal 13 3 3 10" xfId="12576" xr:uid="{00000000-0005-0000-0000-00001C310000}"/>
    <cellStyle name="Normal 13 3 3 2" xfId="12577" xr:uid="{00000000-0005-0000-0000-00001D310000}"/>
    <cellStyle name="Normal 13 3 3 2 2" xfId="12578" xr:uid="{00000000-0005-0000-0000-00001E310000}"/>
    <cellStyle name="Normal 13 3 3 2 2 2" xfId="12579" xr:uid="{00000000-0005-0000-0000-00001F310000}"/>
    <cellStyle name="Normal 13 3 3 2 2 3" xfId="12580" xr:uid="{00000000-0005-0000-0000-000020310000}"/>
    <cellStyle name="Normal 13 3 3 2 3" xfId="12581" xr:uid="{00000000-0005-0000-0000-000021310000}"/>
    <cellStyle name="Normal 13 3 3 2 4" xfId="12582" xr:uid="{00000000-0005-0000-0000-000022310000}"/>
    <cellStyle name="Normal 13 3 3 3" xfId="12583" xr:uid="{00000000-0005-0000-0000-000023310000}"/>
    <cellStyle name="Normal 13 3 3 3 2" xfId="12584" xr:uid="{00000000-0005-0000-0000-000024310000}"/>
    <cellStyle name="Normal 13 3 3 3 2 2" xfId="12585" xr:uid="{00000000-0005-0000-0000-000025310000}"/>
    <cellStyle name="Normal 13 3 3 3 2 3" xfId="12586" xr:uid="{00000000-0005-0000-0000-000026310000}"/>
    <cellStyle name="Normal 13 3 3 3 3" xfId="12587" xr:uid="{00000000-0005-0000-0000-000027310000}"/>
    <cellStyle name="Normal 13 3 3 3 4" xfId="12588" xr:uid="{00000000-0005-0000-0000-000028310000}"/>
    <cellStyle name="Normal 13 3 3 4" xfId="12589" xr:uid="{00000000-0005-0000-0000-000029310000}"/>
    <cellStyle name="Normal 13 3 3 4 2" xfId="12590" xr:uid="{00000000-0005-0000-0000-00002A310000}"/>
    <cellStyle name="Normal 13 3 3 4 2 2" xfId="12591" xr:uid="{00000000-0005-0000-0000-00002B310000}"/>
    <cellStyle name="Normal 13 3 3 4 2 3" xfId="12592" xr:uid="{00000000-0005-0000-0000-00002C310000}"/>
    <cellStyle name="Normal 13 3 3 4 3" xfId="12593" xr:uid="{00000000-0005-0000-0000-00002D310000}"/>
    <cellStyle name="Normal 13 3 3 4 4" xfId="12594" xr:uid="{00000000-0005-0000-0000-00002E310000}"/>
    <cellStyle name="Normal 13 3 3 5" xfId="12595" xr:uid="{00000000-0005-0000-0000-00002F310000}"/>
    <cellStyle name="Normal 13 3 3 5 2" xfId="12596" xr:uid="{00000000-0005-0000-0000-000030310000}"/>
    <cellStyle name="Normal 13 3 3 5 2 2" xfId="12597" xr:uid="{00000000-0005-0000-0000-000031310000}"/>
    <cellStyle name="Normal 13 3 3 5 2 3" xfId="12598" xr:uid="{00000000-0005-0000-0000-000032310000}"/>
    <cellStyle name="Normal 13 3 3 5 3" xfId="12599" xr:uid="{00000000-0005-0000-0000-000033310000}"/>
    <cellStyle name="Normal 13 3 3 5 4" xfId="12600" xr:uid="{00000000-0005-0000-0000-000034310000}"/>
    <cellStyle name="Normal 13 3 3 6" xfId="12601" xr:uid="{00000000-0005-0000-0000-000035310000}"/>
    <cellStyle name="Normal 13 3 3 6 2" xfId="12602" xr:uid="{00000000-0005-0000-0000-000036310000}"/>
    <cellStyle name="Normal 13 3 3 6 2 2" xfId="12603" xr:uid="{00000000-0005-0000-0000-000037310000}"/>
    <cellStyle name="Normal 13 3 3 6 2 3" xfId="12604" xr:uid="{00000000-0005-0000-0000-000038310000}"/>
    <cellStyle name="Normal 13 3 3 6 3" xfId="12605" xr:uid="{00000000-0005-0000-0000-000039310000}"/>
    <cellStyle name="Normal 13 3 3 6 4" xfId="12606" xr:uid="{00000000-0005-0000-0000-00003A310000}"/>
    <cellStyle name="Normal 13 3 3 7" xfId="12607" xr:uid="{00000000-0005-0000-0000-00003B310000}"/>
    <cellStyle name="Normal 13 3 3 7 2" xfId="12608" xr:uid="{00000000-0005-0000-0000-00003C310000}"/>
    <cellStyle name="Normal 13 3 3 7 2 2" xfId="12609" xr:uid="{00000000-0005-0000-0000-00003D310000}"/>
    <cellStyle name="Normal 13 3 3 7 2 3" xfId="12610" xr:uid="{00000000-0005-0000-0000-00003E310000}"/>
    <cellStyle name="Normal 13 3 3 7 3" xfId="12611" xr:uid="{00000000-0005-0000-0000-00003F310000}"/>
    <cellStyle name="Normal 13 3 3 7 4" xfId="12612" xr:uid="{00000000-0005-0000-0000-000040310000}"/>
    <cellStyle name="Normal 13 3 3 8" xfId="12613" xr:uid="{00000000-0005-0000-0000-000041310000}"/>
    <cellStyle name="Normal 13 3 3 8 2" xfId="12614" xr:uid="{00000000-0005-0000-0000-000042310000}"/>
    <cellStyle name="Normal 13 3 3 8 3" xfId="12615" xr:uid="{00000000-0005-0000-0000-000043310000}"/>
    <cellStyle name="Normal 13 3 3 9" xfId="12616" xr:uid="{00000000-0005-0000-0000-000044310000}"/>
    <cellStyle name="Normal 13 3 4" xfId="12617" xr:uid="{00000000-0005-0000-0000-000045310000}"/>
    <cellStyle name="Normal 13 3 4 2" xfId="12618" xr:uid="{00000000-0005-0000-0000-000046310000}"/>
    <cellStyle name="Normal 13 3 4 2 2" xfId="12619" xr:uid="{00000000-0005-0000-0000-000047310000}"/>
    <cellStyle name="Normal 13 3 4 2 3" xfId="12620" xr:uid="{00000000-0005-0000-0000-000048310000}"/>
    <cellStyle name="Normal 13 3 4 3" xfId="12621" xr:uid="{00000000-0005-0000-0000-000049310000}"/>
    <cellStyle name="Normal 13 3 4 4" xfId="12622" xr:uid="{00000000-0005-0000-0000-00004A310000}"/>
    <cellStyle name="Normal 13 3 5" xfId="12623" xr:uid="{00000000-0005-0000-0000-00004B310000}"/>
    <cellStyle name="Normal 13 3 5 2" xfId="12624" xr:uid="{00000000-0005-0000-0000-00004C310000}"/>
    <cellStyle name="Normal 13 3 5 2 2" xfId="12625" xr:uid="{00000000-0005-0000-0000-00004D310000}"/>
    <cellStyle name="Normal 13 3 5 2 3" xfId="12626" xr:uid="{00000000-0005-0000-0000-00004E310000}"/>
    <cellStyle name="Normal 13 3 5 3" xfId="12627" xr:uid="{00000000-0005-0000-0000-00004F310000}"/>
    <cellStyle name="Normal 13 3 5 4" xfId="12628" xr:uid="{00000000-0005-0000-0000-000050310000}"/>
    <cellStyle name="Normal 13 3 6" xfId="12629" xr:uid="{00000000-0005-0000-0000-000051310000}"/>
    <cellStyle name="Normal 13 3 6 2" xfId="12630" xr:uid="{00000000-0005-0000-0000-000052310000}"/>
    <cellStyle name="Normal 13 3 6 2 2" xfId="12631" xr:uid="{00000000-0005-0000-0000-000053310000}"/>
    <cellStyle name="Normal 13 3 6 2 3" xfId="12632" xr:uid="{00000000-0005-0000-0000-000054310000}"/>
    <cellStyle name="Normal 13 3 6 3" xfId="12633" xr:uid="{00000000-0005-0000-0000-000055310000}"/>
    <cellStyle name="Normal 13 3 6 4" xfId="12634" xr:uid="{00000000-0005-0000-0000-000056310000}"/>
    <cellStyle name="Normal 13 3 7" xfId="12635" xr:uid="{00000000-0005-0000-0000-000057310000}"/>
    <cellStyle name="Normal 13 3 7 2" xfId="12636" xr:uid="{00000000-0005-0000-0000-000058310000}"/>
    <cellStyle name="Normal 13 3 7 2 2" xfId="12637" xr:uid="{00000000-0005-0000-0000-000059310000}"/>
    <cellStyle name="Normal 13 3 7 2 3" xfId="12638" xr:uid="{00000000-0005-0000-0000-00005A310000}"/>
    <cellStyle name="Normal 13 3 7 3" xfId="12639" xr:uid="{00000000-0005-0000-0000-00005B310000}"/>
    <cellStyle name="Normal 13 3 7 4" xfId="12640" xr:uid="{00000000-0005-0000-0000-00005C310000}"/>
    <cellStyle name="Normal 13 3 8" xfId="12641" xr:uid="{00000000-0005-0000-0000-00005D310000}"/>
    <cellStyle name="Normal 13 3 8 2" xfId="12642" xr:uid="{00000000-0005-0000-0000-00005E310000}"/>
    <cellStyle name="Normal 13 3 8 2 2" xfId="12643" xr:uid="{00000000-0005-0000-0000-00005F310000}"/>
    <cellStyle name="Normal 13 3 8 2 3" xfId="12644" xr:uid="{00000000-0005-0000-0000-000060310000}"/>
    <cellStyle name="Normal 13 3 8 3" xfId="12645" xr:uid="{00000000-0005-0000-0000-000061310000}"/>
    <cellStyle name="Normal 13 3 8 4" xfId="12646" xr:uid="{00000000-0005-0000-0000-000062310000}"/>
    <cellStyle name="Normal 13 3 9" xfId="12647" xr:uid="{00000000-0005-0000-0000-000063310000}"/>
    <cellStyle name="Normal 13 3 9 2" xfId="12648" xr:uid="{00000000-0005-0000-0000-000064310000}"/>
    <cellStyle name="Normal 13 3 9 2 2" xfId="12649" xr:uid="{00000000-0005-0000-0000-000065310000}"/>
    <cellStyle name="Normal 13 3 9 2 3" xfId="12650" xr:uid="{00000000-0005-0000-0000-000066310000}"/>
    <cellStyle name="Normal 13 3 9 3" xfId="12651" xr:uid="{00000000-0005-0000-0000-000067310000}"/>
    <cellStyle name="Normal 13 3 9 4" xfId="12652" xr:uid="{00000000-0005-0000-0000-000068310000}"/>
    <cellStyle name="Normal 13 4" xfId="12653" xr:uid="{00000000-0005-0000-0000-000069310000}"/>
    <cellStyle name="Normal 13 4 10" xfId="12654" xr:uid="{00000000-0005-0000-0000-00006A310000}"/>
    <cellStyle name="Normal 13 4 10 2" xfId="12655" xr:uid="{00000000-0005-0000-0000-00006B310000}"/>
    <cellStyle name="Normal 13 4 10 3" xfId="12656" xr:uid="{00000000-0005-0000-0000-00006C310000}"/>
    <cellStyle name="Normal 13 4 11" xfId="12657" xr:uid="{00000000-0005-0000-0000-00006D310000}"/>
    <cellStyle name="Normal 13 4 12" xfId="12658" xr:uid="{00000000-0005-0000-0000-00006E310000}"/>
    <cellStyle name="Normal 13 4 2" xfId="12659" xr:uid="{00000000-0005-0000-0000-00006F310000}"/>
    <cellStyle name="Normal 13 4 2 10" xfId="12660" xr:uid="{00000000-0005-0000-0000-000070310000}"/>
    <cellStyle name="Normal 13 4 2 2" xfId="12661" xr:uid="{00000000-0005-0000-0000-000071310000}"/>
    <cellStyle name="Normal 13 4 2 2 2" xfId="12662" xr:uid="{00000000-0005-0000-0000-000072310000}"/>
    <cellStyle name="Normal 13 4 2 2 2 2" xfId="12663" xr:uid="{00000000-0005-0000-0000-000073310000}"/>
    <cellStyle name="Normal 13 4 2 2 2 3" xfId="12664" xr:uid="{00000000-0005-0000-0000-000074310000}"/>
    <cellStyle name="Normal 13 4 2 2 3" xfId="12665" xr:uid="{00000000-0005-0000-0000-000075310000}"/>
    <cellStyle name="Normal 13 4 2 2 4" xfId="12666" xr:uid="{00000000-0005-0000-0000-000076310000}"/>
    <cellStyle name="Normal 13 4 2 3" xfId="12667" xr:uid="{00000000-0005-0000-0000-000077310000}"/>
    <cellStyle name="Normal 13 4 2 3 2" xfId="12668" xr:uid="{00000000-0005-0000-0000-000078310000}"/>
    <cellStyle name="Normal 13 4 2 3 2 2" xfId="12669" xr:uid="{00000000-0005-0000-0000-000079310000}"/>
    <cellStyle name="Normal 13 4 2 3 2 3" xfId="12670" xr:uid="{00000000-0005-0000-0000-00007A310000}"/>
    <cellStyle name="Normal 13 4 2 3 3" xfId="12671" xr:uid="{00000000-0005-0000-0000-00007B310000}"/>
    <cellStyle name="Normal 13 4 2 3 4" xfId="12672" xr:uid="{00000000-0005-0000-0000-00007C310000}"/>
    <cellStyle name="Normal 13 4 2 4" xfId="12673" xr:uid="{00000000-0005-0000-0000-00007D310000}"/>
    <cellStyle name="Normal 13 4 2 4 2" xfId="12674" xr:uid="{00000000-0005-0000-0000-00007E310000}"/>
    <cellStyle name="Normal 13 4 2 4 2 2" xfId="12675" xr:uid="{00000000-0005-0000-0000-00007F310000}"/>
    <cellStyle name="Normal 13 4 2 4 2 3" xfId="12676" xr:uid="{00000000-0005-0000-0000-000080310000}"/>
    <cellStyle name="Normal 13 4 2 4 3" xfId="12677" xr:uid="{00000000-0005-0000-0000-000081310000}"/>
    <cellStyle name="Normal 13 4 2 4 4" xfId="12678" xr:uid="{00000000-0005-0000-0000-000082310000}"/>
    <cellStyle name="Normal 13 4 2 5" xfId="12679" xr:uid="{00000000-0005-0000-0000-000083310000}"/>
    <cellStyle name="Normal 13 4 2 5 2" xfId="12680" xr:uid="{00000000-0005-0000-0000-000084310000}"/>
    <cellStyle name="Normal 13 4 2 5 2 2" xfId="12681" xr:uid="{00000000-0005-0000-0000-000085310000}"/>
    <cellStyle name="Normal 13 4 2 5 2 3" xfId="12682" xr:uid="{00000000-0005-0000-0000-000086310000}"/>
    <cellStyle name="Normal 13 4 2 5 3" xfId="12683" xr:uid="{00000000-0005-0000-0000-000087310000}"/>
    <cellStyle name="Normal 13 4 2 5 4" xfId="12684" xr:uid="{00000000-0005-0000-0000-000088310000}"/>
    <cellStyle name="Normal 13 4 2 6" xfId="12685" xr:uid="{00000000-0005-0000-0000-000089310000}"/>
    <cellStyle name="Normal 13 4 2 6 2" xfId="12686" xr:uid="{00000000-0005-0000-0000-00008A310000}"/>
    <cellStyle name="Normal 13 4 2 6 2 2" xfId="12687" xr:uid="{00000000-0005-0000-0000-00008B310000}"/>
    <cellStyle name="Normal 13 4 2 6 2 3" xfId="12688" xr:uid="{00000000-0005-0000-0000-00008C310000}"/>
    <cellStyle name="Normal 13 4 2 6 3" xfId="12689" xr:uid="{00000000-0005-0000-0000-00008D310000}"/>
    <cellStyle name="Normal 13 4 2 6 4" xfId="12690" xr:uid="{00000000-0005-0000-0000-00008E310000}"/>
    <cellStyle name="Normal 13 4 2 7" xfId="12691" xr:uid="{00000000-0005-0000-0000-00008F310000}"/>
    <cellStyle name="Normal 13 4 2 7 2" xfId="12692" xr:uid="{00000000-0005-0000-0000-000090310000}"/>
    <cellStyle name="Normal 13 4 2 7 2 2" xfId="12693" xr:uid="{00000000-0005-0000-0000-000091310000}"/>
    <cellStyle name="Normal 13 4 2 7 2 3" xfId="12694" xr:uid="{00000000-0005-0000-0000-000092310000}"/>
    <cellStyle name="Normal 13 4 2 7 3" xfId="12695" xr:uid="{00000000-0005-0000-0000-000093310000}"/>
    <cellStyle name="Normal 13 4 2 7 4" xfId="12696" xr:uid="{00000000-0005-0000-0000-000094310000}"/>
    <cellStyle name="Normal 13 4 2 8" xfId="12697" xr:uid="{00000000-0005-0000-0000-000095310000}"/>
    <cellStyle name="Normal 13 4 2 8 2" xfId="12698" xr:uid="{00000000-0005-0000-0000-000096310000}"/>
    <cellStyle name="Normal 13 4 2 8 3" xfId="12699" xr:uid="{00000000-0005-0000-0000-000097310000}"/>
    <cellStyle name="Normal 13 4 2 9" xfId="12700" xr:uid="{00000000-0005-0000-0000-000098310000}"/>
    <cellStyle name="Normal 13 4 3" xfId="12701" xr:uid="{00000000-0005-0000-0000-000099310000}"/>
    <cellStyle name="Normal 13 4 3 10" xfId="12702" xr:uid="{00000000-0005-0000-0000-00009A310000}"/>
    <cellStyle name="Normal 13 4 3 2" xfId="12703" xr:uid="{00000000-0005-0000-0000-00009B310000}"/>
    <cellStyle name="Normal 13 4 3 2 2" xfId="12704" xr:uid="{00000000-0005-0000-0000-00009C310000}"/>
    <cellStyle name="Normal 13 4 3 2 2 2" xfId="12705" xr:uid="{00000000-0005-0000-0000-00009D310000}"/>
    <cellStyle name="Normal 13 4 3 2 2 3" xfId="12706" xr:uid="{00000000-0005-0000-0000-00009E310000}"/>
    <cellStyle name="Normal 13 4 3 2 3" xfId="12707" xr:uid="{00000000-0005-0000-0000-00009F310000}"/>
    <cellStyle name="Normal 13 4 3 2 4" xfId="12708" xr:uid="{00000000-0005-0000-0000-0000A0310000}"/>
    <cellStyle name="Normal 13 4 3 3" xfId="12709" xr:uid="{00000000-0005-0000-0000-0000A1310000}"/>
    <cellStyle name="Normal 13 4 3 3 2" xfId="12710" xr:uid="{00000000-0005-0000-0000-0000A2310000}"/>
    <cellStyle name="Normal 13 4 3 3 2 2" xfId="12711" xr:uid="{00000000-0005-0000-0000-0000A3310000}"/>
    <cellStyle name="Normal 13 4 3 3 2 3" xfId="12712" xr:uid="{00000000-0005-0000-0000-0000A4310000}"/>
    <cellStyle name="Normal 13 4 3 3 3" xfId="12713" xr:uid="{00000000-0005-0000-0000-0000A5310000}"/>
    <cellStyle name="Normal 13 4 3 3 4" xfId="12714" xr:uid="{00000000-0005-0000-0000-0000A6310000}"/>
    <cellStyle name="Normal 13 4 3 4" xfId="12715" xr:uid="{00000000-0005-0000-0000-0000A7310000}"/>
    <cellStyle name="Normal 13 4 3 4 2" xfId="12716" xr:uid="{00000000-0005-0000-0000-0000A8310000}"/>
    <cellStyle name="Normal 13 4 3 4 2 2" xfId="12717" xr:uid="{00000000-0005-0000-0000-0000A9310000}"/>
    <cellStyle name="Normal 13 4 3 4 2 3" xfId="12718" xr:uid="{00000000-0005-0000-0000-0000AA310000}"/>
    <cellStyle name="Normal 13 4 3 4 3" xfId="12719" xr:uid="{00000000-0005-0000-0000-0000AB310000}"/>
    <cellStyle name="Normal 13 4 3 4 4" xfId="12720" xr:uid="{00000000-0005-0000-0000-0000AC310000}"/>
    <cellStyle name="Normal 13 4 3 5" xfId="12721" xr:uid="{00000000-0005-0000-0000-0000AD310000}"/>
    <cellStyle name="Normal 13 4 3 5 2" xfId="12722" xr:uid="{00000000-0005-0000-0000-0000AE310000}"/>
    <cellStyle name="Normal 13 4 3 5 2 2" xfId="12723" xr:uid="{00000000-0005-0000-0000-0000AF310000}"/>
    <cellStyle name="Normal 13 4 3 5 2 3" xfId="12724" xr:uid="{00000000-0005-0000-0000-0000B0310000}"/>
    <cellStyle name="Normal 13 4 3 5 3" xfId="12725" xr:uid="{00000000-0005-0000-0000-0000B1310000}"/>
    <cellStyle name="Normal 13 4 3 5 4" xfId="12726" xr:uid="{00000000-0005-0000-0000-0000B2310000}"/>
    <cellStyle name="Normal 13 4 3 6" xfId="12727" xr:uid="{00000000-0005-0000-0000-0000B3310000}"/>
    <cellStyle name="Normal 13 4 3 6 2" xfId="12728" xr:uid="{00000000-0005-0000-0000-0000B4310000}"/>
    <cellStyle name="Normal 13 4 3 6 2 2" xfId="12729" xr:uid="{00000000-0005-0000-0000-0000B5310000}"/>
    <cellStyle name="Normal 13 4 3 6 2 3" xfId="12730" xr:uid="{00000000-0005-0000-0000-0000B6310000}"/>
    <cellStyle name="Normal 13 4 3 6 3" xfId="12731" xr:uid="{00000000-0005-0000-0000-0000B7310000}"/>
    <cellStyle name="Normal 13 4 3 6 4" xfId="12732" xr:uid="{00000000-0005-0000-0000-0000B8310000}"/>
    <cellStyle name="Normal 13 4 3 7" xfId="12733" xr:uid="{00000000-0005-0000-0000-0000B9310000}"/>
    <cellStyle name="Normal 13 4 3 7 2" xfId="12734" xr:uid="{00000000-0005-0000-0000-0000BA310000}"/>
    <cellStyle name="Normal 13 4 3 7 2 2" xfId="12735" xr:uid="{00000000-0005-0000-0000-0000BB310000}"/>
    <cellStyle name="Normal 13 4 3 7 2 3" xfId="12736" xr:uid="{00000000-0005-0000-0000-0000BC310000}"/>
    <cellStyle name="Normal 13 4 3 7 3" xfId="12737" xr:uid="{00000000-0005-0000-0000-0000BD310000}"/>
    <cellStyle name="Normal 13 4 3 7 4" xfId="12738" xr:uid="{00000000-0005-0000-0000-0000BE310000}"/>
    <cellStyle name="Normal 13 4 3 8" xfId="12739" xr:uid="{00000000-0005-0000-0000-0000BF310000}"/>
    <cellStyle name="Normal 13 4 3 8 2" xfId="12740" xr:uid="{00000000-0005-0000-0000-0000C0310000}"/>
    <cellStyle name="Normal 13 4 3 8 3" xfId="12741" xr:uid="{00000000-0005-0000-0000-0000C1310000}"/>
    <cellStyle name="Normal 13 4 3 9" xfId="12742" xr:uid="{00000000-0005-0000-0000-0000C2310000}"/>
    <cellStyle name="Normal 13 4 4" xfId="12743" xr:uid="{00000000-0005-0000-0000-0000C3310000}"/>
    <cellStyle name="Normal 13 4 4 2" xfId="12744" xr:uid="{00000000-0005-0000-0000-0000C4310000}"/>
    <cellStyle name="Normal 13 4 4 2 2" xfId="12745" xr:uid="{00000000-0005-0000-0000-0000C5310000}"/>
    <cellStyle name="Normal 13 4 4 2 3" xfId="12746" xr:uid="{00000000-0005-0000-0000-0000C6310000}"/>
    <cellStyle name="Normal 13 4 4 3" xfId="12747" xr:uid="{00000000-0005-0000-0000-0000C7310000}"/>
    <cellStyle name="Normal 13 4 4 4" xfId="12748" xr:uid="{00000000-0005-0000-0000-0000C8310000}"/>
    <cellStyle name="Normal 13 4 5" xfId="12749" xr:uid="{00000000-0005-0000-0000-0000C9310000}"/>
    <cellStyle name="Normal 13 4 5 2" xfId="12750" xr:uid="{00000000-0005-0000-0000-0000CA310000}"/>
    <cellStyle name="Normal 13 4 5 2 2" xfId="12751" xr:uid="{00000000-0005-0000-0000-0000CB310000}"/>
    <cellStyle name="Normal 13 4 5 2 3" xfId="12752" xr:uid="{00000000-0005-0000-0000-0000CC310000}"/>
    <cellStyle name="Normal 13 4 5 3" xfId="12753" xr:uid="{00000000-0005-0000-0000-0000CD310000}"/>
    <cellStyle name="Normal 13 4 5 4" xfId="12754" xr:uid="{00000000-0005-0000-0000-0000CE310000}"/>
    <cellStyle name="Normal 13 4 6" xfId="12755" xr:uid="{00000000-0005-0000-0000-0000CF310000}"/>
    <cellStyle name="Normal 13 4 6 2" xfId="12756" xr:uid="{00000000-0005-0000-0000-0000D0310000}"/>
    <cellStyle name="Normal 13 4 6 2 2" xfId="12757" xr:uid="{00000000-0005-0000-0000-0000D1310000}"/>
    <cellStyle name="Normal 13 4 6 2 3" xfId="12758" xr:uid="{00000000-0005-0000-0000-0000D2310000}"/>
    <cellStyle name="Normal 13 4 6 3" xfId="12759" xr:uid="{00000000-0005-0000-0000-0000D3310000}"/>
    <cellStyle name="Normal 13 4 6 4" xfId="12760" xr:uid="{00000000-0005-0000-0000-0000D4310000}"/>
    <cellStyle name="Normal 13 4 7" xfId="12761" xr:uid="{00000000-0005-0000-0000-0000D5310000}"/>
    <cellStyle name="Normal 13 4 7 2" xfId="12762" xr:uid="{00000000-0005-0000-0000-0000D6310000}"/>
    <cellStyle name="Normal 13 4 7 2 2" xfId="12763" xr:uid="{00000000-0005-0000-0000-0000D7310000}"/>
    <cellStyle name="Normal 13 4 7 2 3" xfId="12764" xr:uid="{00000000-0005-0000-0000-0000D8310000}"/>
    <cellStyle name="Normal 13 4 7 3" xfId="12765" xr:uid="{00000000-0005-0000-0000-0000D9310000}"/>
    <cellStyle name="Normal 13 4 7 4" xfId="12766" xr:uid="{00000000-0005-0000-0000-0000DA310000}"/>
    <cellStyle name="Normal 13 4 8" xfId="12767" xr:uid="{00000000-0005-0000-0000-0000DB310000}"/>
    <cellStyle name="Normal 13 4 8 2" xfId="12768" xr:uid="{00000000-0005-0000-0000-0000DC310000}"/>
    <cellStyle name="Normal 13 4 8 2 2" xfId="12769" xr:uid="{00000000-0005-0000-0000-0000DD310000}"/>
    <cellStyle name="Normal 13 4 8 2 3" xfId="12770" xr:uid="{00000000-0005-0000-0000-0000DE310000}"/>
    <cellStyle name="Normal 13 4 8 3" xfId="12771" xr:uid="{00000000-0005-0000-0000-0000DF310000}"/>
    <cellStyle name="Normal 13 4 8 4" xfId="12772" xr:uid="{00000000-0005-0000-0000-0000E0310000}"/>
    <cellStyle name="Normal 13 4 9" xfId="12773" xr:uid="{00000000-0005-0000-0000-0000E1310000}"/>
    <cellStyle name="Normal 13 4 9 2" xfId="12774" xr:uid="{00000000-0005-0000-0000-0000E2310000}"/>
    <cellStyle name="Normal 13 4 9 2 2" xfId="12775" xr:uid="{00000000-0005-0000-0000-0000E3310000}"/>
    <cellStyle name="Normal 13 4 9 2 3" xfId="12776" xr:uid="{00000000-0005-0000-0000-0000E4310000}"/>
    <cellStyle name="Normal 13 4 9 3" xfId="12777" xr:uid="{00000000-0005-0000-0000-0000E5310000}"/>
    <cellStyle name="Normal 13 4 9 4" xfId="12778" xr:uid="{00000000-0005-0000-0000-0000E6310000}"/>
    <cellStyle name="Normal 13 5" xfId="12779" xr:uid="{00000000-0005-0000-0000-0000E7310000}"/>
    <cellStyle name="Normal 13 5 10" xfId="12780" xr:uid="{00000000-0005-0000-0000-0000E8310000}"/>
    <cellStyle name="Normal 13 5 2" xfId="12781" xr:uid="{00000000-0005-0000-0000-0000E9310000}"/>
    <cellStyle name="Normal 13 5 2 2" xfId="12782" xr:uid="{00000000-0005-0000-0000-0000EA310000}"/>
    <cellStyle name="Normal 13 5 2 2 2" xfId="12783" xr:uid="{00000000-0005-0000-0000-0000EB310000}"/>
    <cellStyle name="Normal 13 5 2 2 3" xfId="12784" xr:uid="{00000000-0005-0000-0000-0000EC310000}"/>
    <cellStyle name="Normal 13 5 2 3" xfId="12785" xr:uid="{00000000-0005-0000-0000-0000ED310000}"/>
    <cellStyle name="Normal 13 5 2 4" xfId="12786" xr:uid="{00000000-0005-0000-0000-0000EE310000}"/>
    <cellStyle name="Normal 13 5 3" xfId="12787" xr:uid="{00000000-0005-0000-0000-0000EF310000}"/>
    <cellStyle name="Normal 13 5 3 2" xfId="12788" xr:uid="{00000000-0005-0000-0000-0000F0310000}"/>
    <cellStyle name="Normal 13 5 3 2 2" xfId="12789" xr:uid="{00000000-0005-0000-0000-0000F1310000}"/>
    <cellStyle name="Normal 13 5 3 2 3" xfId="12790" xr:uid="{00000000-0005-0000-0000-0000F2310000}"/>
    <cellStyle name="Normal 13 5 3 3" xfId="12791" xr:uid="{00000000-0005-0000-0000-0000F3310000}"/>
    <cellStyle name="Normal 13 5 3 4" xfId="12792" xr:uid="{00000000-0005-0000-0000-0000F4310000}"/>
    <cellStyle name="Normal 13 5 4" xfId="12793" xr:uid="{00000000-0005-0000-0000-0000F5310000}"/>
    <cellStyle name="Normal 13 5 4 2" xfId="12794" xr:uid="{00000000-0005-0000-0000-0000F6310000}"/>
    <cellStyle name="Normal 13 5 4 2 2" xfId="12795" xr:uid="{00000000-0005-0000-0000-0000F7310000}"/>
    <cellStyle name="Normal 13 5 4 2 3" xfId="12796" xr:uid="{00000000-0005-0000-0000-0000F8310000}"/>
    <cellStyle name="Normal 13 5 4 3" xfId="12797" xr:uid="{00000000-0005-0000-0000-0000F9310000}"/>
    <cellStyle name="Normal 13 5 4 4" xfId="12798" xr:uid="{00000000-0005-0000-0000-0000FA310000}"/>
    <cellStyle name="Normal 13 5 5" xfId="12799" xr:uid="{00000000-0005-0000-0000-0000FB310000}"/>
    <cellStyle name="Normal 13 5 5 2" xfId="12800" xr:uid="{00000000-0005-0000-0000-0000FC310000}"/>
    <cellStyle name="Normal 13 5 5 2 2" xfId="12801" xr:uid="{00000000-0005-0000-0000-0000FD310000}"/>
    <cellStyle name="Normal 13 5 5 2 3" xfId="12802" xr:uid="{00000000-0005-0000-0000-0000FE310000}"/>
    <cellStyle name="Normal 13 5 5 3" xfId="12803" xr:uid="{00000000-0005-0000-0000-0000FF310000}"/>
    <cellStyle name="Normal 13 5 5 4" xfId="12804" xr:uid="{00000000-0005-0000-0000-000000320000}"/>
    <cellStyle name="Normal 13 5 6" xfId="12805" xr:uid="{00000000-0005-0000-0000-000001320000}"/>
    <cellStyle name="Normal 13 5 6 2" xfId="12806" xr:uid="{00000000-0005-0000-0000-000002320000}"/>
    <cellStyle name="Normal 13 5 6 2 2" xfId="12807" xr:uid="{00000000-0005-0000-0000-000003320000}"/>
    <cellStyle name="Normal 13 5 6 2 3" xfId="12808" xr:uid="{00000000-0005-0000-0000-000004320000}"/>
    <cellStyle name="Normal 13 5 6 3" xfId="12809" xr:uid="{00000000-0005-0000-0000-000005320000}"/>
    <cellStyle name="Normal 13 5 6 4" xfId="12810" xr:uid="{00000000-0005-0000-0000-000006320000}"/>
    <cellStyle name="Normal 13 5 7" xfId="12811" xr:uid="{00000000-0005-0000-0000-000007320000}"/>
    <cellStyle name="Normal 13 5 7 2" xfId="12812" xr:uid="{00000000-0005-0000-0000-000008320000}"/>
    <cellStyle name="Normal 13 5 7 2 2" xfId="12813" xr:uid="{00000000-0005-0000-0000-000009320000}"/>
    <cellStyle name="Normal 13 5 7 2 3" xfId="12814" xr:uid="{00000000-0005-0000-0000-00000A320000}"/>
    <cellStyle name="Normal 13 5 7 3" xfId="12815" xr:uid="{00000000-0005-0000-0000-00000B320000}"/>
    <cellStyle name="Normal 13 5 7 4" xfId="12816" xr:uid="{00000000-0005-0000-0000-00000C320000}"/>
    <cellStyle name="Normal 13 5 8" xfId="12817" xr:uid="{00000000-0005-0000-0000-00000D320000}"/>
    <cellStyle name="Normal 13 5 8 2" xfId="12818" xr:uid="{00000000-0005-0000-0000-00000E320000}"/>
    <cellStyle name="Normal 13 5 8 3" xfId="12819" xr:uid="{00000000-0005-0000-0000-00000F320000}"/>
    <cellStyle name="Normal 13 5 9" xfId="12820" xr:uid="{00000000-0005-0000-0000-000010320000}"/>
    <cellStyle name="Normal 13 6" xfId="12821" xr:uid="{00000000-0005-0000-0000-000011320000}"/>
    <cellStyle name="Normal 13 6 10" xfId="12822" xr:uid="{00000000-0005-0000-0000-000012320000}"/>
    <cellStyle name="Normal 13 6 2" xfId="12823" xr:uid="{00000000-0005-0000-0000-000013320000}"/>
    <cellStyle name="Normal 13 6 2 2" xfId="12824" xr:uid="{00000000-0005-0000-0000-000014320000}"/>
    <cellStyle name="Normal 13 6 2 2 2" xfId="12825" xr:uid="{00000000-0005-0000-0000-000015320000}"/>
    <cellStyle name="Normal 13 6 2 2 3" xfId="12826" xr:uid="{00000000-0005-0000-0000-000016320000}"/>
    <cellStyle name="Normal 13 6 2 3" xfId="12827" xr:uid="{00000000-0005-0000-0000-000017320000}"/>
    <cellStyle name="Normal 13 6 2 4" xfId="12828" xr:uid="{00000000-0005-0000-0000-000018320000}"/>
    <cellStyle name="Normal 13 6 3" xfId="12829" xr:uid="{00000000-0005-0000-0000-000019320000}"/>
    <cellStyle name="Normal 13 6 3 2" xfId="12830" xr:uid="{00000000-0005-0000-0000-00001A320000}"/>
    <cellStyle name="Normal 13 6 3 2 2" xfId="12831" xr:uid="{00000000-0005-0000-0000-00001B320000}"/>
    <cellStyle name="Normal 13 6 3 2 3" xfId="12832" xr:uid="{00000000-0005-0000-0000-00001C320000}"/>
    <cellStyle name="Normal 13 6 3 3" xfId="12833" xr:uid="{00000000-0005-0000-0000-00001D320000}"/>
    <cellStyle name="Normal 13 6 3 4" xfId="12834" xr:uid="{00000000-0005-0000-0000-00001E320000}"/>
    <cellStyle name="Normal 13 6 4" xfId="12835" xr:uid="{00000000-0005-0000-0000-00001F320000}"/>
    <cellStyle name="Normal 13 6 4 2" xfId="12836" xr:uid="{00000000-0005-0000-0000-000020320000}"/>
    <cellStyle name="Normal 13 6 4 2 2" xfId="12837" xr:uid="{00000000-0005-0000-0000-000021320000}"/>
    <cellStyle name="Normal 13 6 4 2 3" xfId="12838" xr:uid="{00000000-0005-0000-0000-000022320000}"/>
    <cellStyle name="Normal 13 6 4 3" xfId="12839" xr:uid="{00000000-0005-0000-0000-000023320000}"/>
    <cellStyle name="Normal 13 6 4 4" xfId="12840" xr:uid="{00000000-0005-0000-0000-000024320000}"/>
    <cellStyle name="Normal 13 6 5" xfId="12841" xr:uid="{00000000-0005-0000-0000-000025320000}"/>
    <cellStyle name="Normal 13 6 5 2" xfId="12842" xr:uid="{00000000-0005-0000-0000-000026320000}"/>
    <cellStyle name="Normal 13 6 5 2 2" xfId="12843" xr:uid="{00000000-0005-0000-0000-000027320000}"/>
    <cellStyle name="Normal 13 6 5 2 3" xfId="12844" xr:uid="{00000000-0005-0000-0000-000028320000}"/>
    <cellStyle name="Normal 13 6 5 3" xfId="12845" xr:uid="{00000000-0005-0000-0000-000029320000}"/>
    <cellStyle name="Normal 13 6 5 4" xfId="12846" xr:uid="{00000000-0005-0000-0000-00002A320000}"/>
    <cellStyle name="Normal 13 6 6" xfId="12847" xr:uid="{00000000-0005-0000-0000-00002B320000}"/>
    <cellStyle name="Normal 13 6 6 2" xfId="12848" xr:uid="{00000000-0005-0000-0000-00002C320000}"/>
    <cellStyle name="Normal 13 6 6 2 2" xfId="12849" xr:uid="{00000000-0005-0000-0000-00002D320000}"/>
    <cellStyle name="Normal 13 6 6 2 3" xfId="12850" xr:uid="{00000000-0005-0000-0000-00002E320000}"/>
    <cellStyle name="Normal 13 6 6 3" xfId="12851" xr:uid="{00000000-0005-0000-0000-00002F320000}"/>
    <cellStyle name="Normal 13 6 6 4" xfId="12852" xr:uid="{00000000-0005-0000-0000-000030320000}"/>
    <cellStyle name="Normal 13 6 7" xfId="12853" xr:uid="{00000000-0005-0000-0000-000031320000}"/>
    <cellStyle name="Normal 13 6 7 2" xfId="12854" xr:uid="{00000000-0005-0000-0000-000032320000}"/>
    <cellStyle name="Normal 13 6 7 2 2" xfId="12855" xr:uid="{00000000-0005-0000-0000-000033320000}"/>
    <cellStyle name="Normal 13 6 7 2 3" xfId="12856" xr:uid="{00000000-0005-0000-0000-000034320000}"/>
    <cellStyle name="Normal 13 6 7 3" xfId="12857" xr:uid="{00000000-0005-0000-0000-000035320000}"/>
    <cellStyle name="Normal 13 6 7 4" xfId="12858" xr:uid="{00000000-0005-0000-0000-000036320000}"/>
    <cellStyle name="Normal 13 6 8" xfId="12859" xr:uid="{00000000-0005-0000-0000-000037320000}"/>
    <cellStyle name="Normal 13 6 8 2" xfId="12860" xr:uid="{00000000-0005-0000-0000-000038320000}"/>
    <cellStyle name="Normal 13 6 8 3" xfId="12861" xr:uid="{00000000-0005-0000-0000-000039320000}"/>
    <cellStyle name="Normal 13 6 9" xfId="12862" xr:uid="{00000000-0005-0000-0000-00003A320000}"/>
    <cellStyle name="Normal 13 7" xfId="12863" xr:uid="{00000000-0005-0000-0000-00003B320000}"/>
    <cellStyle name="Normal 13 7 2" xfId="12864" xr:uid="{00000000-0005-0000-0000-00003C320000}"/>
    <cellStyle name="Normal 13 7 2 2" xfId="12865" xr:uid="{00000000-0005-0000-0000-00003D320000}"/>
    <cellStyle name="Normal 13 7 2 3" xfId="12866" xr:uid="{00000000-0005-0000-0000-00003E320000}"/>
    <cellStyle name="Normal 13 7 3" xfId="12867" xr:uid="{00000000-0005-0000-0000-00003F320000}"/>
    <cellStyle name="Normal 13 7 4" xfId="12868" xr:uid="{00000000-0005-0000-0000-000040320000}"/>
    <cellStyle name="Normal 13 8" xfId="12869" xr:uid="{00000000-0005-0000-0000-000041320000}"/>
    <cellStyle name="Normal 13 8 2" xfId="12870" xr:uid="{00000000-0005-0000-0000-000042320000}"/>
    <cellStyle name="Normal 13 8 2 2" xfId="12871" xr:uid="{00000000-0005-0000-0000-000043320000}"/>
    <cellStyle name="Normal 13 8 2 3" xfId="12872" xr:uid="{00000000-0005-0000-0000-000044320000}"/>
    <cellStyle name="Normal 13 8 3" xfId="12873" xr:uid="{00000000-0005-0000-0000-000045320000}"/>
    <cellStyle name="Normal 13 8 4" xfId="12874" xr:uid="{00000000-0005-0000-0000-000046320000}"/>
    <cellStyle name="Normal 13 9" xfId="12875" xr:uid="{00000000-0005-0000-0000-000047320000}"/>
    <cellStyle name="Normal 13 9 2" xfId="12876" xr:uid="{00000000-0005-0000-0000-000048320000}"/>
    <cellStyle name="Normal 13 9 2 2" xfId="12877" xr:uid="{00000000-0005-0000-0000-000049320000}"/>
    <cellStyle name="Normal 13 9 2 3" xfId="12878" xr:uid="{00000000-0005-0000-0000-00004A320000}"/>
    <cellStyle name="Normal 13 9 3" xfId="12879" xr:uid="{00000000-0005-0000-0000-00004B320000}"/>
    <cellStyle name="Normal 13 9 4" xfId="12880" xr:uid="{00000000-0005-0000-0000-00004C320000}"/>
    <cellStyle name="Normal 14" xfId="12881" xr:uid="{00000000-0005-0000-0000-00004D320000}"/>
    <cellStyle name="Normal 15" xfId="12882" xr:uid="{00000000-0005-0000-0000-00004E320000}"/>
    <cellStyle name="Normal 15 10" xfId="12883" xr:uid="{00000000-0005-0000-0000-00004F320000}"/>
    <cellStyle name="Normal 15 10 2" xfId="12884" xr:uid="{00000000-0005-0000-0000-000050320000}"/>
    <cellStyle name="Normal 15 10 2 2" xfId="12885" xr:uid="{00000000-0005-0000-0000-000051320000}"/>
    <cellStyle name="Normal 15 10 2 3" xfId="12886" xr:uid="{00000000-0005-0000-0000-000052320000}"/>
    <cellStyle name="Normal 15 10 3" xfId="12887" xr:uid="{00000000-0005-0000-0000-000053320000}"/>
    <cellStyle name="Normal 15 10 4" xfId="12888" xr:uid="{00000000-0005-0000-0000-000054320000}"/>
    <cellStyle name="Normal 15 11" xfId="12889" xr:uid="{00000000-0005-0000-0000-000055320000}"/>
    <cellStyle name="Normal 15 11 2" xfId="12890" xr:uid="{00000000-0005-0000-0000-000056320000}"/>
    <cellStyle name="Normal 15 11 3" xfId="12891" xr:uid="{00000000-0005-0000-0000-000057320000}"/>
    <cellStyle name="Normal 15 12" xfId="12892" xr:uid="{00000000-0005-0000-0000-000058320000}"/>
    <cellStyle name="Normal 15 13" xfId="12893" xr:uid="{00000000-0005-0000-0000-000059320000}"/>
    <cellStyle name="Normal 15 2" xfId="12894" xr:uid="{00000000-0005-0000-0000-00005A320000}"/>
    <cellStyle name="Normal 15 2 10" xfId="12895" xr:uid="{00000000-0005-0000-0000-00005B320000}"/>
    <cellStyle name="Normal 15 2 10 2" xfId="12896" xr:uid="{00000000-0005-0000-0000-00005C320000}"/>
    <cellStyle name="Normal 15 2 10 3" xfId="12897" xr:uid="{00000000-0005-0000-0000-00005D320000}"/>
    <cellStyle name="Normal 15 2 11" xfId="12898" xr:uid="{00000000-0005-0000-0000-00005E320000}"/>
    <cellStyle name="Normal 15 2 12" xfId="12899" xr:uid="{00000000-0005-0000-0000-00005F320000}"/>
    <cellStyle name="Normal 15 2 2" xfId="12900" xr:uid="{00000000-0005-0000-0000-000060320000}"/>
    <cellStyle name="Normal 15 2 2 10" xfId="12901" xr:uid="{00000000-0005-0000-0000-000061320000}"/>
    <cellStyle name="Normal 15 2 2 2" xfId="12902" xr:uid="{00000000-0005-0000-0000-000062320000}"/>
    <cellStyle name="Normal 15 2 2 2 2" xfId="12903" xr:uid="{00000000-0005-0000-0000-000063320000}"/>
    <cellStyle name="Normal 15 2 2 2 2 2" xfId="12904" xr:uid="{00000000-0005-0000-0000-000064320000}"/>
    <cellStyle name="Normal 15 2 2 2 2 3" xfId="12905" xr:uid="{00000000-0005-0000-0000-000065320000}"/>
    <cellStyle name="Normal 15 2 2 2 3" xfId="12906" xr:uid="{00000000-0005-0000-0000-000066320000}"/>
    <cellStyle name="Normal 15 2 2 2 4" xfId="12907" xr:uid="{00000000-0005-0000-0000-000067320000}"/>
    <cellStyle name="Normal 15 2 2 3" xfId="12908" xr:uid="{00000000-0005-0000-0000-000068320000}"/>
    <cellStyle name="Normal 15 2 2 3 2" xfId="12909" xr:uid="{00000000-0005-0000-0000-000069320000}"/>
    <cellStyle name="Normal 15 2 2 3 2 2" xfId="12910" xr:uid="{00000000-0005-0000-0000-00006A320000}"/>
    <cellStyle name="Normal 15 2 2 3 2 3" xfId="12911" xr:uid="{00000000-0005-0000-0000-00006B320000}"/>
    <cellStyle name="Normal 15 2 2 3 3" xfId="12912" xr:uid="{00000000-0005-0000-0000-00006C320000}"/>
    <cellStyle name="Normal 15 2 2 3 4" xfId="12913" xr:uid="{00000000-0005-0000-0000-00006D320000}"/>
    <cellStyle name="Normal 15 2 2 4" xfId="12914" xr:uid="{00000000-0005-0000-0000-00006E320000}"/>
    <cellStyle name="Normal 15 2 2 4 2" xfId="12915" xr:uid="{00000000-0005-0000-0000-00006F320000}"/>
    <cellStyle name="Normal 15 2 2 4 2 2" xfId="12916" xr:uid="{00000000-0005-0000-0000-000070320000}"/>
    <cellStyle name="Normal 15 2 2 4 2 3" xfId="12917" xr:uid="{00000000-0005-0000-0000-000071320000}"/>
    <cellStyle name="Normal 15 2 2 4 3" xfId="12918" xr:uid="{00000000-0005-0000-0000-000072320000}"/>
    <cellStyle name="Normal 15 2 2 4 4" xfId="12919" xr:uid="{00000000-0005-0000-0000-000073320000}"/>
    <cellStyle name="Normal 15 2 2 5" xfId="12920" xr:uid="{00000000-0005-0000-0000-000074320000}"/>
    <cellStyle name="Normal 15 2 2 5 2" xfId="12921" xr:uid="{00000000-0005-0000-0000-000075320000}"/>
    <cellStyle name="Normal 15 2 2 5 2 2" xfId="12922" xr:uid="{00000000-0005-0000-0000-000076320000}"/>
    <cellStyle name="Normal 15 2 2 5 2 3" xfId="12923" xr:uid="{00000000-0005-0000-0000-000077320000}"/>
    <cellStyle name="Normal 15 2 2 5 3" xfId="12924" xr:uid="{00000000-0005-0000-0000-000078320000}"/>
    <cellStyle name="Normal 15 2 2 5 4" xfId="12925" xr:uid="{00000000-0005-0000-0000-000079320000}"/>
    <cellStyle name="Normal 15 2 2 6" xfId="12926" xr:uid="{00000000-0005-0000-0000-00007A320000}"/>
    <cellStyle name="Normal 15 2 2 6 2" xfId="12927" xr:uid="{00000000-0005-0000-0000-00007B320000}"/>
    <cellStyle name="Normal 15 2 2 6 2 2" xfId="12928" xr:uid="{00000000-0005-0000-0000-00007C320000}"/>
    <cellStyle name="Normal 15 2 2 6 2 3" xfId="12929" xr:uid="{00000000-0005-0000-0000-00007D320000}"/>
    <cellStyle name="Normal 15 2 2 6 3" xfId="12930" xr:uid="{00000000-0005-0000-0000-00007E320000}"/>
    <cellStyle name="Normal 15 2 2 6 4" xfId="12931" xr:uid="{00000000-0005-0000-0000-00007F320000}"/>
    <cellStyle name="Normal 15 2 2 7" xfId="12932" xr:uid="{00000000-0005-0000-0000-000080320000}"/>
    <cellStyle name="Normal 15 2 2 7 2" xfId="12933" xr:uid="{00000000-0005-0000-0000-000081320000}"/>
    <cellStyle name="Normal 15 2 2 7 2 2" xfId="12934" xr:uid="{00000000-0005-0000-0000-000082320000}"/>
    <cellStyle name="Normal 15 2 2 7 2 3" xfId="12935" xr:uid="{00000000-0005-0000-0000-000083320000}"/>
    <cellStyle name="Normal 15 2 2 7 3" xfId="12936" xr:uid="{00000000-0005-0000-0000-000084320000}"/>
    <cellStyle name="Normal 15 2 2 7 4" xfId="12937" xr:uid="{00000000-0005-0000-0000-000085320000}"/>
    <cellStyle name="Normal 15 2 2 8" xfId="12938" xr:uid="{00000000-0005-0000-0000-000086320000}"/>
    <cellStyle name="Normal 15 2 2 8 2" xfId="12939" xr:uid="{00000000-0005-0000-0000-000087320000}"/>
    <cellStyle name="Normal 15 2 2 8 3" xfId="12940" xr:uid="{00000000-0005-0000-0000-000088320000}"/>
    <cellStyle name="Normal 15 2 2 9" xfId="12941" xr:uid="{00000000-0005-0000-0000-000089320000}"/>
    <cellStyle name="Normal 15 2 3" xfId="12942" xr:uid="{00000000-0005-0000-0000-00008A320000}"/>
    <cellStyle name="Normal 15 2 3 10" xfId="12943" xr:uid="{00000000-0005-0000-0000-00008B320000}"/>
    <cellStyle name="Normal 15 2 3 2" xfId="12944" xr:uid="{00000000-0005-0000-0000-00008C320000}"/>
    <cellStyle name="Normal 15 2 3 2 2" xfId="12945" xr:uid="{00000000-0005-0000-0000-00008D320000}"/>
    <cellStyle name="Normal 15 2 3 2 2 2" xfId="12946" xr:uid="{00000000-0005-0000-0000-00008E320000}"/>
    <cellStyle name="Normal 15 2 3 2 2 3" xfId="12947" xr:uid="{00000000-0005-0000-0000-00008F320000}"/>
    <cellStyle name="Normal 15 2 3 2 3" xfId="12948" xr:uid="{00000000-0005-0000-0000-000090320000}"/>
    <cellStyle name="Normal 15 2 3 2 4" xfId="12949" xr:uid="{00000000-0005-0000-0000-000091320000}"/>
    <cellStyle name="Normal 15 2 3 3" xfId="12950" xr:uid="{00000000-0005-0000-0000-000092320000}"/>
    <cellStyle name="Normal 15 2 3 3 2" xfId="12951" xr:uid="{00000000-0005-0000-0000-000093320000}"/>
    <cellStyle name="Normal 15 2 3 3 2 2" xfId="12952" xr:uid="{00000000-0005-0000-0000-000094320000}"/>
    <cellStyle name="Normal 15 2 3 3 2 3" xfId="12953" xr:uid="{00000000-0005-0000-0000-000095320000}"/>
    <cellStyle name="Normal 15 2 3 3 3" xfId="12954" xr:uid="{00000000-0005-0000-0000-000096320000}"/>
    <cellStyle name="Normal 15 2 3 3 4" xfId="12955" xr:uid="{00000000-0005-0000-0000-000097320000}"/>
    <cellStyle name="Normal 15 2 3 4" xfId="12956" xr:uid="{00000000-0005-0000-0000-000098320000}"/>
    <cellStyle name="Normal 15 2 3 4 2" xfId="12957" xr:uid="{00000000-0005-0000-0000-000099320000}"/>
    <cellStyle name="Normal 15 2 3 4 2 2" xfId="12958" xr:uid="{00000000-0005-0000-0000-00009A320000}"/>
    <cellStyle name="Normal 15 2 3 4 2 3" xfId="12959" xr:uid="{00000000-0005-0000-0000-00009B320000}"/>
    <cellStyle name="Normal 15 2 3 4 3" xfId="12960" xr:uid="{00000000-0005-0000-0000-00009C320000}"/>
    <cellStyle name="Normal 15 2 3 4 4" xfId="12961" xr:uid="{00000000-0005-0000-0000-00009D320000}"/>
    <cellStyle name="Normal 15 2 3 5" xfId="12962" xr:uid="{00000000-0005-0000-0000-00009E320000}"/>
    <cellStyle name="Normal 15 2 3 5 2" xfId="12963" xr:uid="{00000000-0005-0000-0000-00009F320000}"/>
    <cellStyle name="Normal 15 2 3 5 2 2" xfId="12964" xr:uid="{00000000-0005-0000-0000-0000A0320000}"/>
    <cellStyle name="Normal 15 2 3 5 2 3" xfId="12965" xr:uid="{00000000-0005-0000-0000-0000A1320000}"/>
    <cellStyle name="Normal 15 2 3 5 3" xfId="12966" xr:uid="{00000000-0005-0000-0000-0000A2320000}"/>
    <cellStyle name="Normal 15 2 3 5 4" xfId="12967" xr:uid="{00000000-0005-0000-0000-0000A3320000}"/>
    <cellStyle name="Normal 15 2 3 6" xfId="12968" xr:uid="{00000000-0005-0000-0000-0000A4320000}"/>
    <cellStyle name="Normal 15 2 3 6 2" xfId="12969" xr:uid="{00000000-0005-0000-0000-0000A5320000}"/>
    <cellStyle name="Normal 15 2 3 6 2 2" xfId="12970" xr:uid="{00000000-0005-0000-0000-0000A6320000}"/>
    <cellStyle name="Normal 15 2 3 6 2 3" xfId="12971" xr:uid="{00000000-0005-0000-0000-0000A7320000}"/>
    <cellStyle name="Normal 15 2 3 6 3" xfId="12972" xr:uid="{00000000-0005-0000-0000-0000A8320000}"/>
    <cellStyle name="Normal 15 2 3 6 4" xfId="12973" xr:uid="{00000000-0005-0000-0000-0000A9320000}"/>
    <cellStyle name="Normal 15 2 3 7" xfId="12974" xr:uid="{00000000-0005-0000-0000-0000AA320000}"/>
    <cellStyle name="Normal 15 2 3 7 2" xfId="12975" xr:uid="{00000000-0005-0000-0000-0000AB320000}"/>
    <cellStyle name="Normal 15 2 3 7 2 2" xfId="12976" xr:uid="{00000000-0005-0000-0000-0000AC320000}"/>
    <cellStyle name="Normal 15 2 3 7 2 3" xfId="12977" xr:uid="{00000000-0005-0000-0000-0000AD320000}"/>
    <cellStyle name="Normal 15 2 3 7 3" xfId="12978" xr:uid="{00000000-0005-0000-0000-0000AE320000}"/>
    <cellStyle name="Normal 15 2 3 7 4" xfId="12979" xr:uid="{00000000-0005-0000-0000-0000AF320000}"/>
    <cellStyle name="Normal 15 2 3 8" xfId="12980" xr:uid="{00000000-0005-0000-0000-0000B0320000}"/>
    <cellStyle name="Normal 15 2 3 8 2" xfId="12981" xr:uid="{00000000-0005-0000-0000-0000B1320000}"/>
    <cellStyle name="Normal 15 2 3 8 3" xfId="12982" xr:uid="{00000000-0005-0000-0000-0000B2320000}"/>
    <cellStyle name="Normal 15 2 3 9" xfId="12983" xr:uid="{00000000-0005-0000-0000-0000B3320000}"/>
    <cellStyle name="Normal 15 2 4" xfId="12984" xr:uid="{00000000-0005-0000-0000-0000B4320000}"/>
    <cellStyle name="Normal 15 2 4 2" xfId="12985" xr:uid="{00000000-0005-0000-0000-0000B5320000}"/>
    <cellStyle name="Normal 15 2 4 2 2" xfId="12986" xr:uid="{00000000-0005-0000-0000-0000B6320000}"/>
    <cellStyle name="Normal 15 2 4 2 3" xfId="12987" xr:uid="{00000000-0005-0000-0000-0000B7320000}"/>
    <cellStyle name="Normal 15 2 4 3" xfId="12988" xr:uid="{00000000-0005-0000-0000-0000B8320000}"/>
    <cellStyle name="Normal 15 2 4 4" xfId="12989" xr:uid="{00000000-0005-0000-0000-0000B9320000}"/>
    <cellStyle name="Normal 15 2 5" xfId="12990" xr:uid="{00000000-0005-0000-0000-0000BA320000}"/>
    <cellStyle name="Normal 15 2 5 2" xfId="12991" xr:uid="{00000000-0005-0000-0000-0000BB320000}"/>
    <cellStyle name="Normal 15 2 5 2 2" xfId="12992" xr:uid="{00000000-0005-0000-0000-0000BC320000}"/>
    <cellStyle name="Normal 15 2 5 2 3" xfId="12993" xr:uid="{00000000-0005-0000-0000-0000BD320000}"/>
    <cellStyle name="Normal 15 2 5 3" xfId="12994" xr:uid="{00000000-0005-0000-0000-0000BE320000}"/>
    <cellStyle name="Normal 15 2 5 4" xfId="12995" xr:uid="{00000000-0005-0000-0000-0000BF320000}"/>
    <cellStyle name="Normal 15 2 6" xfId="12996" xr:uid="{00000000-0005-0000-0000-0000C0320000}"/>
    <cellStyle name="Normal 15 2 6 2" xfId="12997" xr:uid="{00000000-0005-0000-0000-0000C1320000}"/>
    <cellStyle name="Normal 15 2 6 2 2" xfId="12998" xr:uid="{00000000-0005-0000-0000-0000C2320000}"/>
    <cellStyle name="Normal 15 2 6 2 3" xfId="12999" xr:uid="{00000000-0005-0000-0000-0000C3320000}"/>
    <cellStyle name="Normal 15 2 6 3" xfId="13000" xr:uid="{00000000-0005-0000-0000-0000C4320000}"/>
    <cellStyle name="Normal 15 2 6 4" xfId="13001" xr:uid="{00000000-0005-0000-0000-0000C5320000}"/>
    <cellStyle name="Normal 15 2 7" xfId="13002" xr:uid="{00000000-0005-0000-0000-0000C6320000}"/>
    <cellStyle name="Normal 15 2 7 2" xfId="13003" xr:uid="{00000000-0005-0000-0000-0000C7320000}"/>
    <cellStyle name="Normal 15 2 7 2 2" xfId="13004" xr:uid="{00000000-0005-0000-0000-0000C8320000}"/>
    <cellStyle name="Normal 15 2 7 2 3" xfId="13005" xr:uid="{00000000-0005-0000-0000-0000C9320000}"/>
    <cellStyle name="Normal 15 2 7 3" xfId="13006" xr:uid="{00000000-0005-0000-0000-0000CA320000}"/>
    <cellStyle name="Normal 15 2 7 4" xfId="13007" xr:uid="{00000000-0005-0000-0000-0000CB320000}"/>
    <cellStyle name="Normal 15 2 8" xfId="13008" xr:uid="{00000000-0005-0000-0000-0000CC320000}"/>
    <cellStyle name="Normal 15 2 8 2" xfId="13009" xr:uid="{00000000-0005-0000-0000-0000CD320000}"/>
    <cellStyle name="Normal 15 2 8 2 2" xfId="13010" xr:uid="{00000000-0005-0000-0000-0000CE320000}"/>
    <cellStyle name="Normal 15 2 8 2 3" xfId="13011" xr:uid="{00000000-0005-0000-0000-0000CF320000}"/>
    <cellStyle name="Normal 15 2 8 3" xfId="13012" xr:uid="{00000000-0005-0000-0000-0000D0320000}"/>
    <cellStyle name="Normal 15 2 8 4" xfId="13013" xr:uid="{00000000-0005-0000-0000-0000D1320000}"/>
    <cellStyle name="Normal 15 2 9" xfId="13014" xr:uid="{00000000-0005-0000-0000-0000D2320000}"/>
    <cellStyle name="Normal 15 2 9 2" xfId="13015" xr:uid="{00000000-0005-0000-0000-0000D3320000}"/>
    <cellStyle name="Normal 15 2 9 2 2" xfId="13016" xr:uid="{00000000-0005-0000-0000-0000D4320000}"/>
    <cellStyle name="Normal 15 2 9 2 3" xfId="13017" xr:uid="{00000000-0005-0000-0000-0000D5320000}"/>
    <cellStyle name="Normal 15 2 9 3" xfId="13018" xr:uid="{00000000-0005-0000-0000-0000D6320000}"/>
    <cellStyle name="Normal 15 2 9 4" xfId="13019" xr:uid="{00000000-0005-0000-0000-0000D7320000}"/>
    <cellStyle name="Normal 15 3" xfId="13020" xr:uid="{00000000-0005-0000-0000-0000D8320000}"/>
    <cellStyle name="Normal 15 3 10" xfId="13021" xr:uid="{00000000-0005-0000-0000-0000D9320000}"/>
    <cellStyle name="Normal 15 3 2" xfId="13022" xr:uid="{00000000-0005-0000-0000-0000DA320000}"/>
    <cellStyle name="Normal 15 3 2 2" xfId="13023" xr:uid="{00000000-0005-0000-0000-0000DB320000}"/>
    <cellStyle name="Normal 15 3 2 2 2" xfId="13024" xr:uid="{00000000-0005-0000-0000-0000DC320000}"/>
    <cellStyle name="Normal 15 3 2 2 3" xfId="13025" xr:uid="{00000000-0005-0000-0000-0000DD320000}"/>
    <cellStyle name="Normal 15 3 2 3" xfId="13026" xr:uid="{00000000-0005-0000-0000-0000DE320000}"/>
    <cellStyle name="Normal 15 3 2 4" xfId="13027" xr:uid="{00000000-0005-0000-0000-0000DF320000}"/>
    <cellStyle name="Normal 15 3 3" xfId="13028" xr:uid="{00000000-0005-0000-0000-0000E0320000}"/>
    <cellStyle name="Normal 15 3 3 2" xfId="13029" xr:uid="{00000000-0005-0000-0000-0000E1320000}"/>
    <cellStyle name="Normal 15 3 3 2 2" xfId="13030" xr:uid="{00000000-0005-0000-0000-0000E2320000}"/>
    <cellStyle name="Normal 15 3 3 2 3" xfId="13031" xr:uid="{00000000-0005-0000-0000-0000E3320000}"/>
    <cellStyle name="Normal 15 3 3 3" xfId="13032" xr:uid="{00000000-0005-0000-0000-0000E4320000}"/>
    <cellStyle name="Normal 15 3 3 4" xfId="13033" xr:uid="{00000000-0005-0000-0000-0000E5320000}"/>
    <cellStyle name="Normal 15 3 4" xfId="13034" xr:uid="{00000000-0005-0000-0000-0000E6320000}"/>
    <cellStyle name="Normal 15 3 4 2" xfId="13035" xr:uid="{00000000-0005-0000-0000-0000E7320000}"/>
    <cellStyle name="Normal 15 3 4 2 2" xfId="13036" xr:uid="{00000000-0005-0000-0000-0000E8320000}"/>
    <cellStyle name="Normal 15 3 4 2 3" xfId="13037" xr:uid="{00000000-0005-0000-0000-0000E9320000}"/>
    <cellStyle name="Normal 15 3 4 3" xfId="13038" xr:uid="{00000000-0005-0000-0000-0000EA320000}"/>
    <cellStyle name="Normal 15 3 4 4" xfId="13039" xr:uid="{00000000-0005-0000-0000-0000EB320000}"/>
    <cellStyle name="Normal 15 3 5" xfId="13040" xr:uid="{00000000-0005-0000-0000-0000EC320000}"/>
    <cellStyle name="Normal 15 3 5 2" xfId="13041" xr:uid="{00000000-0005-0000-0000-0000ED320000}"/>
    <cellStyle name="Normal 15 3 5 2 2" xfId="13042" xr:uid="{00000000-0005-0000-0000-0000EE320000}"/>
    <cellStyle name="Normal 15 3 5 2 3" xfId="13043" xr:uid="{00000000-0005-0000-0000-0000EF320000}"/>
    <cellStyle name="Normal 15 3 5 3" xfId="13044" xr:uid="{00000000-0005-0000-0000-0000F0320000}"/>
    <cellStyle name="Normal 15 3 5 4" xfId="13045" xr:uid="{00000000-0005-0000-0000-0000F1320000}"/>
    <cellStyle name="Normal 15 3 6" xfId="13046" xr:uid="{00000000-0005-0000-0000-0000F2320000}"/>
    <cellStyle name="Normal 15 3 6 2" xfId="13047" xr:uid="{00000000-0005-0000-0000-0000F3320000}"/>
    <cellStyle name="Normal 15 3 6 2 2" xfId="13048" xr:uid="{00000000-0005-0000-0000-0000F4320000}"/>
    <cellStyle name="Normal 15 3 6 2 3" xfId="13049" xr:uid="{00000000-0005-0000-0000-0000F5320000}"/>
    <cellStyle name="Normal 15 3 6 3" xfId="13050" xr:uid="{00000000-0005-0000-0000-0000F6320000}"/>
    <cellStyle name="Normal 15 3 6 4" xfId="13051" xr:uid="{00000000-0005-0000-0000-0000F7320000}"/>
    <cellStyle name="Normal 15 3 7" xfId="13052" xr:uid="{00000000-0005-0000-0000-0000F8320000}"/>
    <cellStyle name="Normal 15 3 7 2" xfId="13053" xr:uid="{00000000-0005-0000-0000-0000F9320000}"/>
    <cellStyle name="Normal 15 3 7 2 2" xfId="13054" xr:uid="{00000000-0005-0000-0000-0000FA320000}"/>
    <cellStyle name="Normal 15 3 7 2 3" xfId="13055" xr:uid="{00000000-0005-0000-0000-0000FB320000}"/>
    <cellStyle name="Normal 15 3 7 3" xfId="13056" xr:uid="{00000000-0005-0000-0000-0000FC320000}"/>
    <cellStyle name="Normal 15 3 7 4" xfId="13057" xr:uid="{00000000-0005-0000-0000-0000FD320000}"/>
    <cellStyle name="Normal 15 3 8" xfId="13058" xr:uid="{00000000-0005-0000-0000-0000FE320000}"/>
    <cellStyle name="Normal 15 3 8 2" xfId="13059" xr:uid="{00000000-0005-0000-0000-0000FF320000}"/>
    <cellStyle name="Normal 15 3 8 3" xfId="13060" xr:uid="{00000000-0005-0000-0000-000000330000}"/>
    <cellStyle name="Normal 15 3 9" xfId="13061" xr:uid="{00000000-0005-0000-0000-000001330000}"/>
    <cellStyle name="Normal 15 4" xfId="13062" xr:uid="{00000000-0005-0000-0000-000002330000}"/>
    <cellStyle name="Normal 15 4 10" xfId="13063" xr:uid="{00000000-0005-0000-0000-000003330000}"/>
    <cellStyle name="Normal 15 4 2" xfId="13064" xr:uid="{00000000-0005-0000-0000-000004330000}"/>
    <cellStyle name="Normal 15 4 2 2" xfId="13065" xr:uid="{00000000-0005-0000-0000-000005330000}"/>
    <cellStyle name="Normal 15 4 2 2 2" xfId="13066" xr:uid="{00000000-0005-0000-0000-000006330000}"/>
    <cellStyle name="Normal 15 4 2 2 3" xfId="13067" xr:uid="{00000000-0005-0000-0000-000007330000}"/>
    <cellStyle name="Normal 15 4 2 3" xfId="13068" xr:uid="{00000000-0005-0000-0000-000008330000}"/>
    <cellStyle name="Normal 15 4 2 4" xfId="13069" xr:uid="{00000000-0005-0000-0000-000009330000}"/>
    <cellStyle name="Normal 15 4 3" xfId="13070" xr:uid="{00000000-0005-0000-0000-00000A330000}"/>
    <cellStyle name="Normal 15 4 3 2" xfId="13071" xr:uid="{00000000-0005-0000-0000-00000B330000}"/>
    <cellStyle name="Normal 15 4 3 2 2" xfId="13072" xr:uid="{00000000-0005-0000-0000-00000C330000}"/>
    <cellStyle name="Normal 15 4 3 2 3" xfId="13073" xr:uid="{00000000-0005-0000-0000-00000D330000}"/>
    <cellStyle name="Normal 15 4 3 3" xfId="13074" xr:uid="{00000000-0005-0000-0000-00000E330000}"/>
    <cellStyle name="Normal 15 4 3 4" xfId="13075" xr:uid="{00000000-0005-0000-0000-00000F330000}"/>
    <cellStyle name="Normal 15 4 4" xfId="13076" xr:uid="{00000000-0005-0000-0000-000010330000}"/>
    <cellStyle name="Normal 15 4 4 2" xfId="13077" xr:uid="{00000000-0005-0000-0000-000011330000}"/>
    <cellStyle name="Normal 15 4 4 2 2" xfId="13078" xr:uid="{00000000-0005-0000-0000-000012330000}"/>
    <cellStyle name="Normal 15 4 4 2 3" xfId="13079" xr:uid="{00000000-0005-0000-0000-000013330000}"/>
    <cellStyle name="Normal 15 4 4 3" xfId="13080" xr:uid="{00000000-0005-0000-0000-000014330000}"/>
    <cellStyle name="Normal 15 4 4 4" xfId="13081" xr:uid="{00000000-0005-0000-0000-000015330000}"/>
    <cellStyle name="Normal 15 4 5" xfId="13082" xr:uid="{00000000-0005-0000-0000-000016330000}"/>
    <cellStyle name="Normal 15 4 5 2" xfId="13083" xr:uid="{00000000-0005-0000-0000-000017330000}"/>
    <cellStyle name="Normal 15 4 5 2 2" xfId="13084" xr:uid="{00000000-0005-0000-0000-000018330000}"/>
    <cellStyle name="Normal 15 4 5 2 3" xfId="13085" xr:uid="{00000000-0005-0000-0000-000019330000}"/>
    <cellStyle name="Normal 15 4 5 3" xfId="13086" xr:uid="{00000000-0005-0000-0000-00001A330000}"/>
    <cellStyle name="Normal 15 4 5 4" xfId="13087" xr:uid="{00000000-0005-0000-0000-00001B330000}"/>
    <cellStyle name="Normal 15 4 6" xfId="13088" xr:uid="{00000000-0005-0000-0000-00001C330000}"/>
    <cellStyle name="Normal 15 4 6 2" xfId="13089" xr:uid="{00000000-0005-0000-0000-00001D330000}"/>
    <cellStyle name="Normal 15 4 6 2 2" xfId="13090" xr:uid="{00000000-0005-0000-0000-00001E330000}"/>
    <cellStyle name="Normal 15 4 6 2 3" xfId="13091" xr:uid="{00000000-0005-0000-0000-00001F330000}"/>
    <cellStyle name="Normal 15 4 6 3" xfId="13092" xr:uid="{00000000-0005-0000-0000-000020330000}"/>
    <cellStyle name="Normal 15 4 6 4" xfId="13093" xr:uid="{00000000-0005-0000-0000-000021330000}"/>
    <cellStyle name="Normal 15 4 7" xfId="13094" xr:uid="{00000000-0005-0000-0000-000022330000}"/>
    <cellStyle name="Normal 15 4 7 2" xfId="13095" xr:uid="{00000000-0005-0000-0000-000023330000}"/>
    <cellStyle name="Normal 15 4 7 2 2" xfId="13096" xr:uid="{00000000-0005-0000-0000-000024330000}"/>
    <cellStyle name="Normal 15 4 7 2 3" xfId="13097" xr:uid="{00000000-0005-0000-0000-000025330000}"/>
    <cellStyle name="Normal 15 4 7 3" xfId="13098" xr:uid="{00000000-0005-0000-0000-000026330000}"/>
    <cellStyle name="Normal 15 4 7 4" xfId="13099" xr:uid="{00000000-0005-0000-0000-000027330000}"/>
    <cellStyle name="Normal 15 4 8" xfId="13100" xr:uid="{00000000-0005-0000-0000-000028330000}"/>
    <cellStyle name="Normal 15 4 8 2" xfId="13101" xr:uid="{00000000-0005-0000-0000-000029330000}"/>
    <cellStyle name="Normal 15 4 8 3" xfId="13102" xr:uid="{00000000-0005-0000-0000-00002A330000}"/>
    <cellStyle name="Normal 15 4 9" xfId="13103" xr:uid="{00000000-0005-0000-0000-00002B330000}"/>
    <cellStyle name="Normal 15 5" xfId="13104" xr:uid="{00000000-0005-0000-0000-00002C330000}"/>
    <cellStyle name="Normal 15 5 2" xfId="13105" xr:uid="{00000000-0005-0000-0000-00002D330000}"/>
    <cellStyle name="Normal 15 5 2 2" xfId="13106" xr:uid="{00000000-0005-0000-0000-00002E330000}"/>
    <cellStyle name="Normal 15 5 2 3" xfId="13107" xr:uid="{00000000-0005-0000-0000-00002F330000}"/>
    <cellStyle name="Normal 15 5 3" xfId="13108" xr:uid="{00000000-0005-0000-0000-000030330000}"/>
    <cellStyle name="Normal 15 5 4" xfId="13109" xr:uid="{00000000-0005-0000-0000-000031330000}"/>
    <cellStyle name="Normal 15 6" xfId="13110" xr:uid="{00000000-0005-0000-0000-000032330000}"/>
    <cellStyle name="Normal 15 6 2" xfId="13111" xr:uid="{00000000-0005-0000-0000-000033330000}"/>
    <cellStyle name="Normal 15 6 2 2" xfId="13112" xr:uid="{00000000-0005-0000-0000-000034330000}"/>
    <cellStyle name="Normal 15 6 2 3" xfId="13113" xr:uid="{00000000-0005-0000-0000-000035330000}"/>
    <cellStyle name="Normal 15 6 3" xfId="13114" xr:uid="{00000000-0005-0000-0000-000036330000}"/>
    <cellStyle name="Normal 15 6 4" xfId="13115" xr:uid="{00000000-0005-0000-0000-000037330000}"/>
    <cellStyle name="Normal 15 7" xfId="13116" xr:uid="{00000000-0005-0000-0000-000038330000}"/>
    <cellStyle name="Normal 15 7 2" xfId="13117" xr:uid="{00000000-0005-0000-0000-000039330000}"/>
    <cellStyle name="Normal 15 7 2 2" xfId="13118" xr:uid="{00000000-0005-0000-0000-00003A330000}"/>
    <cellStyle name="Normal 15 7 2 3" xfId="13119" xr:uid="{00000000-0005-0000-0000-00003B330000}"/>
    <cellStyle name="Normal 15 7 3" xfId="13120" xr:uid="{00000000-0005-0000-0000-00003C330000}"/>
    <cellStyle name="Normal 15 7 4" xfId="13121" xr:uid="{00000000-0005-0000-0000-00003D330000}"/>
    <cellStyle name="Normal 15 8" xfId="13122" xr:uid="{00000000-0005-0000-0000-00003E330000}"/>
    <cellStyle name="Normal 15 8 2" xfId="13123" xr:uid="{00000000-0005-0000-0000-00003F330000}"/>
    <cellStyle name="Normal 15 8 2 2" xfId="13124" xr:uid="{00000000-0005-0000-0000-000040330000}"/>
    <cellStyle name="Normal 15 8 2 3" xfId="13125" xr:uid="{00000000-0005-0000-0000-000041330000}"/>
    <cellStyle name="Normal 15 8 3" xfId="13126" xr:uid="{00000000-0005-0000-0000-000042330000}"/>
    <cellStyle name="Normal 15 8 4" xfId="13127" xr:uid="{00000000-0005-0000-0000-000043330000}"/>
    <cellStyle name="Normal 15 9" xfId="13128" xr:uid="{00000000-0005-0000-0000-000044330000}"/>
    <cellStyle name="Normal 15 9 2" xfId="13129" xr:uid="{00000000-0005-0000-0000-000045330000}"/>
    <cellStyle name="Normal 15 9 2 2" xfId="13130" xr:uid="{00000000-0005-0000-0000-000046330000}"/>
    <cellStyle name="Normal 15 9 2 3" xfId="13131" xr:uid="{00000000-0005-0000-0000-000047330000}"/>
    <cellStyle name="Normal 15 9 3" xfId="13132" xr:uid="{00000000-0005-0000-0000-000048330000}"/>
    <cellStyle name="Normal 15 9 4" xfId="13133" xr:uid="{00000000-0005-0000-0000-000049330000}"/>
    <cellStyle name="Normal 16" xfId="13134" xr:uid="{00000000-0005-0000-0000-00004A330000}"/>
    <cellStyle name="Normal 17" xfId="13135" xr:uid="{00000000-0005-0000-0000-00004B330000}"/>
    <cellStyle name="Normal 17 10" xfId="13136" xr:uid="{00000000-0005-0000-0000-00004C330000}"/>
    <cellStyle name="Normal 17 10 2" xfId="13137" xr:uid="{00000000-0005-0000-0000-00004D330000}"/>
    <cellStyle name="Normal 17 10 3" xfId="13138" xr:uid="{00000000-0005-0000-0000-00004E330000}"/>
    <cellStyle name="Normal 17 11" xfId="13139" xr:uid="{00000000-0005-0000-0000-00004F330000}"/>
    <cellStyle name="Normal 17 12" xfId="13140" xr:uid="{00000000-0005-0000-0000-000050330000}"/>
    <cellStyle name="Normal 17 2" xfId="13141" xr:uid="{00000000-0005-0000-0000-000051330000}"/>
    <cellStyle name="Normal 17 2 10" xfId="13142" xr:uid="{00000000-0005-0000-0000-000052330000}"/>
    <cellStyle name="Normal 17 2 2" xfId="13143" xr:uid="{00000000-0005-0000-0000-000053330000}"/>
    <cellStyle name="Normal 17 2 2 2" xfId="13144" xr:uid="{00000000-0005-0000-0000-000054330000}"/>
    <cellStyle name="Normal 17 2 2 2 2" xfId="13145" xr:uid="{00000000-0005-0000-0000-000055330000}"/>
    <cellStyle name="Normal 17 2 2 2 3" xfId="13146" xr:uid="{00000000-0005-0000-0000-000056330000}"/>
    <cellStyle name="Normal 17 2 2 3" xfId="13147" xr:uid="{00000000-0005-0000-0000-000057330000}"/>
    <cellStyle name="Normal 17 2 2 4" xfId="13148" xr:uid="{00000000-0005-0000-0000-000058330000}"/>
    <cellStyle name="Normal 17 2 3" xfId="13149" xr:uid="{00000000-0005-0000-0000-000059330000}"/>
    <cellStyle name="Normal 17 2 3 2" xfId="13150" xr:uid="{00000000-0005-0000-0000-00005A330000}"/>
    <cellStyle name="Normal 17 2 3 2 2" xfId="13151" xr:uid="{00000000-0005-0000-0000-00005B330000}"/>
    <cellStyle name="Normal 17 2 3 2 3" xfId="13152" xr:uid="{00000000-0005-0000-0000-00005C330000}"/>
    <cellStyle name="Normal 17 2 3 3" xfId="13153" xr:uid="{00000000-0005-0000-0000-00005D330000}"/>
    <cellStyle name="Normal 17 2 3 4" xfId="13154" xr:uid="{00000000-0005-0000-0000-00005E330000}"/>
    <cellStyle name="Normal 17 2 4" xfId="13155" xr:uid="{00000000-0005-0000-0000-00005F330000}"/>
    <cellStyle name="Normal 17 2 4 2" xfId="13156" xr:uid="{00000000-0005-0000-0000-000060330000}"/>
    <cellStyle name="Normal 17 2 4 2 2" xfId="13157" xr:uid="{00000000-0005-0000-0000-000061330000}"/>
    <cellStyle name="Normal 17 2 4 2 3" xfId="13158" xr:uid="{00000000-0005-0000-0000-000062330000}"/>
    <cellStyle name="Normal 17 2 4 3" xfId="13159" xr:uid="{00000000-0005-0000-0000-000063330000}"/>
    <cellStyle name="Normal 17 2 4 4" xfId="13160" xr:uid="{00000000-0005-0000-0000-000064330000}"/>
    <cellStyle name="Normal 17 2 5" xfId="13161" xr:uid="{00000000-0005-0000-0000-000065330000}"/>
    <cellStyle name="Normal 17 2 5 2" xfId="13162" xr:uid="{00000000-0005-0000-0000-000066330000}"/>
    <cellStyle name="Normal 17 2 5 2 2" xfId="13163" xr:uid="{00000000-0005-0000-0000-000067330000}"/>
    <cellStyle name="Normal 17 2 5 2 3" xfId="13164" xr:uid="{00000000-0005-0000-0000-000068330000}"/>
    <cellStyle name="Normal 17 2 5 3" xfId="13165" xr:uid="{00000000-0005-0000-0000-000069330000}"/>
    <cellStyle name="Normal 17 2 5 4" xfId="13166" xr:uid="{00000000-0005-0000-0000-00006A330000}"/>
    <cellStyle name="Normal 17 2 6" xfId="13167" xr:uid="{00000000-0005-0000-0000-00006B330000}"/>
    <cellStyle name="Normal 17 2 6 2" xfId="13168" xr:uid="{00000000-0005-0000-0000-00006C330000}"/>
    <cellStyle name="Normal 17 2 6 2 2" xfId="13169" xr:uid="{00000000-0005-0000-0000-00006D330000}"/>
    <cellStyle name="Normal 17 2 6 2 3" xfId="13170" xr:uid="{00000000-0005-0000-0000-00006E330000}"/>
    <cellStyle name="Normal 17 2 6 3" xfId="13171" xr:uid="{00000000-0005-0000-0000-00006F330000}"/>
    <cellStyle name="Normal 17 2 6 4" xfId="13172" xr:uid="{00000000-0005-0000-0000-000070330000}"/>
    <cellStyle name="Normal 17 2 7" xfId="13173" xr:uid="{00000000-0005-0000-0000-000071330000}"/>
    <cellStyle name="Normal 17 2 7 2" xfId="13174" xr:uid="{00000000-0005-0000-0000-000072330000}"/>
    <cellStyle name="Normal 17 2 7 2 2" xfId="13175" xr:uid="{00000000-0005-0000-0000-000073330000}"/>
    <cellStyle name="Normal 17 2 7 2 3" xfId="13176" xr:uid="{00000000-0005-0000-0000-000074330000}"/>
    <cellStyle name="Normal 17 2 7 3" xfId="13177" xr:uid="{00000000-0005-0000-0000-000075330000}"/>
    <cellStyle name="Normal 17 2 7 4" xfId="13178" xr:uid="{00000000-0005-0000-0000-000076330000}"/>
    <cellStyle name="Normal 17 2 8" xfId="13179" xr:uid="{00000000-0005-0000-0000-000077330000}"/>
    <cellStyle name="Normal 17 2 8 2" xfId="13180" xr:uid="{00000000-0005-0000-0000-000078330000}"/>
    <cellStyle name="Normal 17 2 8 3" xfId="13181" xr:uid="{00000000-0005-0000-0000-000079330000}"/>
    <cellStyle name="Normal 17 2 9" xfId="13182" xr:uid="{00000000-0005-0000-0000-00007A330000}"/>
    <cellStyle name="Normal 17 3" xfId="13183" xr:uid="{00000000-0005-0000-0000-00007B330000}"/>
    <cellStyle name="Normal 17 3 10" xfId="13184" xr:uid="{00000000-0005-0000-0000-00007C330000}"/>
    <cellStyle name="Normal 17 3 2" xfId="13185" xr:uid="{00000000-0005-0000-0000-00007D330000}"/>
    <cellStyle name="Normal 17 3 2 2" xfId="13186" xr:uid="{00000000-0005-0000-0000-00007E330000}"/>
    <cellStyle name="Normal 17 3 2 2 2" xfId="13187" xr:uid="{00000000-0005-0000-0000-00007F330000}"/>
    <cellStyle name="Normal 17 3 2 2 3" xfId="13188" xr:uid="{00000000-0005-0000-0000-000080330000}"/>
    <cellStyle name="Normal 17 3 2 3" xfId="13189" xr:uid="{00000000-0005-0000-0000-000081330000}"/>
    <cellStyle name="Normal 17 3 2 4" xfId="13190" xr:uid="{00000000-0005-0000-0000-000082330000}"/>
    <cellStyle name="Normal 17 3 3" xfId="13191" xr:uid="{00000000-0005-0000-0000-000083330000}"/>
    <cellStyle name="Normal 17 3 3 2" xfId="13192" xr:uid="{00000000-0005-0000-0000-000084330000}"/>
    <cellStyle name="Normal 17 3 3 2 2" xfId="13193" xr:uid="{00000000-0005-0000-0000-000085330000}"/>
    <cellStyle name="Normal 17 3 3 2 3" xfId="13194" xr:uid="{00000000-0005-0000-0000-000086330000}"/>
    <cellStyle name="Normal 17 3 3 3" xfId="13195" xr:uid="{00000000-0005-0000-0000-000087330000}"/>
    <cellStyle name="Normal 17 3 3 4" xfId="13196" xr:uid="{00000000-0005-0000-0000-000088330000}"/>
    <cellStyle name="Normal 17 3 4" xfId="13197" xr:uid="{00000000-0005-0000-0000-000089330000}"/>
    <cellStyle name="Normal 17 3 4 2" xfId="13198" xr:uid="{00000000-0005-0000-0000-00008A330000}"/>
    <cellStyle name="Normal 17 3 4 2 2" xfId="13199" xr:uid="{00000000-0005-0000-0000-00008B330000}"/>
    <cellStyle name="Normal 17 3 4 2 3" xfId="13200" xr:uid="{00000000-0005-0000-0000-00008C330000}"/>
    <cellStyle name="Normal 17 3 4 3" xfId="13201" xr:uid="{00000000-0005-0000-0000-00008D330000}"/>
    <cellStyle name="Normal 17 3 4 4" xfId="13202" xr:uid="{00000000-0005-0000-0000-00008E330000}"/>
    <cellStyle name="Normal 17 3 5" xfId="13203" xr:uid="{00000000-0005-0000-0000-00008F330000}"/>
    <cellStyle name="Normal 17 3 5 2" xfId="13204" xr:uid="{00000000-0005-0000-0000-000090330000}"/>
    <cellStyle name="Normal 17 3 5 2 2" xfId="13205" xr:uid="{00000000-0005-0000-0000-000091330000}"/>
    <cellStyle name="Normal 17 3 5 2 3" xfId="13206" xr:uid="{00000000-0005-0000-0000-000092330000}"/>
    <cellStyle name="Normal 17 3 5 3" xfId="13207" xr:uid="{00000000-0005-0000-0000-000093330000}"/>
    <cellStyle name="Normal 17 3 5 4" xfId="13208" xr:uid="{00000000-0005-0000-0000-000094330000}"/>
    <cellStyle name="Normal 17 3 6" xfId="13209" xr:uid="{00000000-0005-0000-0000-000095330000}"/>
    <cellStyle name="Normal 17 3 6 2" xfId="13210" xr:uid="{00000000-0005-0000-0000-000096330000}"/>
    <cellStyle name="Normal 17 3 6 2 2" xfId="13211" xr:uid="{00000000-0005-0000-0000-000097330000}"/>
    <cellStyle name="Normal 17 3 6 2 3" xfId="13212" xr:uid="{00000000-0005-0000-0000-000098330000}"/>
    <cellStyle name="Normal 17 3 6 3" xfId="13213" xr:uid="{00000000-0005-0000-0000-000099330000}"/>
    <cellStyle name="Normal 17 3 6 4" xfId="13214" xr:uid="{00000000-0005-0000-0000-00009A330000}"/>
    <cellStyle name="Normal 17 3 7" xfId="13215" xr:uid="{00000000-0005-0000-0000-00009B330000}"/>
    <cellStyle name="Normal 17 3 7 2" xfId="13216" xr:uid="{00000000-0005-0000-0000-00009C330000}"/>
    <cellStyle name="Normal 17 3 7 2 2" xfId="13217" xr:uid="{00000000-0005-0000-0000-00009D330000}"/>
    <cellStyle name="Normal 17 3 7 2 3" xfId="13218" xr:uid="{00000000-0005-0000-0000-00009E330000}"/>
    <cellStyle name="Normal 17 3 7 3" xfId="13219" xr:uid="{00000000-0005-0000-0000-00009F330000}"/>
    <cellStyle name="Normal 17 3 7 4" xfId="13220" xr:uid="{00000000-0005-0000-0000-0000A0330000}"/>
    <cellStyle name="Normal 17 3 8" xfId="13221" xr:uid="{00000000-0005-0000-0000-0000A1330000}"/>
    <cellStyle name="Normal 17 3 8 2" xfId="13222" xr:uid="{00000000-0005-0000-0000-0000A2330000}"/>
    <cellStyle name="Normal 17 3 8 3" xfId="13223" xr:uid="{00000000-0005-0000-0000-0000A3330000}"/>
    <cellStyle name="Normal 17 3 9" xfId="13224" xr:uid="{00000000-0005-0000-0000-0000A4330000}"/>
    <cellStyle name="Normal 17 4" xfId="13225" xr:uid="{00000000-0005-0000-0000-0000A5330000}"/>
    <cellStyle name="Normal 17 4 2" xfId="13226" xr:uid="{00000000-0005-0000-0000-0000A6330000}"/>
    <cellStyle name="Normal 17 4 2 2" xfId="13227" xr:uid="{00000000-0005-0000-0000-0000A7330000}"/>
    <cellStyle name="Normal 17 4 2 3" xfId="13228" xr:uid="{00000000-0005-0000-0000-0000A8330000}"/>
    <cellStyle name="Normal 17 4 3" xfId="13229" xr:uid="{00000000-0005-0000-0000-0000A9330000}"/>
    <cellStyle name="Normal 17 4 4" xfId="13230" xr:uid="{00000000-0005-0000-0000-0000AA330000}"/>
    <cellStyle name="Normal 17 5" xfId="13231" xr:uid="{00000000-0005-0000-0000-0000AB330000}"/>
    <cellStyle name="Normal 17 5 2" xfId="13232" xr:uid="{00000000-0005-0000-0000-0000AC330000}"/>
    <cellStyle name="Normal 17 5 2 2" xfId="13233" xr:uid="{00000000-0005-0000-0000-0000AD330000}"/>
    <cellStyle name="Normal 17 5 2 3" xfId="13234" xr:uid="{00000000-0005-0000-0000-0000AE330000}"/>
    <cellStyle name="Normal 17 5 3" xfId="13235" xr:uid="{00000000-0005-0000-0000-0000AF330000}"/>
    <cellStyle name="Normal 17 5 4" xfId="13236" xr:uid="{00000000-0005-0000-0000-0000B0330000}"/>
    <cellStyle name="Normal 17 6" xfId="13237" xr:uid="{00000000-0005-0000-0000-0000B1330000}"/>
    <cellStyle name="Normal 17 6 2" xfId="13238" xr:uid="{00000000-0005-0000-0000-0000B2330000}"/>
    <cellStyle name="Normal 17 6 2 2" xfId="13239" xr:uid="{00000000-0005-0000-0000-0000B3330000}"/>
    <cellStyle name="Normal 17 6 2 3" xfId="13240" xr:uid="{00000000-0005-0000-0000-0000B4330000}"/>
    <cellStyle name="Normal 17 6 3" xfId="13241" xr:uid="{00000000-0005-0000-0000-0000B5330000}"/>
    <cellStyle name="Normal 17 6 4" xfId="13242" xr:uid="{00000000-0005-0000-0000-0000B6330000}"/>
    <cellStyle name="Normal 17 7" xfId="13243" xr:uid="{00000000-0005-0000-0000-0000B7330000}"/>
    <cellStyle name="Normal 17 7 2" xfId="13244" xr:uid="{00000000-0005-0000-0000-0000B8330000}"/>
    <cellStyle name="Normal 17 7 2 2" xfId="13245" xr:uid="{00000000-0005-0000-0000-0000B9330000}"/>
    <cellStyle name="Normal 17 7 2 3" xfId="13246" xr:uid="{00000000-0005-0000-0000-0000BA330000}"/>
    <cellStyle name="Normal 17 7 3" xfId="13247" xr:uid="{00000000-0005-0000-0000-0000BB330000}"/>
    <cellStyle name="Normal 17 7 4" xfId="13248" xr:uid="{00000000-0005-0000-0000-0000BC330000}"/>
    <cellStyle name="Normal 17 8" xfId="13249" xr:uid="{00000000-0005-0000-0000-0000BD330000}"/>
    <cellStyle name="Normal 17 8 2" xfId="13250" xr:uid="{00000000-0005-0000-0000-0000BE330000}"/>
    <cellStyle name="Normal 17 8 2 2" xfId="13251" xr:uid="{00000000-0005-0000-0000-0000BF330000}"/>
    <cellStyle name="Normal 17 8 2 3" xfId="13252" xr:uid="{00000000-0005-0000-0000-0000C0330000}"/>
    <cellStyle name="Normal 17 8 3" xfId="13253" xr:uid="{00000000-0005-0000-0000-0000C1330000}"/>
    <cellStyle name="Normal 17 8 4" xfId="13254" xr:uid="{00000000-0005-0000-0000-0000C2330000}"/>
    <cellStyle name="Normal 17 9" xfId="13255" xr:uid="{00000000-0005-0000-0000-0000C3330000}"/>
    <cellStyle name="Normal 17 9 2" xfId="13256" xr:uid="{00000000-0005-0000-0000-0000C4330000}"/>
    <cellStyle name="Normal 17 9 2 2" xfId="13257" xr:uid="{00000000-0005-0000-0000-0000C5330000}"/>
    <cellStyle name="Normal 17 9 2 3" xfId="13258" xr:uid="{00000000-0005-0000-0000-0000C6330000}"/>
    <cellStyle name="Normal 17 9 3" xfId="13259" xr:uid="{00000000-0005-0000-0000-0000C7330000}"/>
    <cellStyle name="Normal 17 9 4" xfId="13260" xr:uid="{00000000-0005-0000-0000-0000C8330000}"/>
    <cellStyle name="Normal 18" xfId="13261" xr:uid="{00000000-0005-0000-0000-0000C9330000}"/>
    <cellStyle name="Normal 18 10" xfId="13262" xr:uid="{00000000-0005-0000-0000-0000CA330000}"/>
    <cellStyle name="Normal 18 10 2" xfId="13263" xr:uid="{00000000-0005-0000-0000-0000CB330000}"/>
    <cellStyle name="Normal 18 10 3" xfId="13264" xr:uid="{00000000-0005-0000-0000-0000CC330000}"/>
    <cellStyle name="Normal 18 11" xfId="13265" xr:uid="{00000000-0005-0000-0000-0000CD330000}"/>
    <cellStyle name="Normal 18 12" xfId="13266" xr:uid="{00000000-0005-0000-0000-0000CE330000}"/>
    <cellStyle name="Normal 18 2" xfId="13267" xr:uid="{00000000-0005-0000-0000-0000CF330000}"/>
    <cellStyle name="Normal 18 2 10" xfId="13268" xr:uid="{00000000-0005-0000-0000-0000D0330000}"/>
    <cellStyle name="Normal 18 2 2" xfId="13269" xr:uid="{00000000-0005-0000-0000-0000D1330000}"/>
    <cellStyle name="Normal 18 2 2 2" xfId="13270" xr:uid="{00000000-0005-0000-0000-0000D2330000}"/>
    <cellStyle name="Normal 18 2 2 2 2" xfId="13271" xr:uid="{00000000-0005-0000-0000-0000D3330000}"/>
    <cellStyle name="Normal 18 2 2 2 3" xfId="13272" xr:uid="{00000000-0005-0000-0000-0000D4330000}"/>
    <cellStyle name="Normal 18 2 2 3" xfId="13273" xr:uid="{00000000-0005-0000-0000-0000D5330000}"/>
    <cellStyle name="Normal 18 2 2 4" xfId="13274" xr:uid="{00000000-0005-0000-0000-0000D6330000}"/>
    <cellStyle name="Normal 18 2 3" xfId="13275" xr:uid="{00000000-0005-0000-0000-0000D7330000}"/>
    <cellStyle name="Normal 18 2 3 2" xfId="13276" xr:uid="{00000000-0005-0000-0000-0000D8330000}"/>
    <cellStyle name="Normal 18 2 3 2 2" xfId="13277" xr:uid="{00000000-0005-0000-0000-0000D9330000}"/>
    <cellStyle name="Normal 18 2 3 2 3" xfId="13278" xr:uid="{00000000-0005-0000-0000-0000DA330000}"/>
    <cellStyle name="Normal 18 2 3 3" xfId="13279" xr:uid="{00000000-0005-0000-0000-0000DB330000}"/>
    <cellStyle name="Normal 18 2 3 4" xfId="13280" xr:uid="{00000000-0005-0000-0000-0000DC330000}"/>
    <cellStyle name="Normal 18 2 4" xfId="13281" xr:uid="{00000000-0005-0000-0000-0000DD330000}"/>
    <cellStyle name="Normal 18 2 4 2" xfId="13282" xr:uid="{00000000-0005-0000-0000-0000DE330000}"/>
    <cellStyle name="Normal 18 2 4 2 2" xfId="13283" xr:uid="{00000000-0005-0000-0000-0000DF330000}"/>
    <cellStyle name="Normal 18 2 4 2 3" xfId="13284" xr:uid="{00000000-0005-0000-0000-0000E0330000}"/>
    <cellStyle name="Normal 18 2 4 3" xfId="13285" xr:uid="{00000000-0005-0000-0000-0000E1330000}"/>
    <cellStyle name="Normal 18 2 4 4" xfId="13286" xr:uid="{00000000-0005-0000-0000-0000E2330000}"/>
    <cellStyle name="Normal 18 2 5" xfId="13287" xr:uid="{00000000-0005-0000-0000-0000E3330000}"/>
    <cellStyle name="Normal 18 2 5 2" xfId="13288" xr:uid="{00000000-0005-0000-0000-0000E4330000}"/>
    <cellStyle name="Normal 18 2 5 2 2" xfId="13289" xr:uid="{00000000-0005-0000-0000-0000E5330000}"/>
    <cellStyle name="Normal 18 2 5 2 3" xfId="13290" xr:uid="{00000000-0005-0000-0000-0000E6330000}"/>
    <cellStyle name="Normal 18 2 5 3" xfId="13291" xr:uid="{00000000-0005-0000-0000-0000E7330000}"/>
    <cellStyle name="Normal 18 2 5 4" xfId="13292" xr:uid="{00000000-0005-0000-0000-0000E8330000}"/>
    <cellStyle name="Normal 18 2 6" xfId="13293" xr:uid="{00000000-0005-0000-0000-0000E9330000}"/>
    <cellStyle name="Normal 18 2 6 2" xfId="13294" xr:uid="{00000000-0005-0000-0000-0000EA330000}"/>
    <cellStyle name="Normal 18 2 6 2 2" xfId="13295" xr:uid="{00000000-0005-0000-0000-0000EB330000}"/>
    <cellStyle name="Normal 18 2 6 2 3" xfId="13296" xr:uid="{00000000-0005-0000-0000-0000EC330000}"/>
    <cellStyle name="Normal 18 2 6 3" xfId="13297" xr:uid="{00000000-0005-0000-0000-0000ED330000}"/>
    <cellStyle name="Normal 18 2 6 4" xfId="13298" xr:uid="{00000000-0005-0000-0000-0000EE330000}"/>
    <cellStyle name="Normal 18 2 7" xfId="13299" xr:uid="{00000000-0005-0000-0000-0000EF330000}"/>
    <cellStyle name="Normal 18 2 7 2" xfId="13300" xr:uid="{00000000-0005-0000-0000-0000F0330000}"/>
    <cellStyle name="Normal 18 2 7 2 2" xfId="13301" xr:uid="{00000000-0005-0000-0000-0000F1330000}"/>
    <cellStyle name="Normal 18 2 7 2 3" xfId="13302" xr:uid="{00000000-0005-0000-0000-0000F2330000}"/>
    <cellStyle name="Normal 18 2 7 3" xfId="13303" xr:uid="{00000000-0005-0000-0000-0000F3330000}"/>
    <cellStyle name="Normal 18 2 7 4" xfId="13304" xr:uid="{00000000-0005-0000-0000-0000F4330000}"/>
    <cellStyle name="Normal 18 2 8" xfId="13305" xr:uid="{00000000-0005-0000-0000-0000F5330000}"/>
    <cellStyle name="Normal 18 2 8 2" xfId="13306" xr:uid="{00000000-0005-0000-0000-0000F6330000}"/>
    <cellStyle name="Normal 18 2 8 3" xfId="13307" xr:uid="{00000000-0005-0000-0000-0000F7330000}"/>
    <cellStyle name="Normal 18 2 9" xfId="13308" xr:uid="{00000000-0005-0000-0000-0000F8330000}"/>
    <cellStyle name="Normal 18 3" xfId="13309" xr:uid="{00000000-0005-0000-0000-0000F9330000}"/>
    <cellStyle name="Normal 18 3 10" xfId="13310" xr:uid="{00000000-0005-0000-0000-0000FA330000}"/>
    <cellStyle name="Normal 18 3 2" xfId="13311" xr:uid="{00000000-0005-0000-0000-0000FB330000}"/>
    <cellStyle name="Normal 18 3 2 2" xfId="13312" xr:uid="{00000000-0005-0000-0000-0000FC330000}"/>
    <cellStyle name="Normal 18 3 2 2 2" xfId="13313" xr:uid="{00000000-0005-0000-0000-0000FD330000}"/>
    <cellStyle name="Normal 18 3 2 2 3" xfId="13314" xr:uid="{00000000-0005-0000-0000-0000FE330000}"/>
    <cellStyle name="Normal 18 3 2 3" xfId="13315" xr:uid="{00000000-0005-0000-0000-0000FF330000}"/>
    <cellStyle name="Normal 18 3 2 4" xfId="13316" xr:uid="{00000000-0005-0000-0000-000000340000}"/>
    <cellStyle name="Normal 18 3 3" xfId="13317" xr:uid="{00000000-0005-0000-0000-000001340000}"/>
    <cellStyle name="Normal 18 3 3 2" xfId="13318" xr:uid="{00000000-0005-0000-0000-000002340000}"/>
    <cellStyle name="Normal 18 3 3 2 2" xfId="13319" xr:uid="{00000000-0005-0000-0000-000003340000}"/>
    <cellStyle name="Normal 18 3 3 2 3" xfId="13320" xr:uid="{00000000-0005-0000-0000-000004340000}"/>
    <cellStyle name="Normal 18 3 3 3" xfId="13321" xr:uid="{00000000-0005-0000-0000-000005340000}"/>
    <cellStyle name="Normal 18 3 3 4" xfId="13322" xr:uid="{00000000-0005-0000-0000-000006340000}"/>
    <cellStyle name="Normal 18 3 4" xfId="13323" xr:uid="{00000000-0005-0000-0000-000007340000}"/>
    <cellStyle name="Normal 18 3 4 2" xfId="13324" xr:uid="{00000000-0005-0000-0000-000008340000}"/>
    <cellStyle name="Normal 18 3 4 2 2" xfId="13325" xr:uid="{00000000-0005-0000-0000-000009340000}"/>
    <cellStyle name="Normal 18 3 4 2 3" xfId="13326" xr:uid="{00000000-0005-0000-0000-00000A340000}"/>
    <cellStyle name="Normal 18 3 4 3" xfId="13327" xr:uid="{00000000-0005-0000-0000-00000B340000}"/>
    <cellStyle name="Normal 18 3 4 4" xfId="13328" xr:uid="{00000000-0005-0000-0000-00000C340000}"/>
    <cellStyle name="Normal 18 3 5" xfId="13329" xr:uid="{00000000-0005-0000-0000-00000D340000}"/>
    <cellStyle name="Normal 18 3 5 2" xfId="13330" xr:uid="{00000000-0005-0000-0000-00000E340000}"/>
    <cellStyle name="Normal 18 3 5 2 2" xfId="13331" xr:uid="{00000000-0005-0000-0000-00000F340000}"/>
    <cellStyle name="Normal 18 3 5 2 3" xfId="13332" xr:uid="{00000000-0005-0000-0000-000010340000}"/>
    <cellStyle name="Normal 18 3 5 3" xfId="13333" xr:uid="{00000000-0005-0000-0000-000011340000}"/>
    <cellStyle name="Normal 18 3 5 4" xfId="13334" xr:uid="{00000000-0005-0000-0000-000012340000}"/>
    <cellStyle name="Normal 18 3 6" xfId="13335" xr:uid="{00000000-0005-0000-0000-000013340000}"/>
    <cellStyle name="Normal 18 3 6 2" xfId="13336" xr:uid="{00000000-0005-0000-0000-000014340000}"/>
    <cellStyle name="Normal 18 3 6 2 2" xfId="13337" xr:uid="{00000000-0005-0000-0000-000015340000}"/>
    <cellStyle name="Normal 18 3 6 2 3" xfId="13338" xr:uid="{00000000-0005-0000-0000-000016340000}"/>
    <cellStyle name="Normal 18 3 6 3" xfId="13339" xr:uid="{00000000-0005-0000-0000-000017340000}"/>
    <cellStyle name="Normal 18 3 6 4" xfId="13340" xr:uid="{00000000-0005-0000-0000-000018340000}"/>
    <cellStyle name="Normal 18 3 7" xfId="13341" xr:uid="{00000000-0005-0000-0000-000019340000}"/>
    <cellStyle name="Normal 18 3 7 2" xfId="13342" xr:uid="{00000000-0005-0000-0000-00001A340000}"/>
    <cellStyle name="Normal 18 3 7 2 2" xfId="13343" xr:uid="{00000000-0005-0000-0000-00001B340000}"/>
    <cellStyle name="Normal 18 3 7 2 3" xfId="13344" xr:uid="{00000000-0005-0000-0000-00001C340000}"/>
    <cellStyle name="Normal 18 3 7 3" xfId="13345" xr:uid="{00000000-0005-0000-0000-00001D340000}"/>
    <cellStyle name="Normal 18 3 7 4" xfId="13346" xr:uid="{00000000-0005-0000-0000-00001E340000}"/>
    <cellStyle name="Normal 18 3 8" xfId="13347" xr:uid="{00000000-0005-0000-0000-00001F340000}"/>
    <cellStyle name="Normal 18 3 8 2" xfId="13348" xr:uid="{00000000-0005-0000-0000-000020340000}"/>
    <cellStyle name="Normal 18 3 8 3" xfId="13349" xr:uid="{00000000-0005-0000-0000-000021340000}"/>
    <cellStyle name="Normal 18 3 9" xfId="13350" xr:uid="{00000000-0005-0000-0000-000022340000}"/>
    <cellStyle name="Normal 18 4" xfId="13351" xr:uid="{00000000-0005-0000-0000-000023340000}"/>
    <cellStyle name="Normal 18 4 2" xfId="13352" xr:uid="{00000000-0005-0000-0000-000024340000}"/>
    <cellStyle name="Normal 18 4 2 2" xfId="13353" xr:uid="{00000000-0005-0000-0000-000025340000}"/>
    <cellStyle name="Normal 18 4 2 3" xfId="13354" xr:uid="{00000000-0005-0000-0000-000026340000}"/>
    <cellStyle name="Normal 18 4 3" xfId="13355" xr:uid="{00000000-0005-0000-0000-000027340000}"/>
    <cellStyle name="Normal 18 4 4" xfId="13356" xr:uid="{00000000-0005-0000-0000-000028340000}"/>
    <cellStyle name="Normal 18 5" xfId="13357" xr:uid="{00000000-0005-0000-0000-000029340000}"/>
    <cellStyle name="Normal 18 5 2" xfId="13358" xr:uid="{00000000-0005-0000-0000-00002A340000}"/>
    <cellStyle name="Normal 18 5 2 2" xfId="13359" xr:uid="{00000000-0005-0000-0000-00002B340000}"/>
    <cellStyle name="Normal 18 5 2 3" xfId="13360" xr:uid="{00000000-0005-0000-0000-00002C340000}"/>
    <cellStyle name="Normal 18 5 3" xfId="13361" xr:uid="{00000000-0005-0000-0000-00002D340000}"/>
    <cellStyle name="Normal 18 5 4" xfId="13362" xr:uid="{00000000-0005-0000-0000-00002E340000}"/>
    <cellStyle name="Normal 18 6" xfId="13363" xr:uid="{00000000-0005-0000-0000-00002F340000}"/>
    <cellStyle name="Normal 18 6 2" xfId="13364" xr:uid="{00000000-0005-0000-0000-000030340000}"/>
    <cellStyle name="Normal 18 6 2 2" xfId="13365" xr:uid="{00000000-0005-0000-0000-000031340000}"/>
    <cellStyle name="Normal 18 6 2 3" xfId="13366" xr:uid="{00000000-0005-0000-0000-000032340000}"/>
    <cellStyle name="Normal 18 6 3" xfId="13367" xr:uid="{00000000-0005-0000-0000-000033340000}"/>
    <cellStyle name="Normal 18 6 4" xfId="13368" xr:uid="{00000000-0005-0000-0000-000034340000}"/>
    <cellStyle name="Normal 18 7" xfId="13369" xr:uid="{00000000-0005-0000-0000-000035340000}"/>
    <cellStyle name="Normal 18 7 2" xfId="13370" xr:uid="{00000000-0005-0000-0000-000036340000}"/>
    <cellStyle name="Normal 18 7 2 2" xfId="13371" xr:uid="{00000000-0005-0000-0000-000037340000}"/>
    <cellStyle name="Normal 18 7 2 3" xfId="13372" xr:uid="{00000000-0005-0000-0000-000038340000}"/>
    <cellStyle name="Normal 18 7 3" xfId="13373" xr:uid="{00000000-0005-0000-0000-000039340000}"/>
    <cellStyle name="Normal 18 7 4" xfId="13374" xr:uid="{00000000-0005-0000-0000-00003A340000}"/>
    <cellStyle name="Normal 18 8" xfId="13375" xr:uid="{00000000-0005-0000-0000-00003B340000}"/>
    <cellStyle name="Normal 18 8 2" xfId="13376" xr:uid="{00000000-0005-0000-0000-00003C340000}"/>
    <cellStyle name="Normal 18 8 2 2" xfId="13377" xr:uid="{00000000-0005-0000-0000-00003D340000}"/>
    <cellStyle name="Normal 18 8 2 3" xfId="13378" xr:uid="{00000000-0005-0000-0000-00003E340000}"/>
    <cellStyle name="Normal 18 8 3" xfId="13379" xr:uid="{00000000-0005-0000-0000-00003F340000}"/>
    <cellStyle name="Normal 18 8 4" xfId="13380" xr:uid="{00000000-0005-0000-0000-000040340000}"/>
    <cellStyle name="Normal 18 9" xfId="13381" xr:uid="{00000000-0005-0000-0000-000041340000}"/>
    <cellStyle name="Normal 18 9 2" xfId="13382" xr:uid="{00000000-0005-0000-0000-000042340000}"/>
    <cellStyle name="Normal 18 9 2 2" xfId="13383" xr:uid="{00000000-0005-0000-0000-000043340000}"/>
    <cellStyle name="Normal 18 9 2 3" xfId="13384" xr:uid="{00000000-0005-0000-0000-000044340000}"/>
    <cellStyle name="Normal 18 9 3" xfId="13385" xr:uid="{00000000-0005-0000-0000-000045340000}"/>
    <cellStyle name="Normal 18 9 4" xfId="13386" xr:uid="{00000000-0005-0000-0000-000046340000}"/>
    <cellStyle name="Normal 19" xfId="13387" xr:uid="{00000000-0005-0000-0000-000047340000}"/>
    <cellStyle name="Normal 19 2" xfId="13388" xr:uid="{00000000-0005-0000-0000-000048340000}"/>
    <cellStyle name="Normal 19 2 10" xfId="13389" xr:uid="{00000000-0005-0000-0000-000049340000}"/>
    <cellStyle name="Normal 19 2 11" xfId="13390" xr:uid="{00000000-0005-0000-0000-00004A340000}"/>
    <cellStyle name="Normal 19 2 2" xfId="13391" xr:uid="{00000000-0005-0000-0000-00004B340000}"/>
    <cellStyle name="Normal 19 2 2 10" xfId="13392" xr:uid="{00000000-0005-0000-0000-00004C340000}"/>
    <cellStyle name="Normal 19 2 2 2" xfId="13393" xr:uid="{00000000-0005-0000-0000-00004D340000}"/>
    <cellStyle name="Normal 19 2 2 2 2" xfId="13394" xr:uid="{00000000-0005-0000-0000-00004E340000}"/>
    <cellStyle name="Normal 19 2 2 2 2 2" xfId="13395" xr:uid="{00000000-0005-0000-0000-00004F340000}"/>
    <cellStyle name="Normal 19 2 2 2 2 3" xfId="13396" xr:uid="{00000000-0005-0000-0000-000050340000}"/>
    <cellStyle name="Normal 19 2 2 2 3" xfId="13397" xr:uid="{00000000-0005-0000-0000-000051340000}"/>
    <cellStyle name="Normal 19 2 2 2 4" xfId="13398" xr:uid="{00000000-0005-0000-0000-000052340000}"/>
    <cellStyle name="Normal 19 2 2 3" xfId="13399" xr:uid="{00000000-0005-0000-0000-000053340000}"/>
    <cellStyle name="Normal 19 2 2 3 2" xfId="13400" xr:uid="{00000000-0005-0000-0000-000054340000}"/>
    <cellStyle name="Normal 19 2 2 3 2 2" xfId="13401" xr:uid="{00000000-0005-0000-0000-000055340000}"/>
    <cellStyle name="Normal 19 2 2 3 2 3" xfId="13402" xr:uid="{00000000-0005-0000-0000-000056340000}"/>
    <cellStyle name="Normal 19 2 2 3 3" xfId="13403" xr:uid="{00000000-0005-0000-0000-000057340000}"/>
    <cellStyle name="Normal 19 2 2 3 4" xfId="13404" xr:uid="{00000000-0005-0000-0000-000058340000}"/>
    <cellStyle name="Normal 19 2 2 4" xfId="13405" xr:uid="{00000000-0005-0000-0000-000059340000}"/>
    <cellStyle name="Normal 19 2 2 4 2" xfId="13406" xr:uid="{00000000-0005-0000-0000-00005A340000}"/>
    <cellStyle name="Normal 19 2 2 4 2 2" xfId="13407" xr:uid="{00000000-0005-0000-0000-00005B340000}"/>
    <cellStyle name="Normal 19 2 2 4 2 3" xfId="13408" xr:uid="{00000000-0005-0000-0000-00005C340000}"/>
    <cellStyle name="Normal 19 2 2 4 3" xfId="13409" xr:uid="{00000000-0005-0000-0000-00005D340000}"/>
    <cellStyle name="Normal 19 2 2 4 4" xfId="13410" xr:uid="{00000000-0005-0000-0000-00005E340000}"/>
    <cellStyle name="Normal 19 2 2 5" xfId="13411" xr:uid="{00000000-0005-0000-0000-00005F340000}"/>
    <cellStyle name="Normal 19 2 2 5 2" xfId="13412" xr:uid="{00000000-0005-0000-0000-000060340000}"/>
    <cellStyle name="Normal 19 2 2 5 2 2" xfId="13413" xr:uid="{00000000-0005-0000-0000-000061340000}"/>
    <cellStyle name="Normal 19 2 2 5 2 3" xfId="13414" xr:uid="{00000000-0005-0000-0000-000062340000}"/>
    <cellStyle name="Normal 19 2 2 5 3" xfId="13415" xr:uid="{00000000-0005-0000-0000-000063340000}"/>
    <cellStyle name="Normal 19 2 2 5 4" xfId="13416" xr:uid="{00000000-0005-0000-0000-000064340000}"/>
    <cellStyle name="Normal 19 2 2 6" xfId="13417" xr:uid="{00000000-0005-0000-0000-000065340000}"/>
    <cellStyle name="Normal 19 2 2 6 2" xfId="13418" xr:uid="{00000000-0005-0000-0000-000066340000}"/>
    <cellStyle name="Normal 19 2 2 6 2 2" xfId="13419" xr:uid="{00000000-0005-0000-0000-000067340000}"/>
    <cellStyle name="Normal 19 2 2 6 2 3" xfId="13420" xr:uid="{00000000-0005-0000-0000-000068340000}"/>
    <cellStyle name="Normal 19 2 2 6 3" xfId="13421" xr:uid="{00000000-0005-0000-0000-000069340000}"/>
    <cellStyle name="Normal 19 2 2 6 4" xfId="13422" xr:uid="{00000000-0005-0000-0000-00006A340000}"/>
    <cellStyle name="Normal 19 2 2 7" xfId="13423" xr:uid="{00000000-0005-0000-0000-00006B340000}"/>
    <cellStyle name="Normal 19 2 2 7 2" xfId="13424" xr:uid="{00000000-0005-0000-0000-00006C340000}"/>
    <cellStyle name="Normal 19 2 2 7 2 2" xfId="13425" xr:uid="{00000000-0005-0000-0000-00006D340000}"/>
    <cellStyle name="Normal 19 2 2 7 2 3" xfId="13426" xr:uid="{00000000-0005-0000-0000-00006E340000}"/>
    <cellStyle name="Normal 19 2 2 7 3" xfId="13427" xr:uid="{00000000-0005-0000-0000-00006F340000}"/>
    <cellStyle name="Normal 19 2 2 7 4" xfId="13428" xr:uid="{00000000-0005-0000-0000-000070340000}"/>
    <cellStyle name="Normal 19 2 2 8" xfId="13429" xr:uid="{00000000-0005-0000-0000-000071340000}"/>
    <cellStyle name="Normal 19 2 2 8 2" xfId="13430" xr:uid="{00000000-0005-0000-0000-000072340000}"/>
    <cellStyle name="Normal 19 2 2 8 3" xfId="13431" xr:uid="{00000000-0005-0000-0000-000073340000}"/>
    <cellStyle name="Normal 19 2 2 9" xfId="13432" xr:uid="{00000000-0005-0000-0000-000074340000}"/>
    <cellStyle name="Normal 19 2 3" xfId="13433" xr:uid="{00000000-0005-0000-0000-000075340000}"/>
    <cellStyle name="Normal 19 2 3 2" xfId="13434" xr:uid="{00000000-0005-0000-0000-000076340000}"/>
    <cellStyle name="Normal 19 2 3 2 2" xfId="13435" xr:uid="{00000000-0005-0000-0000-000077340000}"/>
    <cellStyle name="Normal 19 2 3 2 3" xfId="13436" xr:uid="{00000000-0005-0000-0000-000078340000}"/>
    <cellStyle name="Normal 19 2 3 3" xfId="13437" xr:uid="{00000000-0005-0000-0000-000079340000}"/>
    <cellStyle name="Normal 19 2 3 4" xfId="13438" xr:uid="{00000000-0005-0000-0000-00007A340000}"/>
    <cellStyle name="Normal 19 2 4" xfId="13439" xr:uid="{00000000-0005-0000-0000-00007B340000}"/>
    <cellStyle name="Normal 19 2 4 2" xfId="13440" xr:uid="{00000000-0005-0000-0000-00007C340000}"/>
    <cellStyle name="Normal 19 2 4 2 2" xfId="13441" xr:uid="{00000000-0005-0000-0000-00007D340000}"/>
    <cellStyle name="Normal 19 2 4 2 3" xfId="13442" xr:uid="{00000000-0005-0000-0000-00007E340000}"/>
    <cellStyle name="Normal 19 2 4 3" xfId="13443" xr:uid="{00000000-0005-0000-0000-00007F340000}"/>
    <cellStyle name="Normal 19 2 4 4" xfId="13444" xr:uid="{00000000-0005-0000-0000-000080340000}"/>
    <cellStyle name="Normal 19 2 5" xfId="13445" xr:uid="{00000000-0005-0000-0000-000081340000}"/>
    <cellStyle name="Normal 19 2 5 2" xfId="13446" xr:uid="{00000000-0005-0000-0000-000082340000}"/>
    <cellStyle name="Normal 19 2 5 2 2" xfId="13447" xr:uid="{00000000-0005-0000-0000-000083340000}"/>
    <cellStyle name="Normal 19 2 5 2 3" xfId="13448" xr:uid="{00000000-0005-0000-0000-000084340000}"/>
    <cellStyle name="Normal 19 2 5 3" xfId="13449" xr:uid="{00000000-0005-0000-0000-000085340000}"/>
    <cellStyle name="Normal 19 2 5 4" xfId="13450" xr:uid="{00000000-0005-0000-0000-000086340000}"/>
    <cellStyle name="Normal 19 2 6" xfId="13451" xr:uid="{00000000-0005-0000-0000-000087340000}"/>
    <cellStyle name="Normal 19 2 6 2" xfId="13452" xr:uid="{00000000-0005-0000-0000-000088340000}"/>
    <cellStyle name="Normal 19 2 6 2 2" xfId="13453" xr:uid="{00000000-0005-0000-0000-000089340000}"/>
    <cellStyle name="Normal 19 2 6 2 3" xfId="13454" xr:uid="{00000000-0005-0000-0000-00008A340000}"/>
    <cellStyle name="Normal 19 2 6 3" xfId="13455" xr:uid="{00000000-0005-0000-0000-00008B340000}"/>
    <cellStyle name="Normal 19 2 6 4" xfId="13456" xr:uid="{00000000-0005-0000-0000-00008C340000}"/>
    <cellStyle name="Normal 19 2 7" xfId="13457" xr:uid="{00000000-0005-0000-0000-00008D340000}"/>
    <cellStyle name="Normal 19 2 7 2" xfId="13458" xr:uid="{00000000-0005-0000-0000-00008E340000}"/>
    <cellStyle name="Normal 19 2 7 2 2" xfId="13459" xr:uid="{00000000-0005-0000-0000-00008F340000}"/>
    <cellStyle name="Normal 19 2 7 2 3" xfId="13460" xr:uid="{00000000-0005-0000-0000-000090340000}"/>
    <cellStyle name="Normal 19 2 7 3" xfId="13461" xr:uid="{00000000-0005-0000-0000-000091340000}"/>
    <cellStyle name="Normal 19 2 7 4" xfId="13462" xr:uid="{00000000-0005-0000-0000-000092340000}"/>
    <cellStyle name="Normal 19 2 8" xfId="13463" xr:uid="{00000000-0005-0000-0000-000093340000}"/>
    <cellStyle name="Normal 19 2 8 2" xfId="13464" xr:uid="{00000000-0005-0000-0000-000094340000}"/>
    <cellStyle name="Normal 19 2 8 2 2" xfId="13465" xr:uid="{00000000-0005-0000-0000-000095340000}"/>
    <cellStyle name="Normal 19 2 8 2 3" xfId="13466" xr:uid="{00000000-0005-0000-0000-000096340000}"/>
    <cellStyle name="Normal 19 2 8 3" xfId="13467" xr:uid="{00000000-0005-0000-0000-000097340000}"/>
    <cellStyle name="Normal 19 2 8 4" xfId="13468" xr:uid="{00000000-0005-0000-0000-000098340000}"/>
    <cellStyle name="Normal 19 2 9" xfId="13469" xr:uid="{00000000-0005-0000-0000-000099340000}"/>
    <cellStyle name="Normal 19 2 9 2" xfId="13470" xr:uid="{00000000-0005-0000-0000-00009A340000}"/>
    <cellStyle name="Normal 19 2 9 3" xfId="13471" xr:uid="{00000000-0005-0000-0000-00009B340000}"/>
    <cellStyle name="Normal 19 3" xfId="13472" xr:uid="{00000000-0005-0000-0000-00009C340000}"/>
    <cellStyle name="Normal 2" xfId="2" xr:uid="{00000000-0005-0000-0000-00009D340000}"/>
    <cellStyle name="Normal 2 10" xfId="13473" xr:uid="{00000000-0005-0000-0000-00009E340000}"/>
    <cellStyle name="Normal 2 10 2" xfId="13474" xr:uid="{00000000-0005-0000-0000-00009F340000}"/>
    <cellStyle name="Normal 2 11" xfId="13475" xr:uid="{00000000-0005-0000-0000-0000A0340000}"/>
    <cellStyle name="Normal 2 12" xfId="13476" xr:uid="{00000000-0005-0000-0000-0000A1340000}"/>
    <cellStyle name="Normal 2 13" xfId="13477" xr:uid="{00000000-0005-0000-0000-0000A2340000}"/>
    <cellStyle name="Normal 2 14" xfId="13478" xr:uid="{00000000-0005-0000-0000-0000A3340000}"/>
    <cellStyle name="Normal 2 2" xfId="13479" xr:uid="{00000000-0005-0000-0000-0000A4340000}"/>
    <cellStyle name="Normal 2 2 2" xfId="13480" xr:uid="{00000000-0005-0000-0000-0000A5340000}"/>
    <cellStyle name="Normal 2 2 2 10" xfId="13481" xr:uid="{00000000-0005-0000-0000-0000A6340000}"/>
    <cellStyle name="Normal 2 2 2 10 2" xfId="13482" xr:uid="{00000000-0005-0000-0000-0000A7340000}"/>
    <cellStyle name="Normal 2 2 2 10 2 2" xfId="13483" xr:uid="{00000000-0005-0000-0000-0000A8340000}"/>
    <cellStyle name="Normal 2 2 2 10 2 3" xfId="13484" xr:uid="{00000000-0005-0000-0000-0000A9340000}"/>
    <cellStyle name="Normal 2 2 2 10 3" xfId="13485" xr:uid="{00000000-0005-0000-0000-0000AA340000}"/>
    <cellStyle name="Normal 2 2 2 10 4" xfId="13486" xr:uid="{00000000-0005-0000-0000-0000AB340000}"/>
    <cellStyle name="Normal 2 2 2 11" xfId="13487" xr:uid="{00000000-0005-0000-0000-0000AC340000}"/>
    <cellStyle name="Normal 2 2 2 11 2" xfId="13488" xr:uid="{00000000-0005-0000-0000-0000AD340000}"/>
    <cellStyle name="Normal 2 2 2 11 2 2" xfId="13489" xr:uid="{00000000-0005-0000-0000-0000AE340000}"/>
    <cellStyle name="Normal 2 2 2 11 2 3" xfId="13490" xr:uid="{00000000-0005-0000-0000-0000AF340000}"/>
    <cellStyle name="Normal 2 2 2 11 3" xfId="13491" xr:uid="{00000000-0005-0000-0000-0000B0340000}"/>
    <cellStyle name="Normal 2 2 2 11 4" xfId="13492" xr:uid="{00000000-0005-0000-0000-0000B1340000}"/>
    <cellStyle name="Normal 2 2 2 12" xfId="13493" xr:uid="{00000000-0005-0000-0000-0000B2340000}"/>
    <cellStyle name="Normal 2 2 2 12 2" xfId="13494" xr:uid="{00000000-0005-0000-0000-0000B3340000}"/>
    <cellStyle name="Normal 2 2 2 12 2 2" xfId="13495" xr:uid="{00000000-0005-0000-0000-0000B4340000}"/>
    <cellStyle name="Normal 2 2 2 12 2 3" xfId="13496" xr:uid="{00000000-0005-0000-0000-0000B5340000}"/>
    <cellStyle name="Normal 2 2 2 12 3" xfId="13497" xr:uid="{00000000-0005-0000-0000-0000B6340000}"/>
    <cellStyle name="Normal 2 2 2 12 4" xfId="13498" xr:uid="{00000000-0005-0000-0000-0000B7340000}"/>
    <cellStyle name="Normal 2 2 2 13" xfId="13499" xr:uid="{00000000-0005-0000-0000-0000B8340000}"/>
    <cellStyle name="Normal 2 2 2 13 2" xfId="13500" xr:uid="{00000000-0005-0000-0000-0000B9340000}"/>
    <cellStyle name="Normal 2 2 2 13 2 2" xfId="13501" xr:uid="{00000000-0005-0000-0000-0000BA340000}"/>
    <cellStyle name="Normal 2 2 2 13 2 3" xfId="13502" xr:uid="{00000000-0005-0000-0000-0000BB340000}"/>
    <cellStyle name="Normal 2 2 2 13 3" xfId="13503" xr:uid="{00000000-0005-0000-0000-0000BC340000}"/>
    <cellStyle name="Normal 2 2 2 13 4" xfId="13504" xr:uid="{00000000-0005-0000-0000-0000BD340000}"/>
    <cellStyle name="Normal 2 2 2 14" xfId="13505" xr:uid="{00000000-0005-0000-0000-0000BE340000}"/>
    <cellStyle name="Normal 2 2 2 14 2" xfId="13506" xr:uid="{00000000-0005-0000-0000-0000BF340000}"/>
    <cellStyle name="Normal 2 2 2 14 3" xfId="13507" xr:uid="{00000000-0005-0000-0000-0000C0340000}"/>
    <cellStyle name="Normal 2 2 2 15" xfId="13508" xr:uid="{00000000-0005-0000-0000-0000C1340000}"/>
    <cellStyle name="Normal 2 2 2 16" xfId="13509" xr:uid="{00000000-0005-0000-0000-0000C2340000}"/>
    <cellStyle name="Normal 2 2 2 17" xfId="13510" xr:uid="{00000000-0005-0000-0000-0000C3340000}"/>
    <cellStyle name="Normal 2 2 2 2" xfId="13511" xr:uid="{00000000-0005-0000-0000-0000C4340000}"/>
    <cellStyle name="Normal 2 2 2 2 10" xfId="13512" xr:uid="{00000000-0005-0000-0000-0000C5340000}"/>
    <cellStyle name="Normal 2 2 2 2 10 2" xfId="13513" xr:uid="{00000000-0005-0000-0000-0000C6340000}"/>
    <cellStyle name="Normal 2 2 2 2 10 3" xfId="13514" xr:uid="{00000000-0005-0000-0000-0000C7340000}"/>
    <cellStyle name="Normal 2 2 2 2 11" xfId="13515" xr:uid="{00000000-0005-0000-0000-0000C8340000}"/>
    <cellStyle name="Normal 2 2 2 2 12" xfId="13516" xr:uid="{00000000-0005-0000-0000-0000C9340000}"/>
    <cellStyle name="Normal 2 2 2 2 2" xfId="13517" xr:uid="{00000000-0005-0000-0000-0000CA340000}"/>
    <cellStyle name="Normal 2 2 2 2 2 10" xfId="13518" xr:uid="{00000000-0005-0000-0000-0000CB340000}"/>
    <cellStyle name="Normal 2 2 2 2 2 2" xfId="13519" xr:uid="{00000000-0005-0000-0000-0000CC340000}"/>
    <cellStyle name="Normal 2 2 2 2 2 2 2" xfId="13520" xr:uid="{00000000-0005-0000-0000-0000CD340000}"/>
    <cellStyle name="Normal 2 2 2 2 2 2 2 2" xfId="13521" xr:uid="{00000000-0005-0000-0000-0000CE340000}"/>
    <cellStyle name="Normal 2 2 2 2 2 2 2 3" xfId="13522" xr:uid="{00000000-0005-0000-0000-0000CF340000}"/>
    <cellStyle name="Normal 2 2 2 2 2 2 3" xfId="13523" xr:uid="{00000000-0005-0000-0000-0000D0340000}"/>
    <cellStyle name="Normal 2 2 2 2 2 2 4" xfId="13524" xr:uid="{00000000-0005-0000-0000-0000D1340000}"/>
    <cellStyle name="Normal 2 2 2 2 2 3" xfId="13525" xr:uid="{00000000-0005-0000-0000-0000D2340000}"/>
    <cellStyle name="Normal 2 2 2 2 2 3 2" xfId="13526" xr:uid="{00000000-0005-0000-0000-0000D3340000}"/>
    <cellStyle name="Normal 2 2 2 2 2 3 2 2" xfId="13527" xr:uid="{00000000-0005-0000-0000-0000D4340000}"/>
    <cellStyle name="Normal 2 2 2 2 2 3 2 3" xfId="13528" xr:uid="{00000000-0005-0000-0000-0000D5340000}"/>
    <cellStyle name="Normal 2 2 2 2 2 3 3" xfId="13529" xr:uid="{00000000-0005-0000-0000-0000D6340000}"/>
    <cellStyle name="Normal 2 2 2 2 2 3 4" xfId="13530" xr:uid="{00000000-0005-0000-0000-0000D7340000}"/>
    <cellStyle name="Normal 2 2 2 2 2 4" xfId="13531" xr:uid="{00000000-0005-0000-0000-0000D8340000}"/>
    <cellStyle name="Normal 2 2 2 2 2 4 2" xfId="13532" xr:uid="{00000000-0005-0000-0000-0000D9340000}"/>
    <cellStyle name="Normal 2 2 2 2 2 4 2 2" xfId="13533" xr:uid="{00000000-0005-0000-0000-0000DA340000}"/>
    <cellStyle name="Normal 2 2 2 2 2 4 2 3" xfId="13534" xr:uid="{00000000-0005-0000-0000-0000DB340000}"/>
    <cellStyle name="Normal 2 2 2 2 2 4 3" xfId="13535" xr:uid="{00000000-0005-0000-0000-0000DC340000}"/>
    <cellStyle name="Normal 2 2 2 2 2 4 4" xfId="13536" xr:uid="{00000000-0005-0000-0000-0000DD340000}"/>
    <cellStyle name="Normal 2 2 2 2 2 5" xfId="13537" xr:uid="{00000000-0005-0000-0000-0000DE340000}"/>
    <cellStyle name="Normal 2 2 2 2 2 5 2" xfId="13538" xr:uid="{00000000-0005-0000-0000-0000DF340000}"/>
    <cellStyle name="Normal 2 2 2 2 2 5 2 2" xfId="13539" xr:uid="{00000000-0005-0000-0000-0000E0340000}"/>
    <cellStyle name="Normal 2 2 2 2 2 5 2 3" xfId="13540" xr:uid="{00000000-0005-0000-0000-0000E1340000}"/>
    <cellStyle name="Normal 2 2 2 2 2 5 3" xfId="13541" xr:uid="{00000000-0005-0000-0000-0000E2340000}"/>
    <cellStyle name="Normal 2 2 2 2 2 5 4" xfId="13542" xr:uid="{00000000-0005-0000-0000-0000E3340000}"/>
    <cellStyle name="Normal 2 2 2 2 2 6" xfId="13543" xr:uid="{00000000-0005-0000-0000-0000E4340000}"/>
    <cellStyle name="Normal 2 2 2 2 2 6 2" xfId="13544" xr:uid="{00000000-0005-0000-0000-0000E5340000}"/>
    <cellStyle name="Normal 2 2 2 2 2 6 2 2" xfId="13545" xr:uid="{00000000-0005-0000-0000-0000E6340000}"/>
    <cellStyle name="Normal 2 2 2 2 2 6 2 3" xfId="13546" xr:uid="{00000000-0005-0000-0000-0000E7340000}"/>
    <cellStyle name="Normal 2 2 2 2 2 6 3" xfId="13547" xr:uid="{00000000-0005-0000-0000-0000E8340000}"/>
    <cellStyle name="Normal 2 2 2 2 2 6 4" xfId="13548" xr:uid="{00000000-0005-0000-0000-0000E9340000}"/>
    <cellStyle name="Normal 2 2 2 2 2 7" xfId="13549" xr:uid="{00000000-0005-0000-0000-0000EA340000}"/>
    <cellStyle name="Normal 2 2 2 2 2 7 2" xfId="13550" xr:uid="{00000000-0005-0000-0000-0000EB340000}"/>
    <cellStyle name="Normal 2 2 2 2 2 7 2 2" xfId="13551" xr:uid="{00000000-0005-0000-0000-0000EC340000}"/>
    <cellStyle name="Normal 2 2 2 2 2 7 2 3" xfId="13552" xr:uid="{00000000-0005-0000-0000-0000ED340000}"/>
    <cellStyle name="Normal 2 2 2 2 2 7 3" xfId="13553" xr:uid="{00000000-0005-0000-0000-0000EE340000}"/>
    <cellStyle name="Normal 2 2 2 2 2 7 4" xfId="13554" xr:uid="{00000000-0005-0000-0000-0000EF340000}"/>
    <cellStyle name="Normal 2 2 2 2 2 8" xfId="13555" xr:uid="{00000000-0005-0000-0000-0000F0340000}"/>
    <cellStyle name="Normal 2 2 2 2 2 8 2" xfId="13556" xr:uid="{00000000-0005-0000-0000-0000F1340000}"/>
    <cellStyle name="Normal 2 2 2 2 2 8 3" xfId="13557" xr:uid="{00000000-0005-0000-0000-0000F2340000}"/>
    <cellStyle name="Normal 2 2 2 2 2 9" xfId="13558" xr:uid="{00000000-0005-0000-0000-0000F3340000}"/>
    <cellStyle name="Normal 2 2 2 2 3" xfId="13559" xr:uid="{00000000-0005-0000-0000-0000F4340000}"/>
    <cellStyle name="Normal 2 2 2 2 3 10" xfId="13560" xr:uid="{00000000-0005-0000-0000-0000F5340000}"/>
    <cellStyle name="Normal 2 2 2 2 3 2" xfId="13561" xr:uid="{00000000-0005-0000-0000-0000F6340000}"/>
    <cellStyle name="Normal 2 2 2 2 3 2 2" xfId="13562" xr:uid="{00000000-0005-0000-0000-0000F7340000}"/>
    <cellStyle name="Normal 2 2 2 2 3 2 2 2" xfId="13563" xr:uid="{00000000-0005-0000-0000-0000F8340000}"/>
    <cellStyle name="Normal 2 2 2 2 3 2 2 3" xfId="13564" xr:uid="{00000000-0005-0000-0000-0000F9340000}"/>
    <cellStyle name="Normal 2 2 2 2 3 2 3" xfId="13565" xr:uid="{00000000-0005-0000-0000-0000FA340000}"/>
    <cellStyle name="Normal 2 2 2 2 3 2 4" xfId="13566" xr:uid="{00000000-0005-0000-0000-0000FB340000}"/>
    <cellStyle name="Normal 2 2 2 2 3 3" xfId="13567" xr:uid="{00000000-0005-0000-0000-0000FC340000}"/>
    <cellStyle name="Normal 2 2 2 2 3 3 2" xfId="13568" xr:uid="{00000000-0005-0000-0000-0000FD340000}"/>
    <cellStyle name="Normal 2 2 2 2 3 3 2 2" xfId="13569" xr:uid="{00000000-0005-0000-0000-0000FE340000}"/>
    <cellStyle name="Normal 2 2 2 2 3 3 2 3" xfId="13570" xr:uid="{00000000-0005-0000-0000-0000FF340000}"/>
    <cellStyle name="Normal 2 2 2 2 3 3 3" xfId="13571" xr:uid="{00000000-0005-0000-0000-000000350000}"/>
    <cellStyle name="Normal 2 2 2 2 3 3 4" xfId="13572" xr:uid="{00000000-0005-0000-0000-000001350000}"/>
    <cellStyle name="Normal 2 2 2 2 3 4" xfId="13573" xr:uid="{00000000-0005-0000-0000-000002350000}"/>
    <cellStyle name="Normal 2 2 2 2 3 4 2" xfId="13574" xr:uid="{00000000-0005-0000-0000-000003350000}"/>
    <cellStyle name="Normal 2 2 2 2 3 4 2 2" xfId="13575" xr:uid="{00000000-0005-0000-0000-000004350000}"/>
    <cellStyle name="Normal 2 2 2 2 3 4 2 3" xfId="13576" xr:uid="{00000000-0005-0000-0000-000005350000}"/>
    <cellStyle name="Normal 2 2 2 2 3 4 3" xfId="13577" xr:uid="{00000000-0005-0000-0000-000006350000}"/>
    <cellStyle name="Normal 2 2 2 2 3 4 4" xfId="13578" xr:uid="{00000000-0005-0000-0000-000007350000}"/>
    <cellStyle name="Normal 2 2 2 2 3 5" xfId="13579" xr:uid="{00000000-0005-0000-0000-000008350000}"/>
    <cellStyle name="Normal 2 2 2 2 3 5 2" xfId="13580" xr:uid="{00000000-0005-0000-0000-000009350000}"/>
    <cellStyle name="Normal 2 2 2 2 3 5 2 2" xfId="13581" xr:uid="{00000000-0005-0000-0000-00000A350000}"/>
    <cellStyle name="Normal 2 2 2 2 3 5 2 3" xfId="13582" xr:uid="{00000000-0005-0000-0000-00000B350000}"/>
    <cellStyle name="Normal 2 2 2 2 3 5 3" xfId="13583" xr:uid="{00000000-0005-0000-0000-00000C350000}"/>
    <cellStyle name="Normal 2 2 2 2 3 5 4" xfId="13584" xr:uid="{00000000-0005-0000-0000-00000D350000}"/>
    <cellStyle name="Normal 2 2 2 2 3 6" xfId="13585" xr:uid="{00000000-0005-0000-0000-00000E350000}"/>
    <cellStyle name="Normal 2 2 2 2 3 6 2" xfId="13586" xr:uid="{00000000-0005-0000-0000-00000F350000}"/>
    <cellStyle name="Normal 2 2 2 2 3 6 2 2" xfId="13587" xr:uid="{00000000-0005-0000-0000-000010350000}"/>
    <cellStyle name="Normal 2 2 2 2 3 6 2 3" xfId="13588" xr:uid="{00000000-0005-0000-0000-000011350000}"/>
    <cellStyle name="Normal 2 2 2 2 3 6 3" xfId="13589" xr:uid="{00000000-0005-0000-0000-000012350000}"/>
    <cellStyle name="Normal 2 2 2 2 3 6 4" xfId="13590" xr:uid="{00000000-0005-0000-0000-000013350000}"/>
    <cellStyle name="Normal 2 2 2 2 3 7" xfId="13591" xr:uid="{00000000-0005-0000-0000-000014350000}"/>
    <cellStyle name="Normal 2 2 2 2 3 7 2" xfId="13592" xr:uid="{00000000-0005-0000-0000-000015350000}"/>
    <cellStyle name="Normal 2 2 2 2 3 7 2 2" xfId="13593" xr:uid="{00000000-0005-0000-0000-000016350000}"/>
    <cellStyle name="Normal 2 2 2 2 3 7 2 3" xfId="13594" xr:uid="{00000000-0005-0000-0000-000017350000}"/>
    <cellStyle name="Normal 2 2 2 2 3 7 3" xfId="13595" xr:uid="{00000000-0005-0000-0000-000018350000}"/>
    <cellStyle name="Normal 2 2 2 2 3 7 4" xfId="13596" xr:uid="{00000000-0005-0000-0000-000019350000}"/>
    <cellStyle name="Normal 2 2 2 2 3 8" xfId="13597" xr:uid="{00000000-0005-0000-0000-00001A350000}"/>
    <cellStyle name="Normal 2 2 2 2 3 8 2" xfId="13598" xr:uid="{00000000-0005-0000-0000-00001B350000}"/>
    <cellStyle name="Normal 2 2 2 2 3 8 3" xfId="13599" xr:uid="{00000000-0005-0000-0000-00001C350000}"/>
    <cellStyle name="Normal 2 2 2 2 3 9" xfId="13600" xr:uid="{00000000-0005-0000-0000-00001D350000}"/>
    <cellStyle name="Normal 2 2 2 2 4" xfId="13601" xr:uid="{00000000-0005-0000-0000-00001E350000}"/>
    <cellStyle name="Normal 2 2 2 2 4 2" xfId="13602" xr:uid="{00000000-0005-0000-0000-00001F350000}"/>
    <cellStyle name="Normal 2 2 2 2 4 2 2" xfId="13603" xr:uid="{00000000-0005-0000-0000-000020350000}"/>
    <cellStyle name="Normal 2 2 2 2 4 2 3" xfId="13604" xr:uid="{00000000-0005-0000-0000-000021350000}"/>
    <cellStyle name="Normal 2 2 2 2 4 3" xfId="13605" xr:uid="{00000000-0005-0000-0000-000022350000}"/>
    <cellStyle name="Normal 2 2 2 2 4 4" xfId="13606" xr:uid="{00000000-0005-0000-0000-000023350000}"/>
    <cellStyle name="Normal 2 2 2 2 5" xfId="13607" xr:uid="{00000000-0005-0000-0000-000024350000}"/>
    <cellStyle name="Normal 2 2 2 2 5 2" xfId="13608" xr:uid="{00000000-0005-0000-0000-000025350000}"/>
    <cellStyle name="Normal 2 2 2 2 5 2 2" xfId="13609" xr:uid="{00000000-0005-0000-0000-000026350000}"/>
    <cellStyle name="Normal 2 2 2 2 5 2 3" xfId="13610" xr:uid="{00000000-0005-0000-0000-000027350000}"/>
    <cellStyle name="Normal 2 2 2 2 5 3" xfId="13611" xr:uid="{00000000-0005-0000-0000-000028350000}"/>
    <cellStyle name="Normal 2 2 2 2 5 4" xfId="13612" xr:uid="{00000000-0005-0000-0000-000029350000}"/>
    <cellStyle name="Normal 2 2 2 2 6" xfId="13613" xr:uid="{00000000-0005-0000-0000-00002A350000}"/>
    <cellStyle name="Normal 2 2 2 2 6 2" xfId="13614" xr:uid="{00000000-0005-0000-0000-00002B350000}"/>
    <cellStyle name="Normal 2 2 2 2 6 2 2" xfId="13615" xr:uid="{00000000-0005-0000-0000-00002C350000}"/>
    <cellStyle name="Normal 2 2 2 2 6 2 3" xfId="13616" xr:uid="{00000000-0005-0000-0000-00002D350000}"/>
    <cellStyle name="Normal 2 2 2 2 6 3" xfId="13617" xr:uid="{00000000-0005-0000-0000-00002E350000}"/>
    <cellStyle name="Normal 2 2 2 2 6 4" xfId="13618" xr:uid="{00000000-0005-0000-0000-00002F350000}"/>
    <cellStyle name="Normal 2 2 2 2 7" xfId="13619" xr:uid="{00000000-0005-0000-0000-000030350000}"/>
    <cellStyle name="Normal 2 2 2 2 7 2" xfId="13620" xr:uid="{00000000-0005-0000-0000-000031350000}"/>
    <cellStyle name="Normal 2 2 2 2 7 2 2" xfId="13621" xr:uid="{00000000-0005-0000-0000-000032350000}"/>
    <cellStyle name="Normal 2 2 2 2 7 2 3" xfId="13622" xr:uid="{00000000-0005-0000-0000-000033350000}"/>
    <cellStyle name="Normal 2 2 2 2 7 3" xfId="13623" xr:uid="{00000000-0005-0000-0000-000034350000}"/>
    <cellStyle name="Normal 2 2 2 2 7 4" xfId="13624" xr:uid="{00000000-0005-0000-0000-000035350000}"/>
    <cellStyle name="Normal 2 2 2 2 8" xfId="13625" xr:uid="{00000000-0005-0000-0000-000036350000}"/>
    <cellStyle name="Normal 2 2 2 2 8 2" xfId="13626" xr:uid="{00000000-0005-0000-0000-000037350000}"/>
    <cellStyle name="Normal 2 2 2 2 8 2 2" xfId="13627" xr:uid="{00000000-0005-0000-0000-000038350000}"/>
    <cellStyle name="Normal 2 2 2 2 8 2 3" xfId="13628" xr:uid="{00000000-0005-0000-0000-000039350000}"/>
    <cellStyle name="Normal 2 2 2 2 8 3" xfId="13629" xr:uid="{00000000-0005-0000-0000-00003A350000}"/>
    <cellStyle name="Normal 2 2 2 2 8 4" xfId="13630" xr:uid="{00000000-0005-0000-0000-00003B350000}"/>
    <cellStyle name="Normal 2 2 2 2 9" xfId="13631" xr:uid="{00000000-0005-0000-0000-00003C350000}"/>
    <cellStyle name="Normal 2 2 2 2 9 2" xfId="13632" xr:uid="{00000000-0005-0000-0000-00003D350000}"/>
    <cellStyle name="Normal 2 2 2 2 9 2 2" xfId="13633" xr:uid="{00000000-0005-0000-0000-00003E350000}"/>
    <cellStyle name="Normal 2 2 2 2 9 2 3" xfId="13634" xr:uid="{00000000-0005-0000-0000-00003F350000}"/>
    <cellStyle name="Normal 2 2 2 2 9 3" xfId="13635" xr:uid="{00000000-0005-0000-0000-000040350000}"/>
    <cellStyle name="Normal 2 2 2 2 9 4" xfId="13636" xr:uid="{00000000-0005-0000-0000-000041350000}"/>
    <cellStyle name="Normal 2 2 2 3" xfId="13637" xr:uid="{00000000-0005-0000-0000-000042350000}"/>
    <cellStyle name="Normal 2 2 2 3 10" xfId="13638" xr:uid="{00000000-0005-0000-0000-000043350000}"/>
    <cellStyle name="Normal 2 2 2 3 10 2" xfId="13639" xr:uid="{00000000-0005-0000-0000-000044350000}"/>
    <cellStyle name="Normal 2 2 2 3 10 3" xfId="13640" xr:uid="{00000000-0005-0000-0000-000045350000}"/>
    <cellStyle name="Normal 2 2 2 3 11" xfId="13641" xr:uid="{00000000-0005-0000-0000-000046350000}"/>
    <cellStyle name="Normal 2 2 2 3 12" xfId="13642" xr:uid="{00000000-0005-0000-0000-000047350000}"/>
    <cellStyle name="Normal 2 2 2 3 2" xfId="13643" xr:uid="{00000000-0005-0000-0000-000048350000}"/>
    <cellStyle name="Normal 2 2 2 3 2 10" xfId="13644" xr:uid="{00000000-0005-0000-0000-000049350000}"/>
    <cellStyle name="Normal 2 2 2 3 2 2" xfId="13645" xr:uid="{00000000-0005-0000-0000-00004A350000}"/>
    <cellStyle name="Normal 2 2 2 3 2 2 2" xfId="13646" xr:uid="{00000000-0005-0000-0000-00004B350000}"/>
    <cellStyle name="Normal 2 2 2 3 2 2 2 2" xfId="13647" xr:uid="{00000000-0005-0000-0000-00004C350000}"/>
    <cellStyle name="Normal 2 2 2 3 2 2 2 3" xfId="13648" xr:uid="{00000000-0005-0000-0000-00004D350000}"/>
    <cellStyle name="Normal 2 2 2 3 2 2 3" xfId="13649" xr:uid="{00000000-0005-0000-0000-00004E350000}"/>
    <cellStyle name="Normal 2 2 2 3 2 2 4" xfId="13650" xr:uid="{00000000-0005-0000-0000-00004F350000}"/>
    <cellStyle name="Normal 2 2 2 3 2 3" xfId="13651" xr:uid="{00000000-0005-0000-0000-000050350000}"/>
    <cellStyle name="Normal 2 2 2 3 2 3 2" xfId="13652" xr:uid="{00000000-0005-0000-0000-000051350000}"/>
    <cellStyle name="Normal 2 2 2 3 2 3 2 2" xfId="13653" xr:uid="{00000000-0005-0000-0000-000052350000}"/>
    <cellStyle name="Normal 2 2 2 3 2 3 2 3" xfId="13654" xr:uid="{00000000-0005-0000-0000-000053350000}"/>
    <cellStyle name="Normal 2 2 2 3 2 3 3" xfId="13655" xr:uid="{00000000-0005-0000-0000-000054350000}"/>
    <cellStyle name="Normal 2 2 2 3 2 3 4" xfId="13656" xr:uid="{00000000-0005-0000-0000-000055350000}"/>
    <cellStyle name="Normal 2 2 2 3 2 4" xfId="13657" xr:uid="{00000000-0005-0000-0000-000056350000}"/>
    <cellStyle name="Normal 2 2 2 3 2 4 2" xfId="13658" xr:uid="{00000000-0005-0000-0000-000057350000}"/>
    <cellStyle name="Normal 2 2 2 3 2 4 2 2" xfId="13659" xr:uid="{00000000-0005-0000-0000-000058350000}"/>
    <cellStyle name="Normal 2 2 2 3 2 4 2 3" xfId="13660" xr:uid="{00000000-0005-0000-0000-000059350000}"/>
    <cellStyle name="Normal 2 2 2 3 2 4 3" xfId="13661" xr:uid="{00000000-0005-0000-0000-00005A350000}"/>
    <cellStyle name="Normal 2 2 2 3 2 4 4" xfId="13662" xr:uid="{00000000-0005-0000-0000-00005B350000}"/>
    <cellStyle name="Normal 2 2 2 3 2 5" xfId="13663" xr:uid="{00000000-0005-0000-0000-00005C350000}"/>
    <cellStyle name="Normal 2 2 2 3 2 5 2" xfId="13664" xr:uid="{00000000-0005-0000-0000-00005D350000}"/>
    <cellStyle name="Normal 2 2 2 3 2 5 2 2" xfId="13665" xr:uid="{00000000-0005-0000-0000-00005E350000}"/>
    <cellStyle name="Normal 2 2 2 3 2 5 2 3" xfId="13666" xr:uid="{00000000-0005-0000-0000-00005F350000}"/>
    <cellStyle name="Normal 2 2 2 3 2 5 3" xfId="13667" xr:uid="{00000000-0005-0000-0000-000060350000}"/>
    <cellStyle name="Normal 2 2 2 3 2 5 4" xfId="13668" xr:uid="{00000000-0005-0000-0000-000061350000}"/>
    <cellStyle name="Normal 2 2 2 3 2 6" xfId="13669" xr:uid="{00000000-0005-0000-0000-000062350000}"/>
    <cellStyle name="Normal 2 2 2 3 2 6 2" xfId="13670" xr:uid="{00000000-0005-0000-0000-000063350000}"/>
    <cellStyle name="Normal 2 2 2 3 2 6 2 2" xfId="13671" xr:uid="{00000000-0005-0000-0000-000064350000}"/>
    <cellStyle name="Normal 2 2 2 3 2 6 2 3" xfId="13672" xr:uid="{00000000-0005-0000-0000-000065350000}"/>
    <cellStyle name="Normal 2 2 2 3 2 6 3" xfId="13673" xr:uid="{00000000-0005-0000-0000-000066350000}"/>
    <cellStyle name="Normal 2 2 2 3 2 6 4" xfId="13674" xr:uid="{00000000-0005-0000-0000-000067350000}"/>
    <cellStyle name="Normal 2 2 2 3 2 7" xfId="13675" xr:uid="{00000000-0005-0000-0000-000068350000}"/>
    <cellStyle name="Normal 2 2 2 3 2 7 2" xfId="13676" xr:uid="{00000000-0005-0000-0000-000069350000}"/>
    <cellStyle name="Normal 2 2 2 3 2 7 2 2" xfId="13677" xr:uid="{00000000-0005-0000-0000-00006A350000}"/>
    <cellStyle name="Normal 2 2 2 3 2 7 2 3" xfId="13678" xr:uid="{00000000-0005-0000-0000-00006B350000}"/>
    <cellStyle name="Normal 2 2 2 3 2 7 3" xfId="13679" xr:uid="{00000000-0005-0000-0000-00006C350000}"/>
    <cellStyle name="Normal 2 2 2 3 2 7 4" xfId="13680" xr:uid="{00000000-0005-0000-0000-00006D350000}"/>
    <cellStyle name="Normal 2 2 2 3 2 8" xfId="13681" xr:uid="{00000000-0005-0000-0000-00006E350000}"/>
    <cellStyle name="Normal 2 2 2 3 2 8 2" xfId="13682" xr:uid="{00000000-0005-0000-0000-00006F350000}"/>
    <cellStyle name="Normal 2 2 2 3 2 8 3" xfId="13683" xr:uid="{00000000-0005-0000-0000-000070350000}"/>
    <cellStyle name="Normal 2 2 2 3 2 9" xfId="13684" xr:uid="{00000000-0005-0000-0000-000071350000}"/>
    <cellStyle name="Normal 2 2 2 3 3" xfId="13685" xr:uid="{00000000-0005-0000-0000-000072350000}"/>
    <cellStyle name="Normal 2 2 2 3 3 10" xfId="13686" xr:uid="{00000000-0005-0000-0000-000073350000}"/>
    <cellStyle name="Normal 2 2 2 3 3 2" xfId="13687" xr:uid="{00000000-0005-0000-0000-000074350000}"/>
    <cellStyle name="Normal 2 2 2 3 3 2 2" xfId="13688" xr:uid="{00000000-0005-0000-0000-000075350000}"/>
    <cellStyle name="Normal 2 2 2 3 3 2 2 2" xfId="13689" xr:uid="{00000000-0005-0000-0000-000076350000}"/>
    <cellStyle name="Normal 2 2 2 3 3 2 2 3" xfId="13690" xr:uid="{00000000-0005-0000-0000-000077350000}"/>
    <cellStyle name="Normal 2 2 2 3 3 2 3" xfId="13691" xr:uid="{00000000-0005-0000-0000-000078350000}"/>
    <cellStyle name="Normal 2 2 2 3 3 2 4" xfId="13692" xr:uid="{00000000-0005-0000-0000-000079350000}"/>
    <cellStyle name="Normal 2 2 2 3 3 3" xfId="13693" xr:uid="{00000000-0005-0000-0000-00007A350000}"/>
    <cellStyle name="Normal 2 2 2 3 3 3 2" xfId="13694" xr:uid="{00000000-0005-0000-0000-00007B350000}"/>
    <cellStyle name="Normal 2 2 2 3 3 3 2 2" xfId="13695" xr:uid="{00000000-0005-0000-0000-00007C350000}"/>
    <cellStyle name="Normal 2 2 2 3 3 3 2 3" xfId="13696" xr:uid="{00000000-0005-0000-0000-00007D350000}"/>
    <cellStyle name="Normal 2 2 2 3 3 3 3" xfId="13697" xr:uid="{00000000-0005-0000-0000-00007E350000}"/>
    <cellStyle name="Normal 2 2 2 3 3 3 4" xfId="13698" xr:uid="{00000000-0005-0000-0000-00007F350000}"/>
    <cellStyle name="Normal 2 2 2 3 3 4" xfId="13699" xr:uid="{00000000-0005-0000-0000-000080350000}"/>
    <cellStyle name="Normal 2 2 2 3 3 4 2" xfId="13700" xr:uid="{00000000-0005-0000-0000-000081350000}"/>
    <cellStyle name="Normal 2 2 2 3 3 4 2 2" xfId="13701" xr:uid="{00000000-0005-0000-0000-000082350000}"/>
    <cellStyle name="Normal 2 2 2 3 3 4 2 3" xfId="13702" xr:uid="{00000000-0005-0000-0000-000083350000}"/>
    <cellStyle name="Normal 2 2 2 3 3 4 3" xfId="13703" xr:uid="{00000000-0005-0000-0000-000084350000}"/>
    <cellStyle name="Normal 2 2 2 3 3 4 4" xfId="13704" xr:uid="{00000000-0005-0000-0000-000085350000}"/>
    <cellStyle name="Normal 2 2 2 3 3 5" xfId="13705" xr:uid="{00000000-0005-0000-0000-000086350000}"/>
    <cellStyle name="Normal 2 2 2 3 3 5 2" xfId="13706" xr:uid="{00000000-0005-0000-0000-000087350000}"/>
    <cellStyle name="Normal 2 2 2 3 3 5 2 2" xfId="13707" xr:uid="{00000000-0005-0000-0000-000088350000}"/>
    <cellStyle name="Normal 2 2 2 3 3 5 2 3" xfId="13708" xr:uid="{00000000-0005-0000-0000-000089350000}"/>
    <cellStyle name="Normal 2 2 2 3 3 5 3" xfId="13709" xr:uid="{00000000-0005-0000-0000-00008A350000}"/>
    <cellStyle name="Normal 2 2 2 3 3 5 4" xfId="13710" xr:uid="{00000000-0005-0000-0000-00008B350000}"/>
    <cellStyle name="Normal 2 2 2 3 3 6" xfId="13711" xr:uid="{00000000-0005-0000-0000-00008C350000}"/>
    <cellStyle name="Normal 2 2 2 3 3 6 2" xfId="13712" xr:uid="{00000000-0005-0000-0000-00008D350000}"/>
    <cellStyle name="Normal 2 2 2 3 3 6 2 2" xfId="13713" xr:uid="{00000000-0005-0000-0000-00008E350000}"/>
    <cellStyle name="Normal 2 2 2 3 3 6 2 3" xfId="13714" xr:uid="{00000000-0005-0000-0000-00008F350000}"/>
    <cellStyle name="Normal 2 2 2 3 3 6 3" xfId="13715" xr:uid="{00000000-0005-0000-0000-000090350000}"/>
    <cellStyle name="Normal 2 2 2 3 3 6 4" xfId="13716" xr:uid="{00000000-0005-0000-0000-000091350000}"/>
    <cellStyle name="Normal 2 2 2 3 3 7" xfId="13717" xr:uid="{00000000-0005-0000-0000-000092350000}"/>
    <cellStyle name="Normal 2 2 2 3 3 7 2" xfId="13718" xr:uid="{00000000-0005-0000-0000-000093350000}"/>
    <cellStyle name="Normal 2 2 2 3 3 7 2 2" xfId="13719" xr:uid="{00000000-0005-0000-0000-000094350000}"/>
    <cellStyle name="Normal 2 2 2 3 3 7 2 3" xfId="13720" xr:uid="{00000000-0005-0000-0000-000095350000}"/>
    <cellStyle name="Normal 2 2 2 3 3 7 3" xfId="13721" xr:uid="{00000000-0005-0000-0000-000096350000}"/>
    <cellStyle name="Normal 2 2 2 3 3 7 4" xfId="13722" xr:uid="{00000000-0005-0000-0000-000097350000}"/>
    <cellStyle name="Normal 2 2 2 3 3 8" xfId="13723" xr:uid="{00000000-0005-0000-0000-000098350000}"/>
    <cellStyle name="Normal 2 2 2 3 3 8 2" xfId="13724" xr:uid="{00000000-0005-0000-0000-000099350000}"/>
    <cellStyle name="Normal 2 2 2 3 3 8 3" xfId="13725" xr:uid="{00000000-0005-0000-0000-00009A350000}"/>
    <cellStyle name="Normal 2 2 2 3 3 9" xfId="13726" xr:uid="{00000000-0005-0000-0000-00009B350000}"/>
    <cellStyle name="Normal 2 2 2 3 4" xfId="13727" xr:uid="{00000000-0005-0000-0000-00009C350000}"/>
    <cellStyle name="Normal 2 2 2 3 4 2" xfId="13728" xr:uid="{00000000-0005-0000-0000-00009D350000}"/>
    <cellStyle name="Normal 2 2 2 3 4 2 2" xfId="13729" xr:uid="{00000000-0005-0000-0000-00009E350000}"/>
    <cellStyle name="Normal 2 2 2 3 4 2 3" xfId="13730" xr:uid="{00000000-0005-0000-0000-00009F350000}"/>
    <cellStyle name="Normal 2 2 2 3 4 3" xfId="13731" xr:uid="{00000000-0005-0000-0000-0000A0350000}"/>
    <cellStyle name="Normal 2 2 2 3 4 4" xfId="13732" xr:uid="{00000000-0005-0000-0000-0000A1350000}"/>
    <cellStyle name="Normal 2 2 2 3 5" xfId="13733" xr:uid="{00000000-0005-0000-0000-0000A2350000}"/>
    <cellStyle name="Normal 2 2 2 3 5 2" xfId="13734" xr:uid="{00000000-0005-0000-0000-0000A3350000}"/>
    <cellStyle name="Normal 2 2 2 3 5 2 2" xfId="13735" xr:uid="{00000000-0005-0000-0000-0000A4350000}"/>
    <cellStyle name="Normal 2 2 2 3 5 2 3" xfId="13736" xr:uid="{00000000-0005-0000-0000-0000A5350000}"/>
    <cellStyle name="Normal 2 2 2 3 5 3" xfId="13737" xr:uid="{00000000-0005-0000-0000-0000A6350000}"/>
    <cellStyle name="Normal 2 2 2 3 5 4" xfId="13738" xr:uid="{00000000-0005-0000-0000-0000A7350000}"/>
    <cellStyle name="Normal 2 2 2 3 6" xfId="13739" xr:uid="{00000000-0005-0000-0000-0000A8350000}"/>
    <cellStyle name="Normal 2 2 2 3 6 2" xfId="13740" xr:uid="{00000000-0005-0000-0000-0000A9350000}"/>
    <cellStyle name="Normal 2 2 2 3 6 2 2" xfId="13741" xr:uid="{00000000-0005-0000-0000-0000AA350000}"/>
    <cellStyle name="Normal 2 2 2 3 6 2 3" xfId="13742" xr:uid="{00000000-0005-0000-0000-0000AB350000}"/>
    <cellStyle name="Normal 2 2 2 3 6 3" xfId="13743" xr:uid="{00000000-0005-0000-0000-0000AC350000}"/>
    <cellStyle name="Normal 2 2 2 3 6 4" xfId="13744" xr:uid="{00000000-0005-0000-0000-0000AD350000}"/>
    <cellStyle name="Normal 2 2 2 3 7" xfId="13745" xr:uid="{00000000-0005-0000-0000-0000AE350000}"/>
    <cellStyle name="Normal 2 2 2 3 7 2" xfId="13746" xr:uid="{00000000-0005-0000-0000-0000AF350000}"/>
    <cellStyle name="Normal 2 2 2 3 7 2 2" xfId="13747" xr:uid="{00000000-0005-0000-0000-0000B0350000}"/>
    <cellStyle name="Normal 2 2 2 3 7 2 3" xfId="13748" xr:uid="{00000000-0005-0000-0000-0000B1350000}"/>
    <cellStyle name="Normal 2 2 2 3 7 3" xfId="13749" xr:uid="{00000000-0005-0000-0000-0000B2350000}"/>
    <cellStyle name="Normal 2 2 2 3 7 4" xfId="13750" xr:uid="{00000000-0005-0000-0000-0000B3350000}"/>
    <cellStyle name="Normal 2 2 2 3 8" xfId="13751" xr:uid="{00000000-0005-0000-0000-0000B4350000}"/>
    <cellStyle name="Normal 2 2 2 3 8 2" xfId="13752" xr:uid="{00000000-0005-0000-0000-0000B5350000}"/>
    <cellStyle name="Normal 2 2 2 3 8 2 2" xfId="13753" xr:uid="{00000000-0005-0000-0000-0000B6350000}"/>
    <cellStyle name="Normal 2 2 2 3 8 2 3" xfId="13754" xr:uid="{00000000-0005-0000-0000-0000B7350000}"/>
    <cellStyle name="Normal 2 2 2 3 8 3" xfId="13755" xr:uid="{00000000-0005-0000-0000-0000B8350000}"/>
    <cellStyle name="Normal 2 2 2 3 8 4" xfId="13756" xr:uid="{00000000-0005-0000-0000-0000B9350000}"/>
    <cellStyle name="Normal 2 2 2 3 9" xfId="13757" xr:uid="{00000000-0005-0000-0000-0000BA350000}"/>
    <cellStyle name="Normal 2 2 2 3 9 2" xfId="13758" xr:uid="{00000000-0005-0000-0000-0000BB350000}"/>
    <cellStyle name="Normal 2 2 2 3 9 2 2" xfId="13759" xr:uid="{00000000-0005-0000-0000-0000BC350000}"/>
    <cellStyle name="Normal 2 2 2 3 9 2 3" xfId="13760" xr:uid="{00000000-0005-0000-0000-0000BD350000}"/>
    <cellStyle name="Normal 2 2 2 3 9 3" xfId="13761" xr:uid="{00000000-0005-0000-0000-0000BE350000}"/>
    <cellStyle name="Normal 2 2 2 3 9 4" xfId="13762" xr:uid="{00000000-0005-0000-0000-0000BF350000}"/>
    <cellStyle name="Normal 2 2 2 4" xfId="13763" xr:uid="{00000000-0005-0000-0000-0000C0350000}"/>
    <cellStyle name="Normal 2 2 2 4 10" xfId="13764" xr:uid="{00000000-0005-0000-0000-0000C1350000}"/>
    <cellStyle name="Normal 2 2 2 4 10 2" xfId="13765" xr:uid="{00000000-0005-0000-0000-0000C2350000}"/>
    <cellStyle name="Normal 2 2 2 4 10 3" xfId="13766" xr:uid="{00000000-0005-0000-0000-0000C3350000}"/>
    <cellStyle name="Normal 2 2 2 4 11" xfId="13767" xr:uid="{00000000-0005-0000-0000-0000C4350000}"/>
    <cellStyle name="Normal 2 2 2 4 12" xfId="13768" xr:uid="{00000000-0005-0000-0000-0000C5350000}"/>
    <cellStyle name="Normal 2 2 2 4 2" xfId="13769" xr:uid="{00000000-0005-0000-0000-0000C6350000}"/>
    <cellStyle name="Normal 2 2 2 4 2 10" xfId="13770" xr:uid="{00000000-0005-0000-0000-0000C7350000}"/>
    <cellStyle name="Normal 2 2 2 4 2 2" xfId="13771" xr:uid="{00000000-0005-0000-0000-0000C8350000}"/>
    <cellStyle name="Normal 2 2 2 4 2 2 2" xfId="13772" xr:uid="{00000000-0005-0000-0000-0000C9350000}"/>
    <cellStyle name="Normal 2 2 2 4 2 2 2 2" xfId="13773" xr:uid="{00000000-0005-0000-0000-0000CA350000}"/>
    <cellStyle name="Normal 2 2 2 4 2 2 2 3" xfId="13774" xr:uid="{00000000-0005-0000-0000-0000CB350000}"/>
    <cellStyle name="Normal 2 2 2 4 2 2 3" xfId="13775" xr:uid="{00000000-0005-0000-0000-0000CC350000}"/>
    <cellStyle name="Normal 2 2 2 4 2 2 4" xfId="13776" xr:uid="{00000000-0005-0000-0000-0000CD350000}"/>
    <cellStyle name="Normal 2 2 2 4 2 3" xfId="13777" xr:uid="{00000000-0005-0000-0000-0000CE350000}"/>
    <cellStyle name="Normal 2 2 2 4 2 3 2" xfId="13778" xr:uid="{00000000-0005-0000-0000-0000CF350000}"/>
    <cellStyle name="Normal 2 2 2 4 2 3 2 2" xfId="13779" xr:uid="{00000000-0005-0000-0000-0000D0350000}"/>
    <cellStyle name="Normal 2 2 2 4 2 3 2 3" xfId="13780" xr:uid="{00000000-0005-0000-0000-0000D1350000}"/>
    <cellStyle name="Normal 2 2 2 4 2 3 3" xfId="13781" xr:uid="{00000000-0005-0000-0000-0000D2350000}"/>
    <cellStyle name="Normal 2 2 2 4 2 3 4" xfId="13782" xr:uid="{00000000-0005-0000-0000-0000D3350000}"/>
    <cellStyle name="Normal 2 2 2 4 2 4" xfId="13783" xr:uid="{00000000-0005-0000-0000-0000D4350000}"/>
    <cellStyle name="Normal 2 2 2 4 2 4 2" xfId="13784" xr:uid="{00000000-0005-0000-0000-0000D5350000}"/>
    <cellStyle name="Normal 2 2 2 4 2 4 2 2" xfId="13785" xr:uid="{00000000-0005-0000-0000-0000D6350000}"/>
    <cellStyle name="Normal 2 2 2 4 2 4 2 3" xfId="13786" xr:uid="{00000000-0005-0000-0000-0000D7350000}"/>
    <cellStyle name="Normal 2 2 2 4 2 4 3" xfId="13787" xr:uid="{00000000-0005-0000-0000-0000D8350000}"/>
    <cellStyle name="Normal 2 2 2 4 2 4 4" xfId="13788" xr:uid="{00000000-0005-0000-0000-0000D9350000}"/>
    <cellStyle name="Normal 2 2 2 4 2 5" xfId="13789" xr:uid="{00000000-0005-0000-0000-0000DA350000}"/>
    <cellStyle name="Normal 2 2 2 4 2 5 2" xfId="13790" xr:uid="{00000000-0005-0000-0000-0000DB350000}"/>
    <cellStyle name="Normal 2 2 2 4 2 5 2 2" xfId="13791" xr:uid="{00000000-0005-0000-0000-0000DC350000}"/>
    <cellStyle name="Normal 2 2 2 4 2 5 2 3" xfId="13792" xr:uid="{00000000-0005-0000-0000-0000DD350000}"/>
    <cellStyle name="Normal 2 2 2 4 2 5 3" xfId="13793" xr:uid="{00000000-0005-0000-0000-0000DE350000}"/>
    <cellStyle name="Normal 2 2 2 4 2 5 4" xfId="13794" xr:uid="{00000000-0005-0000-0000-0000DF350000}"/>
    <cellStyle name="Normal 2 2 2 4 2 6" xfId="13795" xr:uid="{00000000-0005-0000-0000-0000E0350000}"/>
    <cellStyle name="Normal 2 2 2 4 2 6 2" xfId="13796" xr:uid="{00000000-0005-0000-0000-0000E1350000}"/>
    <cellStyle name="Normal 2 2 2 4 2 6 2 2" xfId="13797" xr:uid="{00000000-0005-0000-0000-0000E2350000}"/>
    <cellStyle name="Normal 2 2 2 4 2 6 2 3" xfId="13798" xr:uid="{00000000-0005-0000-0000-0000E3350000}"/>
    <cellStyle name="Normal 2 2 2 4 2 6 3" xfId="13799" xr:uid="{00000000-0005-0000-0000-0000E4350000}"/>
    <cellStyle name="Normal 2 2 2 4 2 6 4" xfId="13800" xr:uid="{00000000-0005-0000-0000-0000E5350000}"/>
    <cellStyle name="Normal 2 2 2 4 2 7" xfId="13801" xr:uid="{00000000-0005-0000-0000-0000E6350000}"/>
    <cellStyle name="Normal 2 2 2 4 2 7 2" xfId="13802" xr:uid="{00000000-0005-0000-0000-0000E7350000}"/>
    <cellStyle name="Normal 2 2 2 4 2 7 2 2" xfId="13803" xr:uid="{00000000-0005-0000-0000-0000E8350000}"/>
    <cellStyle name="Normal 2 2 2 4 2 7 2 3" xfId="13804" xr:uid="{00000000-0005-0000-0000-0000E9350000}"/>
    <cellStyle name="Normal 2 2 2 4 2 7 3" xfId="13805" xr:uid="{00000000-0005-0000-0000-0000EA350000}"/>
    <cellStyle name="Normal 2 2 2 4 2 7 4" xfId="13806" xr:uid="{00000000-0005-0000-0000-0000EB350000}"/>
    <cellStyle name="Normal 2 2 2 4 2 8" xfId="13807" xr:uid="{00000000-0005-0000-0000-0000EC350000}"/>
    <cellStyle name="Normal 2 2 2 4 2 8 2" xfId="13808" xr:uid="{00000000-0005-0000-0000-0000ED350000}"/>
    <cellStyle name="Normal 2 2 2 4 2 8 3" xfId="13809" xr:uid="{00000000-0005-0000-0000-0000EE350000}"/>
    <cellStyle name="Normal 2 2 2 4 2 9" xfId="13810" xr:uid="{00000000-0005-0000-0000-0000EF350000}"/>
    <cellStyle name="Normal 2 2 2 4 3" xfId="13811" xr:uid="{00000000-0005-0000-0000-0000F0350000}"/>
    <cellStyle name="Normal 2 2 2 4 3 10" xfId="13812" xr:uid="{00000000-0005-0000-0000-0000F1350000}"/>
    <cellStyle name="Normal 2 2 2 4 3 2" xfId="13813" xr:uid="{00000000-0005-0000-0000-0000F2350000}"/>
    <cellStyle name="Normal 2 2 2 4 3 2 2" xfId="13814" xr:uid="{00000000-0005-0000-0000-0000F3350000}"/>
    <cellStyle name="Normal 2 2 2 4 3 2 2 2" xfId="13815" xr:uid="{00000000-0005-0000-0000-0000F4350000}"/>
    <cellStyle name="Normal 2 2 2 4 3 2 2 3" xfId="13816" xr:uid="{00000000-0005-0000-0000-0000F5350000}"/>
    <cellStyle name="Normal 2 2 2 4 3 2 3" xfId="13817" xr:uid="{00000000-0005-0000-0000-0000F6350000}"/>
    <cellStyle name="Normal 2 2 2 4 3 2 4" xfId="13818" xr:uid="{00000000-0005-0000-0000-0000F7350000}"/>
    <cellStyle name="Normal 2 2 2 4 3 3" xfId="13819" xr:uid="{00000000-0005-0000-0000-0000F8350000}"/>
    <cellStyle name="Normal 2 2 2 4 3 3 2" xfId="13820" xr:uid="{00000000-0005-0000-0000-0000F9350000}"/>
    <cellStyle name="Normal 2 2 2 4 3 3 2 2" xfId="13821" xr:uid="{00000000-0005-0000-0000-0000FA350000}"/>
    <cellStyle name="Normal 2 2 2 4 3 3 2 3" xfId="13822" xr:uid="{00000000-0005-0000-0000-0000FB350000}"/>
    <cellStyle name="Normal 2 2 2 4 3 3 3" xfId="13823" xr:uid="{00000000-0005-0000-0000-0000FC350000}"/>
    <cellStyle name="Normal 2 2 2 4 3 3 4" xfId="13824" xr:uid="{00000000-0005-0000-0000-0000FD350000}"/>
    <cellStyle name="Normal 2 2 2 4 3 4" xfId="13825" xr:uid="{00000000-0005-0000-0000-0000FE350000}"/>
    <cellStyle name="Normal 2 2 2 4 3 4 2" xfId="13826" xr:uid="{00000000-0005-0000-0000-0000FF350000}"/>
    <cellStyle name="Normal 2 2 2 4 3 4 2 2" xfId="13827" xr:uid="{00000000-0005-0000-0000-000000360000}"/>
    <cellStyle name="Normal 2 2 2 4 3 4 2 3" xfId="13828" xr:uid="{00000000-0005-0000-0000-000001360000}"/>
    <cellStyle name="Normal 2 2 2 4 3 4 3" xfId="13829" xr:uid="{00000000-0005-0000-0000-000002360000}"/>
    <cellStyle name="Normal 2 2 2 4 3 4 4" xfId="13830" xr:uid="{00000000-0005-0000-0000-000003360000}"/>
    <cellStyle name="Normal 2 2 2 4 3 5" xfId="13831" xr:uid="{00000000-0005-0000-0000-000004360000}"/>
    <cellStyle name="Normal 2 2 2 4 3 5 2" xfId="13832" xr:uid="{00000000-0005-0000-0000-000005360000}"/>
    <cellStyle name="Normal 2 2 2 4 3 5 2 2" xfId="13833" xr:uid="{00000000-0005-0000-0000-000006360000}"/>
    <cellStyle name="Normal 2 2 2 4 3 5 2 3" xfId="13834" xr:uid="{00000000-0005-0000-0000-000007360000}"/>
    <cellStyle name="Normal 2 2 2 4 3 5 3" xfId="13835" xr:uid="{00000000-0005-0000-0000-000008360000}"/>
    <cellStyle name="Normal 2 2 2 4 3 5 4" xfId="13836" xr:uid="{00000000-0005-0000-0000-000009360000}"/>
    <cellStyle name="Normal 2 2 2 4 3 6" xfId="13837" xr:uid="{00000000-0005-0000-0000-00000A360000}"/>
    <cellStyle name="Normal 2 2 2 4 3 6 2" xfId="13838" xr:uid="{00000000-0005-0000-0000-00000B360000}"/>
    <cellStyle name="Normal 2 2 2 4 3 6 2 2" xfId="13839" xr:uid="{00000000-0005-0000-0000-00000C360000}"/>
    <cellStyle name="Normal 2 2 2 4 3 6 2 3" xfId="13840" xr:uid="{00000000-0005-0000-0000-00000D360000}"/>
    <cellStyle name="Normal 2 2 2 4 3 6 3" xfId="13841" xr:uid="{00000000-0005-0000-0000-00000E360000}"/>
    <cellStyle name="Normal 2 2 2 4 3 6 4" xfId="13842" xr:uid="{00000000-0005-0000-0000-00000F360000}"/>
    <cellStyle name="Normal 2 2 2 4 3 7" xfId="13843" xr:uid="{00000000-0005-0000-0000-000010360000}"/>
    <cellStyle name="Normal 2 2 2 4 3 7 2" xfId="13844" xr:uid="{00000000-0005-0000-0000-000011360000}"/>
    <cellStyle name="Normal 2 2 2 4 3 7 2 2" xfId="13845" xr:uid="{00000000-0005-0000-0000-000012360000}"/>
    <cellStyle name="Normal 2 2 2 4 3 7 2 3" xfId="13846" xr:uid="{00000000-0005-0000-0000-000013360000}"/>
    <cellStyle name="Normal 2 2 2 4 3 7 3" xfId="13847" xr:uid="{00000000-0005-0000-0000-000014360000}"/>
    <cellStyle name="Normal 2 2 2 4 3 7 4" xfId="13848" xr:uid="{00000000-0005-0000-0000-000015360000}"/>
    <cellStyle name="Normal 2 2 2 4 3 8" xfId="13849" xr:uid="{00000000-0005-0000-0000-000016360000}"/>
    <cellStyle name="Normal 2 2 2 4 3 8 2" xfId="13850" xr:uid="{00000000-0005-0000-0000-000017360000}"/>
    <cellStyle name="Normal 2 2 2 4 3 8 3" xfId="13851" xr:uid="{00000000-0005-0000-0000-000018360000}"/>
    <cellStyle name="Normal 2 2 2 4 3 9" xfId="13852" xr:uid="{00000000-0005-0000-0000-000019360000}"/>
    <cellStyle name="Normal 2 2 2 4 4" xfId="13853" xr:uid="{00000000-0005-0000-0000-00001A360000}"/>
    <cellStyle name="Normal 2 2 2 4 4 2" xfId="13854" xr:uid="{00000000-0005-0000-0000-00001B360000}"/>
    <cellStyle name="Normal 2 2 2 4 4 2 2" xfId="13855" xr:uid="{00000000-0005-0000-0000-00001C360000}"/>
    <cellStyle name="Normal 2 2 2 4 4 2 3" xfId="13856" xr:uid="{00000000-0005-0000-0000-00001D360000}"/>
    <cellStyle name="Normal 2 2 2 4 4 3" xfId="13857" xr:uid="{00000000-0005-0000-0000-00001E360000}"/>
    <cellStyle name="Normal 2 2 2 4 4 4" xfId="13858" xr:uid="{00000000-0005-0000-0000-00001F360000}"/>
    <cellStyle name="Normal 2 2 2 4 5" xfId="13859" xr:uid="{00000000-0005-0000-0000-000020360000}"/>
    <cellStyle name="Normal 2 2 2 4 5 2" xfId="13860" xr:uid="{00000000-0005-0000-0000-000021360000}"/>
    <cellStyle name="Normal 2 2 2 4 5 2 2" xfId="13861" xr:uid="{00000000-0005-0000-0000-000022360000}"/>
    <cellStyle name="Normal 2 2 2 4 5 2 3" xfId="13862" xr:uid="{00000000-0005-0000-0000-000023360000}"/>
    <cellStyle name="Normal 2 2 2 4 5 3" xfId="13863" xr:uid="{00000000-0005-0000-0000-000024360000}"/>
    <cellStyle name="Normal 2 2 2 4 5 4" xfId="13864" xr:uid="{00000000-0005-0000-0000-000025360000}"/>
    <cellStyle name="Normal 2 2 2 4 6" xfId="13865" xr:uid="{00000000-0005-0000-0000-000026360000}"/>
    <cellStyle name="Normal 2 2 2 4 6 2" xfId="13866" xr:uid="{00000000-0005-0000-0000-000027360000}"/>
    <cellStyle name="Normal 2 2 2 4 6 2 2" xfId="13867" xr:uid="{00000000-0005-0000-0000-000028360000}"/>
    <cellStyle name="Normal 2 2 2 4 6 2 3" xfId="13868" xr:uid="{00000000-0005-0000-0000-000029360000}"/>
    <cellStyle name="Normal 2 2 2 4 6 3" xfId="13869" xr:uid="{00000000-0005-0000-0000-00002A360000}"/>
    <cellStyle name="Normal 2 2 2 4 6 4" xfId="13870" xr:uid="{00000000-0005-0000-0000-00002B360000}"/>
    <cellStyle name="Normal 2 2 2 4 7" xfId="13871" xr:uid="{00000000-0005-0000-0000-00002C360000}"/>
    <cellStyle name="Normal 2 2 2 4 7 2" xfId="13872" xr:uid="{00000000-0005-0000-0000-00002D360000}"/>
    <cellStyle name="Normal 2 2 2 4 7 2 2" xfId="13873" xr:uid="{00000000-0005-0000-0000-00002E360000}"/>
    <cellStyle name="Normal 2 2 2 4 7 2 3" xfId="13874" xr:uid="{00000000-0005-0000-0000-00002F360000}"/>
    <cellStyle name="Normal 2 2 2 4 7 3" xfId="13875" xr:uid="{00000000-0005-0000-0000-000030360000}"/>
    <cellStyle name="Normal 2 2 2 4 7 4" xfId="13876" xr:uid="{00000000-0005-0000-0000-000031360000}"/>
    <cellStyle name="Normal 2 2 2 4 8" xfId="13877" xr:uid="{00000000-0005-0000-0000-000032360000}"/>
    <cellStyle name="Normal 2 2 2 4 8 2" xfId="13878" xr:uid="{00000000-0005-0000-0000-000033360000}"/>
    <cellStyle name="Normal 2 2 2 4 8 2 2" xfId="13879" xr:uid="{00000000-0005-0000-0000-000034360000}"/>
    <cellStyle name="Normal 2 2 2 4 8 2 3" xfId="13880" xr:uid="{00000000-0005-0000-0000-000035360000}"/>
    <cellStyle name="Normal 2 2 2 4 8 3" xfId="13881" xr:uid="{00000000-0005-0000-0000-000036360000}"/>
    <cellStyle name="Normal 2 2 2 4 8 4" xfId="13882" xr:uid="{00000000-0005-0000-0000-000037360000}"/>
    <cellStyle name="Normal 2 2 2 4 9" xfId="13883" xr:uid="{00000000-0005-0000-0000-000038360000}"/>
    <cellStyle name="Normal 2 2 2 4 9 2" xfId="13884" xr:uid="{00000000-0005-0000-0000-000039360000}"/>
    <cellStyle name="Normal 2 2 2 4 9 2 2" xfId="13885" xr:uid="{00000000-0005-0000-0000-00003A360000}"/>
    <cellStyle name="Normal 2 2 2 4 9 2 3" xfId="13886" xr:uid="{00000000-0005-0000-0000-00003B360000}"/>
    <cellStyle name="Normal 2 2 2 4 9 3" xfId="13887" xr:uid="{00000000-0005-0000-0000-00003C360000}"/>
    <cellStyle name="Normal 2 2 2 4 9 4" xfId="13888" xr:uid="{00000000-0005-0000-0000-00003D360000}"/>
    <cellStyle name="Normal 2 2 2 5" xfId="13889" xr:uid="{00000000-0005-0000-0000-00003E360000}"/>
    <cellStyle name="Normal 2 2 2 5 10" xfId="13890" xr:uid="{00000000-0005-0000-0000-00003F360000}"/>
    <cellStyle name="Normal 2 2 2 5 2" xfId="13891" xr:uid="{00000000-0005-0000-0000-000040360000}"/>
    <cellStyle name="Normal 2 2 2 5 2 2" xfId="13892" xr:uid="{00000000-0005-0000-0000-000041360000}"/>
    <cellStyle name="Normal 2 2 2 5 2 2 2" xfId="13893" xr:uid="{00000000-0005-0000-0000-000042360000}"/>
    <cellStyle name="Normal 2 2 2 5 2 2 3" xfId="13894" xr:uid="{00000000-0005-0000-0000-000043360000}"/>
    <cellStyle name="Normal 2 2 2 5 2 3" xfId="13895" xr:uid="{00000000-0005-0000-0000-000044360000}"/>
    <cellStyle name="Normal 2 2 2 5 2 4" xfId="13896" xr:uid="{00000000-0005-0000-0000-000045360000}"/>
    <cellStyle name="Normal 2 2 2 5 3" xfId="13897" xr:uid="{00000000-0005-0000-0000-000046360000}"/>
    <cellStyle name="Normal 2 2 2 5 3 2" xfId="13898" xr:uid="{00000000-0005-0000-0000-000047360000}"/>
    <cellStyle name="Normal 2 2 2 5 3 2 2" xfId="13899" xr:uid="{00000000-0005-0000-0000-000048360000}"/>
    <cellStyle name="Normal 2 2 2 5 3 2 3" xfId="13900" xr:uid="{00000000-0005-0000-0000-000049360000}"/>
    <cellStyle name="Normal 2 2 2 5 3 3" xfId="13901" xr:uid="{00000000-0005-0000-0000-00004A360000}"/>
    <cellStyle name="Normal 2 2 2 5 3 4" xfId="13902" xr:uid="{00000000-0005-0000-0000-00004B360000}"/>
    <cellStyle name="Normal 2 2 2 5 4" xfId="13903" xr:uid="{00000000-0005-0000-0000-00004C360000}"/>
    <cellStyle name="Normal 2 2 2 5 4 2" xfId="13904" xr:uid="{00000000-0005-0000-0000-00004D360000}"/>
    <cellStyle name="Normal 2 2 2 5 4 2 2" xfId="13905" xr:uid="{00000000-0005-0000-0000-00004E360000}"/>
    <cellStyle name="Normal 2 2 2 5 4 2 3" xfId="13906" xr:uid="{00000000-0005-0000-0000-00004F360000}"/>
    <cellStyle name="Normal 2 2 2 5 4 3" xfId="13907" xr:uid="{00000000-0005-0000-0000-000050360000}"/>
    <cellStyle name="Normal 2 2 2 5 4 4" xfId="13908" xr:uid="{00000000-0005-0000-0000-000051360000}"/>
    <cellStyle name="Normal 2 2 2 5 5" xfId="13909" xr:uid="{00000000-0005-0000-0000-000052360000}"/>
    <cellStyle name="Normal 2 2 2 5 5 2" xfId="13910" xr:uid="{00000000-0005-0000-0000-000053360000}"/>
    <cellStyle name="Normal 2 2 2 5 5 2 2" xfId="13911" xr:uid="{00000000-0005-0000-0000-000054360000}"/>
    <cellStyle name="Normal 2 2 2 5 5 2 3" xfId="13912" xr:uid="{00000000-0005-0000-0000-000055360000}"/>
    <cellStyle name="Normal 2 2 2 5 5 3" xfId="13913" xr:uid="{00000000-0005-0000-0000-000056360000}"/>
    <cellStyle name="Normal 2 2 2 5 5 4" xfId="13914" xr:uid="{00000000-0005-0000-0000-000057360000}"/>
    <cellStyle name="Normal 2 2 2 5 6" xfId="13915" xr:uid="{00000000-0005-0000-0000-000058360000}"/>
    <cellStyle name="Normal 2 2 2 5 6 2" xfId="13916" xr:uid="{00000000-0005-0000-0000-000059360000}"/>
    <cellStyle name="Normal 2 2 2 5 6 2 2" xfId="13917" xr:uid="{00000000-0005-0000-0000-00005A360000}"/>
    <cellStyle name="Normal 2 2 2 5 6 2 3" xfId="13918" xr:uid="{00000000-0005-0000-0000-00005B360000}"/>
    <cellStyle name="Normal 2 2 2 5 6 3" xfId="13919" xr:uid="{00000000-0005-0000-0000-00005C360000}"/>
    <cellStyle name="Normal 2 2 2 5 6 4" xfId="13920" xr:uid="{00000000-0005-0000-0000-00005D360000}"/>
    <cellStyle name="Normal 2 2 2 5 7" xfId="13921" xr:uid="{00000000-0005-0000-0000-00005E360000}"/>
    <cellStyle name="Normal 2 2 2 5 7 2" xfId="13922" xr:uid="{00000000-0005-0000-0000-00005F360000}"/>
    <cellStyle name="Normal 2 2 2 5 7 2 2" xfId="13923" xr:uid="{00000000-0005-0000-0000-000060360000}"/>
    <cellStyle name="Normal 2 2 2 5 7 2 3" xfId="13924" xr:uid="{00000000-0005-0000-0000-000061360000}"/>
    <cellStyle name="Normal 2 2 2 5 7 3" xfId="13925" xr:uid="{00000000-0005-0000-0000-000062360000}"/>
    <cellStyle name="Normal 2 2 2 5 7 4" xfId="13926" xr:uid="{00000000-0005-0000-0000-000063360000}"/>
    <cellStyle name="Normal 2 2 2 5 8" xfId="13927" xr:uid="{00000000-0005-0000-0000-000064360000}"/>
    <cellStyle name="Normal 2 2 2 5 8 2" xfId="13928" xr:uid="{00000000-0005-0000-0000-000065360000}"/>
    <cellStyle name="Normal 2 2 2 5 8 3" xfId="13929" xr:uid="{00000000-0005-0000-0000-000066360000}"/>
    <cellStyle name="Normal 2 2 2 5 9" xfId="13930" xr:uid="{00000000-0005-0000-0000-000067360000}"/>
    <cellStyle name="Normal 2 2 2 6" xfId="13931" xr:uid="{00000000-0005-0000-0000-000068360000}"/>
    <cellStyle name="Normal 2 2 2 6 10" xfId="13932" xr:uid="{00000000-0005-0000-0000-000069360000}"/>
    <cellStyle name="Normal 2 2 2 6 2" xfId="13933" xr:uid="{00000000-0005-0000-0000-00006A360000}"/>
    <cellStyle name="Normal 2 2 2 6 2 2" xfId="13934" xr:uid="{00000000-0005-0000-0000-00006B360000}"/>
    <cellStyle name="Normal 2 2 2 6 2 2 2" xfId="13935" xr:uid="{00000000-0005-0000-0000-00006C360000}"/>
    <cellStyle name="Normal 2 2 2 6 2 2 3" xfId="13936" xr:uid="{00000000-0005-0000-0000-00006D360000}"/>
    <cellStyle name="Normal 2 2 2 6 2 3" xfId="13937" xr:uid="{00000000-0005-0000-0000-00006E360000}"/>
    <cellStyle name="Normal 2 2 2 6 2 4" xfId="13938" xr:uid="{00000000-0005-0000-0000-00006F360000}"/>
    <cellStyle name="Normal 2 2 2 6 3" xfId="13939" xr:uid="{00000000-0005-0000-0000-000070360000}"/>
    <cellStyle name="Normal 2 2 2 6 3 2" xfId="13940" xr:uid="{00000000-0005-0000-0000-000071360000}"/>
    <cellStyle name="Normal 2 2 2 6 3 2 2" xfId="13941" xr:uid="{00000000-0005-0000-0000-000072360000}"/>
    <cellStyle name="Normal 2 2 2 6 3 2 3" xfId="13942" xr:uid="{00000000-0005-0000-0000-000073360000}"/>
    <cellStyle name="Normal 2 2 2 6 3 3" xfId="13943" xr:uid="{00000000-0005-0000-0000-000074360000}"/>
    <cellStyle name="Normal 2 2 2 6 3 4" xfId="13944" xr:uid="{00000000-0005-0000-0000-000075360000}"/>
    <cellStyle name="Normal 2 2 2 6 4" xfId="13945" xr:uid="{00000000-0005-0000-0000-000076360000}"/>
    <cellStyle name="Normal 2 2 2 6 4 2" xfId="13946" xr:uid="{00000000-0005-0000-0000-000077360000}"/>
    <cellStyle name="Normal 2 2 2 6 4 2 2" xfId="13947" xr:uid="{00000000-0005-0000-0000-000078360000}"/>
    <cellStyle name="Normal 2 2 2 6 4 2 3" xfId="13948" xr:uid="{00000000-0005-0000-0000-000079360000}"/>
    <cellStyle name="Normal 2 2 2 6 4 3" xfId="13949" xr:uid="{00000000-0005-0000-0000-00007A360000}"/>
    <cellStyle name="Normal 2 2 2 6 4 4" xfId="13950" xr:uid="{00000000-0005-0000-0000-00007B360000}"/>
    <cellStyle name="Normal 2 2 2 6 5" xfId="13951" xr:uid="{00000000-0005-0000-0000-00007C360000}"/>
    <cellStyle name="Normal 2 2 2 6 5 2" xfId="13952" xr:uid="{00000000-0005-0000-0000-00007D360000}"/>
    <cellStyle name="Normal 2 2 2 6 5 2 2" xfId="13953" xr:uid="{00000000-0005-0000-0000-00007E360000}"/>
    <cellStyle name="Normal 2 2 2 6 5 2 3" xfId="13954" xr:uid="{00000000-0005-0000-0000-00007F360000}"/>
    <cellStyle name="Normal 2 2 2 6 5 3" xfId="13955" xr:uid="{00000000-0005-0000-0000-000080360000}"/>
    <cellStyle name="Normal 2 2 2 6 5 4" xfId="13956" xr:uid="{00000000-0005-0000-0000-000081360000}"/>
    <cellStyle name="Normal 2 2 2 6 6" xfId="13957" xr:uid="{00000000-0005-0000-0000-000082360000}"/>
    <cellStyle name="Normal 2 2 2 6 6 2" xfId="13958" xr:uid="{00000000-0005-0000-0000-000083360000}"/>
    <cellStyle name="Normal 2 2 2 6 6 2 2" xfId="13959" xr:uid="{00000000-0005-0000-0000-000084360000}"/>
    <cellStyle name="Normal 2 2 2 6 6 2 3" xfId="13960" xr:uid="{00000000-0005-0000-0000-000085360000}"/>
    <cellStyle name="Normal 2 2 2 6 6 3" xfId="13961" xr:uid="{00000000-0005-0000-0000-000086360000}"/>
    <cellStyle name="Normal 2 2 2 6 6 4" xfId="13962" xr:uid="{00000000-0005-0000-0000-000087360000}"/>
    <cellStyle name="Normal 2 2 2 6 7" xfId="13963" xr:uid="{00000000-0005-0000-0000-000088360000}"/>
    <cellStyle name="Normal 2 2 2 6 7 2" xfId="13964" xr:uid="{00000000-0005-0000-0000-000089360000}"/>
    <cellStyle name="Normal 2 2 2 6 7 2 2" xfId="13965" xr:uid="{00000000-0005-0000-0000-00008A360000}"/>
    <cellStyle name="Normal 2 2 2 6 7 2 3" xfId="13966" xr:uid="{00000000-0005-0000-0000-00008B360000}"/>
    <cellStyle name="Normal 2 2 2 6 7 3" xfId="13967" xr:uid="{00000000-0005-0000-0000-00008C360000}"/>
    <cellStyle name="Normal 2 2 2 6 7 4" xfId="13968" xr:uid="{00000000-0005-0000-0000-00008D360000}"/>
    <cellStyle name="Normal 2 2 2 6 8" xfId="13969" xr:uid="{00000000-0005-0000-0000-00008E360000}"/>
    <cellStyle name="Normal 2 2 2 6 8 2" xfId="13970" xr:uid="{00000000-0005-0000-0000-00008F360000}"/>
    <cellStyle name="Normal 2 2 2 6 8 3" xfId="13971" xr:uid="{00000000-0005-0000-0000-000090360000}"/>
    <cellStyle name="Normal 2 2 2 6 9" xfId="13972" xr:uid="{00000000-0005-0000-0000-000091360000}"/>
    <cellStyle name="Normal 2 2 2 7" xfId="13973" xr:uid="{00000000-0005-0000-0000-000092360000}"/>
    <cellStyle name="Normal 2 2 2 7 2" xfId="13974" xr:uid="{00000000-0005-0000-0000-000093360000}"/>
    <cellStyle name="Normal 2 2 2 7 2 2" xfId="13975" xr:uid="{00000000-0005-0000-0000-000094360000}"/>
    <cellStyle name="Normal 2 2 2 7 2 3" xfId="13976" xr:uid="{00000000-0005-0000-0000-000095360000}"/>
    <cellStyle name="Normal 2 2 2 7 3" xfId="13977" xr:uid="{00000000-0005-0000-0000-000096360000}"/>
    <cellStyle name="Normal 2 2 2 7 4" xfId="13978" xr:uid="{00000000-0005-0000-0000-000097360000}"/>
    <cellStyle name="Normal 2 2 2 8" xfId="13979" xr:uid="{00000000-0005-0000-0000-000098360000}"/>
    <cellStyle name="Normal 2 2 2 8 2" xfId="13980" xr:uid="{00000000-0005-0000-0000-000099360000}"/>
    <cellStyle name="Normal 2 2 2 8 2 2" xfId="13981" xr:uid="{00000000-0005-0000-0000-00009A360000}"/>
    <cellStyle name="Normal 2 2 2 8 2 3" xfId="13982" xr:uid="{00000000-0005-0000-0000-00009B360000}"/>
    <cellStyle name="Normal 2 2 2 8 3" xfId="13983" xr:uid="{00000000-0005-0000-0000-00009C360000}"/>
    <cellStyle name="Normal 2 2 2 8 4" xfId="13984" xr:uid="{00000000-0005-0000-0000-00009D360000}"/>
    <cellStyle name="Normal 2 2 2 9" xfId="13985" xr:uid="{00000000-0005-0000-0000-00009E360000}"/>
    <cellStyle name="Normal 2 2 2 9 2" xfId="13986" xr:uid="{00000000-0005-0000-0000-00009F360000}"/>
    <cellStyle name="Normal 2 2 2 9 2 2" xfId="13987" xr:uid="{00000000-0005-0000-0000-0000A0360000}"/>
    <cellStyle name="Normal 2 2 2 9 2 3" xfId="13988" xr:uid="{00000000-0005-0000-0000-0000A1360000}"/>
    <cellStyle name="Normal 2 2 2 9 3" xfId="13989" xr:uid="{00000000-0005-0000-0000-0000A2360000}"/>
    <cellStyle name="Normal 2 2 2 9 4" xfId="13990" xr:uid="{00000000-0005-0000-0000-0000A3360000}"/>
    <cellStyle name="Normal 2 2 3" xfId="13991" xr:uid="{00000000-0005-0000-0000-0000A4360000}"/>
    <cellStyle name="Normal 2 2 3 2" xfId="13992" xr:uid="{00000000-0005-0000-0000-0000A5360000}"/>
    <cellStyle name="Normal 2 2 4" xfId="13993" xr:uid="{00000000-0005-0000-0000-0000A6360000}"/>
    <cellStyle name="Normal 2 2 4 10" xfId="13994" xr:uid="{00000000-0005-0000-0000-0000A7360000}"/>
    <cellStyle name="Normal 2 2 4 10 2" xfId="13995" xr:uid="{00000000-0005-0000-0000-0000A8360000}"/>
    <cellStyle name="Normal 2 2 4 10 2 2" xfId="13996" xr:uid="{00000000-0005-0000-0000-0000A9360000}"/>
    <cellStyle name="Normal 2 2 4 10 2 3" xfId="13997" xr:uid="{00000000-0005-0000-0000-0000AA360000}"/>
    <cellStyle name="Normal 2 2 4 10 3" xfId="13998" xr:uid="{00000000-0005-0000-0000-0000AB360000}"/>
    <cellStyle name="Normal 2 2 4 10 4" xfId="13999" xr:uid="{00000000-0005-0000-0000-0000AC360000}"/>
    <cellStyle name="Normal 2 2 4 11" xfId="14000" xr:uid="{00000000-0005-0000-0000-0000AD360000}"/>
    <cellStyle name="Normal 2 2 4 11 2" xfId="14001" xr:uid="{00000000-0005-0000-0000-0000AE360000}"/>
    <cellStyle name="Normal 2 2 4 11 2 2" xfId="14002" xr:uid="{00000000-0005-0000-0000-0000AF360000}"/>
    <cellStyle name="Normal 2 2 4 11 2 3" xfId="14003" xr:uid="{00000000-0005-0000-0000-0000B0360000}"/>
    <cellStyle name="Normal 2 2 4 11 3" xfId="14004" xr:uid="{00000000-0005-0000-0000-0000B1360000}"/>
    <cellStyle name="Normal 2 2 4 11 4" xfId="14005" xr:uid="{00000000-0005-0000-0000-0000B2360000}"/>
    <cellStyle name="Normal 2 2 4 12" xfId="14006" xr:uid="{00000000-0005-0000-0000-0000B3360000}"/>
    <cellStyle name="Normal 2 2 4 12 2" xfId="14007" xr:uid="{00000000-0005-0000-0000-0000B4360000}"/>
    <cellStyle name="Normal 2 2 4 12 2 2" xfId="14008" xr:uid="{00000000-0005-0000-0000-0000B5360000}"/>
    <cellStyle name="Normal 2 2 4 12 2 3" xfId="14009" xr:uid="{00000000-0005-0000-0000-0000B6360000}"/>
    <cellStyle name="Normal 2 2 4 12 3" xfId="14010" xr:uid="{00000000-0005-0000-0000-0000B7360000}"/>
    <cellStyle name="Normal 2 2 4 12 4" xfId="14011" xr:uid="{00000000-0005-0000-0000-0000B8360000}"/>
    <cellStyle name="Normal 2 2 4 13" xfId="14012" xr:uid="{00000000-0005-0000-0000-0000B9360000}"/>
    <cellStyle name="Normal 2 2 4 13 2" xfId="14013" xr:uid="{00000000-0005-0000-0000-0000BA360000}"/>
    <cellStyle name="Normal 2 2 4 13 2 2" xfId="14014" xr:uid="{00000000-0005-0000-0000-0000BB360000}"/>
    <cellStyle name="Normal 2 2 4 13 2 3" xfId="14015" xr:uid="{00000000-0005-0000-0000-0000BC360000}"/>
    <cellStyle name="Normal 2 2 4 13 3" xfId="14016" xr:uid="{00000000-0005-0000-0000-0000BD360000}"/>
    <cellStyle name="Normal 2 2 4 13 4" xfId="14017" xr:uid="{00000000-0005-0000-0000-0000BE360000}"/>
    <cellStyle name="Normal 2 2 4 14" xfId="14018" xr:uid="{00000000-0005-0000-0000-0000BF360000}"/>
    <cellStyle name="Normal 2 2 4 14 2" xfId="14019" xr:uid="{00000000-0005-0000-0000-0000C0360000}"/>
    <cellStyle name="Normal 2 2 4 14 3" xfId="14020" xr:uid="{00000000-0005-0000-0000-0000C1360000}"/>
    <cellStyle name="Normal 2 2 4 15" xfId="14021" xr:uid="{00000000-0005-0000-0000-0000C2360000}"/>
    <cellStyle name="Normal 2 2 4 16" xfId="14022" xr:uid="{00000000-0005-0000-0000-0000C3360000}"/>
    <cellStyle name="Normal 2 2 4 2" xfId="14023" xr:uid="{00000000-0005-0000-0000-0000C4360000}"/>
    <cellStyle name="Normal 2 2 4 2 10" xfId="14024" xr:uid="{00000000-0005-0000-0000-0000C5360000}"/>
    <cellStyle name="Normal 2 2 4 2 10 2" xfId="14025" xr:uid="{00000000-0005-0000-0000-0000C6360000}"/>
    <cellStyle name="Normal 2 2 4 2 10 3" xfId="14026" xr:uid="{00000000-0005-0000-0000-0000C7360000}"/>
    <cellStyle name="Normal 2 2 4 2 11" xfId="14027" xr:uid="{00000000-0005-0000-0000-0000C8360000}"/>
    <cellStyle name="Normal 2 2 4 2 12" xfId="14028" xr:uid="{00000000-0005-0000-0000-0000C9360000}"/>
    <cellStyle name="Normal 2 2 4 2 2" xfId="14029" xr:uid="{00000000-0005-0000-0000-0000CA360000}"/>
    <cellStyle name="Normal 2 2 4 2 2 10" xfId="14030" xr:uid="{00000000-0005-0000-0000-0000CB360000}"/>
    <cellStyle name="Normal 2 2 4 2 2 2" xfId="14031" xr:uid="{00000000-0005-0000-0000-0000CC360000}"/>
    <cellStyle name="Normal 2 2 4 2 2 2 2" xfId="14032" xr:uid="{00000000-0005-0000-0000-0000CD360000}"/>
    <cellStyle name="Normal 2 2 4 2 2 2 2 2" xfId="14033" xr:uid="{00000000-0005-0000-0000-0000CE360000}"/>
    <cellStyle name="Normal 2 2 4 2 2 2 2 3" xfId="14034" xr:uid="{00000000-0005-0000-0000-0000CF360000}"/>
    <cellStyle name="Normal 2 2 4 2 2 2 3" xfId="14035" xr:uid="{00000000-0005-0000-0000-0000D0360000}"/>
    <cellStyle name="Normal 2 2 4 2 2 2 4" xfId="14036" xr:uid="{00000000-0005-0000-0000-0000D1360000}"/>
    <cellStyle name="Normal 2 2 4 2 2 3" xfId="14037" xr:uid="{00000000-0005-0000-0000-0000D2360000}"/>
    <cellStyle name="Normal 2 2 4 2 2 3 2" xfId="14038" xr:uid="{00000000-0005-0000-0000-0000D3360000}"/>
    <cellStyle name="Normal 2 2 4 2 2 3 2 2" xfId="14039" xr:uid="{00000000-0005-0000-0000-0000D4360000}"/>
    <cellStyle name="Normal 2 2 4 2 2 3 2 3" xfId="14040" xr:uid="{00000000-0005-0000-0000-0000D5360000}"/>
    <cellStyle name="Normal 2 2 4 2 2 3 3" xfId="14041" xr:uid="{00000000-0005-0000-0000-0000D6360000}"/>
    <cellStyle name="Normal 2 2 4 2 2 3 4" xfId="14042" xr:uid="{00000000-0005-0000-0000-0000D7360000}"/>
    <cellStyle name="Normal 2 2 4 2 2 4" xfId="14043" xr:uid="{00000000-0005-0000-0000-0000D8360000}"/>
    <cellStyle name="Normal 2 2 4 2 2 4 2" xfId="14044" xr:uid="{00000000-0005-0000-0000-0000D9360000}"/>
    <cellStyle name="Normal 2 2 4 2 2 4 2 2" xfId="14045" xr:uid="{00000000-0005-0000-0000-0000DA360000}"/>
    <cellStyle name="Normal 2 2 4 2 2 4 2 3" xfId="14046" xr:uid="{00000000-0005-0000-0000-0000DB360000}"/>
    <cellStyle name="Normal 2 2 4 2 2 4 3" xfId="14047" xr:uid="{00000000-0005-0000-0000-0000DC360000}"/>
    <cellStyle name="Normal 2 2 4 2 2 4 4" xfId="14048" xr:uid="{00000000-0005-0000-0000-0000DD360000}"/>
    <cellStyle name="Normal 2 2 4 2 2 5" xfId="14049" xr:uid="{00000000-0005-0000-0000-0000DE360000}"/>
    <cellStyle name="Normal 2 2 4 2 2 5 2" xfId="14050" xr:uid="{00000000-0005-0000-0000-0000DF360000}"/>
    <cellStyle name="Normal 2 2 4 2 2 5 2 2" xfId="14051" xr:uid="{00000000-0005-0000-0000-0000E0360000}"/>
    <cellStyle name="Normal 2 2 4 2 2 5 2 3" xfId="14052" xr:uid="{00000000-0005-0000-0000-0000E1360000}"/>
    <cellStyle name="Normal 2 2 4 2 2 5 3" xfId="14053" xr:uid="{00000000-0005-0000-0000-0000E2360000}"/>
    <cellStyle name="Normal 2 2 4 2 2 5 4" xfId="14054" xr:uid="{00000000-0005-0000-0000-0000E3360000}"/>
    <cellStyle name="Normal 2 2 4 2 2 6" xfId="14055" xr:uid="{00000000-0005-0000-0000-0000E4360000}"/>
    <cellStyle name="Normal 2 2 4 2 2 6 2" xfId="14056" xr:uid="{00000000-0005-0000-0000-0000E5360000}"/>
    <cellStyle name="Normal 2 2 4 2 2 6 2 2" xfId="14057" xr:uid="{00000000-0005-0000-0000-0000E6360000}"/>
    <cellStyle name="Normal 2 2 4 2 2 6 2 3" xfId="14058" xr:uid="{00000000-0005-0000-0000-0000E7360000}"/>
    <cellStyle name="Normal 2 2 4 2 2 6 3" xfId="14059" xr:uid="{00000000-0005-0000-0000-0000E8360000}"/>
    <cellStyle name="Normal 2 2 4 2 2 6 4" xfId="14060" xr:uid="{00000000-0005-0000-0000-0000E9360000}"/>
    <cellStyle name="Normal 2 2 4 2 2 7" xfId="14061" xr:uid="{00000000-0005-0000-0000-0000EA360000}"/>
    <cellStyle name="Normal 2 2 4 2 2 7 2" xfId="14062" xr:uid="{00000000-0005-0000-0000-0000EB360000}"/>
    <cellStyle name="Normal 2 2 4 2 2 7 2 2" xfId="14063" xr:uid="{00000000-0005-0000-0000-0000EC360000}"/>
    <cellStyle name="Normal 2 2 4 2 2 7 2 3" xfId="14064" xr:uid="{00000000-0005-0000-0000-0000ED360000}"/>
    <cellStyle name="Normal 2 2 4 2 2 7 3" xfId="14065" xr:uid="{00000000-0005-0000-0000-0000EE360000}"/>
    <cellStyle name="Normal 2 2 4 2 2 7 4" xfId="14066" xr:uid="{00000000-0005-0000-0000-0000EF360000}"/>
    <cellStyle name="Normal 2 2 4 2 2 8" xfId="14067" xr:uid="{00000000-0005-0000-0000-0000F0360000}"/>
    <cellStyle name="Normal 2 2 4 2 2 8 2" xfId="14068" xr:uid="{00000000-0005-0000-0000-0000F1360000}"/>
    <cellStyle name="Normal 2 2 4 2 2 8 3" xfId="14069" xr:uid="{00000000-0005-0000-0000-0000F2360000}"/>
    <cellStyle name="Normal 2 2 4 2 2 9" xfId="14070" xr:uid="{00000000-0005-0000-0000-0000F3360000}"/>
    <cellStyle name="Normal 2 2 4 2 3" xfId="14071" xr:uid="{00000000-0005-0000-0000-0000F4360000}"/>
    <cellStyle name="Normal 2 2 4 2 3 10" xfId="14072" xr:uid="{00000000-0005-0000-0000-0000F5360000}"/>
    <cellStyle name="Normal 2 2 4 2 3 2" xfId="14073" xr:uid="{00000000-0005-0000-0000-0000F6360000}"/>
    <cellStyle name="Normal 2 2 4 2 3 2 2" xfId="14074" xr:uid="{00000000-0005-0000-0000-0000F7360000}"/>
    <cellStyle name="Normal 2 2 4 2 3 2 2 2" xfId="14075" xr:uid="{00000000-0005-0000-0000-0000F8360000}"/>
    <cellStyle name="Normal 2 2 4 2 3 2 2 3" xfId="14076" xr:uid="{00000000-0005-0000-0000-0000F9360000}"/>
    <cellStyle name="Normal 2 2 4 2 3 2 3" xfId="14077" xr:uid="{00000000-0005-0000-0000-0000FA360000}"/>
    <cellStyle name="Normal 2 2 4 2 3 2 4" xfId="14078" xr:uid="{00000000-0005-0000-0000-0000FB360000}"/>
    <cellStyle name="Normal 2 2 4 2 3 3" xfId="14079" xr:uid="{00000000-0005-0000-0000-0000FC360000}"/>
    <cellStyle name="Normal 2 2 4 2 3 3 2" xfId="14080" xr:uid="{00000000-0005-0000-0000-0000FD360000}"/>
    <cellStyle name="Normal 2 2 4 2 3 3 2 2" xfId="14081" xr:uid="{00000000-0005-0000-0000-0000FE360000}"/>
    <cellStyle name="Normal 2 2 4 2 3 3 2 3" xfId="14082" xr:uid="{00000000-0005-0000-0000-0000FF360000}"/>
    <cellStyle name="Normal 2 2 4 2 3 3 3" xfId="14083" xr:uid="{00000000-0005-0000-0000-000000370000}"/>
    <cellStyle name="Normal 2 2 4 2 3 3 4" xfId="14084" xr:uid="{00000000-0005-0000-0000-000001370000}"/>
    <cellStyle name="Normal 2 2 4 2 3 4" xfId="14085" xr:uid="{00000000-0005-0000-0000-000002370000}"/>
    <cellStyle name="Normal 2 2 4 2 3 4 2" xfId="14086" xr:uid="{00000000-0005-0000-0000-000003370000}"/>
    <cellStyle name="Normal 2 2 4 2 3 4 2 2" xfId="14087" xr:uid="{00000000-0005-0000-0000-000004370000}"/>
    <cellStyle name="Normal 2 2 4 2 3 4 2 3" xfId="14088" xr:uid="{00000000-0005-0000-0000-000005370000}"/>
    <cellStyle name="Normal 2 2 4 2 3 4 3" xfId="14089" xr:uid="{00000000-0005-0000-0000-000006370000}"/>
    <cellStyle name="Normal 2 2 4 2 3 4 4" xfId="14090" xr:uid="{00000000-0005-0000-0000-000007370000}"/>
    <cellStyle name="Normal 2 2 4 2 3 5" xfId="14091" xr:uid="{00000000-0005-0000-0000-000008370000}"/>
    <cellStyle name="Normal 2 2 4 2 3 5 2" xfId="14092" xr:uid="{00000000-0005-0000-0000-000009370000}"/>
    <cellStyle name="Normal 2 2 4 2 3 5 2 2" xfId="14093" xr:uid="{00000000-0005-0000-0000-00000A370000}"/>
    <cellStyle name="Normal 2 2 4 2 3 5 2 3" xfId="14094" xr:uid="{00000000-0005-0000-0000-00000B370000}"/>
    <cellStyle name="Normal 2 2 4 2 3 5 3" xfId="14095" xr:uid="{00000000-0005-0000-0000-00000C370000}"/>
    <cellStyle name="Normal 2 2 4 2 3 5 4" xfId="14096" xr:uid="{00000000-0005-0000-0000-00000D370000}"/>
    <cellStyle name="Normal 2 2 4 2 3 6" xfId="14097" xr:uid="{00000000-0005-0000-0000-00000E370000}"/>
    <cellStyle name="Normal 2 2 4 2 3 6 2" xfId="14098" xr:uid="{00000000-0005-0000-0000-00000F370000}"/>
    <cellStyle name="Normal 2 2 4 2 3 6 2 2" xfId="14099" xr:uid="{00000000-0005-0000-0000-000010370000}"/>
    <cellStyle name="Normal 2 2 4 2 3 6 2 3" xfId="14100" xr:uid="{00000000-0005-0000-0000-000011370000}"/>
    <cellStyle name="Normal 2 2 4 2 3 6 3" xfId="14101" xr:uid="{00000000-0005-0000-0000-000012370000}"/>
    <cellStyle name="Normal 2 2 4 2 3 6 4" xfId="14102" xr:uid="{00000000-0005-0000-0000-000013370000}"/>
    <cellStyle name="Normal 2 2 4 2 3 7" xfId="14103" xr:uid="{00000000-0005-0000-0000-000014370000}"/>
    <cellStyle name="Normal 2 2 4 2 3 7 2" xfId="14104" xr:uid="{00000000-0005-0000-0000-000015370000}"/>
    <cellStyle name="Normal 2 2 4 2 3 7 2 2" xfId="14105" xr:uid="{00000000-0005-0000-0000-000016370000}"/>
    <cellStyle name="Normal 2 2 4 2 3 7 2 3" xfId="14106" xr:uid="{00000000-0005-0000-0000-000017370000}"/>
    <cellStyle name="Normal 2 2 4 2 3 7 3" xfId="14107" xr:uid="{00000000-0005-0000-0000-000018370000}"/>
    <cellStyle name="Normal 2 2 4 2 3 7 4" xfId="14108" xr:uid="{00000000-0005-0000-0000-000019370000}"/>
    <cellStyle name="Normal 2 2 4 2 3 8" xfId="14109" xr:uid="{00000000-0005-0000-0000-00001A370000}"/>
    <cellStyle name="Normal 2 2 4 2 3 8 2" xfId="14110" xr:uid="{00000000-0005-0000-0000-00001B370000}"/>
    <cellStyle name="Normal 2 2 4 2 3 8 3" xfId="14111" xr:uid="{00000000-0005-0000-0000-00001C370000}"/>
    <cellStyle name="Normal 2 2 4 2 3 9" xfId="14112" xr:uid="{00000000-0005-0000-0000-00001D370000}"/>
    <cellStyle name="Normal 2 2 4 2 4" xfId="14113" xr:uid="{00000000-0005-0000-0000-00001E370000}"/>
    <cellStyle name="Normal 2 2 4 2 4 2" xfId="14114" xr:uid="{00000000-0005-0000-0000-00001F370000}"/>
    <cellStyle name="Normal 2 2 4 2 4 2 2" xfId="14115" xr:uid="{00000000-0005-0000-0000-000020370000}"/>
    <cellStyle name="Normal 2 2 4 2 4 2 3" xfId="14116" xr:uid="{00000000-0005-0000-0000-000021370000}"/>
    <cellStyle name="Normal 2 2 4 2 4 3" xfId="14117" xr:uid="{00000000-0005-0000-0000-000022370000}"/>
    <cellStyle name="Normal 2 2 4 2 4 4" xfId="14118" xr:uid="{00000000-0005-0000-0000-000023370000}"/>
    <cellStyle name="Normal 2 2 4 2 5" xfId="14119" xr:uid="{00000000-0005-0000-0000-000024370000}"/>
    <cellStyle name="Normal 2 2 4 2 5 2" xfId="14120" xr:uid="{00000000-0005-0000-0000-000025370000}"/>
    <cellStyle name="Normal 2 2 4 2 5 2 2" xfId="14121" xr:uid="{00000000-0005-0000-0000-000026370000}"/>
    <cellStyle name="Normal 2 2 4 2 5 2 3" xfId="14122" xr:uid="{00000000-0005-0000-0000-000027370000}"/>
    <cellStyle name="Normal 2 2 4 2 5 3" xfId="14123" xr:uid="{00000000-0005-0000-0000-000028370000}"/>
    <cellStyle name="Normal 2 2 4 2 5 4" xfId="14124" xr:uid="{00000000-0005-0000-0000-000029370000}"/>
    <cellStyle name="Normal 2 2 4 2 6" xfId="14125" xr:uid="{00000000-0005-0000-0000-00002A370000}"/>
    <cellStyle name="Normal 2 2 4 2 6 2" xfId="14126" xr:uid="{00000000-0005-0000-0000-00002B370000}"/>
    <cellStyle name="Normal 2 2 4 2 6 2 2" xfId="14127" xr:uid="{00000000-0005-0000-0000-00002C370000}"/>
    <cellStyle name="Normal 2 2 4 2 6 2 3" xfId="14128" xr:uid="{00000000-0005-0000-0000-00002D370000}"/>
    <cellStyle name="Normal 2 2 4 2 6 3" xfId="14129" xr:uid="{00000000-0005-0000-0000-00002E370000}"/>
    <cellStyle name="Normal 2 2 4 2 6 4" xfId="14130" xr:uid="{00000000-0005-0000-0000-00002F370000}"/>
    <cellStyle name="Normal 2 2 4 2 7" xfId="14131" xr:uid="{00000000-0005-0000-0000-000030370000}"/>
    <cellStyle name="Normal 2 2 4 2 7 2" xfId="14132" xr:uid="{00000000-0005-0000-0000-000031370000}"/>
    <cellStyle name="Normal 2 2 4 2 7 2 2" xfId="14133" xr:uid="{00000000-0005-0000-0000-000032370000}"/>
    <cellStyle name="Normal 2 2 4 2 7 2 3" xfId="14134" xr:uid="{00000000-0005-0000-0000-000033370000}"/>
    <cellStyle name="Normal 2 2 4 2 7 3" xfId="14135" xr:uid="{00000000-0005-0000-0000-000034370000}"/>
    <cellStyle name="Normal 2 2 4 2 7 4" xfId="14136" xr:uid="{00000000-0005-0000-0000-000035370000}"/>
    <cellStyle name="Normal 2 2 4 2 8" xfId="14137" xr:uid="{00000000-0005-0000-0000-000036370000}"/>
    <cellStyle name="Normal 2 2 4 2 8 2" xfId="14138" xr:uid="{00000000-0005-0000-0000-000037370000}"/>
    <cellStyle name="Normal 2 2 4 2 8 2 2" xfId="14139" xr:uid="{00000000-0005-0000-0000-000038370000}"/>
    <cellStyle name="Normal 2 2 4 2 8 2 3" xfId="14140" xr:uid="{00000000-0005-0000-0000-000039370000}"/>
    <cellStyle name="Normal 2 2 4 2 8 3" xfId="14141" xr:uid="{00000000-0005-0000-0000-00003A370000}"/>
    <cellStyle name="Normal 2 2 4 2 8 4" xfId="14142" xr:uid="{00000000-0005-0000-0000-00003B370000}"/>
    <cellStyle name="Normal 2 2 4 2 9" xfId="14143" xr:uid="{00000000-0005-0000-0000-00003C370000}"/>
    <cellStyle name="Normal 2 2 4 2 9 2" xfId="14144" xr:uid="{00000000-0005-0000-0000-00003D370000}"/>
    <cellStyle name="Normal 2 2 4 2 9 2 2" xfId="14145" xr:uid="{00000000-0005-0000-0000-00003E370000}"/>
    <cellStyle name="Normal 2 2 4 2 9 2 3" xfId="14146" xr:uid="{00000000-0005-0000-0000-00003F370000}"/>
    <cellStyle name="Normal 2 2 4 2 9 3" xfId="14147" xr:uid="{00000000-0005-0000-0000-000040370000}"/>
    <cellStyle name="Normal 2 2 4 2 9 4" xfId="14148" xr:uid="{00000000-0005-0000-0000-000041370000}"/>
    <cellStyle name="Normal 2 2 4 3" xfId="14149" xr:uid="{00000000-0005-0000-0000-000042370000}"/>
    <cellStyle name="Normal 2 2 4 3 10" xfId="14150" xr:uid="{00000000-0005-0000-0000-000043370000}"/>
    <cellStyle name="Normal 2 2 4 3 10 2" xfId="14151" xr:uid="{00000000-0005-0000-0000-000044370000}"/>
    <cellStyle name="Normal 2 2 4 3 10 3" xfId="14152" xr:uid="{00000000-0005-0000-0000-000045370000}"/>
    <cellStyle name="Normal 2 2 4 3 11" xfId="14153" xr:uid="{00000000-0005-0000-0000-000046370000}"/>
    <cellStyle name="Normal 2 2 4 3 12" xfId="14154" xr:uid="{00000000-0005-0000-0000-000047370000}"/>
    <cellStyle name="Normal 2 2 4 3 2" xfId="14155" xr:uid="{00000000-0005-0000-0000-000048370000}"/>
    <cellStyle name="Normal 2 2 4 3 2 10" xfId="14156" xr:uid="{00000000-0005-0000-0000-000049370000}"/>
    <cellStyle name="Normal 2 2 4 3 2 2" xfId="14157" xr:uid="{00000000-0005-0000-0000-00004A370000}"/>
    <cellStyle name="Normal 2 2 4 3 2 2 2" xfId="14158" xr:uid="{00000000-0005-0000-0000-00004B370000}"/>
    <cellStyle name="Normal 2 2 4 3 2 2 2 2" xfId="14159" xr:uid="{00000000-0005-0000-0000-00004C370000}"/>
    <cellStyle name="Normal 2 2 4 3 2 2 2 3" xfId="14160" xr:uid="{00000000-0005-0000-0000-00004D370000}"/>
    <cellStyle name="Normal 2 2 4 3 2 2 3" xfId="14161" xr:uid="{00000000-0005-0000-0000-00004E370000}"/>
    <cellStyle name="Normal 2 2 4 3 2 2 4" xfId="14162" xr:uid="{00000000-0005-0000-0000-00004F370000}"/>
    <cellStyle name="Normal 2 2 4 3 2 3" xfId="14163" xr:uid="{00000000-0005-0000-0000-000050370000}"/>
    <cellStyle name="Normal 2 2 4 3 2 3 2" xfId="14164" xr:uid="{00000000-0005-0000-0000-000051370000}"/>
    <cellStyle name="Normal 2 2 4 3 2 3 2 2" xfId="14165" xr:uid="{00000000-0005-0000-0000-000052370000}"/>
    <cellStyle name="Normal 2 2 4 3 2 3 2 3" xfId="14166" xr:uid="{00000000-0005-0000-0000-000053370000}"/>
    <cellStyle name="Normal 2 2 4 3 2 3 3" xfId="14167" xr:uid="{00000000-0005-0000-0000-000054370000}"/>
    <cellStyle name="Normal 2 2 4 3 2 3 4" xfId="14168" xr:uid="{00000000-0005-0000-0000-000055370000}"/>
    <cellStyle name="Normal 2 2 4 3 2 4" xfId="14169" xr:uid="{00000000-0005-0000-0000-000056370000}"/>
    <cellStyle name="Normal 2 2 4 3 2 4 2" xfId="14170" xr:uid="{00000000-0005-0000-0000-000057370000}"/>
    <cellStyle name="Normal 2 2 4 3 2 4 2 2" xfId="14171" xr:uid="{00000000-0005-0000-0000-000058370000}"/>
    <cellStyle name="Normal 2 2 4 3 2 4 2 3" xfId="14172" xr:uid="{00000000-0005-0000-0000-000059370000}"/>
    <cellStyle name="Normal 2 2 4 3 2 4 3" xfId="14173" xr:uid="{00000000-0005-0000-0000-00005A370000}"/>
    <cellStyle name="Normal 2 2 4 3 2 4 4" xfId="14174" xr:uid="{00000000-0005-0000-0000-00005B370000}"/>
    <cellStyle name="Normal 2 2 4 3 2 5" xfId="14175" xr:uid="{00000000-0005-0000-0000-00005C370000}"/>
    <cellStyle name="Normal 2 2 4 3 2 5 2" xfId="14176" xr:uid="{00000000-0005-0000-0000-00005D370000}"/>
    <cellStyle name="Normal 2 2 4 3 2 5 2 2" xfId="14177" xr:uid="{00000000-0005-0000-0000-00005E370000}"/>
    <cellStyle name="Normal 2 2 4 3 2 5 2 3" xfId="14178" xr:uid="{00000000-0005-0000-0000-00005F370000}"/>
    <cellStyle name="Normal 2 2 4 3 2 5 3" xfId="14179" xr:uid="{00000000-0005-0000-0000-000060370000}"/>
    <cellStyle name="Normal 2 2 4 3 2 5 4" xfId="14180" xr:uid="{00000000-0005-0000-0000-000061370000}"/>
    <cellStyle name="Normal 2 2 4 3 2 6" xfId="14181" xr:uid="{00000000-0005-0000-0000-000062370000}"/>
    <cellStyle name="Normal 2 2 4 3 2 6 2" xfId="14182" xr:uid="{00000000-0005-0000-0000-000063370000}"/>
    <cellStyle name="Normal 2 2 4 3 2 6 2 2" xfId="14183" xr:uid="{00000000-0005-0000-0000-000064370000}"/>
    <cellStyle name="Normal 2 2 4 3 2 6 2 3" xfId="14184" xr:uid="{00000000-0005-0000-0000-000065370000}"/>
    <cellStyle name="Normal 2 2 4 3 2 6 3" xfId="14185" xr:uid="{00000000-0005-0000-0000-000066370000}"/>
    <cellStyle name="Normal 2 2 4 3 2 6 4" xfId="14186" xr:uid="{00000000-0005-0000-0000-000067370000}"/>
    <cellStyle name="Normal 2 2 4 3 2 7" xfId="14187" xr:uid="{00000000-0005-0000-0000-000068370000}"/>
    <cellStyle name="Normal 2 2 4 3 2 7 2" xfId="14188" xr:uid="{00000000-0005-0000-0000-000069370000}"/>
    <cellStyle name="Normal 2 2 4 3 2 7 2 2" xfId="14189" xr:uid="{00000000-0005-0000-0000-00006A370000}"/>
    <cellStyle name="Normal 2 2 4 3 2 7 2 3" xfId="14190" xr:uid="{00000000-0005-0000-0000-00006B370000}"/>
    <cellStyle name="Normal 2 2 4 3 2 7 3" xfId="14191" xr:uid="{00000000-0005-0000-0000-00006C370000}"/>
    <cellStyle name="Normal 2 2 4 3 2 7 4" xfId="14192" xr:uid="{00000000-0005-0000-0000-00006D370000}"/>
    <cellStyle name="Normal 2 2 4 3 2 8" xfId="14193" xr:uid="{00000000-0005-0000-0000-00006E370000}"/>
    <cellStyle name="Normal 2 2 4 3 2 8 2" xfId="14194" xr:uid="{00000000-0005-0000-0000-00006F370000}"/>
    <cellStyle name="Normal 2 2 4 3 2 8 3" xfId="14195" xr:uid="{00000000-0005-0000-0000-000070370000}"/>
    <cellStyle name="Normal 2 2 4 3 2 9" xfId="14196" xr:uid="{00000000-0005-0000-0000-000071370000}"/>
    <cellStyle name="Normal 2 2 4 3 3" xfId="14197" xr:uid="{00000000-0005-0000-0000-000072370000}"/>
    <cellStyle name="Normal 2 2 4 3 3 10" xfId="14198" xr:uid="{00000000-0005-0000-0000-000073370000}"/>
    <cellStyle name="Normal 2 2 4 3 3 2" xfId="14199" xr:uid="{00000000-0005-0000-0000-000074370000}"/>
    <cellStyle name="Normal 2 2 4 3 3 2 2" xfId="14200" xr:uid="{00000000-0005-0000-0000-000075370000}"/>
    <cellStyle name="Normal 2 2 4 3 3 2 2 2" xfId="14201" xr:uid="{00000000-0005-0000-0000-000076370000}"/>
    <cellStyle name="Normal 2 2 4 3 3 2 2 3" xfId="14202" xr:uid="{00000000-0005-0000-0000-000077370000}"/>
    <cellStyle name="Normal 2 2 4 3 3 2 3" xfId="14203" xr:uid="{00000000-0005-0000-0000-000078370000}"/>
    <cellStyle name="Normal 2 2 4 3 3 2 4" xfId="14204" xr:uid="{00000000-0005-0000-0000-000079370000}"/>
    <cellStyle name="Normal 2 2 4 3 3 3" xfId="14205" xr:uid="{00000000-0005-0000-0000-00007A370000}"/>
    <cellStyle name="Normal 2 2 4 3 3 3 2" xfId="14206" xr:uid="{00000000-0005-0000-0000-00007B370000}"/>
    <cellStyle name="Normal 2 2 4 3 3 3 2 2" xfId="14207" xr:uid="{00000000-0005-0000-0000-00007C370000}"/>
    <cellStyle name="Normal 2 2 4 3 3 3 2 3" xfId="14208" xr:uid="{00000000-0005-0000-0000-00007D370000}"/>
    <cellStyle name="Normal 2 2 4 3 3 3 3" xfId="14209" xr:uid="{00000000-0005-0000-0000-00007E370000}"/>
    <cellStyle name="Normal 2 2 4 3 3 3 4" xfId="14210" xr:uid="{00000000-0005-0000-0000-00007F370000}"/>
    <cellStyle name="Normal 2 2 4 3 3 4" xfId="14211" xr:uid="{00000000-0005-0000-0000-000080370000}"/>
    <cellStyle name="Normal 2 2 4 3 3 4 2" xfId="14212" xr:uid="{00000000-0005-0000-0000-000081370000}"/>
    <cellStyle name="Normal 2 2 4 3 3 4 2 2" xfId="14213" xr:uid="{00000000-0005-0000-0000-000082370000}"/>
    <cellStyle name="Normal 2 2 4 3 3 4 2 3" xfId="14214" xr:uid="{00000000-0005-0000-0000-000083370000}"/>
    <cellStyle name="Normal 2 2 4 3 3 4 3" xfId="14215" xr:uid="{00000000-0005-0000-0000-000084370000}"/>
    <cellStyle name="Normal 2 2 4 3 3 4 4" xfId="14216" xr:uid="{00000000-0005-0000-0000-000085370000}"/>
    <cellStyle name="Normal 2 2 4 3 3 5" xfId="14217" xr:uid="{00000000-0005-0000-0000-000086370000}"/>
    <cellStyle name="Normal 2 2 4 3 3 5 2" xfId="14218" xr:uid="{00000000-0005-0000-0000-000087370000}"/>
    <cellStyle name="Normal 2 2 4 3 3 5 2 2" xfId="14219" xr:uid="{00000000-0005-0000-0000-000088370000}"/>
    <cellStyle name="Normal 2 2 4 3 3 5 2 3" xfId="14220" xr:uid="{00000000-0005-0000-0000-000089370000}"/>
    <cellStyle name="Normal 2 2 4 3 3 5 3" xfId="14221" xr:uid="{00000000-0005-0000-0000-00008A370000}"/>
    <cellStyle name="Normal 2 2 4 3 3 5 4" xfId="14222" xr:uid="{00000000-0005-0000-0000-00008B370000}"/>
    <cellStyle name="Normal 2 2 4 3 3 6" xfId="14223" xr:uid="{00000000-0005-0000-0000-00008C370000}"/>
    <cellStyle name="Normal 2 2 4 3 3 6 2" xfId="14224" xr:uid="{00000000-0005-0000-0000-00008D370000}"/>
    <cellStyle name="Normal 2 2 4 3 3 6 2 2" xfId="14225" xr:uid="{00000000-0005-0000-0000-00008E370000}"/>
    <cellStyle name="Normal 2 2 4 3 3 6 2 3" xfId="14226" xr:uid="{00000000-0005-0000-0000-00008F370000}"/>
    <cellStyle name="Normal 2 2 4 3 3 6 3" xfId="14227" xr:uid="{00000000-0005-0000-0000-000090370000}"/>
    <cellStyle name="Normal 2 2 4 3 3 6 4" xfId="14228" xr:uid="{00000000-0005-0000-0000-000091370000}"/>
    <cellStyle name="Normal 2 2 4 3 3 7" xfId="14229" xr:uid="{00000000-0005-0000-0000-000092370000}"/>
    <cellStyle name="Normal 2 2 4 3 3 7 2" xfId="14230" xr:uid="{00000000-0005-0000-0000-000093370000}"/>
    <cellStyle name="Normal 2 2 4 3 3 7 2 2" xfId="14231" xr:uid="{00000000-0005-0000-0000-000094370000}"/>
    <cellStyle name="Normal 2 2 4 3 3 7 2 3" xfId="14232" xr:uid="{00000000-0005-0000-0000-000095370000}"/>
    <cellStyle name="Normal 2 2 4 3 3 7 3" xfId="14233" xr:uid="{00000000-0005-0000-0000-000096370000}"/>
    <cellStyle name="Normal 2 2 4 3 3 7 4" xfId="14234" xr:uid="{00000000-0005-0000-0000-000097370000}"/>
    <cellStyle name="Normal 2 2 4 3 3 8" xfId="14235" xr:uid="{00000000-0005-0000-0000-000098370000}"/>
    <cellStyle name="Normal 2 2 4 3 3 8 2" xfId="14236" xr:uid="{00000000-0005-0000-0000-000099370000}"/>
    <cellStyle name="Normal 2 2 4 3 3 8 3" xfId="14237" xr:uid="{00000000-0005-0000-0000-00009A370000}"/>
    <cellStyle name="Normal 2 2 4 3 3 9" xfId="14238" xr:uid="{00000000-0005-0000-0000-00009B370000}"/>
    <cellStyle name="Normal 2 2 4 3 4" xfId="14239" xr:uid="{00000000-0005-0000-0000-00009C370000}"/>
    <cellStyle name="Normal 2 2 4 3 4 2" xfId="14240" xr:uid="{00000000-0005-0000-0000-00009D370000}"/>
    <cellStyle name="Normal 2 2 4 3 4 2 2" xfId="14241" xr:uid="{00000000-0005-0000-0000-00009E370000}"/>
    <cellStyle name="Normal 2 2 4 3 4 2 3" xfId="14242" xr:uid="{00000000-0005-0000-0000-00009F370000}"/>
    <cellStyle name="Normal 2 2 4 3 4 3" xfId="14243" xr:uid="{00000000-0005-0000-0000-0000A0370000}"/>
    <cellStyle name="Normal 2 2 4 3 4 4" xfId="14244" xr:uid="{00000000-0005-0000-0000-0000A1370000}"/>
    <cellStyle name="Normal 2 2 4 3 5" xfId="14245" xr:uid="{00000000-0005-0000-0000-0000A2370000}"/>
    <cellStyle name="Normal 2 2 4 3 5 2" xfId="14246" xr:uid="{00000000-0005-0000-0000-0000A3370000}"/>
    <cellStyle name="Normal 2 2 4 3 5 2 2" xfId="14247" xr:uid="{00000000-0005-0000-0000-0000A4370000}"/>
    <cellStyle name="Normal 2 2 4 3 5 2 3" xfId="14248" xr:uid="{00000000-0005-0000-0000-0000A5370000}"/>
    <cellStyle name="Normal 2 2 4 3 5 3" xfId="14249" xr:uid="{00000000-0005-0000-0000-0000A6370000}"/>
    <cellStyle name="Normal 2 2 4 3 5 4" xfId="14250" xr:uid="{00000000-0005-0000-0000-0000A7370000}"/>
    <cellStyle name="Normal 2 2 4 3 6" xfId="14251" xr:uid="{00000000-0005-0000-0000-0000A8370000}"/>
    <cellStyle name="Normal 2 2 4 3 6 2" xfId="14252" xr:uid="{00000000-0005-0000-0000-0000A9370000}"/>
    <cellStyle name="Normal 2 2 4 3 6 2 2" xfId="14253" xr:uid="{00000000-0005-0000-0000-0000AA370000}"/>
    <cellStyle name="Normal 2 2 4 3 6 2 3" xfId="14254" xr:uid="{00000000-0005-0000-0000-0000AB370000}"/>
    <cellStyle name="Normal 2 2 4 3 6 3" xfId="14255" xr:uid="{00000000-0005-0000-0000-0000AC370000}"/>
    <cellStyle name="Normal 2 2 4 3 6 4" xfId="14256" xr:uid="{00000000-0005-0000-0000-0000AD370000}"/>
    <cellStyle name="Normal 2 2 4 3 7" xfId="14257" xr:uid="{00000000-0005-0000-0000-0000AE370000}"/>
    <cellStyle name="Normal 2 2 4 3 7 2" xfId="14258" xr:uid="{00000000-0005-0000-0000-0000AF370000}"/>
    <cellStyle name="Normal 2 2 4 3 7 2 2" xfId="14259" xr:uid="{00000000-0005-0000-0000-0000B0370000}"/>
    <cellStyle name="Normal 2 2 4 3 7 2 3" xfId="14260" xr:uid="{00000000-0005-0000-0000-0000B1370000}"/>
    <cellStyle name="Normal 2 2 4 3 7 3" xfId="14261" xr:uid="{00000000-0005-0000-0000-0000B2370000}"/>
    <cellStyle name="Normal 2 2 4 3 7 4" xfId="14262" xr:uid="{00000000-0005-0000-0000-0000B3370000}"/>
    <cellStyle name="Normal 2 2 4 3 8" xfId="14263" xr:uid="{00000000-0005-0000-0000-0000B4370000}"/>
    <cellStyle name="Normal 2 2 4 3 8 2" xfId="14264" xr:uid="{00000000-0005-0000-0000-0000B5370000}"/>
    <cellStyle name="Normal 2 2 4 3 8 2 2" xfId="14265" xr:uid="{00000000-0005-0000-0000-0000B6370000}"/>
    <cellStyle name="Normal 2 2 4 3 8 2 3" xfId="14266" xr:uid="{00000000-0005-0000-0000-0000B7370000}"/>
    <cellStyle name="Normal 2 2 4 3 8 3" xfId="14267" xr:uid="{00000000-0005-0000-0000-0000B8370000}"/>
    <cellStyle name="Normal 2 2 4 3 8 4" xfId="14268" xr:uid="{00000000-0005-0000-0000-0000B9370000}"/>
    <cellStyle name="Normal 2 2 4 3 9" xfId="14269" xr:uid="{00000000-0005-0000-0000-0000BA370000}"/>
    <cellStyle name="Normal 2 2 4 3 9 2" xfId="14270" xr:uid="{00000000-0005-0000-0000-0000BB370000}"/>
    <cellStyle name="Normal 2 2 4 3 9 2 2" xfId="14271" xr:uid="{00000000-0005-0000-0000-0000BC370000}"/>
    <cellStyle name="Normal 2 2 4 3 9 2 3" xfId="14272" xr:uid="{00000000-0005-0000-0000-0000BD370000}"/>
    <cellStyle name="Normal 2 2 4 3 9 3" xfId="14273" xr:uid="{00000000-0005-0000-0000-0000BE370000}"/>
    <cellStyle name="Normal 2 2 4 3 9 4" xfId="14274" xr:uid="{00000000-0005-0000-0000-0000BF370000}"/>
    <cellStyle name="Normal 2 2 4 4" xfId="14275" xr:uid="{00000000-0005-0000-0000-0000C0370000}"/>
    <cellStyle name="Normal 2 2 4 4 10" xfId="14276" xr:uid="{00000000-0005-0000-0000-0000C1370000}"/>
    <cellStyle name="Normal 2 2 4 4 10 2" xfId="14277" xr:uid="{00000000-0005-0000-0000-0000C2370000}"/>
    <cellStyle name="Normal 2 2 4 4 10 3" xfId="14278" xr:uid="{00000000-0005-0000-0000-0000C3370000}"/>
    <cellStyle name="Normal 2 2 4 4 11" xfId="14279" xr:uid="{00000000-0005-0000-0000-0000C4370000}"/>
    <cellStyle name="Normal 2 2 4 4 12" xfId="14280" xr:uid="{00000000-0005-0000-0000-0000C5370000}"/>
    <cellStyle name="Normal 2 2 4 4 2" xfId="14281" xr:uid="{00000000-0005-0000-0000-0000C6370000}"/>
    <cellStyle name="Normal 2 2 4 4 2 10" xfId="14282" xr:uid="{00000000-0005-0000-0000-0000C7370000}"/>
    <cellStyle name="Normal 2 2 4 4 2 2" xfId="14283" xr:uid="{00000000-0005-0000-0000-0000C8370000}"/>
    <cellStyle name="Normal 2 2 4 4 2 2 2" xfId="14284" xr:uid="{00000000-0005-0000-0000-0000C9370000}"/>
    <cellStyle name="Normal 2 2 4 4 2 2 2 2" xfId="14285" xr:uid="{00000000-0005-0000-0000-0000CA370000}"/>
    <cellStyle name="Normal 2 2 4 4 2 2 2 3" xfId="14286" xr:uid="{00000000-0005-0000-0000-0000CB370000}"/>
    <cellStyle name="Normal 2 2 4 4 2 2 3" xfId="14287" xr:uid="{00000000-0005-0000-0000-0000CC370000}"/>
    <cellStyle name="Normal 2 2 4 4 2 2 4" xfId="14288" xr:uid="{00000000-0005-0000-0000-0000CD370000}"/>
    <cellStyle name="Normal 2 2 4 4 2 3" xfId="14289" xr:uid="{00000000-0005-0000-0000-0000CE370000}"/>
    <cellStyle name="Normal 2 2 4 4 2 3 2" xfId="14290" xr:uid="{00000000-0005-0000-0000-0000CF370000}"/>
    <cellStyle name="Normal 2 2 4 4 2 3 2 2" xfId="14291" xr:uid="{00000000-0005-0000-0000-0000D0370000}"/>
    <cellStyle name="Normal 2 2 4 4 2 3 2 3" xfId="14292" xr:uid="{00000000-0005-0000-0000-0000D1370000}"/>
    <cellStyle name="Normal 2 2 4 4 2 3 3" xfId="14293" xr:uid="{00000000-0005-0000-0000-0000D2370000}"/>
    <cellStyle name="Normal 2 2 4 4 2 3 4" xfId="14294" xr:uid="{00000000-0005-0000-0000-0000D3370000}"/>
    <cellStyle name="Normal 2 2 4 4 2 4" xfId="14295" xr:uid="{00000000-0005-0000-0000-0000D4370000}"/>
    <cellStyle name="Normal 2 2 4 4 2 4 2" xfId="14296" xr:uid="{00000000-0005-0000-0000-0000D5370000}"/>
    <cellStyle name="Normal 2 2 4 4 2 4 2 2" xfId="14297" xr:uid="{00000000-0005-0000-0000-0000D6370000}"/>
    <cellStyle name="Normal 2 2 4 4 2 4 2 3" xfId="14298" xr:uid="{00000000-0005-0000-0000-0000D7370000}"/>
    <cellStyle name="Normal 2 2 4 4 2 4 3" xfId="14299" xr:uid="{00000000-0005-0000-0000-0000D8370000}"/>
    <cellStyle name="Normal 2 2 4 4 2 4 4" xfId="14300" xr:uid="{00000000-0005-0000-0000-0000D9370000}"/>
    <cellStyle name="Normal 2 2 4 4 2 5" xfId="14301" xr:uid="{00000000-0005-0000-0000-0000DA370000}"/>
    <cellStyle name="Normal 2 2 4 4 2 5 2" xfId="14302" xr:uid="{00000000-0005-0000-0000-0000DB370000}"/>
    <cellStyle name="Normal 2 2 4 4 2 5 2 2" xfId="14303" xr:uid="{00000000-0005-0000-0000-0000DC370000}"/>
    <cellStyle name="Normal 2 2 4 4 2 5 2 3" xfId="14304" xr:uid="{00000000-0005-0000-0000-0000DD370000}"/>
    <cellStyle name="Normal 2 2 4 4 2 5 3" xfId="14305" xr:uid="{00000000-0005-0000-0000-0000DE370000}"/>
    <cellStyle name="Normal 2 2 4 4 2 5 4" xfId="14306" xr:uid="{00000000-0005-0000-0000-0000DF370000}"/>
    <cellStyle name="Normal 2 2 4 4 2 6" xfId="14307" xr:uid="{00000000-0005-0000-0000-0000E0370000}"/>
    <cellStyle name="Normal 2 2 4 4 2 6 2" xfId="14308" xr:uid="{00000000-0005-0000-0000-0000E1370000}"/>
    <cellStyle name="Normal 2 2 4 4 2 6 2 2" xfId="14309" xr:uid="{00000000-0005-0000-0000-0000E2370000}"/>
    <cellStyle name="Normal 2 2 4 4 2 6 2 3" xfId="14310" xr:uid="{00000000-0005-0000-0000-0000E3370000}"/>
    <cellStyle name="Normal 2 2 4 4 2 6 3" xfId="14311" xr:uid="{00000000-0005-0000-0000-0000E4370000}"/>
    <cellStyle name="Normal 2 2 4 4 2 6 4" xfId="14312" xr:uid="{00000000-0005-0000-0000-0000E5370000}"/>
    <cellStyle name="Normal 2 2 4 4 2 7" xfId="14313" xr:uid="{00000000-0005-0000-0000-0000E6370000}"/>
    <cellStyle name="Normal 2 2 4 4 2 7 2" xfId="14314" xr:uid="{00000000-0005-0000-0000-0000E7370000}"/>
    <cellStyle name="Normal 2 2 4 4 2 7 2 2" xfId="14315" xr:uid="{00000000-0005-0000-0000-0000E8370000}"/>
    <cellStyle name="Normal 2 2 4 4 2 7 2 3" xfId="14316" xr:uid="{00000000-0005-0000-0000-0000E9370000}"/>
    <cellStyle name="Normal 2 2 4 4 2 7 3" xfId="14317" xr:uid="{00000000-0005-0000-0000-0000EA370000}"/>
    <cellStyle name="Normal 2 2 4 4 2 7 4" xfId="14318" xr:uid="{00000000-0005-0000-0000-0000EB370000}"/>
    <cellStyle name="Normal 2 2 4 4 2 8" xfId="14319" xr:uid="{00000000-0005-0000-0000-0000EC370000}"/>
    <cellStyle name="Normal 2 2 4 4 2 8 2" xfId="14320" xr:uid="{00000000-0005-0000-0000-0000ED370000}"/>
    <cellStyle name="Normal 2 2 4 4 2 8 3" xfId="14321" xr:uid="{00000000-0005-0000-0000-0000EE370000}"/>
    <cellStyle name="Normal 2 2 4 4 2 9" xfId="14322" xr:uid="{00000000-0005-0000-0000-0000EF370000}"/>
    <cellStyle name="Normal 2 2 4 4 3" xfId="14323" xr:uid="{00000000-0005-0000-0000-0000F0370000}"/>
    <cellStyle name="Normal 2 2 4 4 3 10" xfId="14324" xr:uid="{00000000-0005-0000-0000-0000F1370000}"/>
    <cellStyle name="Normal 2 2 4 4 3 2" xfId="14325" xr:uid="{00000000-0005-0000-0000-0000F2370000}"/>
    <cellStyle name="Normal 2 2 4 4 3 2 2" xfId="14326" xr:uid="{00000000-0005-0000-0000-0000F3370000}"/>
    <cellStyle name="Normal 2 2 4 4 3 2 2 2" xfId="14327" xr:uid="{00000000-0005-0000-0000-0000F4370000}"/>
    <cellStyle name="Normal 2 2 4 4 3 2 2 3" xfId="14328" xr:uid="{00000000-0005-0000-0000-0000F5370000}"/>
    <cellStyle name="Normal 2 2 4 4 3 2 3" xfId="14329" xr:uid="{00000000-0005-0000-0000-0000F6370000}"/>
    <cellStyle name="Normal 2 2 4 4 3 2 4" xfId="14330" xr:uid="{00000000-0005-0000-0000-0000F7370000}"/>
    <cellStyle name="Normal 2 2 4 4 3 3" xfId="14331" xr:uid="{00000000-0005-0000-0000-0000F8370000}"/>
    <cellStyle name="Normal 2 2 4 4 3 3 2" xfId="14332" xr:uid="{00000000-0005-0000-0000-0000F9370000}"/>
    <cellStyle name="Normal 2 2 4 4 3 3 2 2" xfId="14333" xr:uid="{00000000-0005-0000-0000-0000FA370000}"/>
    <cellStyle name="Normal 2 2 4 4 3 3 2 3" xfId="14334" xr:uid="{00000000-0005-0000-0000-0000FB370000}"/>
    <cellStyle name="Normal 2 2 4 4 3 3 3" xfId="14335" xr:uid="{00000000-0005-0000-0000-0000FC370000}"/>
    <cellStyle name="Normal 2 2 4 4 3 3 4" xfId="14336" xr:uid="{00000000-0005-0000-0000-0000FD370000}"/>
    <cellStyle name="Normal 2 2 4 4 3 4" xfId="14337" xr:uid="{00000000-0005-0000-0000-0000FE370000}"/>
    <cellStyle name="Normal 2 2 4 4 3 4 2" xfId="14338" xr:uid="{00000000-0005-0000-0000-0000FF370000}"/>
    <cellStyle name="Normal 2 2 4 4 3 4 2 2" xfId="14339" xr:uid="{00000000-0005-0000-0000-000000380000}"/>
    <cellStyle name="Normal 2 2 4 4 3 4 2 3" xfId="14340" xr:uid="{00000000-0005-0000-0000-000001380000}"/>
    <cellStyle name="Normal 2 2 4 4 3 4 3" xfId="14341" xr:uid="{00000000-0005-0000-0000-000002380000}"/>
    <cellStyle name="Normal 2 2 4 4 3 4 4" xfId="14342" xr:uid="{00000000-0005-0000-0000-000003380000}"/>
    <cellStyle name="Normal 2 2 4 4 3 5" xfId="14343" xr:uid="{00000000-0005-0000-0000-000004380000}"/>
    <cellStyle name="Normal 2 2 4 4 3 5 2" xfId="14344" xr:uid="{00000000-0005-0000-0000-000005380000}"/>
    <cellStyle name="Normal 2 2 4 4 3 5 2 2" xfId="14345" xr:uid="{00000000-0005-0000-0000-000006380000}"/>
    <cellStyle name="Normal 2 2 4 4 3 5 2 3" xfId="14346" xr:uid="{00000000-0005-0000-0000-000007380000}"/>
    <cellStyle name="Normal 2 2 4 4 3 5 3" xfId="14347" xr:uid="{00000000-0005-0000-0000-000008380000}"/>
    <cellStyle name="Normal 2 2 4 4 3 5 4" xfId="14348" xr:uid="{00000000-0005-0000-0000-000009380000}"/>
    <cellStyle name="Normal 2 2 4 4 3 6" xfId="14349" xr:uid="{00000000-0005-0000-0000-00000A380000}"/>
    <cellStyle name="Normal 2 2 4 4 3 6 2" xfId="14350" xr:uid="{00000000-0005-0000-0000-00000B380000}"/>
    <cellStyle name="Normal 2 2 4 4 3 6 2 2" xfId="14351" xr:uid="{00000000-0005-0000-0000-00000C380000}"/>
    <cellStyle name="Normal 2 2 4 4 3 6 2 3" xfId="14352" xr:uid="{00000000-0005-0000-0000-00000D380000}"/>
    <cellStyle name="Normal 2 2 4 4 3 6 3" xfId="14353" xr:uid="{00000000-0005-0000-0000-00000E380000}"/>
    <cellStyle name="Normal 2 2 4 4 3 6 4" xfId="14354" xr:uid="{00000000-0005-0000-0000-00000F380000}"/>
    <cellStyle name="Normal 2 2 4 4 3 7" xfId="14355" xr:uid="{00000000-0005-0000-0000-000010380000}"/>
    <cellStyle name="Normal 2 2 4 4 3 7 2" xfId="14356" xr:uid="{00000000-0005-0000-0000-000011380000}"/>
    <cellStyle name="Normal 2 2 4 4 3 7 2 2" xfId="14357" xr:uid="{00000000-0005-0000-0000-000012380000}"/>
    <cellStyle name="Normal 2 2 4 4 3 7 2 3" xfId="14358" xr:uid="{00000000-0005-0000-0000-000013380000}"/>
    <cellStyle name="Normal 2 2 4 4 3 7 3" xfId="14359" xr:uid="{00000000-0005-0000-0000-000014380000}"/>
    <cellStyle name="Normal 2 2 4 4 3 7 4" xfId="14360" xr:uid="{00000000-0005-0000-0000-000015380000}"/>
    <cellStyle name="Normal 2 2 4 4 3 8" xfId="14361" xr:uid="{00000000-0005-0000-0000-000016380000}"/>
    <cellStyle name="Normal 2 2 4 4 3 8 2" xfId="14362" xr:uid="{00000000-0005-0000-0000-000017380000}"/>
    <cellStyle name="Normal 2 2 4 4 3 8 3" xfId="14363" xr:uid="{00000000-0005-0000-0000-000018380000}"/>
    <cellStyle name="Normal 2 2 4 4 3 9" xfId="14364" xr:uid="{00000000-0005-0000-0000-000019380000}"/>
    <cellStyle name="Normal 2 2 4 4 4" xfId="14365" xr:uid="{00000000-0005-0000-0000-00001A380000}"/>
    <cellStyle name="Normal 2 2 4 4 4 2" xfId="14366" xr:uid="{00000000-0005-0000-0000-00001B380000}"/>
    <cellStyle name="Normal 2 2 4 4 4 2 2" xfId="14367" xr:uid="{00000000-0005-0000-0000-00001C380000}"/>
    <cellStyle name="Normal 2 2 4 4 4 2 3" xfId="14368" xr:uid="{00000000-0005-0000-0000-00001D380000}"/>
    <cellStyle name="Normal 2 2 4 4 4 3" xfId="14369" xr:uid="{00000000-0005-0000-0000-00001E380000}"/>
    <cellStyle name="Normal 2 2 4 4 4 4" xfId="14370" xr:uid="{00000000-0005-0000-0000-00001F380000}"/>
    <cellStyle name="Normal 2 2 4 4 5" xfId="14371" xr:uid="{00000000-0005-0000-0000-000020380000}"/>
    <cellStyle name="Normal 2 2 4 4 5 2" xfId="14372" xr:uid="{00000000-0005-0000-0000-000021380000}"/>
    <cellStyle name="Normal 2 2 4 4 5 2 2" xfId="14373" xr:uid="{00000000-0005-0000-0000-000022380000}"/>
    <cellStyle name="Normal 2 2 4 4 5 2 3" xfId="14374" xr:uid="{00000000-0005-0000-0000-000023380000}"/>
    <cellStyle name="Normal 2 2 4 4 5 3" xfId="14375" xr:uid="{00000000-0005-0000-0000-000024380000}"/>
    <cellStyle name="Normal 2 2 4 4 5 4" xfId="14376" xr:uid="{00000000-0005-0000-0000-000025380000}"/>
    <cellStyle name="Normal 2 2 4 4 6" xfId="14377" xr:uid="{00000000-0005-0000-0000-000026380000}"/>
    <cellStyle name="Normal 2 2 4 4 6 2" xfId="14378" xr:uid="{00000000-0005-0000-0000-000027380000}"/>
    <cellStyle name="Normal 2 2 4 4 6 2 2" xfId="14379" xr:uid="{00000000-0005-0000-0000-000028380000}"/>
    <cellStyle name="Normal 2 2 4 4 6 2 3" xfId="14380" xr:uid="{00000000-0005-0000-0000-000029380000}"/>
    <cellStyle name="Normal 2 2 4 4 6 3" xfId="14381" xr:uid="{00000000-0005-0000-0000-00002A380000}"/>
    <cellStyle name="Normal 2 2 4 4 6 4" xfId="14382" xr:uid="{00000000-0005-0000-0000-00002B380000}"/>
    <cellStyle name="Normal 2 2 4 4 7" xfId="14383" xr:uid="{00000000-0005-0000-0000-00002C380000}"/>
    <cellStyle name="Normal 2 2 4 4 7 2" xfId="14384" xr:uid="{00000000-0005-0000-0000-00002D380000}"/>
    <cellStyle name="Normal 2 2 4 4 7 2 2" xfId="14385" xr:uid="{00000000-0005-0000-0000-00002E380000}"/>
    <cellStyle name="Normal 2 2 4 4 7 2 3" xfId="14386" xr:uid="{00000000-0005-0000-0000-00002F380000}"/>
    <cellStyle name="Normal 2 2 4 4 7 3" xfId="14387" xr:uid="{00000000-0005-0000-0000-000030380000}"/>
    <cellStyle name="Normal 2 2 4 4 7 4" xfId="14388" xr:uid="{00000000-0005-0000-0000-000031380000}"/>
    <cellStyle name="Normal 2 2 4 4 8" xfId="14389" xr:uid="{00000000-0005-0000-0000-000032380000}"/>
    <cellStyle name="Normal 2 2 4 4 8 2" xfId="14390" xr:uid="{00000000-0005-0000-0000-000033380000}"/>
    <cellStyle name="Normal 2 2 4 4 8 2 2" xfId="14391" xr:uid="{00000000-0005-0000-0000-000034380000}"/>
    <cellStyle name="Normal 2 2 4 4 8 2 3" xfId="14392" xr:uid="{00000000-0005-0000-0000-000035380000}"/>
    <cellStyle name="Normal 2 2 4 4 8 3" xfId="14393" xr:uid="{00000000-0005-0000-0000-000036380000}"/>
    <cellStyle name="Normal 2 2 4 4 8 4" xfId="14394" xr:uid="{00000000-0005-0000-0000-000037380000}"/>
    <cellStyle name="Normal 2 2 4 4 9" xfId="14395" xr:uid="{00000000-0005-0000-0000-000038380000}"/>
    <cellStyle name="Normal 2 2 4 4 9 2" xfId="14396" xr:uid="{00000000-0005-0000-0000-000039380000}"/>
    <cellStyle name="Normal 2 2 4 4 9 2 2" xfId="14397" xr:uid="{00000000-0005-0000-0000-00003A380000}"/>
    <cellStyle name="Normal 2 2 4 4 9 2 3" xfId="14398" xr:uid="{00000000-0005-0000-0000-00003B380000}"/>
    <cellStyle name="Normal 2 2 4 4 9 3" xfId="14399" xr:uid="{00000000-0005-0000-0000-00003C380000}"/>
    <cellStyle name="Normal 2 2 4 4 9 4" xfId="14400" xr:uid="{00000000-0005-0000-0000-00003D380000}"/>
    <cellStyle name="Normal 2 2 4 5" xfId="14401" xr:uid="{00000000-0005-0000-0000-00003E380000}"/>
    <cellStyle name="Normal 2 2 4 5 10" xfId="14402" xr:uid="{00000000-0005-0000-0000-00003F380000}"/>
    <cellStyle name="Normal 2 2 4 5 2" xfId="14403" xr:uid="{00000000-0005-0000-0000-000040380000}"/>
    <cellStyle name="Normal 2 2 4 5 2 2" xfId="14404" xr:uid="{00000000-0005-0000-0000-000041380000}"/>
    <cellStyle name="Normal 2 2 4 5 2 2 2" xfId="14405" xr:uid="{00000000-0005-0000-0000-000042380000}"/>
    <cellStyle name="Normal 2 2 4 5 2 2 3" xfId="14406" xr:uid="{00000000-0005-0000-0000-000043380000}"/>
    <cellStyle name="Normal 2 2 4 5 2 3" xfId="14407" xr:uid="{00000000-0005-0000-0000-000044380000}"/>
    <cellStyle name="Normal 2 2 4 5 2 4" xfId="14408" xr:uid="{00000000-0005-0000-0000-000045380000}"/>
    <cellStyle name="Normal 2 2 4 5 3" xfId="14409" xr:uid="{00000000-0005-0000-0000-000046380000}"/>
    <cellStyle name="Normal 2 2 4 5 3 2" xfId="14410" xr:uid="{00000000-0005-0000-0000-000047380000}"/>
    <cellStyle name="Normal 2 2 4 5 3 2 2" xfId="14411" xr:uid="{00000000-0005-0000-0000-000048380000}"/>
    <cellStyle name="Normal 2 2 4 5 3 2 3" xfId="14412" xr:uid="{00000000-0005-0000-0000-000049380000}"/>
    <cellStyle name="Normal 2 2 4 5 3 3" xfId="14413" xr:uid="{00000000-0005-0000-0000-00004A380000}"/>
    <cellStyle name="Normal 2 2 4 5 3 4" xfId="14414" xr:uid="{00000000-0005-0000-0000-00004B380000}"/>
    <cellStyle name="Normal 2 2 4 5 4" xfId="14415" xr:uid="{00000000-0005-0000-0000-00004C380000}"/>
    <cellStyle name="Normal 2 2 4 5 4 2" xfId="14416" xr:uid="{00000000-0005-0000-0000-00004D380000}"/>
    <cellStyle name="Normal 2 2 4 5 4 2 2" xfId="14417" xr:uid="{00000000-0005-0000-0000-00004E380000}"/>
    <cellStyle name="Normal 2 2 4 5 4 2 3" xfId="14418" xr:uid="{00000000-0005-0000-0000-00004F380000}"/>
    <cellStyle name="Normal 2 2 4 5 4 3" xfId="14419" xr:uid="{00000000-0005-0000-0000-000050380000}"/>
    <cellStyle name="Normal 2 2 4 5 4 4" xfId="14420" xr:uid="{00000000-0005-0000-0000-000051380000}"/>
    <cellStyle name="Normal 2 2 4 5 5" xfId="14421" xr:uid="{00000000-0005-0000-0000-000052380000}"/>
    <cellStyle name="Normal 2 2 4 5 5 2" xfId="14422" xr:uid="{00000000-0005-0000-0000-000053380000}"/>
    <cellStyle name="Normal 2 2 4 5 5 2 2" xfId="14423" xr:uid="{00000000-0005-0000-0000-000054380000}"/>
    <cellStyle name="Normal 2 2 4 5 5 2 3" xfId="14424" xr:uid="{00000000-0005-0000-0000-000055380000}"/>
    <cellStyle name="Normal 2 2 4 5 5 3" xfId="14425" xr:uid="{00000000-0005-0000-0000-000056380000}"/>
    <cellStyle name="Normal 2 2 4 5 5 4" xfId="14426" xr:uid="{00000000-0005-0000-0000-000057380000}"/>
    <cellStyle name="Normal 2 2 4 5 6" xfId="14427" xr:uid="{00000000-0005-0000-0000-000058380000}"/>
    <cellStyle name="Normal 2 2 4 5 6 2" xfId="14428" xr:uid="{00000000-0005-0000-0000-000059380000}"/>
    <cellStyle name="Normal 2 2 4 5 6 2 2" xfId="14429" xr:uid="{00000000-0005-0000-0000-00005A380000}"/>
    <cellStyle name="Normal 2 2 4 5 6 2 3" xfId="14430" xr:uid="{00000000-0005-0000-0000-00005B380000}"/>
    <cellStyle name="Normal 2 2 4 5 6 3" xfId="14431" xr:uid="{00000000-0005-0000-0000-00005C380000}"/>
    <cellStyle name="Normal 2 2 4 5 6 4" xfId="14432" xr:uid="{00000000-0005-0000-0000-00005D380000}"/>
    <cellStyle name="Normal 2 2 4 5 7" xfId="14433" xr:uid="{00000000-0005-0000-0000-00005E380000}"/>
    <cellStyle name="Normal 2 2 4 5 7 2" xfId="14434" xr:uid="{00000000-0005-0000-0000-00005F380000}"/>
    <cellStyle name="Normal 2 2 4 5 7 2 2" xfId="14435" xr:uid="{00000000-0005-0000-0000-000060380000}"/>
    <cellStyle name="Normal 2 2 4 5 7 2 3" xfId="14436" xr:uid="{00000000-0005-0000-0000-000061380000}"/>
    <cellStyle name="Normal 2 2 4 5 7 3" xfId="14437" xr:uid="{00000000-0005-0000-0000-000062380000}"/>
    <cellStyle name="Normal 2 2 4 5 7 4" xfId="14438" xr:uid="{00000000-0005-0000-0000-000063380000}"/>
    <cellStyle name="Normal 2 2 4 5 8" xfId="14439" xr:uid="{00000000-0005-0000-0000-000064380000}"/>
    <cellStyle name="Normal 2 2 4 5 8 2" xfId="14440" xr:uid="{00000000-0005-0000-0000-000065380000}"/>
    <cellStyle name="Normal 2 2 4 5 8 3" xfId="14441" xr:uid="{00000000-0005-0000-0000-000066380000}"/>
    <cellStyle name="Normal 2 2 4 5 9" xfId="14442" xr:uid="{00000000-0005-0000-0000-000067380000}"/>
    <cellStyle name="Normal 2 2 4 6" xfId="14443" xr:uid="{00000000-0005-0000-0000-000068380000}"/>
    <cellStyle name="Normal 2 2 4 6 10" xfId="14444" xr:uid="{00000000-0005-0000-0000-000069380000}"/>
    <cellStyle name="Normal 2 2 4 6 2" xfId="14445" xr:uid="{00000000-0005-0000-0000-00006A380000}"/>
    <cellStyle name="Normal 2 2 4 6 2 2" xfId="14446" xr:uid="{00000000-0005-0000-0000-00006B380000}"/>
    <cellStyle name="Normal 2 2 4 6 2 2 2" xfId="14447" xr:uid="{00000000-0005-0000-0000-00006C380000}"/>
    <cellStyle name="Normal 2 2 4 6 2 2 3" xfId="14448" xr:uid="{00000000-0005-0000-0000-00006D380000}"/>
    <cellStyle name="Normal 2 2 4 6 2 3" xfId="14449" xr:uid="{00000000-0005-0000-0000-00006E380000}"/>
    <cellStyle name="Normal 2 2 4 6 2 4" xfId="14450" xr:uid="{00000000-0005-0000-0000-00006F380000}"/>
    <cellStyle name="Normal 2 2 4 6 3" xfId="14451" xr:uid="{00000000-0005-0000-0000-000070380000}"/>
    <cellStyle name="Normal 2 2 4 6 3 2" xfId="14452" xr:uid="{00000000-0005-0000-0000-000071380000}"/>
    <cellStyle name="Normal 2 2 4 6 3 2 2" xfId="14453" xr:uid="{00000000-0005-0000-0000-000072380000}"/>
    <cellStyle name="Normal 2 2 4 6 3 2 3" xfId="14454" xr:uid="{00000000-0005-0000-0000-000073380000}"/>
    <cellStyle name="Normal 2 2 4 6 3 3" xfId="14455" xr:uid="{00000000-0005-0000-0000-000074380000}"/>
    <cellStyle name="Normal 2 2 4 6 3 4" xfId="14456" xr:uid="{00000000-0005-0000-0000-000075380000}"/>
    <cellStyle name="Normal 2 2 4 6 4" xfId="14457" xr:uid="{00000000-0005-0000-0000-000076380000}"/>
    <cellStyle name="Normal 2 2 4 6 4 2" xfId="14458" xr:uid="{00000000-0005-0000-0000-000077380000}"/>
    <cellStyle name="Normal 2 2 4 6 4 2 2" xfId="14459" xr:uid="{00000000-0005-0000-0000-000078380000}"/>
    <cellStyle name="Normal 2 2 4 6 4 2 3" xfId="14460" xr:uid="{00000000-0005-0000-0000-000079380000}"/>
    <cellStyle name="Normal 2 2 4 6 4 3" xfId="14461" xr:uid="{00000000-0005-0000-0000-00007A380000}"/>
    <cellStyle name="Normal 2 2 4 6 4 4" xfId="14462" xr:uid="{00000000-0005-0000-0000-00007B380000}"/>
    <cellStyle name="Normal 2 2 4 6 5" xfId="14463" xr:uid="{00000000-0005-0000-0000-00007C380000}"/>
    <cellStyle name="Normal 2 2 4 6 5 2" xfId="14464" xr:uid="{00000000-0005-0000-0000-00007D380000}"/>
    <cellStyle name="Normal 2 2 4 6 5 2 2" xfId="14465" xr:uid="{00000000-0005-0000-0000-00007E380000}"/>
    <cellStyle name="Normal 2 2 4 6 5 2 3" xfId="14466" xr:uid="{00000000-0005-0000-0000-00007F380000}"/>
    <cellStyle name="Normal 2 2 4 6 5 3" xfId="14467" xr:uid="{00000000-0005-0000-0000-000080380000}"/>
    <cellStyle name="Normal 2 2 4 6 5 4" xfId="14468" xr:uid="{00000000-0005-0000-0000-000081380000}"/>
    <cellStyle name="Normal 2 2 4 6 6" xfId="14469" xr:uid="{00000000-0005-0000-0000-000082380000}"/>
    <cellStyle name="Normal 2 2 4 6 6 2" xfId="14470" xr:uid="{00000000-0005-0000-0000-000083380000}"/>
    <cellStyle name="Normal 2 2 4 6 6 2 2" xfId="14471" xr:uid="{00000000-0005-0000-0000-000084380000}"/>
    <cellStyle name="Normal 2 2 4 6 6 2 3" xfId="14472" xr:uid="{00000000-0005-0000-0000-000085380000}"/>
    <cellStyle name="Normal 2 2 4 6 6 3" xfId="14473" xr:uid="{00000000-0005-0000-0000-000086380000}"/>
    <cellStyle name="Normal 2 2 4 6 6 4" xfId="14474" xr:uid="{00000000-0005-0000-0000-000087380000}"/>
    <cellStyle name="Normal 2 2 4 6 7" xfId="14475" xr:uid="{00000000-0005-0000-0000-000088380000}"/>
    <cellStyle name="Normal 2 2 4 6 7 2" xfId="14476" xr:uid="{00000000-0005-0000-0000-000089380000}"/>
    <cellStyle name="Normal 2 2 4 6 7 2 2" xfId="14477" xr:uid="{00000000-0005-0000-0000-00008A380000}"/>
    <cellStyle name="Normal 2 2 4 6 7 2 3" xfId="14478" xr:uid="{00000000-0005-0000-0000-00008B380000}"/>
    <cellStyle name="Normal 2 2 4 6 7 3" xfId="14479" xr:uid="{00000000-0005-0000-0000-00008C380000}"/>
    <cellStyle name="Normal 2 2 4 6 7 4" xfId="14480" xr:uid="{00000000-0005-0000-0000-00008D380000}"/>
    <cellStyle name="Normal 2 2 4 6 8" xfId="14481" xr:uid="{00000000-0005-0000-0000-00008E380000}"/>
    <cellStyle name="Normal 2 2 4 6 8 2" xfId="14482" xr:uid="{00000000-0005-0000-0000-00008F380000}"/>
    <cellStyle name="Normal 2 2 4 6 8 3" xfId="14483" xr:uid="{00000000-0005-0000-0000-000090380000}"/>
    <cellStyle name="Normal 2 2 4 6 9" xfId="14484" xr:uid="{00000000-0005-0000-0000-000091380000}"/>
    <cellStyle name="Normal 2 2 4 7" xfId="14485" xr:uid="{00000000-0005-0000-0000-000092380000}"/>
    <cellStyle name="Normal 2 2 4 7 2" xfId="14486" xr:uid="{00000000-0005-0000-0000-000093380000}"/>
    <cellStyle name="Normal 2 2 4 7 2 2" xfId="14487" xr:uid="{00000000-0005-0000-0000-000094380000}"/>
    <cellStyle name="Normal 2 2 4 7 2 3" xfId="14488" xr:uid="{00000000-0005-0000-0000-000095380000}"/>
    <cellStyle name="Normal 2 2 4 7 3" xfId="14489" xr:uid="{00000000-0005-0000-0000-000096380000}"/>
    <cellStyle name="Normal 2 2 4 7 4" xfId="14490" xr:uid="{00000000-0005-0000-0000-000097380000}"/>
    <cellStyle name="Normal 2 2 4 8" xfId="14491" xr:uid="{00000000-0005-0000-0000-000098380000}"/>
    <cellStyle name="Normal 2 2 4 8 2" xfId="14492" xr:uid="{00000000-0005-0000-0000-000099380000}"/>
    <cellStyle name="Normal 2 2 4 8 2 2" xfId="14493" xr:uid="{00000000-0005-0000-0000-00009A380000}"/>
    <cellStyle name="Normal 2 2 4 8 2 3" xfId="14494" xr:uid="{00000000-0005-0000-0000-00009B380000}"/>
    <cellStyle name="Normal 2 2 4 8 3" xfId="14495" xr:uid="{00000000-0005-0000-0000-00009C380000}"/>
    <cellStyle name="Normal 2 2 4 8 4" xfId="14496" xr:uid="{00000000-0005-0000-0000-00009D380000}"/>
    <cellStyle name="Normal 2 2 4 9" xfId="14497" xr:uid="{00000000-0005-0000-0000-00009E380000}"/>
    <cellStyle name="Normal 2 2 4 9 2" xfId="14498" xr:uid="{00000000-0005-0000-0000-00009F380000}"/>
    <cellStyle name="Normal 2 2 4 9 2 2" xfId="14499" xr:uid="{00000000-0005-0000-0000-0000A0380000}"/>
    <cellStyle name="Normal 2 2 4 9 2 3" xfId="14500" xr:uid="{00000000-0005-0000-0000-0000A1380000}"/>
    <cellStyle name="Normal 2 2 4 9 3" xfId="14501" xr:uid="{00000000-0005-0000-0000-0000A2380000}"/>
    <cellStyle name="Normal 2 2 4 9 4" xfId="14502" xr:uid="{00000000-0005-0000-0000-0000A3380000}"/>
    <cellStyle name="Normal 2 2 5" xfId="14503" xr:uid="{00000000-0005-0000-0000-0000A4380000}"/>
    <cellStyle name="Normal 2 2 5 10" xfId="14504" xr:uid="{00000000-0005-0000-0000-0000A5380000}"/>
    <cellStyle name="Normal 2 2 5 10 2" xfId="14505" xr:uid="{00000000-0005-0000-0000-0000A6380000}"/>
    <cellStyle name="Normal 2 2 5 10 3" xfId="14506" xr:uid="{00000000-0005-0000-0000-0000A7380000}"/>
    <cellStyle name="Normal 2 2 5 11" xfId="14507" xr:uid="{00000000-0005-0000-0000-0000A8380000}"/>
    <cellStyle name="Normal 2 2 5 12" xfId="14508" xr:uid="{00000000-0005-0000-0000-0000A9380000}"/>
    <cellStyle name="Normal 2 2 5 2" xfId="14509" xr:uid="{00000000-0005-0000-0000-0000AA380000}"/>
    <cellStyle name="Normal 2 2 5 2 10" xfId="14510" xr:uid="{00000000-0005-0000-0000-0000AB380000}"/>
    <cellStyle name="Normal 2 2 5 2 2" xfId="14511" xr:uid="{00000000-0005-0000-0000-0000AC380000}"/>
    <cellStyle name="Normal 2 2 5 2 2 2" xfId="14512" xr:uid="{00000000-0005-0000-0000-0000AD380000}"/>
    <cellStyle name="Normal 2 2 5 2 2 2 2" xfId="14513" xr:uid="{00000000-0005-0000-0000-0000AE380000}"/>
    <cellStyle name="Normal 2 2 5 2 2 2 3" xfId="14514" xr:uid="{00000000-0005-0000-0000-0000AF380000}"/>
    <cellStyle name="Normal 2 2 5 2 2 3" xfId="14515" xr:uid="{00000000-0005-0000-0000-0000B0380000}"/>
    <cellStyle name="Normal 2 2 5 2 2 4" xfId="14516" xr:uid="{00000000-0005-0000-0000-0000B1380000}"/>
    <cellStyle name="Normal 2 2 5 2 3" xfId="14517" xr:uid="{00000000-0005-0000-0000-0000B2380000}"/>
    <cellStyle name="Normal 2 2 5 2 3 2" xfId="14518" xr:uid="{00000000-0005-0000-0000-0000B3380000}"/>
    <cellStyle name="Normal 2 2 5 2 3 2 2" xfId="14519" xr:uid="{00000000-0005-0000-0000-0000B4380000}"/>
    <cellStyle name="Normal 2 2 5 2 3 2 3" xfId="14520" xr:uid="{00000000-0005-0000-0000-0000B5380000}"/>
    <cellStyle name="Normal 2 2 5 2 3 3" xfId="14521" xr:uid="{00000000-0005-0000-0000-0000B6380000}"/>
    <cellStyle name="Normal 2 2 5 2 3 4" xfId="14522" xr:uid="{00000000-0005-0000-0000-0000B7380000}"/>
    <cellStyle name="Normal 2 2 5 2 4" xfId="14523" xr:uid="{00000000-0005-0000-0000-0000B8380000}"/>
    <cellStyle name="Normal 2 2 5 2 4 2" xfId="14524" xr:uid="{00000000-0005-0000-0000-0000B9380000}"/>
    <cellStyle name="Normal 2 2 5 2 4 2 2" xfId="14525" xr:uid="{00000000-0005-0000-0000-0000BA380000}"/>
    <cellStyle name="Normal 2 2 5 2 4 2 3" xfId="14526" xr:uid="{00000000-0005-0000-0000-0000BB380000}"/>
    <cellStyle name="Normal 2 2 5 2 4 3" xfId="14527" xr:uid="{00000000-0005-0000-0000-0000BC380000}"/>
    <cellStyle name="Normal 2 2 5 2 4 4" xfId="14528" xr:uid="{00000000-0005-0000-0000-0000BD380000}"/>
    <cellStyle name="Normal 2 2 5 2 5" xfId="14529" xr:uid="{00000000-0005-0000-0000-0000BE380000}"/>
    <cellStyle name="Normal 2 2 5 2 5 2" xfId="14530" xr:uid="{00000000-0005-0000-0000-0000BF380000}"/>
    <cellStyle name="Normal 2 2 5 2 5 2 2" xfId="14531" xr:uid="{00000000-0005-0000-0000-0000C0380000}"/>
    <cellStyle name="Normal 2 2 5 2 5 2 3" xfId="14532" xr:uid="{00000000-0005-0000-0000-0000C1380000}"/>
    <cellStyle name="Normal 2 2 5 2 5 3" xfId="14533" xr:uid="{00000000-0005-0000-0000-0000C2380000}"/>
    <cellStyle name="Normal 2 2 5 2 5 4" xfId="14534" xr:uid="{00000000-0005-0000-0000-0000C3380000}"/>
    <cellStyle name="Normal 2 2 5 2 6" xfId="14535" xr:uid="{00000000-0005-0000-0000-0000C4380000}"/>
    <cellStyle name="Normal 2 2 5 2 6 2" xfId="14536" xr:uid="{00000000-0005-0000-0000-0000C5380000}"/>
    <cellStyle name="Normal 2 2 5 2 6 2 2" xfId="14537" xr:uid="{00000000-0005-0000-0000-0000C6380000}"/>
    <cellStyle name="Normal 2 2 5 2 6 2 3" xfId="14538" xr:uid="{00000000-0005-0000-0000-0000C7380000}"/>
    <cellStyle name="Normal 2 2 5 2 6 3" xfId="14539" xr:uid="{00000000-0005-0000-0000-0000C8380000}"/>
    <cellStyle name="Normal 2 2 5 2 6 4" xfId="14540" xr:uid="{00000000-0005-0000-0000-0000C9380000}"/>
    <cellStyle name="Normal 2 2 5 2 7" xfId="14541" xr:uid="{00000000-0005-0000-0000-0000CA380000}"/>
    <cellStyle name="Normal 2 2 5 2 7 2" xfId="14542" xr:uid="{00000000-0005-0000-0000-0000CB380000}"/>
    <cellStyle name="Normal 2 2 5 2 7 2 2" xfId="14543" xr:uid="{00000000-0005-0000-0000-0000CC380000}"/>
    <cellStyle name="Normal 2 2 5 2 7 2 3" xfId="14544" xr:uid="{00000000-0005-0000-0000-0000CD380000}"/>
    <cellStyle name="Normal 2 2 5 2 7 3" xfId="14545" xr:uid="{00000000-0005-0000-0000-0000CE380000}"/>
    <cellStyle name="Normal 2 2 5 2 7 4" xfId="14546" xr:uid="{00000000-0005-0000-0000-0000CF380000}"/>
    <cellStyle name="Normal 2 2 5 2 8" xfId="14547" xr:uid="{00000000-0005-0000-0000-0000D0380000}"/>
    <cellStyle name="Normal 2 2 5 2 8 2" xfId="14548" xr:uid="{00000000-0005-0000-0000-0000D1380000}"/>
    <cellStyle name="Normal 2 2 5 2 8 3" xfId="14549" xr:uid="{00000000-0005-0000-0000-0000D2380000}"/>
    <cellStyle name="Normal 2 2 5 2 9" xfId="14550" xr:uid="{00000000-0005-0000-0000-0000D3380000}"/>
    <cellStyle name="Normal 2 2 5 3" xfId="14551" xr:uid="{00000000-0005-0000-0000-0000D4380000}"/>
    <cellStyle name="Normal 2 2 5 3 10" xfId="14552" xr:uid="{00000000-0005-0000-0000-0000D5380000}"/>
    <cellStyle name="Normal 2 2 5 3 2" xfId="14553" xr:uid="{00000000-0005-0000-0000-0000D6380000}"/>
    <cellStyle name="Normal 2 2 5 3 2 2" xfId="14554" xr:uid="{00000000-0005-0000-0000-0000D7380000}"/>
    <cellStyle name="Normal 2 2 5 3 2 2 2" xfId="14555" xr:uid="{00000000-0005-0000-0000-0000D8380000}"/>
    <cellStyle name="Normal 2 2 5 3 2 2 3" xfId="14556" xr:uid="{00000000-0005-0000-0000-0000D9380000}"/>
    <cellStyle name="Normal 2 2 5 3 2 3" xfId="14557" xr:uid="{00000000-0005-0000-0000-0000DA380000}"/>
    <cellStyle name="Normal 2 2 5 3 2 4" xfId="14558" xr:uid="{00000000-0005-0000-0000-0000DB380000}"/>
    <cellStyle name="Normal 2 2 5 3 3" xfId="14559" xr:uid="{00000000-0005-0000-0000-0000DC380000}"/>
    <cellStyle name="Normal 2 2 5 3 3 2" xfId="14560" xr:uid="{00000000-0005-0000-0000-0000DD380000}"/>
    <cellStyle name="Normal 2 2 5 3 3 2 2" xfId="14561" xr:uid="{00000000-0005-0000-0000-0000DE380000}"/>
    <cellStyle name="Normal 2 2 5 3 3 2 3" xfId="14562" xr:uid="{00000000-0005-0000-0000-0000DF380000}"/>
    <cellStyle name="Normal 2 2 5 3 3 3" xfId="14563" xr:uid="{00000000-0005-0000-0000-0000E0380000}"/>
    <cellStyle name="Normal 2 2 5 3 3 4" xfId="14564" xr:uid="{00000000-0005-0000-0000-0000E1380000}"/>
    <cellStyle name="Normal 2 2 5 3 4" xfId="14565" xr:uid="{00000000-0005-0000-0000-0000E2380000}"/>
    <cellStyle name="Normal 2 2 5 3 4 2" xfId="14566" xr:uid="{00000000-0005-0000-0000-0000E3380000}"/>
    <cellStyle name="Normal 2 2 5 3 4 2 2" xfId="14567" xr:uid="{00000000-0005-0000-0000-0000E4380000}"/>
    <cellStyle name="Normal 2 2 5 3 4 2 3" xfId="14568" xr:uid="{00000000-0005-0000-0000-0000E5380000}"/>
    <cellStyle name="Normal 2 2 5 3 4 3" xfId="14569" xr:uid="{00000000-0005-0000-0000-0000E6380000}"/>
    <cellStyle name="Normal 2 2 5 3 4 4" xfId="14570" xr:uid="{00000000-0005-0000-0000-0000E7380000}"/>
    <cellStyle name="Normal 2 2 5 3 5" xfId="14571" xr:uid="{00000000-0005-0000-0000-0000E8380000}"/>
    <cellStyle name="Normal 2 2 5 3 5 2" xfId="14572" xr:uid="{00000000-0005-0000-0000-0000E9380000}"/>
    <cellStyle name="Normal 2 2 5 3 5 2 2" xfId="14573" xr:uid="{00000000-0005-0000-0000-0000EA380000}"/>
    <cellStyle name="Normal 2 2 5 3 5 2 3" xfId="14574" xr:uid="{00000000-0005-0000-0000-0000EB380000}"/>
    <cellStyle name="Normal 2 2 5 3 5 3" xfId="14575" xr:uid="{00000000-0005-0000-0000-0000EC380000}"/>
    <cellStyle name="Normal 2 2 5 3 5 4" xfId="14576" xr:uid="{00000000-0005-0000-0000-0000ED380000}"/>
    <cellStyle name="Normal 2 2 5 3 6" xfId="14577" xr:uid="{00000000-0005-0000-0000-0000EE380000}"/>
    <cellStyle name="Normal 2 2 5 3 6 2" xfId="14578" xr:uid="{00000000-0005-0000-0000-0000EF380000}"/>
    <cellStyle name="Normal 2 2 5 3 6 2 2" xfId="14579" xr:uid="{00000000-0005-0000-0000-0000F0380000}"/>
    <cellStyle name="Normal 2 2 5 3 6 2 3" xfId="14580" xr:uid="{00000000-0005-0000-0000-0000F1380000}"/>
    <cellStyle name="Normal 2 2 5 3 6 3" xfId="14581" xr:uid="{00000000-0005-0000-0000-0000F2380000}"/>
    <cellStyle name="Normal 2 2 5 3 6 4" xfId="14582" xr:uid="{00000000-0005-0000-0000-0000F3380000}"/>
    <cellStyle name="Normal 2 2 5 3 7" xfId="14583" xr:uid="{00000000-0005-0000-0000-0000F4380000}"/>
    <cellStyle name="Normal 2 2 5 3 7 2" xfId="14584" xr:uid="{00000000-0005-0000-0000-0000F5380000}"/>
    <cellStyle name="Normal 2 2 5 3 7 2 2" xfId="14585" xr:uid="{00000000-0005-0000-0000-0000F6380000}"/>
    <cellStyle name="Normal 2 2 5 3 7 2 3" xfId="14586" xr:uid="{00000000-0005-0000-0000-0000F7380000}"/>
    <cellStyle name="Normal 2 2 5 3 7 3" xfId="14587" xr:uid="{00000000-0005-0000-0000-0000F8380000}"/>
    <cellStyle name="Normal 2 2 5 3 7 4" xfId="14588" xr:uid="{00000000-0005-0000-0000-0000F9380000}"/>
    <cellStyle name="Normal 2 2 5 3 8" xfId="14589" xr:uid="{00000000-0005-0000-0000-0000FA380000}"/>
    <cellStyle name="Normal 2 2 5 3 8 2" xfId="14590" xr:uid="{00000000-0005-0000-0000-0000FB380000}"/>
    <cellStyle name="Normal 2 2 5 3 8 3" xfId="14591" xr:uid="{00000000-0005-0000-0000-0000FC380000}"/>
    <cellStyle name="Normal 2 2 5 3 9" xfId="14592" xr:uid="{00000000-0005-0000-0000-0000FD380000}"/>
    <cellStyle name="Normal 2 2 5 4" xfId="14593" xr:uid="{00000000-0005-0000-0000-0000FE380000}"/>
    <cellStyle name="Normal 2 2 5 4 2" xfId="14594" xr:uid="{00000000-0005-0000-0000-0000FF380000}"/>
    <cellStyle name="Normal 2 2 5 4 2 2" xfId="14595" xr:uid="{00000000-0005-0000-0000-000000390000}"/>
    <cellStyle name="Normal 2 2 5 4 2 3" xfId="14596" xr:uid="{00000000-0005-0000-0000-000001390000}"/>
    <cellStyle name="Normal 2 2 5 4 3" xfId="14597" xr:uid="{00000000-0005-0000-0000-000002390000}"/>
    <cellStyle name="Normal 2 2 5 4 4" xfId="14598" xr:uid="{00000000-0005-0000-0000-000003390000}"/>
    <cellStyle name="Normal 2 2 5 5" xfId="14599" xr:uid="{00000000-0005-0000-0000-000004390000}"/>
    <cellStyle name="Normal 2 2 5 5 2" xfId="14600" xr:uid="{00000000-0005-0000-0000-000005390000}"/>
    <cellStyle name="Normal 2 2 5 5 2 2" xfId="14601" xr:uid="{00000000-0005-0000-0000-000006390000}"/>
    <cellStyle name="Normal 2 2 5 5 2 3" xfId="14602" xr:uid="{00000000-0005-0000-0000-000007390000}"/>
    <cellStyle name="Normal 2 2 5 5 3" xfId="14603" xr:uid="{00000000-0005-0000-0000-000008390000}"/>
    <cellStyle name="Normal 2 2 5 5 4" xfId="14604" xr:uid="{00000000-0005-0000-0000-000009390000}"/>
    <cellStyle name="Normal 2 2 5 6" xfId="14605" xr:uid="{00000000-0005-0000-0000-00000A390000}"/>
    <cellStyle name="Normal 2 2 5 6 2" xfId="14606" xr:uid="{00000000-0005-0000-0000-00000B390000}"/>
    <cellStyle name="Normal 2 2 5 6 2 2" xfId="14607" xr:uid="{00000000-0005-0000-0000-00000C390000}"/>
    <cellStyle name="Normal 2 2 5 6 2 3" xfId="14608" xr:uid="{00000000-0005-0000-0000-00000D390000}"/>
    <cellStyle name="Normal 2 2 5 6 3" xfId="14609" xr:uid="{00000000-0005-0000-0000-00000E390000}"/>
    <cellStyle name="Normal 2 2 5 6 4" xfId="14610" xr:uid="{00000000-0005-0000-0000-00000F390000}"/>
    <cellStyle name="Normal 2 2 5 7" xfId="14611" xr:uid="{00000000-0005-0000-0000-000010390000}"/>
    <cellStyle name="Normal 2 2 5 7 2" xfId="14612" xr:uid="{00000000-0005-0000-0000-000011390000}"/>
    <cellStyle name="Normal 2 2 5 7 2 2" xfId="14613" xr:uid="{00000000-0005-0000-0000-000012390000}"/>
    <cellStyle name="Normal 2 2 5 7 2 3" xfId="14614" xr:uid="{00000000-0005-0000-0000-000013390000}"/>
    <cellStyle name="Normal 2 2 5 7 3" xfId="14615" xr:uid="{00000000-0005-0000-0000-000014390000}"/>
    <cellStyle name="Normal 2 2 5 7 4" xfId="14616" xr:uid="{00000000-0005-0000-0000-000015390000}"/>
    <cellStyle name="Normal 2 2 5 8" xfId="14617" xr:uid="{00000000-0005-0000-0000-000016390000}"/>
    <cellStyle name="Normal 2 2 5 8 2" xfId="14618" xr:uid="{00000000-0005-0000-0000-000017390000}"/>
    <cellStyle name="Normal 2 2 5 8 2 2" xfId="14619" xr:uid="{00000000-0005-0000-0000-000018390000}"/>
    <cellStyle name="Normal 2 2 5 8 2 3" xfId="14620" xr:uid="{00000000-0005-0000-0000-000019390000}"/>
    <cellStyle name="Normal 2 2 5 8 3" xfId="14621" xr:uid="{00000000-0005-0000-0000-00001A390000}"/>
    <cellStyle name="Normal 2 2 5 8 4" xfId="14622" xr:uid="{00000000-0005-0000-0000-00001B390000}"/>
    <cellStyle name="Normal 2 2 5 9" xfId="14623" xr:uid="{00000000-0005-0000-0000-00001C390000}"/>
    <cellStyle name="Normal 2 2 5 9 2" xfId="14624" xr:uid="{00000000-0005-0000-0000-00001D390000}"/>
    <cellStyle name="Normal 2 2 5 9 2 2" xfId="14625" xr:uid="{00000000-0005-0000-0000-00001E390000}"/>
    <cellStyle name="Normal 2 2 5 9 2 3" xfId="14626" xr:uid="{00000000-0005-0000-0000-00001F390000}"/>
    <cellStyle name="Normal 2 2 5 9 3" xfId="14627" xr:uid="{00000000-0005-0000-0000-000020390000}"/>
    <cellStyle name="Normal 2 2 5 9 4" xfId="14628" xr:uid="{00000000-0005-0000-0000-000021390000}"/>
    <cellStyle name="Normal 2 2 6" xfId="14629" xr:uid="{00000000-0005-0000-0000-000022390000}"/>
    <cellStyle name="Normal 2 2 6 2" xfId="14630" xr:uid="{00000000-0005-0000-0000-000023390000}"/>
    <cellStyle name="Normal 2 2 6 2 2" xfId="14631" xr:uid="{00000000-0005-0000-0000-000024390000}"/>
    <cellStyle name="Normal 2 2 6 2 3" xfId="14632" xr:uid="{00000000-0005-0000-0000-000025390000}"/>
    <cellStyle name="Normal 2 2 6 3" xfId="14633" xr:uid="{00000000-0005-0000-0000-000026390000}"/>
    <cellStyle name="Normal 2 2 6 4" xfId="14634" xr:uid="{00000000-0005-0000-0000-000027390000}"/>
    <cellStyle name="Normal 2 2 7" xfId="14635" xr:uid="{00000000-0005-0000-0000-000028390000}"/>
    <cellStyle name="Normal 2 2 7 2" xfId="14636" xr:uid="{00000000-0005-0000-0000-000029390000}"/>
    <cellStyle name="Normal 2 2 8" xfId="14637" xr:uid="{00000000-0005-0000-0000-00002A390000}"/>
    <cellStyle name="Normal 2 3" xfId="14638" xr:uid="{00000000-0005-0000-0000-00002B390000}"/>
    <cellStyle name="Normal 2 3 2" xfId="14639" xr:uid="{00000000-0005-0000-0000-00002C390000}"/>
    <cellStyle name="Normal 2 3 2 10" xfId="14640" xr:uid="{00000000-0005-0000-0000-00002D390000}"/>
    <cellStyle name="Normal 2 3 2 10 2" xfId="14641" xr:uid="{00000000-0005-0000-0000-00002E390000}"/>
    <cellStyle name="Normal 2 3 2 10 2 2" xfId="14642" xr:uid="{00000000-0005-0000-0000-00002F390000}"/>
    <cellStyle name="Normal 2 3 2 10 2 3" xfId="14643" xr:uid="{00000000-0005-0000-0000-000030390000}"/>
    <cellStyle name="Normal 2 3 2 10 3" xfId="14644" xr:uid="{00000000-0005-0000-0000-000031390000}"/>
    <cellStyle name="Normal 2 3 2 10 4" xfId="14645" xr:uid="{00000000-0005-0000-0000-000032390000}"/>
    <cellStyle name="Normal 2 3 2 11" xfId="14646" xr:uid="{00000000-0005-0000-0000-000033390000}"/>
    <cellStyle name="Normal 2 3 2 11 2" xfId="14647" xr:uid="{00000000-0005-0000-0000-000034390000}"/>
    <cellStyle name="Normal 2 3 2 11 2 2" xfId="14648" xr:uid="{00000000-0005-0000-0000-000035390000}"/>
    <cellStyle name="Normal 2 3 2 11 2 3" xfId="14649" xr:uid="{00000000-0005-0000-0000-000036390000}"/>
    <cellStyle name="Normal 2 3 2 11 3" xfId="14650" xr:uid="{00000000-0005-0000-0000-000037390000}"/>
    <cellStyle name="Normal 2 3 2 11 4" xfId="14651" xr:uid="{00000000-0005-0000-0000-000038390000}"/>
    <cellStyle name="Normal 2 3 2 12" xfId="14652" xr:uid="{00000000-0005-0000-0000-000039390000}"/>
    <cellStyle name="Normal 2 3 2 12 2" xfId="14653" xr:uid="{00000000-0005-0000-0000-00003A390000}"/>
    <cellStyle name="Normal 2 3 2 12 2 2" xfId="14654" xr:uid="{00000000-0005-0000-0000-00003B390000}"/>
    <cellStyle name="Normal 2 3 2 12 2 3" xfId="14655" xr:uid="{00000000-0005-0000-0000-00003C390000}"/>
    <cellStyle name="Normal 2 3 2 12 3" xfId="14656" xr:uid="{00000000-0005-0000-0000-00003D390000}"/>
    <cellStyle name="Normal 2 3 2 12 4" xfId="14657" xr:uid="{00000000-0005-0000-0000-00003E390000}"/>
    <cellStyle name="Normal 2 3 2 13" xfId="14658" xr:uid="{00000000-0005-0000-0000-00003F390000}"/>
    <cellStyle name="Normal 2 3 2 13 2" xfId="14659" xr:uid="{00000000-0005-0000-0000-000040390000}"/>
    <cellStyle name="Normal 2 3 2 13 2 2" xfId="14660" xr:uid="{00000000-0005-0000-0000-000041390000}"/>
    <cellStyle name="Normal 2 3 2 13 2 3" xfId="14661" xr:uid="{00000000-0005-0000-0000-000042390000}"/>
    <cellStyle name="Normal 2 3 2 13 3" xfId="14662" xr:uid="{00000000-0005-0000-0000-000043390000}"/>
    <cellStyle name="Normal 2 3 2 13 4" xfId="14663" xr:uid="{00000000-0005-0000-0000-000044390000}"/>
    <cellStyle name="Normal 2 3 2 14" xfId="14664" xr:uid="{00000000-0005-0000-0000-000045390000}"/>
    <cellStyle name="Normal 2 3 2 14 2" xfId="14665" xr:uid="{00000000-0005-0000-0000-000046390000}"/>
    <cellStyle name="Normal 2 3 2 14 3" xfId="14666" xr:uid="{00000000-0005-0000-0000-000047390000}"/>
    <cellStyle name="Normal 2 3 2 15" xfId="14667" xr:uid="{00000000-0005-0000-0000-000048390000}"/>
    <cellStyle name="Normal 2 3 2 16" xfId="14668" xr:uid="{00000000-0005-0000-0000-000049390000}"/>
    <cellStyle name="Normal 2 3 2 2" xfId="14669" xr:uid="{00000000-0005-0000-0000-00004A390000}"/>
    <cellStyle name="Normal 2 3 2 2 10" xfId="14670" xr:uid="{00000000-0005-0000-0000-00004B390000}"/>
    <cellStyle name="Normal 2 3 2 2 10 2" xfId="14671" xr:uid="{00000000-0005-0000-0000-00004C390000}"/>
    <cellStyle name="Normal 2 3 2 2 10 3" xfId="14672" xr:uid="{00000000-0005-0000-0000-00004D390000}"/>
    <cellStyle name="Normal 2 3 2 2 11" xfId="14673" xr:uid="{00000000-0005-0000-0000-00004E390000}"/>
    <cellStyle name="Normal 2 3 2 2 12" xfId="14674" xr:uid="{00000000-0005-0000-0000-00004F390000}"/>
    <cellStyle name="Normal 2 3 2 2 2" xfId="14675" xr:uid="{00000000-0005-0000-0000-000050390000}"/>
    <cellStyle name="Normal 2 3 2 2 2 10" xfId="14676" xr:uid="{00000000-0005-0000-0000-000051390000}"/>
    <cellStyle name="Normal 2 3 2 2 2 2" xfId="14677" xr:uid="{00000000-0005-0000-0000-000052390000}"/>
    <cellStyle name="Normal 2 3 2 2 2 2 2" xfId="14678" xr:uid="{00000000-0005-0000-0000-000053390000}"/>
    <cellStyle name="Normal 2 3 2 2 2 2 2 2" xfId="14679" xr:uid="{00000000-0005-0000-0000-000054390000}"/>
    <cellStyle name="Normal 2 3 2 2 2 2 2 3" xfId="14680" xr:uid="{00000000-0005-0000-0000-000055390000}"/>
    <cellStyle name="Normal 2 3 2 2 2 2 3" xfId="14681" xr:uid="{00000000-0005-0000-0000-000056390000}"/>
    <cellStyle name="Normal 2 3 2 2 2 2 4" xfId="14682" xr:uid="{00000000-0005-0000-0000-000057390000}"/>
    <cellStyle name="Normal 2 3 2 2 2 3" xfId="14683" xr:uid="{00000000-0005-0000-0000-000058390000}"/>
    <cellStyle name="Normal 2 3 2 2 2 3 2" xfId="14684" xr:uid="{00000000-0005-0000-0000-000059390000}"/>
    <cellStyle name="Normal 2 3 2 2 2 3 2 2" xfId="14685" xr:uid="{00000000-0005-0000-0000-00005A390000}"/>
    <cellStyle name="Normal 2 3 2 2 2 3 2 3" xfId="14686" xr:uid="{00000000-0005-0000-0000-00005B390000}"/>
    <cellStyle name="Normal 2 3 2 2 2 3 3" xfId="14687" xr:uid="{00000000-0005-0000-0000-00005C390000}"/>
    <cellStyle name="Normal 2 3 2 2 2 3 4" xfId="14688" xr:uid="{00000000-0005-0000-0000-00005D390000}"/>
    <cellStyle name="Normal 2 3 2 2 2 4" xfId="14689" xr:uid="{00000000-0005-0000-0000-00005E390000}"/>
    <cellStyle name="Normal 2 3 2 2 2 4 2" xfId="14690" xr:uid="{00000000-0005-0000-0000-00005F390000}"/>
    <cellStyle name="Normal 2 3 2 2 2 4 2 2" xfId="14691" xr:uid="{00000000-0005-0000-0000-000060390000}"/>
    <cellStyle name="Normal 2 3 2 2 2 4 2 3" xfId="14692" xr:uid="{00000000-0005-0000-0000-000061390000}"/>
    <cellStyle name="Normal 2 3 2 2 2 4 3" xfId="14693" xr:uid="{00000000-0005-0000-0000-000062390000}"/>
    <cellStyle name="Normal 2 3 2 2 2 4 4" xfId="14694" xr:uid="{00000000-0005-0000-0000-000063390000}"/>
    <cellStyle name="Normal 2 3 2 2 2 5" xfId="14695" xr:uid="{00000000-0005-0000-0000-000064390000}"/>
    <cellStyle name="Normal 2 3 2 2 2 5 2" xfId="14696" xr:uid="{00000000-0005-0000-0000-000065390000}"/>
    <cellStyle name="Normal 2 3 2 2 2 5 2 2" xfId="14697" xr:uid="{00000000-0005-0000-0000-000066390000}"/>
    <cellStyle name="Normal 2 3 2 2 2 5 2 3" xfId="14698" xr:uid="{00000000-0005-0000-0000-000067390000}"/>
    <cellStyle name="Normal 2 3 2 2 2 5 3" xfId="14699" xr:uid="{00000000-0005-0000-0000-000068390000}"/>
    <cellStyle name="Normal 2 3 2 2 2 5 4" xfId="14700" xr:uid="{00000000-0005-0000-0000-000069390000}"/>
    <cellStyle name="Normal 2 3 2 2 2 6" xfId="14701" xr:uid="{00000000-0005-0000-0000-00006A390000}"/>
    <cellStyle name="Normal 2 3 2 2 2 6 2" xfId="14702" xr:uid="{00000000-0005-0000-0000-00006B390000}"/>
    <cellStyle name="Normal 2 3 2 2 2 6 2 2" xfId="14703" xr:uid="{00000000-0005-0000-0000-00006C390000}"/>
    <cellStyle name="Normal 2 3 2 2 2 6 2 3" xfId="14704" xr:uid="{00000000-0005-0000-0000-00006D390000}"/>
    <cellStyle name="Normal 2 3 2 2 2 6 3" xfId="14705" xr:uid="{00000000-0005-0000-0000-00006E390000}"/>
    <cellStyle name="Normal 2 3 2 2 2 6 4" xfId="14706" xr:uid="{00000000-0005-0000-0000-00006F390000}"/>
    <cellStyle name="Normal 2 3 2 2 2 7" xfId="14707" xr:uid="{00000000-0005-0000-0000-000070390000}"/>
    <cellStyle name="Normal 2 3 2 2 2 7 2" xfId="14708" xr:uid="{00000000-0005-0000-0000-000071390000}"/>
    <cellStyle name="Normal 2 3 2 2 2 7 2 2" xfId="14709" xr:uid="{00000000-0005-0000-0000-000072390000}"/>
    <cellStyle name="Normal 2 3 2 2 2 7 2 3" xfId="14710" xr:uid="{00000000-0005-0000-0000-000073390000}"/>
    <cellStyle name="Normal 2 3 2 2 2 7 3" xfId="14711" xr:uid="{00000000-0005-0000-0000-000074390000}"/>
    <cellStyle name="Normal 2 3 2 2 2 7 4" xfId="14712" xr:uid="{00000000-0005-0000-0000-000075390000}"/>
    <cellStyle name="Normal 2 3 2 2 2 8" xfId="14713" xr:uid="{00000000-0005-0000-0000-000076390000}"/>
    <cellStyle name="Normal 2 3 2 2 2 8 2" xfId="14714" xr:uid="{00000000-0005-0000-0000-000077390000}"/>
    <cellStyle name="Normal 2 3 2 2 2 8 3" xfId="14715" xr:uid="{00000000-0005-0000-0000-000078390000}"/>
    <cellStyle name="Normal 2 3 2 2 2 9" xfId="14716" xr:uid="{00000000-0005-0000-0000-000079390000}"/>
    <cellStyle name="Normal 2 3 2 2 3" xfId="14717" xr:uid="{00000000-0005-0000-0000-00007A390000}"/>
    <cellStyle name="Normal 2 3 2 2 3 10" xfId="14718" xr:uid="{00000000-0005-0000-0000-00007B390000}"/>
    <cellStyle name="Normal 2 3 2 2 3 2" xfId="14719" xr:uid="{00000000-0005-0000-0000-00007C390000}"/>
    <cellStyle name="Normal 2 3 2 2 3 2 2" xfId="14720" xr:uid="{00000000-0005-0000-0000-00007D390000}"/>
    <cellStyle name="Normal 2 3 2 2 3 2 2 2" xfId="14721" xr:uid="{00000000-0005-0000-0000-00007E390000}"/>
    <cellStyle name="Normal 2 3 2 2 3 2 2 3" xfId="14722" xr:uid="{00000000-0005-0000-0000-00007F390000}"/>
    <cellStyle name="Normal 2 3 2 2 3 2 3" xfId="14723" xr:uid="{00000000-0005-0000-0000-000080390000}"/>
    <cellStyle name="Normal 2 3 2 2 3 2 4" xfId="14724" xr:uid="{00000000-0005-0000-0000-000081390000}"/>
    <cellStyle name="Normal 2 3 2 2 3 3" xfId="14725" xr:uid="{00000000-0005-0000-0000-000082390000}"/>
    <cellStyle name="Normal 2 3 2 2 3 3 2" xfId="14726" xr:uid="{00000000-0005-0000-0000-000083390000}"/>
    <cellStyle name="Normal 2 3 2 2 3 3 2 2" xfId="14727" xr:uid="{00000000-0005-0000-0000-000084390000}"/>
    <cellStyle name="Normal 2 3 2 2 3 3 2 3" xfId="14728" xr:uid="{00000000-0005-0000-0000-000085390000}"/>
    <cellStyle name="Normal 2 3 2 2 3 3 3" xfId="14729" xr:uid="{00000000-0005-0000-0000-000086390000}"/>
    <cellStyle name="Normal 2 3 2 2 3 3 4" xfId="14730" xr:uid="{00000000-0005-0000-0000-000087390000}"/>
    <cellStyle name="Normal 2 3 2 2 3 4" xfId="14731" xr:uid="{00000000-0005-0000-0000-000088390000}"/>
    <cellStyle name="Normal 2 3 2 2 3 4 2" xfId="14732" xr:uid="{00000000-0005-0000-0000-000089390000}"/>
    <cellStyle name="Normal 2 3 2 2 3 4 2 2" xfId="14733" xr:uid="{00000000-0005-0000-0000-00008A390000}"/>
    <cellStyle name="Normal 2 3 2 2 3 4 2 3" xfId="14734" xr:uid="{00000000-0005-0000-0000-00008B390000}"/>
    <cellStyle name="Normal 2 3 2 2 3 4 3" xfId="14735" xr:uid="{00000000-0005-0000-0000-00008C390000}"/>
    <cellStyle name="Normal 2 3 2 2 3 4 4" xfId="14736" xr:uid="{00000000-0005-0000-0000-00008D390000}"/>
    <cellStyle name="Normal 2 3 2 2 3 5" xfId="14737" xr:uid="{00000000-0005-0000-0000-00008E390000}"/>
    <cellStyle name="Normal 2 3 2 2 3 5 2" xfId="14738" xr:uid="{00000000-0005-0000-0000-00008F390000}"/>
    <cellStyle name="Normal 2 3 2 2 3 5 2 2" xfId="14739" xr:uid="{00000000-0005-0000-0000-000090390000}"/>
    <cellStyle name="Normal 2 3 2 2 3 5 2 3" xfId="14740" xr:uid="{00000000-0005-0000-0000-000091390000}"/>
    <cellStyle name="Normal 2 3 2 2 3 5 3" xfId="14741" xr:uid="{00000000-0005-0000-0000-000092390000}"/>
    <cellStyle name="Normal 2 3 2 2 3 5 4" xfId="14742" xr:uid="{00000000-0005-0000-0000-000093390000}"/>
    <cellStyle name="Normal 2 3 2 2 3 6" xfId="14743" xr:uid="{00000000-0005-0000-0000-000094390000}"/>
    <cellStyle name="Normal 2 3 2 2 3 6 2" xfId="14744" xr:uid="{00000000-0005-0000-0000-000095390000}"/>
    <cellStyle name="Normal 2 3 2 2 3 6 2 2" xfId="14745" xr:uid="{00000000-0005-0000-0000-000096390000}"/>
    <cellStyle name="Normal 2 3 2 2 3 6 2 3" xfId="14746" xr:uid="{00000000-0005-0000-0000-000097390000}"/>
    <cellStyle name="Normal 2 3 2 2 3 6 3" xfId="14747" xr:uid="{00000000-0005-0000-0000-000098390000}"/>
    <cellStyle name="Normal 2 3 2 2 3 6 4" xfId="14748" xr:uid="{00000000-0005-0000-0000-000099390000}"/>
    <cellStyle name="Normal 2 3 2 2 3 7" xfId="14749" xr:uid="{00000000-0005-0000-0000-00009A390000}"/>
    <cellStyle name="Normal 2 3 2 2 3 7 2" xfId="14750" xr:uid="{00000000-0005-0000-0000-00009B390000}"/>
    <cellStyle name="Normal 2 3 2 2 3 7 2 2" xfId="14751" xr:uid="{00000000-0005-0000-0000-00009C390000}"/>
    <cellStyle name="Normal 2 3 2 2 3 7 2 3" xfId="14752" xr:uid="{00000000-0005-0000-0000-00009D390000}"/>
    <cellStyle name="Normal 2 3 2 2 3 7 3" xfId="14753" xr:uid="{00000000-0005-0000-0000-00009E390000}"/>
    <cellStyle name="Normal 2 3 2 2 3 7 4" xfId="14754" xr:uid="{00000000-0005-0000-0000-00009F390000}"/>
    <cellStyle name="Normal 2 3 2 2 3 8" xfId="14755" xr:uid="{00000000-0005-0000-0000-0000A0390000}"/>
    <cellStyle name="Normal 2 3 2 2 3 8 2" xfId="14756" xr:uid="{00000000-0005-0000-0000-0000A1390000}"/>
    <cellStyle name="Normal 2 3 2 2 3 8 3" xfId="14757" xr:uid="{00000000-0005-0000-0000-0000A2390000}"/>
    <cellStyle name="Normal 2 3 2 2 3 9" xfId="14758" xr:uid="{00000000-0005-0000-0000-0000A3390000}"/>
    <cellStyle name="Normal 2 3 2 2 4" xfId="14759" xr:uid="{00000000-0005-0000-0000-0000A4390000}"/>
    <cellStyle name="Normal 2 3 2 2 4 2" xfId="14760" xr:uid="{00000000-0005-0000-0000-0000A5390000}"/>
    <cellStyle name="Normal 2 3 2 2 4 2 2" xfId="14761" xr:uid="{00000000-0005-0000-0000-0000A6390000}"/>
    <cellStyle name="Normal 2 3 2 2 4 2 3" xfId="14762" xr:uid="{00000000-0005-0000-0000-0000A7390000}"/>
    <cellStyle name="Normal 2 3 2 2 4 3" xfId="14763" xr:uid="{00000000-0005-0000-0000-0000A8390000}"/>
    <cellStyle name="Normal 2 3 2 2 4 4" xfId="14764" xr:uid="{00000000-0005-0000-0000-0000A9390000}"/>
    <cellStyle name="Normal 2 3 2 2 5" xfId="14765" xr:uid="{00000000-0005-0000-0000-0000AA390000}"/>
    <cellStyle name="Normal 2 3 2 2 5 2" xfId="14766" xr:uid="{00000000-0005-0000-0000-0000AB390000}"/>
    <cellStyle name="Normal 2 3 2 2 5 2 2" xfId="14767" xr:uid="{00000000-0005-0000-0000-0000AC390000}"/>
    <cellStyle name="Normal 2 3 2 2 5 2 3" xfId="14768" xr:uid="{00000000-0005-0000-0000-0000AD390000}"/>
    <cellStyle name="Normal 2 3 2 2 5 3" xfId="14769" xr:uid="{00000000-0005-0000-0000-0000AE390000}"/>
    <cellStyle name="Normal 2 3 2 2 5 4" xfId="14770" xr:uid="{00000000-0005-0000-0000-0000AF390000}"/>
    <cellStyle name="Normal 2 3 2 2 6" xfId="14771" xr:uid="{00000000-0005-0000-0000-0000B0390000}"/>
    <cellStyle name="Normal 2 3 2 2 6 2" xfId="14772" xr:uid="{00000000-0005-0000-0000-0000B1390000}"/>
    <cellStyle name="Normal 2 3 2 2 6 2 2" xfId="14773" xr:uid="{00000000-0005-0000-0000-0000B2390000}"/>
    <cellStyle name="Normal 2 3 2 2 6 2 3" xfId="14774" xr:uid="{00000000-0005-0000-0000-0000B3390000}"/>
    <cellStyle name="Normal 2 3 2 2 6 3" xfId="14775" xr:uid="{00000000-0005-0000-0000-0000B4390000}"/>
    <cellStyle name="Normal 2 3 2 2 6 4" xfId="14776" xr:uid="{00000000-0005-0000-0000-0000B5390000}"/>
    <cellStyle name="Normal 2 3 2 2 7" xfId="14777" xr:uid="{00000000-0005-0000-0000-0000B6390000}"/>
    <cellStyle name="Normal 2 3 2 2 7 2" xfId="14778" xr:uid="{00000000-0005-0000-0000-0000B7390000}"/>
    <cellStyle name="Normal 2 3 2 2 7 2 2" xfId="14779" xr:uid="{00000000-0005-0000-0000-0000B8390000}"/>
    <cellStyle name="Normal 2 3 2 2 7 2 3" xfId="14780" xr:uid="{00000000-0005-0000-0000-0000B9390000}"/>
    <cellStyle name="Normal 2 3 2 2 7 3" xfId="14781" xr:uid="{00000000-0005-0000-0000-0000BA390000}"/>
    <cellStyle name="Normal 2 3 2 2 7 4" xfId="14782" xr:uid="{00000000-0005-0000-0000-0000BB390000}"/>
    <cellStyle name="Normal 2 3 2 2 8" xfId="14783" xr:uid="{00000000-0005-0000-0000-0000BC390000}"/>
    <cellStyle name="Normal 2 3 2 2 8 2" xfId="14784" xr:uid="{00000000-0005-0000-0000-0000BD390000}"/>
    <cellStyle name="Normal 2 3 2 2 8 2 2" xfId="14785" xr:uid="{00000000-0005-0000-0000-0000BE390000}"/>
    <cellStyle name="Normal 2 3 2 2 8 2 3" xfId="14786" xr:uid="{00000000-0005-0000-0000-0000BF390000}"/>
    <cellStyle name="Normal 2 3 2 2 8 3" xfId="14787" xr:uid="{00000000-0005-0000-0000-0000C0390000}"/>
    <cellStyle name="Normal 2 3 2 2 8 4" xfId="14788" xr:uid="{00000000-0005-0000-0000-0000C1390000}"/>
    <cellStyle name="Normal 2 3 2 2 9" xfId="14789" xr:uid="{00000000-0005-0000-0000-0000C2390000}"/>
    <cellStyle name="Normal 2 3 2 2 9 2" xfId="14790" xr:uid="{00000000-0005-0000-0000-0000C3390000}"/>
    <cellStyle name="Normal 2 3 2 2 9 2 2" xfId="14791" xr:uid="{00000000-0005-0000-0000-0000C4390000}"/>
    <cellStyle name="Normal 2 3 2 2 9 2 3" xfId="14792" xr:uid="{00000000-0005-0000-0000-0000C5390000}"/>
    <cellStyle name="Normal 2 3 2 2 9 3" xfId="14793" xr:uid="{00000000-0005-0000-0000-0000C6390000}"/>
    <cellStyle name="Normal 2 3 2 2 9 4" xfId="14794" xr:uid="{00000000-0005-0000-0000-0000C7390000}"/>
    <cellStyle name="Normal 2 3 2 3" xfId="14795" xr:uid="{00000000-0005-0000-0000-0000C8390000}"/>
    <cellStyle name="Normal 2 3 2 3 10" xfId="14796" xr:uid="{00000000-0005-0000-0000-0000C9390000}"/>
    <cellStyle name="Normal 2 3 2 3 10 2" xfId="14797" xr:uid="{00000000-0005-0000-0000-0000CA390000}"/>
    <cellStyle name="Normal 2 3 2 3 10 3" xfId="14798" xr:uid="{00000000-0005-0000-0000-0000CB390000}"/>
    <cellStyle name="Normal 2 3 2 3 11" xfId="14799" xr:uid="{00000000-0005-0000-0000-0000CC390000}"/>
    <cellStyle name="Normal 2 3 2 3 12" xfId="14800" xr:uid="{00000000-0005-0000-0000-0000CD390000}"/>
    <cellStyle name="Normal 2 3 2 3 2" xfId="14801" xr:uid="{00000000-0005-0000-0000-0000CE390000}"/>
    <cellStyle name="Normal 2 3 2 3 2 10" xfId="14802" xr:uid="{00000000-0005-0000-0000-0000CF390000}"/>
    <cellStyle name="Normal 2 3 2 3 2 2" xfId="14803" xr:uid="{00000000-0005-0000-0000-0000D0390000}"/>
    <cellStyle name="Normal 2 3 2 3 2 2 2" xfId="14804" xr:uid="{00000000-0005-0000-0000-0000D1390000}"/>
    <cellStyle name="Normal 2 3 2 3 2 2 2 2" xfId="14805" xr:uid="{00000000-0005-0000-0000-0000D2390000}"/>
    <cellStyle name="Normal 2 3 2 3 2 2 2 3" xfId="14806" xr:uid="{00000000-0005-0000-0000-0000D3390000}"/>
    <cellStyle name="Normal 2 3 2 3 2 2 3" xfId="14807" xr:uid="{00000000-0005-0000-0000-0000D4390000}"/>
    <cellStyle name="Normal 2 3 2 3 2 2 4" xfId="14808" xr:uid="{00000000-0005-0000-0000-0000D5390000}"/>
    <cellStyle name="Normal 2 3 2 3 2 3" xfId="14809" xr:uid="{00000000-0005-0000-0000-0000D6390000}"/>
    <cellStyle name="Normal 2 3 2 3 2 3 2" xfId="14810" xr:uid="{00000000-0005-0000-0000-0000D7390000}"/>
    <cellStyle name="Normal 2 3 2 3 2 3 2 2" xfId="14811" xr:uid="{00000000-0005-0000-0000-0000D8390000}"/>
    <cellStyle name="Normal 2 3 2 3 2 3 2 3" xfId="14812" xr:uid="{00000000-0005-0000-0000-0000D9390000}"/>
    <cellStyle name="Normal 2 3 2 3 2 3 3" xfId="14813" xr:uid="{00000000-0005-0000-0000-0000DA390000}"/>
    <cellStyle name="Normal 2 3 2 3 2 3 4" xfId="14814" xr:uid="{00000000-0005-0000-0000-0000DB390000}"/>
    <cellStyle name="Normal 2 3 2 3 2 4" xfId="14815" xr:uid="{00000000-0005-0000-0000-0000DC390000}"/>
    <cellStyle name="Normal 2 3 2 3 2 4 2" xfId="14816" xr:uid="{00000000-0005-0000-0000-0000DD390000}"/>
    <cellStyle name="Normal 2 3 2 3 2 4 2 2" xfId="14817" xr:uid="{00000000-0005-0000-0000-0000DE390000}"/>
    <cellStyle name="Normal 2 3 2 3 2 4 2 3" xfId="14818" xr:uid="{00000000-0005-0000-0000-0000DF390000}"/>
    <cellStyle name="Normal 2 3 2 3 2 4 3" xfId="14819" xr:uid="{00000000-0005-0000-0000-0000E0390000}"/>
    <cellStyle name="Normal 2 3 2 3 2 4 4" xfId="14820" xr:uid="{00000000-0005-0000-0000-0000E1390000}"/>
    <cellStyle name="Normal 2 3 2 3 2 5" xfId="14821" xr:uid="{00000000-0005-0000-0000-0000E2390000}"/>
    <cellStyle name="Normal 2 3 2 3 2 5 2" xfId="14822" xr:uid="{00000000-0005-0000-0000-0000E3390000}"/>
    <cellStyle name="Normal 2 3 2 3 2 5 2 2" xfId="14823" xr:uid="{00000000-0005-0000-0000-0000E4390000}"/>
    <cellStyle name="Normal 2 3 2 3 2 5 2 3" xfId="14824" xr:uid="{00000000-0005-0000-0000-0000E5390000}"/>
    <cellStyle name="Normal 2 3 2 3 2 5 3" xfId="14825" xr:uid="{00000000-0005-0000-0000-0000E6390000}"/>
    <cellStyle name="Normal 2 3 2 3 2 5 4" xfId="14826" xr:uid="{00000000-0005-0000-0000-0000E7390000}"/>
    <cellStyle name="Normal 2 3 2 3 2 6" xfId="14827" xr:uid="{00000000-0005-0000-0000-0000E8390000}"/>
    <cellStyle name="Normal 2 3 2 3 2 6 2" xfId="14828" xr:uid="{00000000-0005-0000-0000-0000E9390000}"/>
    <cellStyle name="Normal 2 3 2 3 2 6 2 2" xfId="14829" xr:uid="{00000000-0005-0000-0000-0000EA390000}"/>
    <cellStyle name="Normal 2 3 2 3 2 6 2 3" xfId="14830" xr:uid="{00000000-0005-0000-0000-0000EB390000}"/>
    <cellStyle name="Normal 2 3 2 3 2 6 3" xfId="14831" xr:uid="{00000000-0005-0000-0000-0000EC390000}"/>
    <cellStyle name="Normal 2 3 2 3 2 6 4" xfId="14832" xr:uid="{00000000-0005-0000-0000-0000ED390000}"/>
    <cellStyle name="Normal 2 3 2 3 2 7" xfId="14833" xr:uid="{00000000-0005-0000-0000-0000EE390000}"/>
    <cellStyle name="Normal 2 3 2 3 2 7 2" xfId="14834" xr:uid="{00000000-0005-0000-0000-0000EF390000}"/>
    <cellStyle name="Normal 2 3 2 3 2 7 2 2" xfId="14835" xr:uid="{00000000-0005-0000-0000-0000F0390000}"/>
    <cellStyle name="Normal 2 3 2 3 2 7 2 3" xfId="14836" xr:uid="{00000000-0005-0000-0000-0000F1390000}"/>
    <cellStyle name="Normal 2 3 2 3 2 7 3" xfId="14837" xr:uid="{00000000-0005-0000-0000-0000F2390000}"/>
    <cellStyle name="Normal 2 3 2 3 2 7 4" xfId="14838" xr:uid="{00000000-0005-0000-0000-0000F3390000}"/>
    <cellStyle name="Normal 2 3 2 3 2 8" xfId="14839" xr:uid="{00000000-0005-0000-0000-0000F4390000}"/>
    <cellStyle name="Normal 2 3 2 3 2 8 2" xfId="14840" xr:uid="{00000000-0005-0000-0000-0000F5390000}"/>
    <cellStyle name="Normal 2 3 2 3 2 8 3" xfId="14841" xr:uid="{00000000-0005-0000-0000-0000F6390000}"/>
    <cellStyle name="Normal 2 3 2 3 2 9" xfId="14842" xr:uid="{00000000-0005-0000-0000-0000F7390000}"/>
    <cellStyle name="Normal 2 3 2 3 3" xfId="14843" xr:uid="{00000000-0005-0000-0000-0000F8390000}"/>
    <cellStyle name="Normal 2 3 2 3 3 10" xfId="14844" xr:uid="{00000000-0005-0000-0000-0000F9390000}"/>
    <cellStyle name="Normal 2 3 2 3 3 2" xfId="14845" xr:uid="{00000000-0005-0000-0000-0000FA390000}"/>
    <cellStyle name="Normal 2 3 2 3 3 2 2" xfId="14846" xr:uid="{00000000-0005-0000-0000-0000FB390000}"/>
    <cellStyle name="Normal 2 3 2 3 3 2 2 2" xfId="14847" xr:uid="{00000000-0005-0000-0000-0000FC390000}"/>
    <cellStyle name="Normal 2 3 2 3 3 2 2 3" xfId="14848" xr:uid="{00000000-0005-0000-0000-0000FD390000}"/>
    <cellStyle name="Normal 2 3 2 3 3 2 3" xfId="14849" xr:uid="{00000000-0005-0000-0000-0000FE390000}"/>
    <cellStyle name="Normal 2 3 2 3 3 2 4" xfId="14850" xr:uid="{00000000-0005-0000-0000-0000FF390000}"/>
    <cellStyle name="Normal 2 3 2 3 3 3" xfId="14851" xr:uid="{00000000-0005-0000-0000-0000003A0000}"/>
    <cellStyle name="Normal 2 3 2 3 3 3 2" xfId="14852" xr:uid="{00000000-0005-0000-0000-0000013A0000}"/>
    <cellStyle name="Normal 2 3 2 3 3 3 2 2" xfId="14853" xr:uid="{00000000-0005-0000-0000-0000023A0000}"/>
    <cellStyle name="Normal 2 3 2 3 3 3 2 3" xfId="14854" xr:uid="{00000000-0005-0000-0000-0000033A0000}"/>
    <cellStyle name="Normal 2 3 2 3 3 3 3" xfId="14855" xr:uid="{00000000-0005-0000-0000-0000043A0000}"/>
    <cellStyle name="Normal 2 3 2 3 3 3 4" xfId="14856" xr:uid="{00000000-0005-0000-0000-0000053A0000}"/>
    <cellStyle name="Normal 2 3 2 3 3 4" xfId="14857" xr:uid="{00000000-0005-0000-0000-0000063A0000}"/>
    <cellStyle name="Normal 2 3 2 3 3 4 2" xfId="14858" xr:uid="{00000000-0005-0000-0000-0000073A0000}"/>
    <cellStyle name="Normal 2 3 2 3 3 4 2 2" xfId="14859" xr:uid="{00000000-0005-0000-0000-0000083A0000}"/>
    <cellStyle name="Normal 2 3 2 3 3 4 2 3" xfId="14860" xr:uid="{00000000-0005-0000-0000-0000093A0000}"/>
    <cellStyle name="Normal 2 3 2 3 3 4 3" xfId="14861" xr:uid="{00000000-0005-0000-0000-00000A3A0000}"/>
    <cellStyle name="Normal 2 3 2 3 3 4 4" xfId="14862" xr:uid="{00000000-0005-0000-0000-00000B3A0000}"/>
    <cellStyle name="Normal 2 3 2 3 3 5" xfId="14863" xr:uid="{00000000-0005-0000-0000-00000C3A0000}"/>
    <cellStyle name="Normal 2 3 2 3 3 5 2" xfId="14864" xr:uid="{00000000-0005-0000-0000-00000D3A0000}"/>
    <cellStyle name="Normal 2 3 2 3 3 5 2 2" xfId="14865" xr:uid="{00000000-0005-0000-0000-00000E3A0000}"/>
    <cellStyle name="Normal 2 3 2 3 3 5 2 3" xfId="14866" xr:uid="{00000000-0005-0000-0000-00000F3A0000}"/>
    <cellStyle name="Normal 2 3 2 3 3 5 3" xfId="14867" xr:uid="{00000000-0005-0000-0000-0000103A0000}"/>
    <cellStyle name="Normal 2 3 2 3 3 5 4" xfId="14868" xr:uid="{00000000-0005-0000-0000-0000113A0000}"/>
    <cellStyle name="Normal 2 3 2 3 3 6" xfId="14869" xr:uid="{00000000-0005-0000-0000-0000123A0000}"/>
    <cellStyle name="Normal 2 3 2 3 3 6 2" xfId="14870" xr:uid="{00000000-0005-0000-0000-0000133A0000}"/>
    <cellStyle name="Normal 2 3 2 3 3 6 2 2" xfId="14871" xr:uid="{00000000-0005-0000-0000-0000143A0000}"/>
    <cellStyle name="Normal 2 3 2 3 3 6 2 3" xfId="14872" xr:uid="{00000000-0005-0000-0000-0000153A0000}"/>
    <cellStyle name="Normal 2 3 2 3 3 6 3" xfId="14873" xr:uid="{00000000-0005-0000-0000-0000163A0000}"/>
    <cellStyle name="Normal 2 3 2 3 3 6 4" xfId="14874" xr:uid="{00000000-0005-0000-0000-0000173A0000}"/>
    <cellStyle name="Normal 2 3 2 3 3 7" xfId="14875" xr:uid="{00000000-0005-0000-0000-0000183A0000}"/>
    <cellStyle name="Normal 2 3 2 3 3 7 2" xfId="14876" xr:uid="{00000000-0005-0000-0000-0000193A0000}"/>
    <cellStyle name="Normal 2 3 2 3 3 7 2 2" xfId="14877" xr:uid="{00000000-0005-0000-0000-00001A3A0000}"/>
    <cellStyle name="Normal 2 3 2 3 3 7 2 3" xfId="14878" xr:uid="{00000000-0005-0000-0000-00001B3A0000}"/>
    <cellStyle name="Normal 2 3 2 3 3 7 3" xfId="14879" xr:uid="{00000000-0005-0000-0000-00001C3A0000}"/>
    <cellStyle name="Normal 2 3 2 3 3 7 4" xfId="14880" xr:uid="{00000000-0005-0000-0000-00001D3A0000}"/>
    <cellStyle name="Normal 2 3 2 3 3 8" xfId="14881" xr:uid="{00000000-0005-0000-0000-00001E3A0000}"/>
    <cellStyle name="Normal 2 3 2 3 3 8 2" xfId="14882" xr:uid="{00000000-0005-0000-0000-00001F3A0000}"/>
    <cellStyle name="Normal 2 3 2 3 3 8 3" xfId="14883" xr:uid="{00000000-0005-0000-0000-0000203A0000}"/>
    <cellStyle name="Normal 2 3 2 3 3 9" xfId="14884" xr:uid="{00000000-0005-0000-0000-0000213A0000}"/>
    <cellStyle name="Normal 2 3 2 3 4" xfId="14885" xr:uid="{00000000-0005-0000-0000-0000223A0000}"/>
    <cellStyle name="Normal 2 3 2 3 4 2" xfId="14886" xr:uid="{00000000-0005-0000-0000-0000233A0000}"/>
    <cellStyle name="Normal 2 3 2 3 4 2 2" xfId="14887" xr:uid="{00000000-0005-0000-0000-0000243A0000}"/>
    <cellStyle name="Normal 2 3 2 3 4 2 3" xfId="14888" xr:uid="{00000000-0005-0000-0000-0000253A0000}"/>
    <cellStyle name="Normal 2 3 2 3 4 3" xfId="14889" xr:uid="{00000000-0005-0000-0000-0000263A0000}"/>
    <cellStyle name="Normal 2 3 2 3 4 4" xfId="14890" xr:uid="{00000000-0005-0000-0000-0000273A0000}"/>
    <cellStyle name="Normal 2 3 2 3 5" xfId="14891" xr:uid="{00000000-0005-0000-0000-0000283A0000}"/>
    <cellStyle name="Normal 2 3 2 3 5 2" xfId="14892" xr:uid="{00000000-0005-0000-0000-0000293A0000}"/>
    <cellStyle name="Normal 2 3 2 3 5 2 2" xfId="14893" xr:uid="{00000000-0005-0000-0000-00002A3A0000}"/>
    <cellStyle name="Normal 2 3 2 3 5 2 3" xfId="14894" xr:uid="{00000000-0005-0000-0000-00002B3A0000}"/>
    <cellStyle name="Normal 2 3 2 3 5 3" xfId="14895" xr:uid="{00000000-0005-0000-0000-00002C3A0000}"/>
    <cellStyle name="Normal 2 3 2 3 5 4" xfId="14896" xr:uid="{00000000-0005-0000-0000-00002D3A0000}"/>
    <cellStyle name="Normal 2 3 2 3 6" xfId="14897" xr:uid="{00000000-0005-0000-0000-00002E3A0000}"/>
    <cellStyle name="Normal 2 3 2 3 6 2" xfId="14898" xr:uid="{00000000-0005-0000-0000-00002F3A0000}"/>
    <cellStyle name="Normal 2 3 2 3 6 2 2" xfId="14899" xr:uid="{00000000-0005-0000-0000-0000303A0000}"/>
    <cellStyle name="Normal 2 3 2 3 6 2 3" xfId="14900" xr:uid="{00000000-0005-0000-0000-0000313A0000}"/>
    <cellStyle name="Normal 2 3 2 3 6 3" xfId="14901" xr:uid="{00000000-0005-0000-0000-0000323A0000}"/>
    <cellStyle name="Normal 2 3 2 3 6 4" xfId="14902" xr:uid="{00000000-0005-0000-0000-0000333A0000}"/>
    <cellStyle name="Normal 2 3 2 3 7" xfId="14903" xr:uid="{00000000-0005-0000-0000-0000343A0000}"/>
    <cellStyle name="Normal 2 3 2 3 7 2" xfId="14904" xr:uid="{00000000-0005-0000-0000-0000353A0000}"/>
    <cellStyle name="Normal 2 3 2 3 7 2 2" xfId="14905" xr:uid="{00000000-0005-0000-0000-0000363A0000}"/>
    <cellStyle name="Normal 2 3 2 3 7 2 3" xfId="14906" xr:uid="{00000000-0005-0000-0000-0000373A0000}"/>
    <cellStyle name="Normal 2 3 2 3 7 3" xfId="14907" xr:uid="{00000000-0005-0000-0000-0000383A0000}"/>
    <cellStyle name="Normal 2 3 2 3 7 4" xfId="14908" xr:uid="{00000000-0005-0000-0000-0000393A0000}"/>
    <cellStyle name="Normal 2 3 2 3 8" xfId="14909" xr:uid="{00000000-0005-0000-0000-00003A3A0000}"/>
    <cellStyle name="Normal 2 3 2 3 8 2" xfId="14910" xr:uid="{00000000-0005-0000-0000-00003B3A0000}"/>
    <cellStyle name="Normal 2 3 2 3 8 2 2" xfId="14911" xr:uid="{00000000-0005-0000-0000-00003C3A0000}"/>
    <cellStyle name="Normal 2 3 2 3 8 2 3" xfId="14912" xr:uid="{00000000-0005-0000-0000-00003D3A0000}"/>
    <cellStyle name="Normal 2 3 2 3 8 3" xfId="14913" xr:uid="{00000000-0005-0000-0000-00003E3A0000}"/>
    <cellStyle name="Normal 2 3 2 3 8 4" xfId="14914" xr:uid="{00000000-0005-0000-0000-00003F3A0000}"/>
    <cellStyle name="Normal 2 3 2 3 9" xfId="14915" xr:uid="{00000000-0005-0000-0000-0000403A0000}"/>
    <cellStyle name="Normal 2 3 2 3 9 2" xfId="14916" xr:uid="{00000000-0005-0000-0000-0000413A0000}"/>
    <cellStyle name="Normal 2 3 2 3 9 2 2" xfId="14917" xr:uid="{00000000-0005-0000-0000-0000423A0000}"/>
    <cellStyle name="Normal 2 3 2 3 9 2 3" xfId="14918" xr:uid="{00000000-0005-0000-0000-0000433A0000}"/>
    <cellStyle name="Normal 2 3 2 3 9 3" xfId="14919" xr:uid="{00000000-0005-0000-0000-0000443A0000}"/>
    <cellStyle name="Normal 2 3 2 3 9 4" xfId="14920" xr:uid="{00000000-0005-0000-0000-0000453A0000}"/>
    <cellStyle name="Normal 2 3 2 4" xfId="14921" xr:uid="{00000000-0005-0000-0000-0000463A0000}"/>
    <cellStyle name="Normal 2 3 2 4 10" xfId="14922" xr:uid="{00000000-0005-0000-0000-0000473A0000}"/>
    <cellStyle name="Normal 2 3 2 4 10 2" xfId="14923" xr:uid="{00000000-0005-0000-0000-0000483A0000}"/>
    <cellStyle name="Normal 2 3 2 4 10 3" xfId="14924" xr:uid="{00000000-0005-0000-0000-0000493A0000}"/>
    <cellStyle name="Normal 2 3 2 4 11" xfId="14925" xr:uid="{00000000-0005-0000-0000-00004A3A0000}"/>
    <cellStyle name="Normal 2 3 2 4 12" xfId="14926" xr:uid="{00000000-0005-0000-0000-00004B3A0000}"/>
    <cellStyle name="Normal 2 3 2 4 2" xfId="14927" xr:uid="{00000000-0005-0000-0000-00004C3A0000}"/>
    <cellStyle name="Normal 2 3 2 4 2 10" xfId="14928" xr:uid="{00000000-0005-0000-0000-00004D3A0000}"/>
    <cellStyle name="Normal 2 3 2 4 2 2" xfId="14929" xr:uid="{00000000-0005-0000-0000-00004E3A0000}"/>
    <cellStyle name="Normal 2 3 2 4 2 2 2" xfId="14930" xr:uid="{00000000-0005-0000-0000-00004F3A0000}"/>
    <cellStyle name="Normal 2 3 2 4 2 2 2 2" xfId="14931" xr:uid="{00000000-0005-0000-0000-0000503A0000}"/>
    <cellStyle name="Normal 2 3 2 4 2 2 2 3" xfId="14932" xr:uid="{00000000-0005-0000-0000-0000513A0000}"/>
    <cellStyle name="Normal 2 3 2 4 2 2 3" xfId="14933" xr:uid="{00000000-0005-0000-0000-0000523A0000}"/>
    <cellStyle name="Normal 2 3 2 4 2 2 4" xfId="14934" xr:uid="{00000000-0005-0000-0000-0000533A0000}"/>
    <cellStyle name="Normal 2 3 2 4 2 3" xfId="14935" xr:uid="{00000000-0005-0000-0000-0000543A0000}"/>
    <cellStyle name="Normal 2 3 2 4 2 3 2" xfId="14936" xr:uid="{00000000-0005-0000-0000-0000553A0000}"/>
    <cellStyle name="Normal 2 3 2 4 2 3 2 2" xfId="14937" xr:uid="{00000000-0005-0000-0000-0000563A0000}"/>
    <cellStyle name="Normal 2 3 2 4 2 3 2 3" xfId="14938" xr:uid="{00000000-0005-0000-0000-0000573A0000}"/>
    <cellStyle name="Normal 2 3 2 4 2 3 3" xfId="14939" xr:uid="{00000000-0005-0000-0000-0000583A0000}"/>
    <cellStyle name="Normal 2 3 2 4 2 3 4" xfId="14940" xr:uid="{00000000-0005-0000-0000-0000593A0000}"/>
    <cellStyle name="Normal 2 3 2 4 2 4" xfId="14941" xr:uid="{00000000-0005-0000-0000-00005A3A0000}"/>
    <cellStyle name="Normal 2 3 2 4 2 4 2" xfId="14942" xr:uid="{00000000-0005-0000-0000-00005B3A0000}"/>
    <cellStyle name="Normal 2 3 2 4 2 4 2 2" xfId="14943" xr:uid="{00000000-0005-0000-0000-00005C3A0000}"/>
    <cellStyle name="Normal 2 3 2 4 2 4 2 3" xfId="14944" xr:uid="{00000000-0005-0000-0000-00005D3A0000}"/>
    <cellStyle name="Normal 2 3 2 4 2 4 3" xfId="14945" xr:uid="{00000000-0005-0000-0000-00005E3A0000}"/>
    <cellStyle name="Normal 2 3 2 4 2 4 4" xfId="14946" xr:uid="{00000000-0005-0000-0000-00005F3A0000}"/>
    <cellStyle name="Normal 2 3 2 4 2 5" xfId="14947" xr:uid="{00000000-0005-0000-0000-0000603A0000}"/>
    <cellStyle name="Normal 2 3 2 4 2 5 2" xfId="14948" xr:uid="{00000000-0005-0000-0000-0000613A0000}"/>
    <cellStyle name="Normal 2 3 2 4 2 5 2 2" xfId="14949" xr:uid="{00000000-0005-0000-0000-0000623A0000}"/>
    <cellStyle name="Normal 2 3 2 4 2 5 2 3" xfId="14950" xr:uid="{00000000-0005-0000-0000-0000633A0000}"/>
    <cellStyle name="Normal 2 3 2 4 2 5 3" xfId="14951" xr:uid="{00000000-0005-0000-0000-0000643A0000}"/>
    <cellStyle name="Normal 2 3 2 4 2 5 4" xfId="14952" xr:uid="{00000000-0005-0000-0000-0000653A0000}"/>
    <cellStyle name="Normal 2 3 2 4 2 6" xfId="14953" xr:uid="{00000000-0005-0000-0000-0000663A0000}"/>
    <cellStyle name="Normal 2 3 2 4 2 6 2" xfId="14954" xr:uid="{00000000-0005-0000-0000-0000673A0000}"/>
    <cellStyle name="Normal 2 3 2 4 2 6 2 2" xfId="14955" xr:uid="{00000000-0005-0000-0000-0000683A0000}"/>
    <cellStyle name="Normal 2 3 2 4 2 6 2 3" xfId="14956" xr:uid="{00000000-0005-0000-0000-0000693A0000}"/>
    <cellStyle name="Normal 2 3 2 4 2 6 3" xfId="14957" xr:uid="{00000000-0005-0000-0000-00006A3A0000}"/>
    <cellStyle name="Normal 2 3 2 4 2 6 4" xfId="14958" xr:uid="{00000000-0005-0000-0000-00006B3A0000}"/>
    <cellStyle name="Normal 2 3 2 4 2 7" xfId="14959" xr:uid="{00000000-0005-0000-0000-00006C3A0000}"/>
    <cellStyle name="Normal 2 3 2 4 2 7 2" xfId="14960" xr:uid="{00000000-0005-0000-0000-00006D3A0000}"/>
    <cellStyle name="Normal 2 3 2 4 2 7 2 2" xfId="14961" xr:uid="{00000000-0005-0000-0000-00006E3A0000}"/>
    <cellStyle name="Normal 2 3 2 4 2 7 2 3" xfId="14962" xr:uid="{00000000-0005-0000-0000-00006F3A0000}"/>
    <cellStyle name="Normal 2 3 2 4 2 7 3" xfId="14963" xr:uid="{00000000-0005-0000-0000-0000703A0000}"/>
    <cellStyle name="Normal 2 3 2 4 2 7 4" xfId="14964" xr:uid="{00000000-0005-0000-0000-0000713A0000}"/>
    <cellStyle name="Normal 2 3 2 4 2 8" xfId="14965" xr:uid="{00000000-0005-0000-0000-0000723A0000}"/>
    <cellStyle name="Normal 2 3 2 4 2 8 2" xfId="14966" xr:uid="{00000000-0005-0000-0000-0000733A0000}"/>
    <cellStyle name="Normal 2 3 2 4 2 8 3" xfId="14967" xr:uid="{00000000-0005-0000-0000-0000743A0000}"/>
    <cellStyle name="Normal 2 3 2 4 2 9" xfId="14968" xr:uid="{00000000-0005-0000-0000-0000753A0000}"/>
    <cellStyle name="Normal 2 3 2 4 3" xfId="14969" xr:uid="{00000000-0005-0000-0000-0000763A0000}"/>
    <cellStyle name="Normal 2 3 2 4 3 10" xfId="14970" xr:uid="{00000000-0005-0000-0000-0000773A0000}"/>
    <cellStyle name="Normal 2 3 2 4 3 2" xfId="14971" xr:uid="{00000000-0005-0000-0000-0000783A0000}"/>
    <cellStyle name="Normal 2 3 2 4 3 2 2" xfId="14972" xr:uid="{00000000-0005-0000-0000-0000793A0000}"/>
    <cellStyle name="Normal 2 3 2 4 3 2 2 2" xfId="14973" xr:uid="{00000000-0005-0000-0000-00007A3A0000}"/>
    <cellStyle name="Normal 2 3 2 4 3 2 2 3" xfId="14974" xr:uid="{00000000-0005-0000-0000-00007B3A0000}"/>
    <cellStyle name="Normal 2 3 2 4 3 2 3" xfId="14975" xr:uid="{00000000-0005-0000-0000-00007C3A0000}"/>
    <cellStyle name="Normal 2 3 2 4 3 2 4" xfId="14976" xr:uid="{00000000-0005-0000-0000-00007D3A0000}"/>
    <cellStyle name="Normal 2 3 2 4 3 3" xfId="14977" xr:uid="{00000000-0005-0000-0000-00007E3A0000}"/>
    <cellStyle name="Normal 2 3 2 4 3 3 2" xfId="14978" xr:uid="{00000000-0005-0000-0000-00007F3A0000}"/>
    <cellStyle name="Normal 2 3 2 4 3 3 2 2" xfId="14979" xr:uid="{00000000-0005-0000-0000-0000803A0000}"/>
    <cellStyle name="Normal 2 3 2 4 3 3 2 3" xfId="14980" xr:uid="{00000000-0005-0000-0000-0000813A0000}"/>
    <cellStyle name="Normal 2 3 2 4 3 3 3" xfId="14981" xr:uid="{00000000-0005-0000-0000-0000823A0000}"/>
    <cellStyle name="Normal 2 3 2 4 3 3 4" xfId="14982" xr:uid="{00000000-0005-0000-0000-0000833A0000}"/>
    <cellStyle name="Normal 2 3 2 4 3 4" xfId="14983" xr:uid="{00000000-0005-0000-0000-0000843A0000}"/>
    <cellStyle name="Normal 2 3 2 4 3 4 2" xfId="14984" xr:uid="{00000000-0005-0000-0000-0000853A0000}"/>
    <cellStyle name="Normal 2 3 2 4 3 4 2 2" xfId="14985" xr:uid="{00000000-0005-0000-0000-0000863A0000}"/>
    <cellStyle name="Normal 2 3 2 4 3 4 2 3" xfId="14986" xr:uid="{00000000-0005-0000-0000-0000873A0000}"/>
    <cellStyle name="Normal 2 3 2 4 3 4 3" xfId="14987" xr:uid="{00000000-0005-0000-0000-0000883A0000}"/>
    <cellStyle name="Normal 2 3 2 4 3 4 4" xfId="14988" xr:uid="{00000000-0005-0000-0000-0000893A0000}"/>
    <cellStyle name="Normal 2 3 2 4 3 5" xfId="14989" xr:uid="{00000000-0005-0000-0000-00008A3A0000}"/>
    <cellStyle name="Normal 2 3 2 4 3 5 2" xfId="14990" xr:uid="{00000000-0005-0000-0000-00008B3A0000}"/>
    <cellStyle name="Normal 2 3 2 4 3 5 2 2" xfId="14991" xr:uid="{00000000-0005-0000-0000-00008C3A0000}"/>
    <cellStyle name="Normal 2 3 2 4 3 5 2 3" xfId="14992" xr:uid="{00000000-0005-0000-0000-00008D3A0000}"/>
    <cellStyle name="Normal 2 3 2 4 3 5 3" xfId="14993" xr:uid="{00000000-0005-0000-0000-00008E3A0000}"/>
    <cellStyle name="Normal 2 3 2 4 3 5 4" xfId="14994" xr:uid="{00000000-0005-0000-0000-00008F3A0000}"/>
    <cellStyle name="Normal 2 3 2 4 3 6" xfId="14995" xr:uid="{00000000-0005-0000-0000-0000903A0000}"/>
    <cellStyle name="Normal 2 3 2 4 3 6 2" xfId="14996" xr:uid="{00000000-0005-0000-0000-0000913A0000}"/>
    <cellStyle name="Normal 2 3 2 4 3 6 2 2" xfId="14997" xr:uid="{00000000-0005-0000-0000-0000923A0000}"/>
    <cellStyle name="Normal 2 3 2 4 3 6 2 3" xfId="14998" xr:uid="{00000000-0005-0000-0000-0000933A0000}"/>
    <cellStyle name="Normal 2 3 2 4 3 6 3" xfId="14999" xr:uid="{00000000-0005-0000-0000-0000943A0000}"/>
    <cellStyle name="Normal 2 3 2 4 3 6 4" xfId="15000" xr:uid="{00000000-0005-0000-0000-0000953A0000}"/>
    <cellStyle name="Normal 2 3 2 4 3 7" xfId="15001" xr:uid="{00000000-0005-0000-0000-0000963A0000}"/>
    <cellStyle name="Normal 2 3 2 4 3 7 2" xfId="15002" xr:uid="{00000000-0005-0000-0000-0000973A0000}"/>
    <cellStyle name="Normal 2 3 2 4 3 7 2 2" xfId="15003" xr:uid="{00000000-0005-0000-0000-0000983A0000}"/>
    <cellStyle name="Normal 2 3 2 4 3 7 2 3" xfId="15004" xr:uid="{00000000-0005-0000-0000-0000993A0000}"/>
    <cellStyle name="Normal 2 3 2 4 3 7 3" xfId="15005" xr:uid="{00000000-0005-0000-0000-00009A3A0000}"/>
    <cellStyle name="Normal 2 3 2 4 3 7 4" xfId="15006" xr:uid="{00000000-0005-0000-0000-00009B3A0000}"/>
    <cellStyle name="Normal 2 3 2 4 3 8" xfId="15007" xr:uid="{00000000-0005-0000-0000-00009C3A0000}"/>
    <cellStyle name="Normal 2 3 2 4 3 8 2" xfId="15008" xr:uid="{00000000-0005-0000-0000-00009D3A0000}"/>
    <cellStyle name="Normal 2 3 2 4 3 8 3" xfId="15009" xr:uid="{00000000-0005-0000-0000-00009E3A0000}"/>
    <cellStyle name="Normal 2 3 2 4 3 9" xfId="15010" xr:uid="{00000000-0005-0000-0000-00009F3A0000}"/>
    <cellStyle name="Normal 2 3 2 4 4" xfId="15011" xr:uid="{00000000-0005-0000-0000-0000A03A0000}"/>
    <cellStyle name="Normal 2 3 2 4 4 2" xfId="15012" xr:uid="{00000000-0005-0000-0000-0000A13A0000}"/>
    <cellStyle name="Normal 2 3 2 4 4 2 2" xfId="15013" xr:uid="{00000000-0005-0000-0000-0000A23A0000}"/>
    <cellStyle name="Normal 2 3 2 4 4 2 3" xfId="15014" xr:uid="{00000000-0005-0000-0000-0000A33A0000}"/>
    <cellStyle name="Normal 2 3 2 4 4 3" xfId="15015" xr:uid="{00000000-0005-0000-0000-0000A43A0000}"/>
    <cellStyle name="Normal 2 3 2 4 4 4" xfId="15016" xr:uid="{00000000-0005-0000-0000-0000A53A0000}"/>
    <cellStyle name="Normal 2 3 2 4 5" xfId="15017" xr:uid="{00000000-0005-0000-0000-0000A63A0000}"/>
    <cellStyle name="Normal 2 3 2 4 5 2" xfId="15018" xr:uid="{00000000-0005-0000-0000-0000A73A0000}"/>
    <cellStyle name="Normal 2 3 2 4 5 2 2" xfId="15019" xr:uid="{00000000-0005-0000-0000-0000A83A0000}"/>
    <cellStyle name="Normal 2 3 2 4 5 2 3" xfId="15020" xr:uid="{00000000-0005-0000-0000-0000A93A0000}"/>
    <cellStyle name="Normal 2 3 2 4 5 3" xfId="15021" xr:uid="{00000000-0005-0000-0000-0000AA3A0000}"/>
    <cellStyle name="Normal 2 3 2 4 5 4" xfId="15022" xr:uid="{00000000-0005-0000-0000-0000AB3A0000}"/>
    <cellStyle name="Normal 2 3 2 4 6" xfId="15023" xr:uid="{00000000-0005-0000-0000-0000AC3A0000}"/>
    <cellStyle name="Normal 2 3 2 4 6 2" xfId="15024" xr:uid="{00000000-0005-0000-0000-0000AD3A0000}"/>
    <cellStyle name="Normal 2 3 2 4 6 2 2" xfId="15025" xr:uid="{00000000-0005-0000-0000-0000AE3A0000}"/>
    <cellStyle name="Normal 2 3 2 4 6 2 3" xfId="15026" xr:uid="{00000000-0005-0000-0000-0000AF3A0000}"/>
    <cellStyle name="Normal 2 3 2 4 6 3" xfId="15027" xr:uid="{00000000-0005-0000-0000-0000B03A0000}"/>
    <cellStyle name="Normal 2 3 2 4 6 4" xfId="15028" xr:uid="{00000000-0005-0000-0000-0000B13A0000}"/>
    <cellStyle name="Normal 2 3 2 4 7" xfId="15029" xr:uid="{00000000-0005-0000-0000-0000B23A0000}"/>
    <cellStyle name="Normal 2 3 2 4 7 2" xfId="15030" xr:uid="{00000000-0005-0000-0000-0000B33A0000}"/>
    <cellStyle name="Normal 2 3 2 4 7 2 2" xfId="15031" xr:uid="{00000000-0005-0000-0000-0000B43A0000}"/>
    <cellStyle name="Normal 2 3 2 4 7 2 3" xfId="15032" xr:uid="{00000000-0005-0000-0000-0000B53A0000}"/>
    <cellStyle name="Normal 2 3 2 4 7 3" xfId="15033" xr:uid="{00000000-0005-0000-0000-0000B63A0000}"/>
    <cellStyle name="Normal 2 3 2 4 7 4" xfId="15034" xr:uid="{00000000-0005-0000-0000-0000B73A0000}"/>
    <cellStyle name="Normal 2 3 2 4 8" xfId="15035" xr:uid="{00000000-0005-0000-0000-0000B83A0000}"/>
    <cellStyle name="Normal 2 3 2 4 8 2" xfId="15036" xr:uid="{00000000-0005-0000-0000-0000B93A0000}"/>
    <cellStyle name="Normal 2 3 2 4 8 2 2" xfId="15037" xr:uid="{00000000-0005-0000-0000-0000BA3A0000}"/>
    <cellStyle name="Normal 2 3 2 4 8 2 3" xfId="15038" xr:uid="{00000000-0005-0000-0000-0000BB3A0000}"/>
    <cellStyle name="Normal 2 3 2 4 8 3" xfId="15039" xr:uid="{00000000-0005-0000-0000-0000BC3A0000}"/>
    <cellStyle name="Normal 2 3 2 4 8 4" xfId="15040" xr:uid="{00000000-0005-0000-0000-0000BD3A0000}"/>
    <cellStyle name="Normal 2 3 2 4 9" xfId="15041" xr:uid="{00000000-0005-0000-0000-0000BE3A0000}"/>
    <cellStyle name="Normal 2 3 2 4 9 2" xfId="15042" xr:uid="{00000000-0005-0000-0000-0000BF3A0000}"/>
    <cellStyle name="Normal 2 3 2 4 9 2 2" xfId="15043" xr:uid="{00000000-0005-0000-0000-0000C03A0000}"/>
    <cellStyle name="Normal 2 3 2 4 9 2 3" xfId="15044" xr:uid="{00000000-0005-0000-0000-0000C13A0000}"/>
    <cellStyle name="Normal 2 3 2 4 9 3" xfId="15045" xr:uid="{00000000-0005-0000-0000-0000C23A0000}"/>
    <cellStyle name="Normal 2 3 2 4 9 4" xfId="15046" xr:uid="{00000000-0005-0000-0000-0000C33A0000}"/>
    <cellStyle name="Normal 2 3 2 5" xfId="15047" xr:uid="{00000000-0005-0000-0000-0000C43A0000}"/>
    <cellStyle name="Normal 2 3 2 5 10" xfId="15048" xr:uid="{00000000-0005-0000-0000-0000C53A0000}"/>
    <cellStyle name="Normal 2 3 2 5 2" xfId="15049" xr:uid="{00000000-0005-0000-0000-0000C63A0000}"/>
    <cellStyle name="Normal 2 3 2 5 2 2" xfId="15050" xr:uid="{00000000-0005-0000-0000-0000C73A0000}"/>
    <cellStyle name="Normal 2 3 2 5 2 2 2" xfId="15051" xr:uid="{00000000-0005-0000-0000-0000C83A0000}"/>
    <cellStyle name="Normal 2 3 2 5 2 2 3" xfId="15052" xr:uid="{00000000-0005-0000-0000-0000C93A0000}"/>
    <cellStyle name="Normal 2 3 2 5 2 3" xfId="15053" xr:uid="{00000000-0005-0000-0000-0000CA3A0000}"/>
    <cellStyle name="Normal 2 3 2 5 2 4" xfId="15054" xr:uid="{00000000-0005-0000-0000-0000CB3A0000}"/>
    <cellStyle name="Normal 2 3 2 5 3" xfId="15055" xr:uid="{00000000-0005-0000-0000-0000CC3A0000}"/>
    <cellStyle name="Normal 2 3 2 5 3 2" xfId="15056" xr:uid="{00000000-0005-0000-0000-0000CD3A0000}"/>
    <cellStyle name="Normal 2 3 2 5 3 2 2" xfId="15057" xr:uid="{00000000-0005-0000-0000-0000CE3A0000}"/>
    <cellStyle name="Normal 2 3 2 5 3 2 3" xfId="15058" xr:uid="{00000000-0005-0000-0000-0000CF3A0000}"/>
    <cellStyle name="Normal 2 3 2 5 3 3" xfId="15059" xr:uid="{00000000-0005-0000-0000-0000D03A0000}"/>
    <cellStyle name="Normal 2 3 2 5 3 4" xfId="15060" xr:uid="{00000000-0005-0000-0000-0000D13A0000}"/>
    <cellStyle name="Normal 2 3 2 5 4" xfId="15061" xr:uid="{00000000-0005-0000-0000-0000D23A0000}"/>
    <cellStyle name="Normal 2 3 2 5 4 2" xfId="15062" xr:uid="{00000000-0005-0000-0000-0000D33A0000}"/>
    <cellStyle name="Normal 2 3 2 5 4 2 2" xfId="15063" xr:uid="{00000000-0005-0000-0000-0000D43A0000}"/>
    <cellStyle name="Normal 2 3 2 5 4 2 3" xfId="15064" xr:uid="{00000000-0005-0000-0000-0000D53A0000}"/>
    <cellStyle name="Normal 2 3 2 5 4 3" xfId="15065" xr:uid="{00000000-0005-0000-0000-0000D63A0000}"/>
    <cellStyle name="Normal 2 3 2 5 4 4" xfId="15066" xr:uid="{00000000-0005-0000-0000-0000D73A0000}"/>
    <cellStyle name="Normal 2 3 2 5 5" xfId="15067" xr:uid="{00000000-0005-0000-0000-0000D83A0000}"/>
    <cellStyle name="Normal 2 3 2 5 5 2" xfId="15068" xr:uid="{00000000-0005-0000-0000-0000D93A0000}"/>
    <cellStyle name="Normal 2 3 2 5 5 2 2" xfId="15069" xr:uid="{00000000-0005-0000-0000-0000DA3A0000}"/>
    <cellStyle name="Normal 2 3 2 5 5 2 3" xfId="15070" xr:uid="{00000000-0005-0000-0000-0000DB3A0000}"/>
    <cellStyle name="Normal 2 3 2 5 5 3" xfId="15071" xr:uid="{00000000-0005-0000-0000-0000DC3A0000}"/>
    <cellStyle name="Normal 2 3 2 5 5 4" xfId="15072" xr:uid="{00000000-0005-0000-0000-0000DD3A0000}"/>
    <cellStyle name="Normal 2 3 2 5 6" xfId="15073" xr:uid="{00000000-0005-0000-0000-0000DE3A0000}"/>
    <cellStyle name="Normal 2 3 2 5 6 2" xfId="15074" xr:uid="{00000000-0005-0000-0000-0000DF3A0000}"/>
    <cellStyle name="Normal 2 3 2 5 6 2 2" xfId="15075" xr:uid="{00000000-0005-0000-0000-0000E03A0000}"/>
    <cellStyle name="Normal 2 3 2 5 6 2 3" xfId="15076" xr:uid="{00000000-0005-0000-0000-0000E13A0000}"/>
    <cellStyle name="Normal 2 3 2 5 6 3" xfId="15077" xr:uid="{00000000-0005-0000-0000-0000E23A0000}"/>
    <cellStyle name="Normal 2 3 2 5 6 4" xfId="15078" xr:uid="{00000000-0005-0000-0000-0000E33A0000}"/>
    <cellStyle name="Normal 2 3 2 5 7" xfId="15079" xr:uid="{00000000-0005-0000-0000-0000E43A0000}"/>
    <cellStyle name="Normal 2 3 2 5 7 2" xfId="15080" xr:uid="{00000000-0005-0000-0000-0000E53A0000}"/>
    <cellStyle name="Normal 2 3 2 5 7 2 2" xfId="15081" xr:uid="{00000000-0005-0000-0000-0000E63A0000}"/>
    <cellStyle name="Normal 2 3 2 5 7 2 3" xfId="15082" xr:uid="{00000000-0005-0000-0000-0000E73A0000}"/>
    <cellStyle name="Normal 2 3 2 5 7 3" xfId="15083" xr:uid="{00000000-0005-0000-0000-0000E83A0000}"/>
    <cellStyle name="Normal 2 3 2 5 7 4" xfId="15084" xr:uid="{00000000-0005-0000-0000-0000E93A0000}"/>
    <cellStyle name="Normal 2 3 2 5 8" xfId="15085" xr:uid="{00000000-0005-0000-0000-0000EA3A0000}"/>
    <cellStyle name="Normal 2 3 2 5 8 2" xfId="15086" xr:uid="{00000000-0005-0000-0000-0000EB3A0000}"/>
    <cellStyle name="Normal 2 3 2 5 8 3" xfId="15087" xr:uid="{00000000-0005-0000-0000-0000EC3A0000}"/>
    <cellStyle name="Normal 2 3 2 5 9" xfId="15088" xr:uid="{00000000-0005-0000-0000-0000ED3A0000}"/>
    <cellStyle name="Normal 2 3 2 6" xfId="15089" xr:uid="{00000000-0005-0000-0000-0000EE3A0000}"/>
    <cellStyle name="Normal 2 3 2 6 10" xfId="15090" xr:uid="{00000000-0005-0000-0000-0000EF3A0000}"/>
    <cellStyle name="Normal 2 3 2 6 2" xfId="15091" xr:uid="{00000000-0005-0000-0000-0000F03A0000}"/>
    <cellStyle name="Normal 2 3 2 6 2 2" xfId="15092" xr:uid="{00000000-0005-0000-0000-0000F13A0000}"/>
    <cellStyle name="Normal 2 3 2 6 2 2 2" xfId="15093" xr:uid="{00000000-0005-0000-0000-0000F23A0000}"/>
    <cellStyle name="Normal 2 3 2 6 2 2 3" xfId="15094" xr:uid="{00000000-0005-0000-0000-0000F33A0000}"/>
    <cellStyle name="Normal 2 3 2 6 2 3" xfId="15095" xr:uid="{00000000-0005-0000-0000-0000F43A0000}"/>
    <cellStyle name="Normal 2 3 2 6 2 4" xfId="15096" xr:uid="{00000000-0005-0000-0000-0000F53A0000}"/>
    <cellStyle name="Normal 2 3 2 6 3" xfId="15097" xr:uid="{00000000-0005-0000-0000-0000F63A0000}"/>
    <cellStyle name="Normal 2 3 2 6 3 2" xfId="15098" xr:uid="{00000000-0005-0000-0000-0000F73A0000}"/>
    <cellStyle name="Normal 2 3 2 6 3 2 2" xfId="15099" xr:uid="{00000000-0005-0000-0000-0000F83A0000}"/>
    <cellStyle name="Normal 2 3 2 6 3 2 3" xfId="15100" xr:uid="{00000000-0005-0000-0000-0000F93A0000}"/>
    <cellStyle name="Normal 2 3 2 6 3 3" xfId="15101" xr:uid="{00000000-0005-0000-0000-0000FA3A0000}"/>
    <cellStyle name="Normal 2 3 2 6 3 4" xfId="15102" xr:uid="{00000000-0005-0000-0000-0000FB3A0000}"/>
    <cellStyle name="Normal 2 3 2 6 4" xfId="15103" xr:uid="{00000000-0005-0000-0000-0000FC3A0000}"/>
    <cellStyle name="Normal 2 3 2 6 4 2" xfId="15104" xr:uid="{00000000-0005-0000-0000-0000FD3A0000}"/>
    <cellStyle name="Normal 2 3 2 6 4 2 2" xfId="15105" xr:uid="{00000000-0005-0000-0000-0000FE3A0000}"/>
    <cellStyle name="Normal 2 3 2 6 4 2 3" xfId="15106" xr:uid="{00000000-0005-0000-0000-0000FF3A0000}"/>
    <cellStyle name="Normal 2 3 2 6 4 3" xfId="15107" xr:uid="{00000000-0005-0000-0000-0000003B0000}"/>
    <cellStyle name="Normal 2 3 2 6 4 4" xfId="15108" xr:uid="{00000000-0005-0000-0000-0000013B0000}"/>
    <cellStyle name="Normal 2 3 2 6 5" xfId="15109" xr:uid="{00000000-0005-0000-0000-0000023B0000}"/>
    <cellStyle name="Normal 2 3 2 6 5 2" xfId="15110" xr:uid="{00000000-0005-0000-0000-0000033B0000}"/>
    <cellStyle name="Normal 2 3 2 6 5 2 2" xfId="15111" xr:uid="{00000000-0005-0000-0000-0000043B0000}"/>
    <cellStyle name="Normal 2 3 2 6 5 2 3" xfId="15112" xr:uid="{00000000-0005-0000-0000-0000053B0000}"/>
    <cellStyle name="Normal 2 3 2 6 5 3" xfId="15113" xr:uid="{00000000-0005-0000-0000-0000063B0000}"/>
    <cellStyle name="Normal 2 3 2 6 5 4" xfId="15114" xr:uid="{00000000-0005-0000-0000-0000073B0000}"/>
    <cellStyle name="Normal 2 3 2 6 6" xfId="15115" xr:uid="{00000000-0005-0000-0000-0000083B0000}"/>
    <cellStyle name="Normal 2 3 2 6 6 2" xfId="15116" xr:uid="{00000000-0005-0000-0000-0000093B0000}"/>
    <cellStyle name="Normal 2 3 2 6 6 2 2" xfId="15117" xr:uid="{00000000-0005-0000-0000-00000A3B0000}"/>
    <cellStyle name="Normal 2 3 2 6 6 2 3" xfId="15118" xr:uid="{00000000-0005-0000-0000-00000B3B0000}"/>
    <cellStyle name="Normal 2 3 2 6 6 3" xfId="15119" xr:uid="{00000000-0005-0000-0000-00000C3B0000}"/>
    <cellStyle name="Normal 2 3 2 6 6 4" xfId="15120" xr:uid="{00000000-0005-0000-0000-00000D3B0000}"/>
    <cellStyle name="Normal 2 3 2 6 7" xfId="15121" xr:uid="{00000000-0005-0000-0000-00000E3B0000}"/>
    <cellStyle name="Normal 2 3 2 6 7 2" xfId="15122" xr:uid="{00000000-0005-0000-0000-00000F3B0000}"/>
    <cellStyle name="Normal 2 3 2 6 7 2 2" xfId="15123" xr:uid="{00000000-0005-0000-0000-0000103B0000}"/>
    <cellStyle name="Normal 2 3 2 6 7 2 3" xfId="15124" xr:uid="{00000000-0005-0000-0000-0000113B0000}"/>
    <cellStyle name="Normal 2 3 2 6 7 3" xfId="15125" xr:uid="{00000000-0005-0000-0000-0000123B0000}"/>
    <cellStyle name="Normal 2 3 2 6 7 4" xfId="15126" xr:uid="{00000000-0005-0000-0000-0000133B0000}"/>
    <cellStyle name="Normal 2 3 2 6 8" xfId="15127" xr:uid="{00000000-0005-0000-0000-0000143B0000}"/>
    <cellStyle name="Normal 2 3 2 6 8 2" xfId="15128" xr:uid="{00000000-0005-0000-0000-0000153B0000}"/>
    <cellStyle name="Normal 2 3 2 6 8 3" xfId="15129" xr:uid="{00000000-0005-0000-0000-0000163B0000}"/>
    <cellStyle name="Normal 2 3 2 6 9" xfId="15130" xr:uid="{00000000-0005-0000-0000-0000173B0000}"/>
    <cellStyle name="Normal 2 3 2 7" xfId="15131" xr:uid="{00000000-0005-0000-0000-0000183B0000}"/>
    <cellStyle name="Normal 2 3 2 7 2" xfId="15132" xr:uid="{00000000-0005-0000-0000-0000193B0000}"/>
    <cellStyle name="Normal 2 3 2 7 2 2" xfId="15133" xr:uid="{00000000-0005-0000-0000-00001A3B0000}"/>
    <cellStyle name="Normal 2 3 2 7 2 3" xfId="15134" xr:uid="{00000000-0005-0000-0000-00001B3B0000}"/>
    <cellStyle name="Normal 2 3 2 7 3" xfId="15135" xr:uid="{00000000-0005-0000-0000-00001C3B0000}"/>
    <cellStyle name="Normal 2 3 2 7 4" xfId="15136" xr:uid="{00000000-0005-0000-0000-00001D3B0000}"/>
    <cellStyle name="Normal 2 3 2 8" xfId="15137" xr:uid="{00000000-0005-0000-0000-00001E3B0000}"/>
    <cellStyle name="Normal 2 3 2 8 2" xfId="15138" xr:uid="{00000000-0005-0000-0000-00001F3B0000}"/>
    <cellStyle name="Normal 2 3 2 8 2 2" xfId="15139" xr:uid="{00000000-0005-0000-0000-0000203B0000}"/>
    <cellStyle name="Normal 2 3 2 8 2 3" xfId="15140" xr:uid="{00000000-0005-0000-0000-0000213B0000}"/>
    <cellStyle name="Normal 2 3 2 8 3" xfId="15141" xr:uid="{00000000-0005-0000-0000-0000223B0000}"/>
    <cellStyle name="Normal 2 3 2 8 4" xfId="15142" xr:uid="{00000000-0005-0000-0000-0000233B0000}"/>
    <cellStyle name="Normal 2 3 2 9" xfId="15143" xr:uid="{00000000-0005-0000-0000-0000243B0000}"/>
    <cellStyle name="Normal 2 3 2 9 2" xfId="15144" xr:uid="{00000000-0005-0000-0000-0000253B0000}"/>
    <cellStyle name="Normal 2 3 2 9 2 2" xfId="15145" xr:uid="{00000000-0005-0000-0000-0000263B0000}"/>
    <cellStyle name="Normal 2 3 2 9 2 3" xfId="15146" xr:uid="{00000000-0005-0000-0000-0000273B0000}"/>
    <cellStyle name="Normal 2 3 2 9 3" xfId="15147" xr:uid="{00000000-0005-0000-0000-0000283B0000}"/>
    <cellStyle name="Normal 2 3 2 9 4" xfId="15148" xr:uid="{00000000-0005-0000-0000-0000293B0000}"/>
    <cellStyle name="Normal 2 3 3" xfId="15149" xr:uid="{00000000-0005-0000-0000-00002A3B0000}"/>
    <cellStyle name="Normal 2 3 4" xfId="15150" xr:uid="{00000000-0005-0000-0000-00002B3B0000}"/>
    <cellStyle name="Normal 2 3 4 10" xfId="15151" xr:uid="{00000000-0005-0000-0000-00002C3B0000}"/>
    <cellStyle name="Normal 2 3 4 10 2" xfId="15152" xr:uid="{00000000-0005-0000-0000-00002D3B0000}"/>
    <cellStyle name="Normal 2 3 4 10 2 2" xfId="15153" xr:uid="{00000000-0005-0000-0000-00002E3B0000}"/>
    <cellStyle name="Normal 2 3 4 10 2 3" xfId="15154" xr:uid="{00000000-0005-0000-0000-00002F3B0000}"/>
    <cellStyle name="Normal 2 3 4 10 3" xfId="15155" xr:uid="{00000000-0005-0000-0000-0000303B0000}"/>
    <cellStyle name="Normal 2 3 4 10 4" xfId="15156" xr:uid="{00000000-0005-0000-0000-0000313B0000}"/>
    <cellStyle name="Normal 2 3 4 11" xfId="15157" xr:uid="{00000000-0005-0000-0000-0000323B0000}"/>
    <cellStyle name="Normal 2 3 4 11 2" xfId="15158" xr:uid="{00000000-0005-0000-0000-0000333B0000}"/>
    <cellStyle name="Normal 2 3 4 11 2 2" xfId="15159" xr:uid="{00000000-0005-0000-0000-0000343B0000}"/>
    <cellStyle name="Normal 2 3 4 11 2 3" xfId="15160" xr:uid="{00000000-0005-0000-0000-0000353B0000}"/>
    <cellStyle name="Normal 2 3 4 11 3" xfId="15161" xr:uid="{00000000-0005-0000-0000-0000363B0000}"/>
    <cellStyle name="Normal 2 3 4 11 4" xfId="15162" xr:uid="{00000000-0005-0000-0000-0000373B0000}"/>
    <cellStyle name="Normal 2 3 4 12" xfId="15163" xr:uid="{00000000-0005-0000-0000-0000383B0000}"/>
    <cellStyle name="Normal 2 3 4 12 2" xfId="15164" xr:uid="{00000000-0005-0000-0000-0000393B0000}"/>
    <cellStyle name="Normal 2 3 4 12 2 2" xfId="15165" xr:uid="{00000000-0005-0000-0000-00003A3B0000}"/>
    <cellStyle name="Normal 2 3 4 12 2 3" xfId="15166" xr:uid="{00000000-0005-0000-0000-00003B3B0000}"/>
    <cellStyle name="Normal 2 3 4 12 3" xfId="15167" xr:uid="{00000000-0005-0000-0000-00003C3B0000}"/>
    <cellStyle name="Normal 2 3 4 12 4" xfId="15168" xr:uid="{00000000-0005-0000-0000-00003D3B0000}"/>
    <cellStyle name="Normal 2 3 4 13" xfId="15169" xr:uid="{00000000-0005-0000-0000-00003E3B0000}"/>
    <cellStyle name="Normal 2 3 4 13 2" xfId="15170" xr:uid="{00000000-0005-0000-0000-00003F3B0000}"/>
    <cellStyle name="Normal 2 3 4 13 2 2" xfId="15171" xr:uid="{00000000-0005-0000-0000-0000403B0000}"/>
    <cellStyle name="Normal 2 3 4 13 2 3" xfId="15172" xr:uid="{00000000-0005-0000-0000-0000413B0000}"/>
    <cellStyle name="Normal 2 3 4 13 3" xfId="15173" xr:uid="{00000000-0005-0000-0000-0000423B0000}"/>
    <cellStyle name="Normal 2 3 4 13 4" xfId="15174" xr:uid="{00000000-0005-0000-0000-0000433B0000}"/>
    <cellStyle name="Normal 2 3 4 14" xfId="15175" xr:uid="{00000000-0005-0000-0000-0000443B0000}"/>
    <cellStyle name="Normal 2 3 4 14 2" xfId="15176" xr:uid="{00000000-0005-0000-0000-0000453B0000}"/>
    <cellStyle name="Normal 2 3 4 14 3" xfId="15177" xr:uid="{00000000-0005-0000-0000-0000463B0000}"/>
    <cellStyle name="Normal 2 3 4 15" xfId="15178" xr:uid="{00000000-0005-0000-0000-0000473B0000}"/>
    <cellStyle name="Normal 2 3 4 16" xfId="15179" xr:uid="{00000000-0005-0000-0000-0000483B0000}"/>
    <cellStyle name="Normal 2 3 4 2" xfId="15180" xr:uid="{00000000-0005-0000-0000-0000493B0000}"/>
    <cellStyle name="Normal 2 3 4 2 10" xfId="15181" xr:uid="{00000000-0005-0000-0000-00004A3B0000}"/>
    <cellStyle name="Normal 2 3 4 2 10 2" xfId="15182" xr:uid="{00000000-0005-0000-0000-00004B3B0000}"/>
    <cellStyle name="Normal 2 3 4 2 10 3" xfId="15183" xr:uid="{00000000-0005-0000-0000-00004C3B0000}"/>
    <cellStyle name="Normal 2 3 4 2 11" xfId="15184" xr:uid="{00000000-0005-0000-0000-00004D3B0000}"/>
    <cellStyle name="Normal 2 3 4 2 12" xfId="15185" xr:uid="{00000000-0005-0000-0000-00004E3B0000}"/>
    <cellStyle name="Normal 2 3 4 2 2" xfId="15186" xr:uid="{00000000-0005-0000-0000-00004F3B0000}"/>
    <cellStyle name="Normal 2 3 4 2 2 10" xfId="15187" xr:uid="{00000000-0005-0000-0000-0000503B0000}"/>
    <cellStyle name="Normal 2 3 4 2 2 2" xfId="15188" xr:uid="{00000000-0005-0000-0000-0000513B0000}"/>
    <cellStyle name="Normal 2 3 4 2 2 2 2" xfId="15189" xr:uid="{00000000-0005-0000-0000-0000523B0000}"/>
    <cellStyle name="Normal 2 3 4 2 2 2 2 2" xfId="15190" xr:uid="{00000000-0005-0000-0000-0000533B0000}"/>
    <cellStyle name="Normal 2 3 4 2 2 2 2 3" xfId="15191" xr:uid="{00000000-0005-0000-0000-0000543B0000}"/>
    <cellStyle name="Normal 2 3 4 2 2 2 3" xfId="15192" xr:uid="{00000000-0005-0000-0000-0000553B0000}"/>
    <cellStyle name="Normal 2 3 4 2 2 2 4" xfId="15193" xr:uid="{00000000-0005-0000-0000-0000563B0000}"/>
    <cellStyle name="Normal 2 3 4 2 2 3" xfId="15194" xr:uid="{00000000-0005-0000-0000-0000573B0000}"/>
    <cellStyle name="Normal 2 3 4 2 2 3 2" xfId="15195" xr:uid="{00000000-0005-0000-0000-0000583B0000}"/>
    <cellStyle name="Normal 2 3 4 2 2 3 2 2" xfId="15196" xr:uid="{00000000-0005-0000-0000-0000593B0000}"/>
    <cellStyle name="Normal 2 3 4 2 2 3 2 3" xfId="15197" xr:uid="{00000000-0005-0000-0000-00005A3B0000}"/>
    <cellStyle name="Normal 2 3 4 2 2 3 3" xfId="15198" xr:uid="{00000000-0005-0000-0000-00005B3B0000}"/>
    <cellStyle name="Normal 2 3 4 2 2 3 4" xfId="15199" xr:uid="{00000000-0005-0000-0000-00005C3B0000}"/>
    <cellStyle name="Normal 2 3 4 2 2 4" xfId="15200" xr:uid="{00000000-0005-0000-0000-00005D3B0000}"/>
    <cellStyle name="Normal 2 3 4 2 2 4 2" xfId="15201" xr:uid="{00000000-0005-0000-0000-00005E3B0000}"/>
    <cellStyle name="Normal 2 3 4 2 2 4 2 2" xfId="15202" xr:uid="{00000000-0005-0000-0000-00005F3B0000}"/>
    <cellStyle name="Normal 2 3 4 2 2 4 2 3" xfId="15203" xr:uid="{00000000-0005-0000-0000-0000603B0000}"/>
    <cellStyle name="Normal 2 3 4 2 2 4 3" xfId="15204" xr:uid="{00000000-0005-0000-0000-0000613B0000}"/>
    <cellStyle name="Normal 2 3 4 2 2 4 4" xfId="15205" xr:uid="{00000000-0005-0000-0000-0000623B0000}"/>
    <cellStyle name="Normal 2 3 4 2 2 5" xfId="15206" xr:uid="{00000000-0005-0000-0000-0000633B0000}"/>
    <cellStyle name="Normal 2 3 4 2 2 5 2" xfId="15207" xr:uid="{00000000-0005-0000-0000-0000643B0000}"/>
    <cellStyle name="Normal 2 3 4 2 2 5 2 2" xfId="15208" xr:uid="{00000000-0005-0000-0000-0000653B0000}"/>
    <cellStyle name="Normal 2 3 4 2 2 5 2 3" xfId="15209" xr:uid="{00000000-0005-0000-0000-0000663B0000}"/>
    <cellStyle name="Normal 2 3 4 2 2 5 3" xfId="15210" xr:uid="{00000000-0005-0000-0000-0000673B0000}"/>
    <cellStyle name="Normal 2 3 4 2 2 5 4" xfId="15211" xr:uid="{00000000-0005-0000-0000-0000683B0000}"/>
    <cellStyle name="Normal 2 3 4 2 2 6" xfId="15212" xr:uid="{00000000-0005-0000-0000-0000693B0000}"/>
    <cellStyle name="Normal 2 3 4 2 2 6 2" xfId="15213" xr:uid="{00000000-0005-0000-0000-00006A3B0000}"/>
    <cellStyle name="Normal 2 3 4 2 2 6 2 2" xfId="15214" xr:uid="{00000000-0005-0000-0000-00006B3B0000}"/>
    <cellStyle name="Normal 2 3 4 2 2 6 2 3" xfId="15215" xr:uid="{00000000-0005-0000-0000-00006C3B0000}"/>
    <cellStyle name="Normal 2 3 4 2 2 6 3" xfId="15216" xr:uid="{00000000-0005-0000-0000-00006D3B0000}"/>
    <cellStyle name="Normal 2 3 4 2 2 6 4" xfId="15217" xr:uid="{00000000-0005-0000-0000-00006E3B0000}"/>
    <cellStyle name="Normal 2 3 4 2 2 7" xfId="15218" xr:uid="{00000000-0005-0000-0000-00006F3B0000}"/>
    <cellStyle name="Normal 2 3 4 2 2 7 2" xfId="15219" xr:uid="{00000000-0005-0000-0000-0000703B0000}"/>
    <cellStyle name="Normal 2 3 4 2 2 7 2 2" xfId="15220" xr:uid="{00000000-0005-0000-0000-0000713B0000}"/>
    <cellStyle name="Normal 2 3 4 2 2 7 2 3" xfId="15221" xr:uid="{00000000-0005-0000-0000-0000723B0000}"/>
    <cellStyle name="Normal 2 3 4 2 2 7 3" xfId="15222" xr:uid="{00000000-0005-0000-0000-0000733B0000}"/>
    <cellStyle name="Normal 2 3 4 2 2 7 4" xfId="15223" xr:uid="{00000000-0005-0000-0000-0000743B0000}"/>
    <cellStyle name="Normal 2 3 4 2 2 8" xfId="15224" xr:uid="{00000000-0005-0000-0000-0000753B0000}"/>
    <cellStyle name="Normal 2 3 4 2 2 8 2" xfId="15225" xr:uid="{00000000-0005-0000-0000-0000763B0000}"/>
    <cellStyle name="Normal 2 3 4 2 2 8 3" xfId="15226" xr:uid="{00000000-0005-0000-0000-0000773B0000}"/>
    <cellStyle name="Normal 2 3 4 2 2 9" xfId="15227" xr:uid="{00000000-0005-0000-0000-0000783B0000}"/>
    <cellStyle name="Normal 2 3 4 2 3" xfId="15228" xr:uid="{00000000-0005-0000-0000-0000793B0000}"/>
    <cellStyle name="Normal 2 3 4 2 3 10" xfId="15229" xr:uid="{00000000-0005-0000-0000-00007A3B0000}"/>
    <cellStyle name="Normal 2 3 4 2 3 2" xfId="15230" xr:uid="{00000000-0005-0000-0000-00007B3B0000}"/>
    <cellStyle name="Normal 2 3 4 2 3 2 2" xfId="15231" xr:uid="{00000000-0005-0000-0000-00007C3B0000}"/>
    <cellStyle name="Normal 2 3 4 2 3 2 2 2" xfId="15232" xr:uid="{00000000-0005-0000-0000-00007D3B0000}"/>
    <cellStyle name="Normal 2 3 4 2 3 2 2 3" xfId="15233" xr:uid="{00000000-0005-0000-0000-00007E3B0000}"/>
    <cellStyle name="Normal 2 3 4 2 3 2 3" xfId="15234" xr:uid="{00000000-0005-0000-0000-00007F3B0000}"/>
    <cellStyle name="Normal 2 3 4 2 3 2 4" xfId="15235" xr:uid="{00000000-0005-0000-0000-0000803B0000}"/>
    <cellStyle name="Normal 2 3 4 2 3 3" xfId="15236" xr:uid="{00000000-0005-0000-0000-0000813B0000}"/>
    <cellStyle name="Normal 2 3 4 2 3 3 2" xfId="15237" xr:uid="{00000000-0005-0000-0000-0000823B0000}"/>
    <cellStyle name="Normal 2 3 4 2 3 3 2 2" xfId="15238" xr:uid="{00000000-0005-0000-0000-0000833B0000}"/>
    <cellStyle name="Normal 2 3 4 2 3 3 2 3" xfId="15239" xr:uid="{00000000-0005-0000-0000-0000843B0000}"/>
    <cellStyle name="Normal 2 3 4 2 3 3 3" xfId="15240" xr:uid="{00000000-0005-0000-0000-0000853B0000}"/>
    <cellStyle name="Normal 2 3 4 2 3 3 4" xfId="15241" xr:uid="{00000000-0005-0000-0000-0000863B0000}"/>
    <cellStyle name="Normal 2 3 4 2 3 4" xfId="15242" xr:uid="{00000000-0005-0000-0000-0000873B0000}"/>
    <cellStyle name="Normal 2 3 4 2 3 4 2" xfId="15243" xr:uid="{00000000-0005-0000-0000-0000883B0000}"/>
    <cellStyle name="Normal 2 3 4 2 3 4 2 2" xfId="15244" xr:uid="{00000000-0005-0000-0000-0000893B0000}"/>
    <cellStyle name="Normal 2 3 4 2 3 4 2 3" xfId="15245" xr:uid="{00000000-0005-0000-0000-00008A3B0000}"/>
    <cellStyle name="Normal 2 3 4 2 3 4 3" xfId="15246" xr:uid="{00000000-0005-0000-0000-00008B3B0000}"/>
    <cellStyle name="Normal 2 3 4 2 3 4 4" xfId="15247" xr:uid="{00000000-0005-0000-0000-00008C3B0000}"/>
    <cellStyle name="Normal 2 3 4 2 3 5" xfId="15248" xr:uid="{00000000-0005-0000-0000-00008D3B0000}"/>
    <cellStyle name="Normal 2 3 4 2 3 5 2" xfId="15249" xr:uid="{00000000-0005-0000-0000-00008E3B0000}"/>
    <cellStyle name="Normal 2 3 4 2 3 5 2 2" xfId="15250" xr:uid="{00000000-0005-0000-0000-00008F3B0000}"/>
    <cellStyle name="Normal 2 3 4 2 3 5 2 3" xfId="15251" xr:uid="{00000000-0005-0000-0000-0000903B0000}"/>
    <cellStyle name="Normal 2 3 4 2 3 5 3" xfId="15252" xr:uid="{00000000-0005-0000-0000-0000913B0000}"/>
    <cellStyle name="Normal 2 3 4 2 3 5 4" xfId="15253" xr:uid="{00000000-0005-0000-0000-0000923B0000}"/>
    <cellStyle name="Normal 2 3 4 2 3 6" xfId="15254" xr:uid="{00000000-0005-0000-0000-0000933B0000}"/>
    <cellStyle name="Normal 2 3 4 2 3 6 2" xfId="15255" xr:uid="{00000000-0005-0000-0000-0000943B0000}"/>
    <cellStyle name="Normal 2 3 4 2 3 6 2 2" xfId="15256" xr:uid="{00000000-0005-0000-0000-0000953B0000}"/>
    <cellStyle name="Normal 2 3 4 2 3 6 2 3" xfId="15257" xr:uid="{00000000-0005-0000-0000-0000963B0000}"/>
    <cellStyle name="Normal 2 3 4 2 3 6 3" xfId="15258" xr:uid="{00000000-0005-0000-0000-0000973B0000}"/>
    <cellStyle name="Normal 2 3 4 2 3 6 4" xfId="15259" xr:uid="{00000000-0005-0000-0000-0000983B0000}"/>
    <cellStyle name="Normal 2 3 4 2 3 7" xfId="15260" xr:uid="{00000000-0005-0000-0000-0000993B0000}"/>
    <cellStyle name="Normal 2 3 4 2 3 7 2" xfId="15261" xr:uid="{00000000-0005-0000-0000-00009A3B0000}"/>
    <cellStyle name="Normal 2 3 4 2 3 7 2 2" xfId="15262" xr:uid="{00000000-0005-0000-0000-00009B3B0000}"/>
    <cellStyle name="Normal 2 3 4 2 3 7 2 3" xfId="15263" xr:uid="{00000000-0005-0000-0000-00009C3B0000}"/>
    <cellStyle name="Normal 2 3 4 2 3 7 3" xfId="15264" xr:uid="{00000000-0005-0000-0000-00009D3B0000}"/>
    <cellStyle name="Normal 2 3 4 2 3 7 4" xfId="15265" xr:uid="{00000000-0005-0000-0000-00009E3B0000}"/>
    <cellStyle name="Normal 2 3 4 2 3 8" xfId="15266" xr:uid="{00000000-0005-0000-0000-00009F3B0000}"/>
    <cellStyle name="Normal 2 3 4 2 3 8 2" xfId="15267" xr:uid="{00000000-0005-0000-0000-0000A03B0000}"/>
    <cellStyle name="Normal 2 3 4 2 3 8 3" xfId="15268" xr:uid="{00000000-0005-0000-0000-0000A13B0000}"/>
    <cellStyle name="Normal 2 3 4 2 3 9" xfId="15269" xr:uid="{00000000-0005-0000-0000-0000A23B0000}"/>
    <cellStyle name="Normal 2 3 4 2 4" xfId="15270" xr:uid="{00000000-0005-0000-0000-0000A33B0000}"/>
    <cellStyle name="Normal 2 3 4 2 4 2" xfId="15271" xr:uid="{00000000-0005-0000-0000-0000A43B0000}"/>
    <cellStyle name="Normal 2 3 4 2 4 2 2" xfId="15272" xr:uid="{00000000-0005-0000-0000-0000A53B0000}"/>
    <cellStyle name="Normal 2 3 4 2 4 2 3" xfId="15273" xr:uid="{00000000-0005-0000-0000-0000A63B0000}"/>
    <cellStyle name="Normal 2 3 4 2 4 3" xfId="15274" xr:uid="{00000000-0005-0000-0000-0000A73B0000}"/>
    <cellStyle name="Normal 2 3 4 2 4 4" xfId="15275" xr:uid="{00000000-0005-0000-0000-0000A83B0000}"/>
    <cellStyle name="Normal 2 3 4 2 5" xfId="15276" xr:uid="{00000000-0005-0000-0000-0000A93B0000}"/>
    <cellStyle name="Normal 2 3 4 2 5 2" xfId="15277" xr:uid="{00000000-0005-0000-0000-0000AA3B0000}"/>
    <cellStyle name="Normal 2 3 4 2 5 2 2" xfId="15278" xr:uid="{00000000-0005-0000-0000-0000AB3B0000}"/>
    <cellStyle name="Normal 2 3 4 2 5 2 3" xfId="15279" xr:uid="{00000000-0005-0000-0000-0000AC3B0000}"/>
    <cellStyle name="Normal 2 3 4 2 5 3" xfId="15280" xr:uid="{00000000-0005-0000-0000-0000AD3B0000}"/>
    <cellStyle name="Normal 2 3 4 2 5 4" xfId="15281" xr:uid="{00000000-0005-0000-0000-0000AE3B0000}"/>
    <cellStyle name="Normal 2 3 4 2 6" xfId="15282" xr:uid="{00000000-0005-0000-0000-0000AF3B0000}"/>
    <cellStyle name="Normal 2 3 4 2 6 2" xfId="15283" xr:uid="{00000000-0005-0000-0000-0000B03B0000}"/>
    <cellStyle name="Normal 2 3 4 2 6 2 2" xfId="15284" xr:uid="{00000000-0005-0000-0000-0000B13B0000}"/>
    <cellStyle name="Normal 2 3 4 2 6 2 3" xfId="15285" xr:uid="{00000000-0005-0000-0000-0000B23B0000}"/>
    <cellStyle name="Normal 2 3 4 2 6 3" xfId="15286" xr:uid="{00000000-0005-0000-0000-0000B33B0000}"/>
    <cellStyle name="Normal 2 3 4 2 6 4" xfId="15287" xr:uid="{00000000-0005-0000-0000-0000B43B0000}"/>
    <cellStyle name="Normal 2 3 4 2 7" xfId="15288" xr:uid="{00000000-0005-0000-0000-0000B53B0000}"/>
    <cellStyle name="Normal 2 3 4 2 7 2" xfId="15289" xr:uid="{00000000-0005-0000-0000-0000B63B0000}"/>
    <cellStyle name="Normal 2 3 4 2 7 2 2" xfId="15290" xr:uid="{00000000-0005-0000-0000-0000B73B0000}"/>
    <cellStyle name="Normal 2 3 4 2 7 2 3" xfId="15291" xr:uid="{00000000-0005-0000-0000-0000B83B0000}"/>
    <cellStyle name="Normal 2 3 4 2 7 3" xfId="15292" xr:uid="{00000000-0005-0000-0000-0000B93B0000}"/>
    <cellStyle name="Normal 2 3 4 2 7 4" xfId="15293" xr:uid="{00000000-0005-0000-0000-0000BA3B0000}"/>
    <cellStyle name="Normal 2 3 4 2 8" xfId="15294" xr:uid="{00000000-0005-0000-0000-0000BB3B0000}"/>
    <cellStyle name="Normal 2 3 4 2 8 2" xfId="15295" xr:uid="{00000000-0005-0000-0000-0000BC3B0000}"/>
    <cellStyle name="Normal 2 3 4 2 8 2 2" xfId="15296" xr:uid="{00000000-0005-0000-0000-0000BD3B0000}"/>
    <cellStyle name="Normal 2 3 4 2 8 2 3" xfId="15297" xr:uid="{00000000-0005-0000-0000-0000BE3B0000}"/>
    <cellStyle name="Normal 2 3 4 2 8 3" xfId="15298" xr:uid="{00000000-0005-0000-0000-0000BF3B0000}"/>
    <cellStyle name="Normal 2 3 4 2 8 4" xfId="15299" xr:uid="{00000000-0005-0000-0000-0000C03B0000}"/>
    <cellStyle name="Normal 2 3 4 2 9" xfId="15300" xr:uid="{00000000-0005-0000-0000-0000C13B0000}"/>
    <cellStyle name="Normal 2 3 4 2 9 2" xfId="15301" xr:uid="{00000000-0005-0000-0000-0000C23B0000}"/>
    <cellStyle name="Normal 2 3 4 2 9 2 2" xfId="15302" xr:uid="{00000000-0005-0000-0000-0000C33B0000}"/>
    <cellStyle name="Normal 2 3 4 2 9 2 3" xfId="15303" xr:uid="{00000000-0005-0000-0000-0000C43B0000}"/>
    <cellStyle name="Normal 2 3 4 2 9 3" xfId="15304" xr:uid="{00000000-0005-0000-0000-0000C53B0000}"/>
    <cellStyle name="Normal 2 3 4 2 9 4" xfId="15305" xr:uid="{00000000-0005-0000-0000-0000C63B0000}"/>
    <cellStyle name="Normal 2 3 4 3" xfId="15306" xr:uid="{00000000-0005-0000-0000-0000C73B0000}"/>
    <cellStyle name="Normal 2 3 4 3 10" xfId="15307" xr:uid="{00000000-0005-0000-0000-0000C83B0000}"/>
    <cellStyle name="Normal 2 3 4 3 10 2" xfId="15308" xr:uid="{00000000-0005-0000-0000-0000C93B0000}"/>
    <cellStyle name="Normal 2 3 4 3 10 3" xfId="15309" xr:uid="{00000000-0005-0000-0000-0000CA3B0000}"/>
    <cellStyle name="Normal 2 3 4 3 11" xfId="15310" xr:uid="{00000000-0005-0000-0000-0000CB3B0000}"/>
    <cellStyle name="Normal 2 3 4 3 12" xfId="15311" xr:uid="{00000000-0005-0000-0000-0000CC3B0000}"/>
    <cellStyle name="Normal 2 3 4 3 2" xfId="15312" xr:uid="{00000000-0005-0000-0000-0000CD3B0000}"/>
    <cellStyle name="Normal 2 3 4 3 2 10" xfId="15313" xr:uid="{00000000-0005-0000-0000-0000CE3B0000}"/>
    <cellStyle name="Normal 2 3 4 3 2 2" xfId="15314" xr:uid="{00000000-0005-0000-0000-0000CF3B0000}"/>
    <cellStyle name="Normal 2 3 4 3 2 2 2" xfId="15315" xr:uid="{00000000-0005-0000-0000-0000D03B0000}"/>
    <cellStyle name="Normal 2 3 4 3 2 2 2 2" xfId="15316" xr:uid="{00000000-0005-0000-0000-0000D13B0000}"/>
    <cellStyle name="Normal 2 3 4 3 2 2 2 3" xfId="15317" xr:uid="{00000000-0005-0000-0000-0000D23B0000}"/>
    <cellStyle name="Normal 2 3 4 3 2 2 3" xfId="15318" xr:uid="{00000000-0005-0000-0000-0000D33B0000}"/>
    <cellStyle name="Normal 2 3 4 3 2 2 4" xfId="15319" xr:uid="{00000000-0005-0000-0000-0000D43B0000}"/>
    <cellStyle name="Normal 2 3 4 3 2 3" xfId="15320" xr:uid="{00000000-0005-0000-0000-0000D53B0000}"/>
    <cellStyle name="Normal 2 3 4 3 2 3 2" xfId="15321" xr:uid="{00000000-0005-0000-0000-0000D63B0000}"/>
    <cellStyle name="Normal 2 3 4 3 2 3 2 2" xfId="15322" xr:uid="{00000000-0005-0000-0000-0000D73B0000}"/>
    <cellStyle name="Normal 2 3 4 3 2 3 2 3" xfId="15323" xr:uid="{00000000-0005-0000-0000-0000D83B0000}"/>
    <cellStyle name="Normal 2 3 4 3 2 3 3" xfId="15324" xr:uid="{00000000-0005-0000-0000-0000D93B0000}"/>
    <cellStyle name="Normal 2 3 4 3 2 3 4" xfId="15325" xr:uid="{00000000-0005-0000-0000-0000DA3B0000}"/>
    <cellStyle name="Normal 2 3 4 3 2 4" xfId="15326" xr:uid="{00000000-0005-0000-0000-0000DB3B0000}"/>
    <cellStyle name="Normal 2 3 4 3 2 4 2" xfId="15327" xr:uid="{00000000-0005-0000-0000-0000DC3B0000}"/>
    <cellStyle name="Normal 2 3 4 3 2 4 2 2" xfId="15328" xr:uid="{00000000-0005-0000-0000-0000DD3B0000}"/>
    <cellStyle name="Normal 2 3 4 3 2 4 2 3" xfId="15329" xr:uid="{00000000-0005-0000-0000-0000DE3B0000}"/>
    <cellStyle name="Normal 2 3 4 3 2 4 3" xfId="15330" xr:uid="{00000000-0005-0000-0000-0000DF3B0000}"/>
    <cellStyle name="Normal 2 3 4 3 2 4 4" xfId="15331" xr:uid="{00000000-0005-0000-0000-0000E03B0000}"/>
    <cellStyle name="Normal 2 3 4 3 2 5" xfId="15332" xr:uid="{00000000-0005-0000-0000-0000E13B0000}"/>
    <cellStyle name="Normal 2 3 4 3 2 5 2" xfId="15333" xr:uid="{00000000-0005-0000-0000-0000E23B0000}"/>
    <cellStyle name="Normal 2 3 4 3 2 5 2 2" xfId="15334" xr:uid="{00000000-0005-0000-0000-0000E33B0000}"/>
    <cellStyle name="Normal 2 3 4 3 2 5 2 3" xfId="15335" xr:uid="{00000000-0005-0000-0000-0000E43B0000}"/>
    <cellStyle name="Normal 2 3 4 3 2 5 3" xfId="15336" xr:uid="{00000000-0005-0000-0000-0000E53B0000}"/>
    <cellStyle name="Normal 2 3 4 3 2 5 4" xfId="15337" xr:uid="{00000000-0005-0000-0000-0000E63B0000}"/>
    <cellStyle name="Normal 2 3 4 3 2 6" xfId="15338" xr:uid="{00000000-0005-0000-0000-0000E73B0000}"/>
    <cellStyle name="Normal 2 3 4 3 2 6 2" xfId="15339" xr:uid="{00000000-0005-0000-0000-0000E83B0000}"/>
    <cellStyle name="Normal 2 3 4 3 2 6 2 2" xfId="15340" xr:uid="{00000000-0005-0000-0000-0000E93B0000}"/>
    <cellStyle name="Normal 2 3 4 3 2 6 2 3" xfId="15341" xr:uid="{00000000-0005-0000-0000-0000EA3B0000}"/>
    <cellStyle name="Normal 2 3 4 3 2 6 3" xfId="15342" xr:uid="{00000000-0005-0000-0000-0000EB3B0000}"/>
    <cellStyle name="Normal 2 3 4 3 2 6 4" xfId="15343" xr:uid="{00000000-0005-0000-0000-0000EC3B0000}"/>
    <cellStyle name="Normal 2 3 4 3 2 7" xfId="15344" xr:uid="{00000000-0005-0000-0000-0000ED3B0000}"/>
    <cellStyle name="Normal 2 3 4 3 2 7 2" xfId="15345" xr:uid="{00000000-0005-0000-0000-0000EE3B0000}"/>
    <cellStyle name="Normal 2 3 4 3 2 7 2 2" xfId="15346" xr:uid="{00000000-0005-0000-0000-0000EF3B0000}"/>
    <cellStyle name="Normal 2 3 4 3 2 7 2 3" xfId="15347" xr:uid="{00000000-0005-0000-0000-0000F03B0000}"/>
    <cellStyle name="Normal 2 3 4 3 2 7 3" xfId="15348" xr:uid="{00000000-0005-0000-0000-0000F13B0000}"/>
    <cellStyle name="Normal 2 3 4 3 2 7 4" xfId="15349" xr:uid="{00000000-0005-0000-0000-0000F23B0000}"/>
    <cellStyle name="Normal 2 3 4 3 2 8" xfId="15350" xr:uid="{00000000-0005-0000-0000-0000F33B0000}"/>
    <cellStyle name="Normal 2 3 4 3 2 8 2" xfId="15351" xr:uid="{00000000-0005-0000-0000-0000F43B0000}"/>
    <cellStyle name="Normal 2 3 4 3 2 8 3" xfId="15352" xr:uid="{00000000-0005-0000-0000-0000F53B0000}"/>
    <cellStyle name="Normal 2 3 4 3 2 9" xfId="15353" xr:uid="{00000000-0005-0000-0000-0000F63B0000}"/>
    <cellStyle name="Normal 2 3 4 3 3" xfId="15354" xr:uid="{00000000-0005-0000-0000-0000F73B0000}"/>
    <cellStyle name="Normal 2 3 4 3 3 10" xfId="15355" xr:uid="{00000000-0005-0000-0000-0000F83B0000}"/>
    <cellStyle name="Normal 2 3 4 3 3 2" xfId="15356" xr:uid="{00000000-0005-0000-0000-0000F93B0000}"/>
    <cellStyle name="Normal 2 3 4 3 3 2 2" xfId="15357" xr:uid="{00000000-0005-0000-0000-0000FA3B0000}"/>
    <cellStyle name="Normal 2 3 4 3 3 2 2 2" xfId="15358" xr:uid="{00000000-0005-0000-0000-0000FB3B0000}"/>
    <cellStyle name="Normal 2 3 4 3 3 2 2 3" xfId="15359" xr:uid="{00000000-0005-0000-0000-0000FC3B0000}"/>
    <cellStyle name="Normal 2 3 4 3 3 2 3" xfId="15360" xr:uid="{00000000-0005-0000-0000-0000FD3B0000}"/>
    <cellStyle name="Normal 2 3 4 3 3 2 4" xfId="15361" xr:uid="{00000000-0005-0000-0000-0000FE3B0000}"/>
    <cellStyle name="Normal 2 3 4 3 3 3" xfId="15362" xr:uid="{00000000-0005-0000-0000-0000FF3B0000}"/>
    <cellStyle name="Normal 2 3 4 3 3 3 2" xfId="15363" xr:uid="{00000000-0005-0000-0000-0000003C0000}"/>
    <cellStyle name="Normal 2 3 4 3 3 3 2 2" xfId="15364" xr:uid="{00000000-0005-0000-0000-0000013C0000}"/>
    <cellStyle name="Normal 2 3 4 3 3 3 2 3" xfId="15365" xr:uid="{00000000-0005-0000-0000-0000023C0000}"/>
    <cellStyle name="Normal 2 3 4 3 3 3 3" xfId="15366" xr:uid="{00000000-0005-0000-0000-0000033C0000}"/>
    <cellStyle name="Normal 2 3 4 3 3 3 4" xfId="15367" xr:uid="{00000000-0005-0000-0000-0000043C0000}"/>
    <cellStyle name="Normal 2 3 4 3 3 4" xfId="15368" xr:uid="{00000000-0005-0000-0000-0000053C0000}"/>
    <cellStyle name="Normal 2 3 4 3 3 4 2" xfId="15369" xr:uid="{00000000-0005-0000-0000-0000063C0000}"/>
    <cellStyle name="Normal 2 3 4 3 3 4 2 2" xfId="15370" xr:uid="{00000000-0005-0000-0000-0000073C0000}"/>
    <cellStyle name="Normal 2 3 4 3 3 4 2 3" xfId="15371" xr:uid="{00000000-0005-0000-0000-0000083C0000}"/>
    <cellStyle name="Normal 2 3 4 3 3 4 3" xfId="15372" xr:uid="{00000000-0005-0000-0000-0000093C0000}"/>
    <cellStyle name="Normal 2 3 4 3 3 4 4" xfId="15373" xr:uid="{00000000-0005-0000-0000-00000A3C0000}"/>
    <cellStyle name="Normal 2 3 4 3 3 5" xfId="15374" xr:uid="{00000000-0005-0000-0000-00000B3C0000}"/>
    <cellStyle name="Normal 2 3 4 3 3 5 2" xfId="15375" xr:uid="{00000000-0005-0000-0000-00000C3C0000}"/>
    <cellStyle name="Normal 2 3 4 3 3 5 2 2" xfId="15376" xr:uid="{00000000-0005-0000-0000-00000D3C0000}"/>
    <cellStyle name="Normal 2 3 4 3 3 5 2 3" xfId="15377" xr:uid="{00000000-0005-0000-0000-00000E3C0000}"/>
    <cellStyle name="Normal 2 3 4 3 3 5 3" xfId="15378" xr:uid="{00000000-0005-0000-0000-00000F3C0000}"/>
    <cellStyle name="Normal 2 3 4 3 3 5 4" xfId="15379" xr:uid="{00000000-0005-0000-0000-0000103C0000}"/>
    <cellStyle name="Normal 2 3 4 3 3 6" xfId="15380" xr:uid="{00000000-0005-0000-0000-0000113C0000}"/>
    <cellStyle name="Normal 2 3 4 3 3 6 2" xfId="15381" xr:uid="{00000000-0005-0000-0000-0000123C0000}"/>
    <cellStyle name="Normal 2 3 4 3 3 6 2 2" xfId="15382" xr:uid="{00000000-0005-0000-0000-0000133C0000}"/>
    <cellStyle name="Normal 2 3 4 3 3 6 2 3" xfId="15383" xr:uid="{00000000-0005-0000-0000-0000143C0000}"/>
    <cellStyle name="Normal 2 3 4 3 3 6 3" xfId="15384" xr:uid="{00000000-0005-0000-0000-0000153C0000}"/>
    <cellStyle name="Normal 2 3 4 3 3 6 4" xfId="15385" xr:uid="{00000000-0005-0000-0000-0000163C0000}"/>
    <cellStyle name="Normal 2 3 4 3 3 7" xfId="15386" xr:uid="{00000000-0005-0000-0000-0000173C0000}"/>
    <cellStyle name="Normal 2 3 4 3 3 7 2" xfId="15387" xr:uid="{00000000-0005-0000-0000-0000183C0000}"/>
    <cellStyle name="Normal 2 3 4 3 3 7 2 2" xfId="15388" xr:uid="{00000000-0005-0000-0000-0000193C0000}"/>
    <cellStyle name="Normal 2 3 4 3 3 7 2 3" xfId="15389" xr:uid="{00000000-0005-0000-0000-00001A3C0000}"/>
    <cellStyle name="Normal 2 3 4 3 3 7 3" xfId="15390" xr:uid="{00000000-0005-0000-0000-00001B3C0000}"/>
    <cellStyle name="Normal 2 3 4 3 3 7 4" xfId="15391" xr:uid="{00000000-0005-0000-0000-00001C3C0000}"/>
    <cellStyle name="Normal 2 3 4 3 3 8" xfId="15392" xr:uid="{00000000-0005-0000-0000-00001D3C0000}"/>
    <cellStyle name="Normal 2 3 4 3 3 8 2" xfId="15393" xr:uid="{00000000-0005-0000-0000-00001E3C0000}"/>
    <cellStyle name="Normal 2 3 4 3 3 8 3" xfId="15394" xr:uid="{00000000-0005-0000-0000-00001F3C0000}"/>
    <cellStyle name="Normal 2 3 4 3 3 9" xfId="15395" xr:uid="{00000000-0005-0000-0000-0000203C0000}"/>
    <cellStyle name="Normal 2 3 4 3 4" xfId="15396" xr:uid="{00000000-0005-0000-0000-0000213C0000}"/>
    <cellStyle name="Normal 2 3 4 3 4 2" xfId="15397" xr:uid="{00000000-0005-0000-0000-0000223C0000}"/>
    <cellStyle name="Normal 2 3 4 3 4 2 2" xfId="15398" xr:uid="{00000000-0005-0000-0000-0000233C0000}"/>
    <cellStyle name="Normal 2 3 4 3 4 2 3" xfId="15399" xr:uid="{00000000-0005-0000-0000-0000243C0000}"/>
    <cellStyle name="Normal 2 3 4 3 4 3" xfId="15400" xr:uid="{00000000-0005-0000-0000-0000253C0000}"/>
    <cellStyle name="Normal 2 3 4 3 4 4" xfId="15401" xr:uid="{00000000-0005-0000-0000-0000263C0000}"/>
    <cellStyle name="Normal 2 3 4 3 5" xfId="15402" xr:uid="{00000000-0005-0000-0000-0000273C0000}"/>
    <cellStyle name="Normal 2 3 4 3 5 2" xfId="15403" xr:uid="{00000000-0005-0000-0000-0000283C0000}"/>
    <cellStyle name="Normal 2 3 4 3 5 2 2" xfId="15404" xr:uid="{00000000-0005-0000-0000-0000293C0000}"/>
    <cellStyle name="Normal 2 3 4 3 5 2 3" xfId="15405" xr:uid="{00000000-0005-0000-0000-00002A3C0000}"/>
    <cellStyle name="Normal 2 3 4 3 5 3" xfId="15406" xr:uid="{00000000-0005-0000-0000-00002B3C0000}"/>
    <cellStyle name="Normal 2 3 4 3 5 4" xfId="15407" xr:uid="{00000000-0005-0000-0000-00002C3C0000}"/>
    <cellStyle name="Normal 2 3 4 3 6" xfId="15408" xr:uid="{00000000-0005-0000-0000-00002D3C0000}"/>
    <cellStyle name="Normal 2 3 4 3 6 2" xfId="15409" xr:uid="{00000000-0005-0000-0000-00002E3C0000}"/>
    <cellStyle name="Normal 2 3 4 3 6 2 2" xfId="15410" xr:uid="{00000000-0005-0000-0000-00002F3C0000}"/>
    <cellStyle name="Normal 2 3 4 3 6 2 3" xfId="15411" xr:uid="{00000000-0005-0000-0000-0000303C0000}"/>
    <cellStyle name="Normal 2 3 4 3 6 3" xfId="15412" xr:uid="{00000000-0005-0000-0000-0000313C0000}"/>
    <cellStyle name="Normal 2 3 4 3 6 4" xfId="15413" xr:uid="{00000000-0005-0000-0000-0000323C0000}"/>
    <cellStyle name="Normal 2 3 4 3 7" xfId="15414" xr:uid="{00000000-0005-0000-0000-0000333C0000}"/>
    <cellStyle name="Normal 2 3 4 3 7 2" xfId="15415" xr:uid="{00000000-0005-0000-0000-0000343C0000}"/>
    <cellStyle name="Normal 2 3 4 3 7 2 2" xfId="15416" xr:uid="{00000000-0005-0000-0000-0000353C0000}"/>
    <cellStyle name="Normal 2 3 4 3 7 2 3" xfId="15417" xr:uid="{00000000-0005-0000-0000-0000363C0000}"/>
    <cellStyle name="Normal 2 3 4 3 7 3" xfId="15418" xr:uid="{00000000-0005-0000-0000-0000373C0000}"/>
    <cellStyle name="Normal 2 3 4 3 7 4" xfId="15419" xr:uid="{00000000-0005-0000-0000-0000383C0000}"/>
    <cellStyle name="Normal 2 3 4 3 8" xfId="15420" xr:uid="{00000000-0005-0000-0000-0000393C0000}"/>
    <cellStyle name="Normal 2 3 4 3 8 2" xfId="15421" xr:uid="{00000000-0005-0000-0000-00003A3C0000}"/>
    <cellStyle name="Normal 2 3 4 3 8 2 2" xfId="15422" xr:uid="{00000000-0005-0000-0000-00003B3C0000}"/>
    <cellStyle name="Normal 2 3 4 3 8 2 3" xfId="15423" xr:uid="{00000000-0005-0000-0000-00003C3C0000}"/>
    <cellStyle name="Normal 2 3 4 3 8 3" xfId="15424" xr:uid="{00000000-0005-0000-0000-00003D3C0000}"/>
    <cellStyle name="Normal 2 3 4 3 8 4" xfId="15425" xr:uid="{00000000-0005-0000-0000-00003E3C0000}"/>
    <cellStyle name="Normal 2 3 4 3 9" xfId="15426" xr:uid="{00000000-0005-0000-0000-00003F3C0000}"/>
    <cellStyle name="Normal 2 3 4 3 9 2" xfId="15427" xr:uid="{00000000-0005-0000-0000-0000403C0000}"/>
    <cellStyle name="Normal 2 3 4 3 9 2 2" xfId="15428" xr:uid="{00000000-0005-0000-0000-0000413C0000}"/>
    <cellStyle name="Normal 2 3 4 3 9 2 3" xfId="15429" xr:uid="{00000000-0005-0000-0000-0000423C0000}"/>
    <cellStyle name="Normal 2 3 4 3 9 3" xfId="15430" xr:uid="{00000000-0005-0000-0000-0000433C0000}"/>
    <cellStyle name="Normal 2 3 4 3 9 4" xfId="15431" xr:uid="{00000000-0005-0000-0000-0000443C0000}"/>
    <cellStyle name="Normal 2 3 4 4" xfId="15432" xr:uid="{00000000-0005-0000-0000-0000453C0000}"/>
    <cellStyle name="Normal 2 3 4 4 10" xfId="15433" xr:uid="{00000000-0005-0000-0000-0000463C0000}"/>
    <cellStyle name="Normal 2 3 4 4 10 2" xfId="15434" xr:uid="{00000000-0005-0000-0000-0000473C0000}"/>
    <cellStyle name="Normal 2 3 4 4 10 3" xfId="15435" xr:uid="{00000000-0005-0000-0000-0000483C0000}"/>
    <cellStyle name="Normal 2 3 4 4 11" xfId="15436" xr:uid="{00000000-0005-0000-0000-0000493C0000}"/>
    <cellStyle name="Normal 2 3 4 4 12" xfId="15437" xr:uid="{00000000-0005-0000-0000-00004A3C0000}"/>
    <cellStyle name="Normal 2 3 4 4 2" xfId="15438" xr:uid="{00000000-0005-0000-0000-00004B3C0000}"/>
    <cellStyle name="Normal 2 3 4 4 2 10" xfId="15439" xr:uid="{00000000-0005-0000-0000-00004C3C0000}"/>
    <cellStyle name="Normal 2 3 4 4 2 2" xfId="15440" xr:uid="{00000000-0005-0000-0000-00004D3C0000}"/>
    <cellStyle name="Normal 2 3 4 4 2 2 2" xfId="15441" xr:uid="{00000000-0005-0000-0000-00004E3C0000}"/>
    <cellStyle name="Normal 2 3 4 4 2 2 2 2" xfId="15442" xr:uid="{00000000-0005-0000-0000-00004F3C0000}"/>
    <cellStyle name="Normal 2 3 4 4 2 2 2 3" xfId="15443" xr:uid="{00000000-0005-0000-0000-0000503C0000}"/>
    <cellStyle name="Normal 2 3 4 4 2 2 3" xfId="15444" xr:uid="{00000000-0005-0000-0000-0000513C0000}"/>
    <cellStyle name="Normal 2 3 4 4 2 2 4" xfId="15445" xr:uid="{00000000-0005-0000-0000-0000523C0000}"/>
    <cellStyle name="Normal 2 3 4 4 2 3" xfId="15446" xr:uid="{00000000-0005-0000-0000-0000533C0000}"/>
    <cellStyle name="Normal 2 3 4 4 2 3 2" xfId="15447" xr:uid="{00000000-0005-0000-0000-0000543C0000}"/>
    <cellStyle name="Normal 2 3 4 4 2 3 2 2" xfId="15448" xr:uid="{00000000-0005-0000-0000-0000553C0000}"/>
    <cellStyle name="Normal 2 3 4 4 2 3 2 3" xfId="15449" xr:uid="{00000000-0005-0000-0000-0000563C0000}"/>
    <cellStyle name="Normal 2 3 4 4 2 3 3" xfId="15450" xr:uid="{00000000-0005-0000-0000-0000573C0000}"/>
    <cellStyle name="Normal 2 3 4 4 2 3 4" xfId="15451" xr:uid="{00000000-0005-0000-0000-0000583C0000}"/>
    <cellStyle name="Normal 2 3 4 4 2 4" xfId="15452" xr:uid="{00000000-0005-0000-0000-0000593C0000}"/>
    <cellStyle name="Normal 2 3 4 4 2 4 2" xfId="15453" xr:uid="{00000000-0005-0000-0000-00005A3C0000}"/>
    <cellStyle name="Normal 2 3 4 4 2 4 2 2" xfId="15454" xr:uid="{00000000-0005-0000-0000-00005B3C0000}"/>
    <cellStyle name="Normal 2 3 4 4 2 4 2 3" xfId="15455" xr:uid="{00000000-0005-0000-0000-00005C3C0000}"/>
    <cellStyle name="Normal 2 3 4 4 2 4 3" xfId="15456" xr:uid="{00000000-0005-0000-0000-00005D3C0000}"/>
    <cellStyle name="Normal 2 3 4 4 2 4 4" xfId="15457" xr:uid="{00000000-0005-0000-0000-00005E3C0000}"/>
    <cellStyle name="Normal 2 3 4 4 2 5" xfId="15458" xr:uid="{00000000-0005-0000-0000-00005F3C0000}"/>
    <cellStyle name="Normal 2 3 4 4 2 5 2" xfId="15459" xr:uid="{00000000-0005-0000-0000-0000603C0000}"/>
    <cellStyle name="Normal 2 3 4 4 2 5 2 2" xfId="15460" xr:uid="{00000000-0005-0000-0000-0000613C0000}"/>
    <cellStyle name="Normal 2 3 4 4 2 5 2 3" xfId="15461" xr:uid="{00000000-0005-0000-0000-0000623C0000}"/>
    <cellStyle name="Normal 2 3 4 4 2 5 3" xfId="15462" xr:uid="{00000000-0005-0000-0000-0000633C0000}"/>
    <cellStyle name="Normal 2 3 4 4 2 5 4" xfId="15463" xr:uid="{00000000-0005-0000-0000-0000643C0000}"/>
    <cellStyle name="Normal 2 3 4 4 2 6" xfId="15464" xr:uid="{00000000-0005-0000-0000-0000653C0000}"/>
    <cellStyle name="Normal 2 3 4 4 2 6 2" xfId="15465" xr:uid="{00000000-0005-0000-0000-0000663C0000}"/>
    <cellStyle name="Normal 2 3 4 4 2 6 2 2" xfId="15466" xr:uid="{00000000-0005-0000-0000-0000673C0000}"/>
    <cellStyle name="Normal 2 3 4 4 2 6 2 3" xfId="15467" xr:uid="{00000000-0005-0000-0000-0000683C0000}"/>
    <cellStyle name="Normal 2 3 4 4 2 6 3" xfId="15468" xr:uid="{00000000-0005-0000-0000-0000693C0000}"/>
    <cellStyle name="Normal 2 3 4 4 2 6 4" xfId="15469" xr:uid="{00000000-0005-0000-0000-00006A3C0000}"/>
    <cellStyle name="Normal 2 3 4 4 2 7" xfId="15470" xr:uid="{00000000-0005-0000-0000-00006B3C0000}"/>
    <cellStyle name="Normal 2 3 4 4 2 7 2" xfId="15471" xr:uid="{00000000-0005-0000-0000-00006C3C0000}"/>
    <cellStyle name="Normal 2 3 4 4 2 7 2 2" xfId="15472" xr:uid="{00000000-0005-0000-0000-00006D3C0000}"/>
    <cellStyle name="Normal 2 3 4 4 2 7 2 3" xfId="15473" xr:uid="{00000000-0005-0000-0000-00006E3C0000}"/>
    <cellStyle name="Normal 2 3 4 4 2 7 3" xfId="15474" xr:uid="{00000000-0005-0000-0000-00006F3C0000}"/>
    <cellStyle name="Normal 2 3 4 4 2 7 4" xfId="15475" xr:uid="{00000000-0005-0000-0000-0000703C0000}"/>
    <cellStyle name="Normal 2 3 4 4 2 8" xfId="15476" xr:uid="{00000000-0005-0000-0000-0000713C0000}"/>
    <cellStyle name="Normal 2 3 4 4 2 8 2" xfId="15477" xr:uid="{00000000-0005-0000-0000-0000723C0000}"/>
    <cellStyle name="Normal 2 3 4 4 2 8 3" xfId="15478" xr:uid="{00000000-0005-0000-0000-0000733C0000}"/>
    <cellStyle name="Normal 2 3 4 4 2 9" xfId="15479" xr:uid="{00000000-0005-0000-0000-0000743C0000}"/>
    <cellStyle name="Normal 2 3 4 4 3" xfId="15480" xr:uid="{00000000-0005-0000-0000-0000753C0000}"/>
    <cellStyle name="Normal 2 3 4 4 3 10" xfId="15481" xr:uid="{00000000-0005-0000-0000-0000763C0000}"/>
    <cellStyle name="Normal 2 3 4 4 3 2" xfId="15482" xr:uid="{00000000-0005-0000-0000-0000773C0000}"/>
    <cellStyle name="Normal 2 3 4 4 3 2 2" xfId="15483" xr:uid="{00000000-0005-0000-0000-0000783C0000}"/>
    <cellStyle name="Normal 2 3 4 4 3 2 2 2" xfId="15484" xr:uid="{00000000-0005-0000-0000-0000793C0000}"/>
    <cellStyle name="Normal 2 3 4 4 3 2 2 3" xfId="15485" xr:uid="{00000000-0005-0000-0000-00007A3C0000}"/>
    <cellStyle name="Normal 2 3 4 4 3 2 3" xfId="15486" xr:uid="{00000000-0005-0000-0000-00007B3C0000}"/>
    <cellStyle name="Normal 2 3 4 4 3 2 4" xfId="15487" xr:uid="{00000000-0005-0000-0000-00007C3C0000}"/>
    <cellStyle name="Normal 2 3 4 4 3 3" xfId="15488" xr:uid="{00000000-0005-0000-0000-00007D3C0000}"/>
    <cellStyle name="Normal 2 3 4 4 3 3 2" xfId="15489" xr:uid="{00000000-0005-0000-0000-00007E3C0000}"/>
    <cellStyle name="Normal 2 3 4 4 3 3 2 2" xfId="15490" xr:uid="{00000000-0005-0000-0000-00007F3C0000}"/>
    <cellStyle name="Normal 2 3 4 4 3 3 2 3" xfId="15491" xr:uid="{00000000-0005-0000-0000-0000803C0000}"/>
    <cellStyle name="Normal 2 3 4 4 3 3 3" xfId="15492" xr:uid="{00000000-0005-0000-0000-0000813C0000}"/>
    <cellStyle name="Normal 2 3 4 4 3 3 4" xfId="15493" xr:uid="{00000000-0005-0000-0000-0000823C0000}"/>
    <cellStyle name="Normal 2 3 4 4 3 4" xfId="15494" xr:uid="{00000000-0005-0000-0000-0000833C0000}"/>
    <cellStyle name="Normal 2 3 4 4 3 4 2" xfId="15495" xr:uid="{00000000-0005-0000-0000-0000843C0000}"/>
    <cellStyle name="Normal 2 3 4 4 3 4 2 2" xfId="15496" xr:uid="{00000000-0005-0000-0000-0000853C0000}"/>
    <cellStyle name="Normal 2 3 4 4 3 4 2 3" xfId="15497" xr:uid="{00000000-0005-0000-0000-0000863C0000}"/>
    <cellStyle name="Normal 2 3 4 4 3 4 3" xfId="15498" xr:uid="{00000000-0005-0000-0000-0000873C0000}"/>
    <cellStyle name="Normal 2 3 4 4 3 4 4" xfId="15499" xr:uid="{00000000-0005-0000-0000-0000883C0000}"/>
    <cellStyle name="Normal 2 3 4 4 3 5" xfId="15500" xr:uid="{00000000-0005-0000-0000-0000893C0000}"/>
    <cellStyle name="Normal 2 3 4 4 3 5 2" xfId="15501" xr:uid="{00000000-0005-0000-0000-00008A3C0000}"/>
    <cellStyle name="Normal 2 3 4 4 3 5 2 2" xfId="15502" xr:uid="{00000000-0005-0000-0000-00008B3C0000}"/>
    <cellStyle name="Normal 2 3 4 4 3 5 2 3" xfId="15503" xr:uid="{00000000-0005-0000-0000-00008C3C0000}"/>
    <cellStyle name="Normal 2 3 4 4 3 5 3" xfId="15504" xr:uid="{00000000-0005-0000-0000-00008D3C0000}"/>
    <cellStyle name="Normal 2 3 4 4 3 5 4" xfId="15505" xr:uid="{00000000-0005-0000-0000-00008E3C0000}"/>
    <cellStyle name="Normal 2 3 4 4 3 6" xfId="15506" xr:uid="{00000000-0005-0000-0000-00008F3C0000}"/>
    <cellStyle name="Normal 2 3 4 4 3 6 2" xfId="15507" xr:uid="{00000000-0005-0000-0000-0000903C0000}"/>
    <cellStyle name="Normal 2 3 4 4 3 6 2 2" xfId="15508" xr:uid="{00000000-0005-0000-0000-0000913C0000}"/>
    <cellStyle name="Normal 2 3 4 4 3 6 2 3" xfId="15509" xr:uid="{00000000-0005-0000-0000-0000923C0000}"/>
    <cellStyle name="Normal 2 3 4 4 3 6 3" xfId="15510" xr:uid="{00000000-0005-0000-0000-0000933C0000}"/>
    <cellStyle name="Normal 2 3 4 4 3 6 4" xfId="15511" xr:uid="{00000000-0005-0000-0000-0000943C0000}"/>
    <cellStyle name="Normal 2 3 4 4 3 7" xfId="15512" xr:uid="{00000000-0005-0000-0000-0000953C0000}"/>
    <cellStyle name="Normal 2 3 4 4 3 7 2" xfId="15513" xr:uid="{00000000-0005-0000-0000-0000963C0000}"/>
    <cellStyle name="Normal 2 3 4 4 3 7 2 2" xfId="15514" xr:uid="{00000000-0005-0000-0000-0000973C0000}"/>
    <cellStyle name="Normal 2 3 4 4 3 7 2 3" xfId="15515" xr:uid="{00000000-0005-0000-0000-0000983C0000}"/>
    <cellStyle name="Normal 2 3 4 4 3 7 3" xfId="15516" xr:uid="{00000000-0005-0000-0000-0000993C0000}"/>
    <cellStyle name="Normal 2 3 4 4 3 7 4" xfId="15517" xr:uid="{00000000-0005-0000-0000-00009A3C0000}"/>
    <cellStyle name="Normal 2 3 4 4 3 8" xfId="15518" xr:uid="{00000000-0005-0000-0000-00009B3C0000}"/>
    <cellStyle name="Normal 2 3 4 4 3 8 2" xfId="15519" xr:uid="{00000000-0005-0000-0000-00009C3C0000}"/>
    <cellStyle name="Normal 2 3 4 4 3 8 3" xfId="15520" xr:uid="{00000000-0005-0000-0000-00009D3C0000}"/>
    <cellStyle name="Normal 2 3 4 4 3 9" xfId="15521" xr:uid="{00000000-0005-0000-0000-00009E3C0000}"/>
    <cellStyle name="Normal 2 3 4 4 4" xfId="15522" xr:uid="{00000000-0005-0000-0000-00009F3C0000}"/>
    <cellStyle name="Normal 2 3 4 4 4 2" xfId="15523" xr:uid="{00000000-0005-0000-0000-0000A03C0000}"/>
    <cellStyle name="Normal 2 3 4 4 4 2 2" xfId="15524" xr:uid="{00000000-0005-0000-0000-0000A13C0000}"/>
    <cellStyle name="Normal 2 3 4 4 4 2 3" xfId="15525" xr:uid="{00000000-0005-0000-0000-0000A23C0000}"/>
    <cellStyle name="Normal 2 3 4 4 4 3" xfId="15526" xr:uid="{00000000-0005-0000-0000-0000A33C0000}"/>
    <cellStyle name="Normal 2 3 4 4 4 4" xfId="15527" xr:uid="{00000000-0005-0000-0000-0000A43C0000}"/>
    <cellStyle name="Normal 2 3 4 4 5" xfId="15528" xr:uid="{00000000-0005-0000-0000-0000A53C0000}"/>
    <cellStyle name="Normal 2 3 4 4 5 2" xfId="15529" xr:uid="{00000000-0005-0000-0000-0000A63C0000}"/>
    <cellStyle name="Normal 2 3 4 4 5 2 2" xfId="15530" xr:uid="{00000000-0005-0000-0000-0000A73C0000}"/>
    <cellStyle name="Normal 2 3 4 4 5 2 3" xfId="15531" xr:uid="{00000000-0005-0000-0000-0000A83C0000}"/>
    <cellStyle name="Normal 2 3 4 4 5 3" xfId="15532" xr:uid="{00000000-0005-0000-0000-0000A93C0000}"/>
    <cellStyle name="Normal 2 3 4 4 5 4" xfId="15533" xr:uid="{00000000-0005-0000-0000-0000AA3C0000}"/>
    <cellStyle name="Normal 2 3 4 4 6" xfId="15534" xr:uid="{00000000-0005-0000-0000-0000AB3C0000}"/>
    <cellStyle name="Normal 2 3 4 4 6 2" xfId="15535" xr:uid="{00000000-0005-0000-0000-0000AC3C0000}"/>
    <cellStyle name="Normal 2 3 4 4 6 2 2" xfId="15536" xr:uid="{00000000-0005-0000-0000-0000AD3C0000}"/>
    <cellStyle name="Normal 2 3 4 4 6 2 3" xfId="15537" xr:uid="{00000000-0005-0000-0000-0000AE3C0000}"/>
    <cellStyle name="Normal 2 3 4 4 6 3" xfId="15538" xr:uid="{00000000-0005-0000-0000-0000AF3C0000}"/>
    <cellStyle name="Normal 2 3 4 4 6 4" xfId="15539" xr:uid="{00000000-0005-0000-0000-0000B03C0000}"/>
    <cellStyle name="Normal 2 3 4 4 7" xfId="15540" xr:uid="{00000000-0005-0000-0000-0000B13C0000}"/>
    <cellStyle name="Normal 2 3 4 4 7 2" xfId="15541" xr:uid="{00000000-0005-0000-0000-0000B23C0000}"/>
    <cellStyle name="Normal 2 3 4 4 7 2 2" xfId="15542" xr:uid="{00000000-0005-0000-0000-0000B33C0000}"/>
    <cellStyle name="Normal 2 3 4 4 7 2 3" xfId="15543" xr:uid="{00000000-0005-0000-0000-0000B43C0000}"/>
    <cellStyle name="Normal 2 3 4 4 7 3" xfId="15544" xr:uid="{00000000-0005-0000-0000-0000B53C0000}"/>
    <cellStyle name="Normal 2 3 4 4 7 4" xfId="15545" xr:uid="{00000000-0005-0000-0000-0000B63C0000}"/>
    <cellStyle name="Normal 2 3 4 4 8" xfId="15546" xr:uid="{00000000-0005-0000-0000-0000B73C0000}"/>
    <cellStyle name="Normal 2 3 4 4 8 2" xfId="15547" xr:uid="{00000000-0005-0000-0000-0000B83C0000}"/>
    <cellStyle name="Normal 2 3 4 4 8 2 2" xfId="15548" xr:uid="{00000000-0005-0000-0000-0000B93C0000}"/>
    <cellStyle name="Normal 2 3 4 4 8 2 3" xfId="15549" xr:uid="{00000000-0005-0000-0000-0000BA3C0000}"/>
    <cellStyle name="Normal 2 3 4 4 8 3" xfId="15550" xr:uid="{00000000-0005-0000-0000-0000BB3C0000}"/>
    <cellStyle name="Normal 2 3 4 4 8 4" xfId="15551" xr:uid="{00000000-0005-0000-0000-0000BC3C0000}"/>
    <cellStyle name="Normal 2 3 4 4 9" xfId="15552" xr:uid="{00000000-0005-0000-0000-0000BD3C0000}"/>
    <cellStyle name="Normal 2 3 4 4 9 2" xfId="15553" xr:uid="{00000000-0005-0000-0000-0000BE3C0000}"/>
    <cellStyle name="Normal 2 3 4 4 9 2 2" xfId="15554" xr:uid="{00000000-0005-0000-0000-0000BF3C0000}"/>
    <cellStyle name="Normal 2 3 4 4 9 2 3" xfId="15555" xr:uid="{00000000-0005-0000-0000-0000C03C0000}"/>
    <cellStyle name="Normal 2 3 4 4 9 3" xfId="15556" xr:uid="{00000000-0005-0000-0000-0000C13C0000}"/>
    <cellStyle name="Normal 2 3 4 4 9 4" xfId="15557" xr:uid="{00000000-0005-0000-0000-0000C23C0000}"/>
    <cellStyle name="Normal 2 3 4 5" xfId="15558" xr:uid="{00000000-0005-0000-0000-0000C33C0000}"/>
    <cellStyle name="Normal 2 3 4 5 10" xfId="15559" xr:uid="{00000000-0005-0000-0000-0000C43C0000}"/>
    <cellStyle name="Normal 2 3 4 5 2" xfId="15560" xr:uid="{00000000-0005-0000-0000-0000C53C0000}"/>
    <cellStyle name="Normal 2 3 4 5 2 2" xfId="15561" xr:uid="{00000000-0005-0000-0000-0000C63C0000}"/>
    <cellStyle name="Normal 2 3 4 5 2 2 2" xfId="15562" xr:uid="{00000000-0005-0000-0000-0000C73C0000}"/>
    <cellStyle name="Normal 2 3 4 5 2 2 3" xfId="15563" xr:uid="{00000000-0005-0000-0000-0000C83C0000}"/>
    <cellStyle name="Normal 2 3 4 5 2 3" xfId="15564" xr:uid="{00000000-0005-0000-0000-0000C93C0000}"/>
    <cellStyle name="Normal 2 3 4 5 2 4" xfId="15565" xr:uid="{00000000-0005-0000-0000-0000CA3C0000}"/>
    <cellStyle name="Normal 2 3 4 5 3" xfId="15566" xr:uid="{00000000-0005-0000-0000-0000CB3C0000}"/>
    <cellStyle name="Normal 2 3 4 5 3 2" xfId="15567" xr:uid="{00000000-0005-0000-0000-0000CC3C0000}"/>
    <cellStyle name="Normal 2 3 4 5 3 2 2" xfId="15568" xr:uid="{00000000-0005-0000-0000-0000CD3C0000}"/>
    <cellStyle name="Normal 2 3 4 5 3 2 3" xfId="15569" xr:uid="{00000000-0005-0000-0000-0000CE3C0000}"/>
    <cellStyle name="Normal 2 3 4 5 3 3" xfId="15570" xr:uid="{00000000-0005-0000-0000-0000CF3C0000}"/>
    <cellStyle name="Normal 2 3 4 5 3 4" xfId="15571" xr:uid="{00000000-0005-0000-0000-0000D03C0000}"/>
    <cellStyle name="Normal 2 3 4 5 4" xfId="15572" xr:uid="{00000000-0005-0000-0000-0000D13C0000}"/>
    <cellStyle name="Normal 2 3 4 5 4 2" xfId="15573" xr:uid="{00000000-0005-0000-0000-0000D23C0000}"/>
    <cellStyle name="Normal 2 3 4 5 4 2 2" xfId="15574" xr:uid="{00000000-0005-0000-0000-0000D33C0000}"/>
    <cellStyle name="Normal 2 3 4 5 4 2 3" xfId="15575" xr:uid="{00000000-0005-0000-0000-0000D43C0000}"/>
    <cellStyle name="Normal 2 3 4 5 4 3" xfId="15576" xr:uid="{00000000-0005-0000-0000-0000D53C0000}"/>
    <cellStyle name="Normal 2 3 4 5 4 4" xfId="15577" xr:uid="{00000000-0005-0000-0000-0000D63C0000}"/>
    <cellStyle name="Normal 2 3 4 5 5" xfId="15578" xr:uid="{00000000-0005-0000-0000-0000D73C0000}"/>
    <cellStyle name="Normal 2 3 4 5 5 2" xfId="15579" xr:uid="{00000000-0005-0000-0000-0000D83C0000}"/>
    <cellStyle name="Normal 2 3 4 5 5 2 2" xfId="15580" xr:uid="{00000000-0005-0000-0000-0000D93C0000}"/>
    <cellStyle name="Normal 2 3 4 5 5 2 3" xfId="15581" xr:uid="{00000000-0005-0000-0000-0000DA3C0000}"/>
    <cellStyle name="Normal 2 3 4 5 5 3" xfId="15582" xr:uid="{00000000-0005-0000-0000-0000DB3C0000}"/>
    <cellStyle name="Normal 2 3 4 5 5 4" xfId="15583" xr:uid="{00000000-0005-0000-0000-0000DC3C0000}"/>
    <cellStyle name="Normal 2 3 4 5 6" xfId="15584" xr:uid="{00000000-0005-0000-0000-0000DD3C0000}"/>
    <cellStyle name="Normal 2 3 4 5 6 2" xfId="15585" xr:uid="{00000000-0005-0000-0000-0000DE3C0000}"/>
    <cellStyle name="Normal 2 3 4 5 6 2 2" xfId="15586" xr:uid="{00000000-0005-0000-0000-0000DF3C0000}"/>
    <cellStyle name="Normal 2 3 4 5 6 2 3" xfId="15587" xr:uid="{00000000-0005-0000-0000-0000E03C0000}"/>
    <cellStyle name="Normal 2 3 4 5 6 3" xfId="15588" xr:uid="{00000000-0005-0000-0000-0000E13C0000}"/>
    <cellStyle name="Normal 2 3 4 5 6 4" xfId="15589" xr:uid="{00000000-0005-0000-0000-0000E23C0000}"/>
    <cellStyle name="Normal 2 3 4 5 7" xfId="15590" xr:uid="{00000000-0005-0000-0000-0000E33C0000}"/>
    <cellStyle name="Normal 2 3 4 5 7 2" xfId="15591" xr:uid="{00000000-0005-0000-0000-0000E43C0000}"/>
    <cellStyle name="Normal 2 3 4 5 7 2 2" xfId="15592" xr:uid="{00000000-0005-0000-0000-0000E53C0000}"/>
    <cellStyle name="Normal 2 3 4 5 7 2 3" xfId="15593" xr:uid="{00000000-0005-0000-0000-0000E63C0000}"/>
    <cellStyle name="Normal 2 3 4 5 7 3" xfId="15594" xr:uid="{00000000-0005-0000-0000-0000E73C0000}"/>
    <cellStyle name="Normal 2 3 4 5 7 4" xfId="15595" xr:uid="{00000000-0005-0000-0000-0000E83C0000}"/>
    <cellStyle name="Normal 2 3 4 5 8" xfId="15596" xr:uid="{00000000-0005-0000-0000-0000E93C0000}"/>
    <cellStyle name="Normal 2 3 4 5 8 2" xfId="15597" xr:uid="{00000000-0005-0000-0000-0000EA3C0000}"/>
    <cellStyle name="Normal 2 3 4 5 8 3" xfId="15598" xr:uid="{00000000-0005-0000-0000-0000EB3C0000}"/>
    <cellStyle name="Normal 2 3 4 5 9" xfId="15599" xr:uid="{00000000-0005-0000-0000-0000EC3C0000}"/>
    <cellStyle name="Normal 2 3 4 6" xfId="15600" xr:uid="{00000000-0005-0000-0000-0000ED3C0000}"/>
    <cellStyle name="Normal 2 3 4 6 10" xfId="15601" xr:uid="{00000000-0005-0000-0000-0000EE3C0000}"/>
    <cellStyle name="Normal 2 3 4 6 2" xfId="15602" xr:uid="{00000000-0005-0000-0000-0000EF3C0000}"/>
    <cellStyle name="Normal 2 3 4 6 2 2" xfId="15603" xr:uid="{00000000-0005-0000-0000-0000F03C0000}"/>
    <cellStyle name="Normal 2 3 4 6 2 2 2" xfId="15604" xr:uid="{00000000-0005-0000-0000-0000F13C0000}"/>
    <cellStyle name="Normal 2 3 4 6 2 2 3" xfId="15605" xr:uid="{00000000-0005-0000-0000-0000F23C0000}"/>
    <cellStyle name="Normal 2 3 4 6 2 3" xfId="15606" xr:uid="{00000000-0005-0000-0000-0000F33C0000}"/>
    <cellStyle name="Normal 2 3 4 6 2 4" xfId="15607" xr:uid="{00000000-0005-0000-0000-0000F43C0000}"/>
    <cellStyle name="Normal 2 3 4 6 3" xfId="15608" xr:uid="{00000000-0005-0000-0000-0000F53C0000}"/>
    <cellStyle name="Normal 2 3 4 6 3 2" xfId="15609" xr:uid="{00000000-0005-0000-0000-0000F63C0000}"/>
    <cellStyle name="Normal 2 3 4 6 3 2 2" xfId="15610" xr:uid="{00000000-0005-0000-0000-0000F73C0000}"/>
    <cellStyle name="Normal 2 3 4 6 3 2 3" xfId="15611" xr:uid="{00000000-0005-0000-0000-0000F83C0000}"/>
    <cellStyle name="Normal 2 3 4 6 3 3" xfId="15612" xr:uid="{00000000-0005-0000-0000-0000F93C0000}"/>
    <cellStyle name="Normal 2 3 4 6 3 4" xfId="15613" xr:uid="{00000000-0005-0000-0000-0000FA3C0000}"/>
    <cellStyle name="Normal 2 3 4 6 4" xfId="15614" xr:uid="{00000000-0005-0000-0000-0000FB3C0000}"/>
    <cellStyle name="Normal 2 3 4 6 4 2" xfId="15615" xr:uid="{00000000-0005-0000-0000-0000FC3C0000}"/>
    <cellStyle name="Normal 2 3 4 6 4 2 2" xfId="15616" xr:uid="{00000000-0005-0000-0000-0000FD3C0000}"/>
    <cellStyle name="Normal 2 3 4 6 4 2 3" xfId="15617" xr:uid="{00000000-0005-0000-0000-0000FE3C0000}"/>
    <cellStyle name="Normal 2 3 4 6 4 3" xfId="15618" xr:uid="{00000000-0005-0000-0000-0000FF3C0000}"/>
    <cellStyle name="Normal 2 3 4 6 4 4" xfId="15619" xr:uid="{00000000-0005-0000-0000-0000003D0000}"/>
    <cellStyle name="Normal 2 3 4 6 5" xfId="15620" xr:uid="{00000000-0005-0000-0000-0000013D0000}"/>
    <cellStyle name="Normal 2 3 4 6 5 2" xfId="15621" xr:uid="{00000000-0005-0000-0000-0000023D0000}"/>
    <cellStyle name="Normal 2 3 4 6 5 2 2" xfId="15622" xr:uid="{00000000-0005-0000-0000-0000033D0000}"/>
    <cellStyle name="Normal 2 3 4 6 5 2 3" xfId="15623" xr:uid="{00000000-0005-0000-0000-0000043D0000}"/>
    <cellStyle name="Normal 2 3 4 6 5 3" xfId="15624" xr:uid="{00000000-0005-0000-0000-0000053D0000}"/>
    <cellStyle name="Normal 2 3 4 6 5 4" xfId="15625" xr:uid="{00000000-0005-0000-0000-0000063D0000}"/>
    <cellStyle name="Normal 2 3 4 6 6" xfId="15626" xr:uid="{00000000-0005-0000-0000-0000073D0000}"/>
    <cellStyle name="Normal 2 3 4 6 6 2" xfId="15627" xr:uid="{00000000-0005-0000-0000-0000083D0000}"/>
    <cellStyle name="Normal 2 3 4 6 6 2 2" xfId="15628" xr:uid="{00000000-0005-0000-0000-0000093D0000}"/>
    <cellStyle name="Normal 2 3 4 6 6 2 3" xfId="15629" xr:uid="{00000000-0005-0000-0000-00000A3D0000}"/>
    <cellStyle name="Normal 2 3 4 6 6 3" xfId="15630" xr:uid="{00000000-0005-0000-0000-00000B3D0000}"/>
    <cellStyle name="Normal 2 3 4 6 6 4" xfId="15631" xr:uid="{00000000-0005-0000-0000-00000C3D0000}"/>
    <cellStyle name="Normal 2 3 4 6 7" xfId="15632" xr:uid="{00000000-0005-0000-0000-00000D3D0000}"/>
    <cellStyle name="Normal 2 3 4 6 7 2" xfId="15633" xr:uid="{00000000-0005-0000-0000-00000E3D0000}"/>
    <cellStyle name="Normal 2 3 4 6 7 2 2" xfId="15634" xr:uid="{00000000-0005-0000-0000-00000F3D0000}"/>
    <cellStyle name="Normal 2 3 4 6 7 2 3" xfId="15635" xr:uid="{00000000-0005-0000-0000-0000103D0000}"/>
    <cellStyle name="Normal 2 3 4 6 7 3" xfId="15636" xr:uid="{00000000-0005-0000-0000-0000113D0000}"/>
    <cellStyle name="Normal 2 3 4 6 7 4" xfId="15637" xr:uid="{00000000-0005-0000-0000-0000123D0000}"/>
    <cellStyle name="Normal 2 3 4 6 8" xfId="15638" xr:uid="{00000000-0005-0000-0000-0000133D0000}"/>
    <cellStyle name="Normal 2 3 4 6 8 2" xfId="15639" xr:uid="{00000000-0005-0000-0000-0000143D0000}"/>
    <cellStyle name="Normal 2 3 4 6 8 3" xfId="15640" xr:uid="{00000000-0005-0000-0000-0000153D0000}"/>
    <cellStyle name="Normal 2 3 4 6 9" xfId="15641" xr:uid="{00000000-0005-0000-0000-0000163D0000}"/>
    <cellStyle name="Normal 2 3 4 7" xfId="15642" xr:uid="{00000000-0005-0000-0000-0000173D0000}"/>
    <cellStyle name="Normal 2 3 4 7 2" xfId="15643" xr:uid="{00000000-0005-0000-0000-0000183D0000}"/>
    <cellStyle name="Normal 2 3 4 7 2 2" xfId="15644" xr:uid="{00000000-0005-0000-0000-0000193D0000}"/>
    <cellStyle name="Normal 2 3 4 7 2 3" xfId="15645" xr:uid="{00000000-0005-0000-0000-00001A3D0000}"/>
    <cellStyle name="Normal 2 3 4 7 3" xfId="15646" xr:uid="{00000000-0005-0000-0000-00001B3D0000}"/>
    <cellStyle name="Normal 2 3 4 7 4" xfId="15647" xr:uid="{00000000-0005-0000-0000-00001C3D0000}"/>
    <cellStyle name="Normal 2 3 4 8" xfId="15648" xr:uid="{00000000-0005-0000-0000-00001D3D0000}"/>
    <cellStyle name="Normal 2 3 4 8 2" xfId="15649" xr:uid="{00000000-0005-0000-0000-00001E3D0000}"/>
    <cellStyle name="Normal 2 3 4 8 2 2" xfId="15650" xr:uid="{00000000-0005-0000-0000-00001F3D0000}"/>
    <cellStyle name="Normal 2 3 4 8 2 3" xfId="15651" xr:uid="{00000000-0005-0000-0000-0000203D0000}"/>
    <cellStyle name="Normal 2 3 4 8 3" xfId="15652" xr:uid="{00000000-0005-0000-0000-0000213D0000}"/>
    <cellStyle name="Normal 2 3 4 8 4" xfId="15653" xr:uid="{00000000-0005-0000-0000-0000223D0000}"/>
    <cellStyle name="Normal 2 3 4 9" xfId="15654" xr:uid="{00000000-0005-0000-0000-0000233D0000}"/>
    <cellStyle name="Normal 2 3 4 9 2" xfId="15655" xr:uid="{00000000-0005-0000-0000-0000243D0000}"/>
    <cellStyle name="Normal 2 3 4 9 2 2" xfId="15656" xr:uid="{00000000-0005-0000-0000-0000253D0000}"/>
    <cellStyle name="Normal 2 3 4 9 2 3" xfId="15657" xr:uid="{00000000-0005-0000-0000-0000263D0000}"/>
    <cellStyle name="Normal 2 3 4 9 3" xfId="15658" xr:uid="{00000000-0005-0000-0000-0000273D0000}"/>
    <cellStyle name="Normal 2 3 4 9 4" xfId="15659" xr:uid="{00000000-0005-0000-0000-0000283D0000}"/>
    <cellStyle name="Normal 2 3 5" xfId="15660" xr:uid="{00000000-0005-0000-0000-0000293D0000}"/>
    <cellStyle name="Normal 2 3 5 10" xfId="15661" xr:uid="{00000000-0005-0000-0000-00002A3D0000}"/>
    <cellStyle name="Normal 2 3 5 10 2" xfId="15662" xr:uid="{00000000-0005-0000-0000-00002B3D0000}"/>
    <cellStyle name="Normal 2 3 5 10 3" xfId="15663" xr:uid="{00000000-0005-0000-0000-00002C3D0000}"/>
    <cellStyle name="Normal 2 3 5 11" xfId="15664" xr:uid="{00000000-0005-0000-0000-00002D3D0000}"/>
    <cellStyle name="Normal 2 3 5 12" xfId="15665" xr:uid="{00000000-0005-0000-0000-00002E3D0000}"/>
    <cellStyle name="Normal 2 3 5 2" xfId="15666" xr:uid="{00000000-0005-0000-0000-00002F3D0000}"/>
    <cellStyle name="Normal 2 3 5 2 10" xfId="15667" xr:uid="{00000000-0005-0000-0000-0000303D0000}"/>
    <cellStyle name="Normal 2 3 5 2 2" xfId="15668" xr:uid="{00000000-0005-0000-0000-0000313D0000}"/>
    <cellStyle name="Normal 2 3 5 2 2 2" xfId="15669" xr:uid="{00000000-0005-0000-0000-0000323D0000}"/>
    <cellStyle name="Normal 2 3 5 2 2 2 2" xfId="15670" xr:uid="{00000000-0005-0000-0000-0000333D0000}"/>
    <cellStyle name="Normal 2 3 5 2 2 2 3" xfId="15671" xr:uid="{00000000-0005-0000-0000-0000343D0000}"/>
    <cellStyle name="Normal 2 3 5 2 2 3" xfId="15672" xr:uid="{00000000-0005-0000-0000-0000353D0000}"/>
    <cellStyle name="Normal 2 3 5 2 2 4" xfId="15673" xr:uid="{00000000-0005-0000-0000-0000363D0000}"/>
    <cellStyle name="Normal 2 3 5 2 3" xfId="15674" xr:uid="{00000000-0005-0000-0000-0000373D0000}"/>
    <cellStyle name="Normal 2 3 5 2 3 2" xfId="15675" xr:uid="{00000000-0005-0000-0000-0000383D0000}"/>
    <cellStyle name="Normal 2 3 5 2 3 2 2" xfId="15676" xr:uid="{00000000-0005-0000-0000-0000393D0000}"/>
    <cellStyle name="Normal 2 3 5 2 3 2 3" xfId="15677" xr:uid="{00000000-0005-0000-0000-00003A3D0000}"/>
    <cellStyle name="Normal 2 3 5 2 3 3" xfId="15678" xr:uid="{00000000-0005-0000-0000-00003B3D0000}"/>
    <cellStyle name="Normal 2 3 5 2 3 4" xfId="15679" xr:uid="{00000000-0005-0000-0000-00003C3D0000}"/>
    <cellStyle name="Normal 2 3 5 2 4" xfId="15680" xr:uid="{00000000-0005-0000-0000-00003D3D0000}"/>
    <cellStyle name="Normal 2 3 5 2 4 2" xfId="15681" xr:uid="{00000000-0005-0000-0000-00003E3D0000}"/>
    <cellStyle name="Normal 2 3 5 2 4 2 2" xfId="15682" xr:uid="{00000000-0005-0000-0000-00003F3D0000}"/>
    <cellStyle name="Normal 2 3 5 2 4 2 3" xfId="15683" xr:uid="{00000000-0005-0000-0000-0000403D0000}"/>
    <cellStyle name="Normal 2 3 5 2 4 3" xfId="15684" xr:uid="{00000000-0005-0000-0000-0000413D0000}"/>
    <cellStyle name="Normal 2 3 5 2 4 4" xfId="15685" xr:uid="{00000000-0005-0000-0000-0000423D0000}"/>
    <cellStyle name="Normal 2 3 5 2 5" xfId="15686" xr:uid="{00000000-0005-0000-0000-0000433D0000}"/>
    <cellStyle name="Normal 2 3 5 2 5 2" xfId="15687" xr:uid="{00000000-0005-0000-0000-0000443D0000}"/>
    <cellStyle name="Normal 2 3 5 2 5 2 2" xfId="15688" xr:uid="{00000000-0005-0000-0000-0000453D0000}"/>
    <cellStyle name="Normal 2 3 5 2 5 2 3" xfId="15689" xr:uid="{00000000-0005-0000-0000-0000463D0000}"/>
    <cellStyle name="Normal 2 3 5 2 5 3" xfId="15690" xr:uid="{00000000-0005-0000-0000-0000473D0000}"/>
    <cellStyle name="Normal 2 3 5 2 5 4" xfId="15691" xr:uid="{00000000-0005-0000-0000-0000483D0000}"/>
    <cellStyle name="Normal 2 3 5 2 6" xfId="15692" xr:uid="{00000000-0005-0000-0000-0000493D0000}"/>
    <cellStyle name="Normal 2 3 5 2 6 2" xfId="15693" xr:uid="{00000000-0005-0000-0000-00004A3D0000}"/>
    <cellStyle name="Normal 2 3 5 2 6 2 2" xfId="15694" xr:uid="{00000000-0005-0000-0000-00004B3D0000}"/>
    <cellStyle name="Normal 2 3 5 2 6 2 3" xfId="15695" xr:uid="{00000000-0005-0000-0000-00004C3D0000}"/>
    <cellStyle name="Normal 2 3 5 2 6 3" xfId="15696" xr:uid="{00000000-0005-0000-0000-00004D3D0000}"/>
    <cellStyle name="Normal 2 3 5 2 6 4" xfId="15697" xr:uid="{00000000-0005-0000-0000-00004E3D0000}"/>
    <cellStyle name="Normal 2 3 5 2 7" xfId="15698" xr:uid="{00000000-0005-0000-0000-00004F3D0000}"/>
    <cellStyle name="Normal 2 3 5 2 7 2" xfId="15699" xr:uid="{00000000-0005-0000-0000-0000503D0000}"/>
    <cellStyle name="Normal 2 3 5 2 7 2 2" xfId="15700" xr:uid="{00000000-0005-0000-0000-0000513D0000}"/>
    <cellStyle name="Normal 2 3 5 2 7 2 3" xfId="15701" xr:uid="{00000000-0005-0000-0000-0000523D0000}"/>
    <cellStyle name="Normal 2 3 5 2 7 3" xfId="15702" xr:uid="{00000000-0005-0000-0000-0000533D0000}"/>
    <cellStyle name="Normal 2 3 5 2 7 4" xfId="15703" xr:uid="{00000000-0005-0000-0000-0000543D0000}"/>
    <cellStyle name="Normal 2 3 5 2 8" xfId="15704" xr:uid="{00000000-0005-0000-0000-0000553D0000}"/>
    <cellStyle name="Normal 2 3 5 2 8 2" xfId="15705" xr:uid="{00000000-0005-0000-0000-0000563D0000}"/>
    <cellStyle name="Normal 2 3 5 2 8 3" xfId="15706" xr:uid="{00000000-0005-0000-0000-0000573D0000}"/>
    <cellStyle name="Normal 2 3 5 2 9" xfId="15707" xr:uid="{00000000-0005-0000-0000-0000583D0000}"/>
    <cellStyle name="Normal 2 3 5 3" xfId="15708" xr:uid="{00000000-0005-0000-0000-0000593D0000}"/>
    <cellStyle name="Normal 2 3 5 3 10" xfId="15709" xr:uid="{00000000-0005-0000-0000-00005A3D0000}"/>
    <cellStyle name="Normal 2 3 5 3 2" xfId="15710" xr:uid="{00000000-0005-0000-0000-00005B3D0000}"/>
    <cellStyle name="Normal 2 3 5 3 2 2" xfId="15711" xr:uid="{00000000-0005-0000-0000-00005C3D0000}"/>
    <cellStyle name="Normal 2 3 5 3 2 2 2" xfId="15712" xr:uid="{00000000-0005-0000-0000-00005D3D0000}"/>
    <cellStyle name="Normal 2 3 5 3 2 2 3" xfId="15713" xr:uid="{00000000-0005-0000-0000-00005E3D0000}"/>
    <cellStyle name="Normal 2 3 5 3 2 3" xfId="15714" xr:uid="{00000000-0005-0000-0000-00005F3D0000}"/>
    <cellStyle name="Normal 2 3 5 3 2 4" xfId="15715" xr:uid="{00000000-0005-0000-0000-0000603D0000}"/>
    <cellStyle name="Normal 2 3 5 3 3" xfId="15716" xr:uid="{00000000-0005-0000-0000-0000613D0000}"/>
    <cellStyle name="Normal 2 3 5 3 3 2" xfId="15717" xr:uid="{00000000-0005-0000-0000-0000623D0000}"/>
    <cellStyle name="Normal 2 3 5 3 3 2 2" xfId="15718" xr:uid="{00000000-0005-0000-0000-0000633D0000}"/>
    <cellStyle name="Normal 2 3 5 3 3 2 3" xfId="15719" xr:uid="{00000000-0005-0000-0000-0000643D0000}"/>
    <cellStyle name="Normal 2 3 5 3 3 3" xfId="15720" xr:uid="{00000000-0005-0000-0000-0000653D0000}"/>
    <cellStyle name="Normal 2 3 5 3 3 4" xfId="15721" xr:uid="{00000000-0005-0000-0000-0000663D0000}"/>
    <cellStyle name="Normal 2 3 5 3 4" xfId="15722" xr:uid="{00000000-0005-0000-0000-0000673D0000}"/>
    <cellStyle name="Normal 2 3 5 3 4 2" xfId="15723" xr:uid="{00000000-0005-0000-0000-0000683D0000}"/>
    <cellStyle name="Normal 2 3 5 3 4 2 2" xfId="15724" xr:uid="{00000000-0005-0000-0000-0000693D0000}"/>
    <cellStyle name="Normal 2 3 5 3 4 2 3" xfId="15725" xr:uid="{00000000-0005-0000-0000-00006A3D0000}"/>
    <cellStyle name="Normal 2 3 5 3 4 3" xfId="15726" xr:uid="{00000000-0005-0000-0000-00006B3D0000}"/>
    <cellStyle name="Normal 2 3 5 3 4 4" xfId="15727" xr:uid="{00000000-0005-0000-0000-00006C3D0000}"/>
    <cellStyle name="Normal 2 3 5 3 5" xfId="15728" xr:uid="{00000000-0005-0000-0000-00006D3D0000}"/>
    <cellStyle name="Normal 2 3 5 3 5 2" xfId="15729" xr:uid="{00000000-0005-0000-0000-00006E3D0000}"/>
    <cellStyle name="Normal 2 3 5 3 5 2 2" xfId="15730" xr:uid="{00000000-0005-0000-0000-00006F3D0000}"/>
    <cellStyle name="Normal 2 3 5 3 5 2 3" xfId="15731" xr:uid="{00000000-0005-0000-0000-0000703D0000}"/>
    <cellStyle name="Normal 2 3 5 3 5 3" xfId="15732" xr:uid="{00000000-0005-0000-0000-0000713D0000}"/>
    <cellStyle name="Normal 2 3 5 3 5 4" xfId="15733" xr:uid="{00000000-0005-0000-0000-0000723D0000}"/>
    <cellStyle name="Normal 2 3 5 3 6" xfId="15734" xr:uid="{00000000-0005-0000-0000-0000733D0000}"/>
    <cellStyle name="Normal 2 3 5 3 6 2" xfId="15735" xr:uid="{00000000-0005-0000-0000-0000743D0000}"/>
    <cellStyle name="Normal 2 3 5 3 6 2 2" xfId="15736" xr:uid="{00000000-0005-0000-0000-0000753D0000}"/>
    <cellStyle name="Normal 2 3 5 3 6 2 3" xfId="15737" xr:uid="{00000000-0005-0000-0000-0000763D0000}"/>
    <cellStyle name="Normal 2 3 5 3 6 3" xfId="15738" xr:uid="{00000000-0005-0000-0000-0000773D0000}"/>
    <cellStyle name="Normal 2 3 5 3 6 4" xfId="15739" xr:uid="{00000000-0005-0000-0000-0000783D0000}"/>
    <cellStyle name="Normal 2 3 5 3 7" xfId="15740" xr:uid="{00000000-0005-0000-0000-0000793D0000}"/>
    <cellStyle name="Normal 2 3 5 3 7 2" xfId="15741" xr:uid="{00000000-0005-0000-0000-00007A3D0000}"/>
    <cellStyle name="Normal 2 3 5 3 7 2 2" xfId="15742" xr:uid="{00000000-0005-0000-0000-00007B3D0000}"/>
    <cellStyle name="Normal 2 3 5 3 7 2 3" xfId="15743" xr:uid="{00000000-0005-0000-0000-00007C3D0000}"/>
    <cellStyle name="Normal 2 3 5 3 7 3" xfId="15744" xr:uid="{00000000-0005-0000-0000-00007D3D0000}"/>
    <cellStyle name="Normal 2 3 5 3 7 4" xfId="15745" xr:uid="{00000000-0005-0000-0000-00007E3D0000}"/>
    <cellStyle name="Normal 2 3 5 3 8" xfId="15746" xr:uid="{00000000-0005-0000-0000-00007F3D0000}"/>
    <cellStyle name="Normal 2 3 5 3 8 2" xfId="15747" xr:uid="{00000000-0005-0000-0000-0000803D0000}"/>
    <cellStyle name="Normal 2 3 5 3 8 3" xfId="15748" xr:uid="{00000000-0005-0000-0000-0000813D0000}"/>
    <cellStyle name="Normal 2 3 5 3 9" xfId="15749" xr:uid="{00000000-0005-0000-0000-0000823D0000}"/>
    <cellStyle name="Normal 2 3 5 4" xfId="15750" xr:uid="{00000000-0005-0000-0000-0000833D0000}"/>
    <cellStyle name="Normal 2 3 5 4 2" xfId="15751" xr:uid="{00000000-0005-0000-0000-0000843D0000}"/>
    <cellStyle name="Normal 2 3 5 4 2 2" xfId="15752" xr:uid="{00000000-0005-0000-0000-0000853D0000}"/>
    <cellStyle name="Normal 2 3 5 4 2 3" xfId="15753" xr:uid="{00000000-0005-0000-0000-0000863D0000}"/>
    <cellStyle name="Normal 2 3 5 4 3" xfId="15754" xr:uid="{00000000-0005-0000-0000-0000873D0000}"/>
    <cellStyle name="Normal 2 3 5 4 4" xfId="15755" xr:uid="{00000000-0005-0000-0000-0000883D0000}"/>
    <cellStyle name="Normal 2 3 5 5" xfId="15756" xr:uid="{00000000-0005-0000-0000-0000893D0000}"/>
    <cellStyle name="Normal 2 3 5 5 2" xfId="15757" xr:uid="{00000000-0005-0000-0000-00008A3D0000}"/>
    <cellStyle name="Normal 2 3 5 5 2 2" xfId="15758" xr:uid="{00000000-0005-0000-0000-00008B3D0000}"/>
    <cellStyle name="Normal 2 3 5 5 2 3" xfId="15759" xr:uid="{00000000-0005-0000-0000-00008C3D0000}"/>
    <cellStyle name="Normal 2 3 5 5 3" xfId="15760" xr:uid="{00000000-0005-0000-0000-00008D3D0000}"/>
    <cellStyle name="Normal 2 3 5 5 4" xfId="15761" xr:uid="{00000000-0005-0000-0000-00008E3D0000}"/>
    <cellStyle name="Normal 2 3 5 6" xfId="15762" xr:uid="{00000000-0005-0000-0000-00008F3D0000}"/>
    <cellStyle name="Normal 2 3 5 6 2" xfId="15763" xr:uid="{00000000-0005-0000-0000-0000903D0000}"/>
    <cellStyle name="Normal 2 3 5 6 2 2" xfId="15764" xr:uid="{00000000-0005-0000-0000-0000913D0000}"/>
    <cellStyle name="Normal 2 3 5 6 2 3" xfId="15765" xr:uid="{00000000-0005-0000-0000-0000923D0000}"/>
    <cellStyle name="Normal 2 3 5 6 3" xfId="15766" xr:uid="{00000000-0005-0000-0000-0000933D0000}"/>
    <cellStyle name="Normal 2 3 5 6 4" xfId="15767" xr:uid="{00000000-0005-0000-0000-0000943D0000}"/>
    <cellStyle name="Normal 2 3 5 7" xfId="15768" xr:uid="{00000000-0005-0000-0000-0000953D0000}"/>
    <cellStyle name="Normal 2 3 5 7 2" xfId="15769" xr:uid="{00000000-0005-0000-0000-0000963D0000}"/>
    <cellStyle name="Normal 2 3 5 7 2 2" xfId="15770" xr:uid="{00000000-0005-0000-0000-0000973D0000}"/>
    <cellStyle name="Normal 2 3 5 7 2 3" xfId="15771" xr:uid="{00000000-0005-0000-0000-0000983D0000}"/>
    <cellStyle name="Normal 2 3 5 7 3" xfId="15772" xr:uid="{00000000-0005-0000-0000-0000993D0000}"/>
    <cellStyle name="Normal 2 3 5 7 4" xfId="15773" xr:uid="{00000000-0005-0000-0000-00009A3D0000}"/>
    <cellStyle name="Normal 2 3 5 8" xfId="15774" xr:uid="{00000000-0005-0000-0000-00009B3D0000}"/>
    <cellStyle name="Normal 2 3 5 8 2" xfId="15775" xr:uid="{00000000-0005-0000-0000-00009C3D0000}"/>
    <cellStyle name="Normal 2 3 5 8 2 2" xfId="15776" xr:uid="{00000000-0005-0000-0000-00009D3D0000}"/>
    <cellStyle name="Normal 2 3 5 8 2 3" xfId="15777" xr:uid="{00000000-0005-0000-0000-00009E3D0000}"/>
    <cellStyle name="Normal 2 3 5 8 3" xfId="15778" xr:uid="{00000000-0005-0000-0000-00009F3D0000}"/>
    <cellStyle name="Normal 2 3 5 8 4" xfId="15779" xr:uid="{00000000-0005-0000-0000-0000A03D0000}"/>
    <cellStyle name="Normal 2 3 5 9" xfId="15780" xr:uid="{00000000-0005-0000-0000-0000A13D0000}"/>
    <cellStyle name="Normal 2 3 5 9 2" xfId="15781" xr:uid="{00000000-0005-0000-0000-0000A23D0000}"/>
    <cellStyle name="Normal 2 3 5 9 2 2" xfId="15782" xr:uid="{00000000-0005-0000-0000-0000A33D0000}"/>
    <cellStyle name="Normal 2 3 5 9 2 3" xfId="15783" xr:uid="{00000000-0005-0000-0000-0000A43D0000}"/>
    <cellStyle name="Normal 2 3 5 9 3" xfId="15784" xr:uid="{00000000-0005-0000-0000-0000A53D0000}"/>
    <cellStyle name="Normal 2 3 5 9 4" xfId="15785" xr:uid="{00000000-0005-0000-0000-0000A63D0000}"/>
    <cellStyle name="Normal 2 3 6" xfId="15786" xr:uid="{00000000-0005-0000-0000-0000A73D0000}"/>
    <cellStyle name="Normal 2 3 6 2" xfId="15787" xr:uid="{00000000-0005-0000-0000-0000A83D0000}"/>
    <cellStyle name="Normal 2 3 6 2 2" xfId="15788" xr:uid="{00000000-0005-0000-0000-0000A93D0000}"/>
    <cellStyle name="Normal 2 3 6 2 3" xfId="15789" xr:uid="{00000000-0005-0000-0000-0000AA3D0000}"/>
    <cellStyle name="Normal 2 3 6 3" xfId="15790" xr:uid="{00000000-0005-0000-0000-0000AB3D0000}"/>
    <cellStyle name="Normal 2 3 6 4" xfId="15791" xr:uid="{00000000-0005-0000-0000-0000AC3D0000}"/>
    <cellStyle name="Normal 2 4" xfId="15792" xr:uid="{00000000-0005-0000-0000-0000AD3D0000}"/>
    <cellStyle name="Normal 2 4 10" xfId="15793" xr:uid="{00000000-0005-0000-0000-0000AE3D0000}"/>
    <cellStyle name="Normal 2 4 10 2" xfId="15794" xr:uid="{00000000-0005-0000-0000-0000AF3D0000}"/>
    <cellStyle name="Normal 2 4 10 2 2" xfId="15795" xr:uid="{00000000-0005-0000-0000-0000B03D0000}"/>
    <cellStyle name="Normal 2 4 10 2 3" xfId="15796" xr:uid="{00000000-0005-0000-0000-0000B13D0000}"/>
    <cellStyle name="Normal 2 4 10 3" xfId="15797" xr:uid="{00000000-0005-0000-0000-0000B23D0000}"/>
    <cellStyle name="Normal 2 4 10 4" xfId="15798" xr:uid="{00000000-0005-0000-0000-0000B33D0000}"/>
    <cellStyle name="Normal 2 4 11" xfId="15799" xr:uid="{00000000-0005-0000-0000-0000B43D0000}"/>
    <cellStyle name="Normal 2 4 11 2" xfId="15800" xr:uid="{00000000-0005-0000-0000-0000B53D0000}"/>
    <cellStyle name="Normal 2 4 11 2 2" xfId="15801" xr:uid="{00000000-0005-0000-0000-0000B63D0000}"/>
    <cellStyle name="Normal 2 4 11 2 3" xfId="15802" xr:uid="{00000000-0005-0000-0000-0000B73D0000}"/>
    <cellStyle name="Normal 2 4 11 3" xfId="15803" xr:uid="{00000000-0005-0000-0000-0000B83D0000}"/>
    <cellStyle name="Normal 2 4 11 4" xfId="15804" xr:uid="{00000000-0005-0000-0000-0000B93D0000}"/>
    <cellStyle name="Normal 2 4 12" xfId="15805" xr:uid="{00000000-0005-0000-0000-0000BA3D0000}"/>
    <cellStyle name="Normal 2 4 12 2" xfId="15806" xr:uid="{00000000-0005-0000-0000-0000BB3D0000}"/>
    <cellStyle name="Normal 2 4 12 2 2" xfId="15807" xr:uid="{00000000-0005-0000-0000-0000BC3D0000}"/>
    <cellStyle name="Normal 2 4 12 2 3" xfId="15808" xr:uid="{00000000-0005-0000-0000-0000BD3D0000}"/>
    <cellStyle name="Normal 2 4 12 3" xfId="15809" xr:uid="{00000000-0005-0000-0000-0000BE3D0000}"/>
    <cellStyle name="Normal 2 4 12 4" xfId="15810" xr:uid="{00000000-0005-0000-0000-0000BF3D0000}"/>
    <cellStyle name="Normal 2 4 13" xfId="15811" xr:uid="{00000000-0005-0000-0000-0000C03D0000}"/>
    <cellStyle name="Normal 2 4 13 2" xfId="15812" xr:uid="{00000000-0005-0000-0000-0000C13D0000}"/>
    <cellStyle name="Normal 2 4 13 2 2" xfId="15813" xr:uid="{00000000-0005-0000-0000-0000C23D0000}"/>
    <cellStyle name="Normal 2 4 13 2 3" xfId="15814" xr:uid="{00000000-0005-0000-0000-0000C33D0000}"/>
    <cellStyle name="Normal 2 4 13 3" xfId="15815" xr:uid="{00000000-0005-0000-0000-0000C43D0000}"/>
    <cellStyle name="Normal 2 4 13 4" xfId="15816" xr:uid="{00000000-0005-0000-0000-0000C53D0000}"/>
    <cellStyle name="Normal 2 4 14" xfId="15817" xr:uid="{00000000-0005-0000-0000-0000C63D0000}"/>
    <cellStyle name="Normal 2 4 14 2" xfId="15818" xr:uid="{00000000-0005-0000-0000-0000C73D0000}"/>
    <cellStyle name="Normal 2 4 14 2 2" xfId="15819" xr:uid="{00000000-0005-0000-0000-0000C83D0000}"/>
    <cellStyle name="Normal 2 4 14 2 3" xfId="15820" xr:uid="{00000000-0005-0000-0000-0000C93D0000}"/>
    <cellStyle name="Normal 2 4 14 3" xfId="15821" xr:uid="{00000000-0005-0000-0000-0000CA3D0000}"/>
    <cellStyle name="Normal 2 4 14 4" xfId="15822" xr:uid="{00000000-0005-0000-0000-0000CB3D0000}"/>
    <cellStyle name="Normal 2 4 15" xfId="15823" xr:uid="{00000000-0005-0000-0000-0000CC3D0000}"/>
    <cellStyle name="Normal 2 4 15 2" xfId="15824" xr:uid="{00000000-0005-0000-0000-0000CD3D0000}"/>
    <cellStyle name="Normal 2 4 15 3" xfId="15825" xr:uid="{00000000-0005-0000-0000-0000CE3D0000}"/>
    <cellStyle name="Normal 2 4 16" xfId="15826" xr:uid="{00000000-0005-0000-0000-0000CF3D0000}"/>
    <cellStyle name="Normal 2 4 17" xfId="15827" xr:uid="{00000000-0005-0000-0000-0000D03D0000}"/>
    <cellStyle name="Normal 2 4 18" xfId="15828" xr:uid="{00000000-0005-0000-0000-0000D13D0000}"/>
    <cellStyle name="Normal 2 4 2" xfId="15829" xr:uid="{00000000-0005-0000-0000-0000D23D0000}"/>
    <cellStyle name="Normal 2 4 2 10" xfId="15830" xr:uid="{00000000-0005-0000-0000-0000D33D0000}"/>
    <cellStyle name="Normal 2 4 2 10 2" xfId="15831" xr:uid="{00000000-0005-0000-0000-0000D43D0000}"/>
    <cellStyle name="Normal 2 4 2 10 2 2" xfId="15832" xr:uid="{00000000-0005-0000-0000-0000D53D0000}"/>
    <cellStyle name="Normal 2 4 2 10 2 3" xfId="15833" xr:uid="{00000000-0005-0000-0000-0000D63D0000}"/>
    <cellStyle name="Normal 2 4 2 10 3" xfId="15834" xr:uid="{00000000-0005-0000-0000-0000D73D0000}"/>
    <cellStyle name="Normal 2 4 2 10 4" xfId="15835" xr:uid="{00000000-0005-0000-0000-0000D83D0000}"/>
    <cellStyle name="Normal 2 4 2 11" xfId="15836" xr:uid="{00000000-0005-0000-0000-0000D93D0000}"/>
    <cellStyle name="Normal 2 4 2 11 2" xfId="15837" xr:uid="{00000000-0005-0000-0000-0000DA3D0000}"/>
    <cellStyle name="Normal 2 4 2 11 2 2" xfId="15838" xr:uid="{00000000-0005-0000-0000-0000DB3D0000}"/>
    <cellStyle name="Normal 2 4 2 11 2 3" xfId="15839" xr:uid="{00000000-0005-0000-0000-0000DC3D0000}"/>
    <cellStyle name="Normal 2 4 2 11 3" xfId="15840" xr:uid="{00000000-0005-0000-0000-0000DD3D0000}"/>
    <cellStyle name="Normal 2 4 2 11 4" xfId="15841" xr:uid="{00000000-0005-0000-0000-0000DE3D0000}"/>
    <cellStyle name="Normal 2 4 2 12" xfId="15842" xr:uid="{00000000-0005-0000-0000-0000DF3D0000}"/>
    <cellStyle name="Normal 2 4 2 12 2" xfId="15843" xr:uid="{00000000-0005-0000-0000-0000E03D0000}"/>
    <cellStyle name="Normal 2 4 2 12 2 2" xfId="15844" xr:uid="{00000000-0005-0000-0000-0000E13D0000}"/>
    <cellStyle name="Normal 2 4 2 12 2 3" xfId="15845" xr:uid="{00000000-0005-0000-0000-0000E23D0000}"/>
    <cellStyle name="Normal 2 4 2 12 3" xfId="15846" xr:uid="{00000000-0005-0000-0000-0000E33D0000}"/>
    <cellStyle name="Normal 2 4 2 12 4" xfId="15847" xr:uid="{00000000-0005-0000-0000-0000E43D0000}"/>
    <cellStyle name="Normal 2 4 2 13" xfId="15848" xr:uid="{00000000-0005-0000-0000-0000E53D0000}"/>
    <cellStyle name="Normal 2 4 2 13 2" xfId="15849" xr:uid="{00000000-0005-0000-0000-0000E63D0000}"/>
    <cellStyle name="Normal 2 4 2 13 2 2" xfId="15850" xr:uid="{00000000-0005-0000-0000-0000E73D0000}"/>
    <cellStyle name="Normal 2 4 2 13 2 3" xfId="15851" xr:uid="{00000000-0005-0000-0000-0000E83D0000}"/>
    <cellStyle name="Normal 2 4 2 13 3" xfId="15852" xr:uid="{00000000-0005-0000-0000-0000E93D0000}"/>
    <cellStyle name="Normal 2 4 2 13 4" xfId="15853" xr:uid="{00000000-0005-0000-0000-0000EA3D0000}"/>
    <cellStyle name="Normal 2 4 2 14" xfId="15854" xr:uid="{00000000-0005-0000-0000-0000EB3D0000}"/>
    <cellStyle name="Normal 2 4 2 14 2" xfId="15855" xr:uid="{00000000-0005-0000-0000-0000EC3D0000}"/>
    <cellStyle name="Normal 2 4 2 14 3" xfId="15856" xr:uid="{00000000-0005-0000-0000-0000ED3D0000}"/>
    <cellStyle name="Normal 2 4 2 15" xfId="15857" xr:uid="{00000000-0005-0000-0000-0000EE3D0000}"/>
    <cellStyle name="Normal 2 4 2 16" xfId="15858" xr:uid="{00000000-0005-0000-0000-0000EF3D0000}"/>
    <cellStyle name="Normal 2 4 2 17" xfId="15859" xr:uid="{00000000-0005-0000-0000-0000F03D0000}"/>
    <cellStyle name="Normal 2 4 2 2" xfId="15860" xr:uid="{00000000-0005-0000-0000-0000F13D0000}"/>
    <cellStyle name="Normal 2 4 2 2 10" xfId="15861" xr:uid="{00000000-0005-0000-0000-0000F23D0000}"/>
    <cellStyle name="Normal 2 4 2 2 10 2" xfId="15862" xr:uid="{00000000-0005-0000-0000-0000F33D0000}"/>
    <cellStyle name="Normal 2 4 2 2 10 3" xfId="15863" xr:uid="{00000000-0005-0000-0000-0000F43D0000}"/>
    <cellStyle name="Normal 2 4 2 2 11" xfId="15864" xr:uid="{00000000-0005-0000-0000-0000F53D0000}"/>
    <cellStyle name="Normal 2 4 2 2 12" xfId="15865" xr:uid="{00000000-0005-0000-0000-0000F63D0000}"/>
    <cellStyle name="Normal 2 4 2 2 2" xfId="15866" xr:uid="{00000000-0005-0000-0000-0000F73D0000}"/>
    <cellStyle name="Normal 2 4 2 2 2 10" xfId="15867" xr:uid="{00000000-0005-0000-0000-0000F83D0000}"/>
    <cellStyle name="Normal 2 4 2 2 2 2" xfId="15868" xr:uid="{00000000-0005-0000-0000-0000F93D0000}"/>
    <cellStyle name="Normal 2 4 2 2 2 2 2" xfId="15869" xr:uid="{00000000-0005-0000-0000-0000FA3D0000}"/>
    <cellStyle name="Normal 2 4 2 2 2 2 2 2" xfId="15870" xr:uid="{00000000-0005-0000-0000-0000FB3D0000}"/>
    <cellStyle name="Normal 2 4 2 2 2 2 2 3" xfId="15871" xr:uid="{00000000-0005-0000-0000-0000FC3D0000}"/>
    <cellStyle name="Normal 2 4 2 2 2 2 3" xfId="15872" xr:uid="{00000000-0005-0000-0000-0000FD3D0000}"/>
    <cellStyle name="Normal 2 4 2 2 2 2 4" xfId="15873" xr:uid="{00000000-0005-0000-0000-0000FE3D0000}"/>
    <cellStyle name="Normal 2 4 2 2 2 3" xfId="15874" xr:uid="{00000000-0005-0000-0000-0000FF3D0000}"/>
    <cellStyle name="Normal 2 4 2 2 2 3 2" xfId="15875" xr:uid="{00000000-0005-0000-0000-0000003E0000}"/>
    <cellStyle name="Normal 2 4 2 2 2 3 2 2" xfId="15876" xr:uid="{00000000-0005-0000-0000-0000013E0000}"/>
    <cellStyle name="Normal 2 4 2 2 2 3 2 3" xfId="15877" xr:uid="{00000000-0005-0000-0000-0000023E0000}"/>
    <cellStyle name="Normal 2 4 2 2 2 3 3" xfId="15878" xr:uid="{00000000-0005-0000-0000-0000033E0000}"/>
    <cellStyle name="Normal 2 4 2 2 2 3 4" xfId="15879" xr:uid="{00000000-0005-0000-0000-0000043E0000}"/>
    <cellStyle name="Normal 2 4 2 2 2 4" xfId="15880" xr:uid="{00000000-0005-0000-0000-0000053E0000}"/>
    <cellStyle name="Normal 2 4 2 2 2 4 2" xfId="15881" xr:uid="{00000000-0005-0000-0000-0000063E0000}"/>
    <cellStyle name="Normal 2 4 2 2 2 4 2 2" xfId="15882" xr:uid="{00000000-0005-0000-0000-0000073E0000}"/>
    <cellStyle name="Normal 2 4 2 2 2 4 2 3" xfId="15883" xr:uid="{00000000-0005-0000-0000-0000083E0000}"/>
    <cellStyle name="Normal 2 4 2 2 2 4 3" xfId="15884" xr:uid="{00000000-0005-0000-0000-0000093E0000}"/>
    <cellStyle name="Normal 2 4 2 2 2 4 4" xfId="15885" xr:uid="{00000000-0005-0000-0000-00000A3E0000}"/>
    <cellStyle name="Normal 2 4 2 2 2 5" xfId="15886" xr:uid="{00000000-0005-0000-0000-00000B3E0000}"/>
    <cellStyle name="Normal 2 4 2 2 2 5 2" xfId="15887" xr:uid="{00000000-0005-0000-0000-00000C3E0000}"/>
    <cellStyle name="Normal 2 4 2 2 2 5 2 2" xfId="15888" xr:uid="{00000000-0005-0000-0000-00000D3E0000}"/>
    <cellStyle name="Normal 2 4 2 2 2 5 2 3" xfId="15889" xr:uid="{00000000-0005-0000-0000-00000E3E0000}"/>
    <cellStyle name="Normal 2 4 2 2 2 5 3" xfId="15890" xr:uid="{00000000-0005-0000-0000-00000F3E0000}"/>
    <cellStyle name="Normal 2 4 2 2 2 5 4" xfId="15891" xr:uid="{00000000-0005-0000-0000-0000103E0000}"/>
    <cellStyle name="Normal 2 4 2 2 2 6" xfId="15892" xr:uid="{00000000-0005-0000-0000-0000113E0000}"/>
    <cellStyle name="Normal 2 4 2 2 2 6 2" xfId="15893" xr:uid="{00000000-0005-0000-0000-0000123E0000}"/>
    <cellStyle name="Normal 2 4 2 2 2 6 2 2" xfId="15894" xr:uid="{00000000-0005-0000-0000-0000133E0000}"/>
    <cellStyle name="Normal 2 4 2 2 2 6 2 3" xfId="15895" xr:uid="{00000000-0005-0000-0000-0000143E0000}"/>
    <cellStyle name="Normal 2 4 2 2 2 6 3" xfId="15896" xr:uid="{00000000-0005-0000-0000-0000153E0000}"/>
    <cellStyle name="Normal 2 4 2 2 2 6 4" xfId="15897" xr:uid="{00000000-0005-0000-0000-0000163E0000}"/>
    <cellStyle name="Normal 2 4 2 2 2 7" xfId="15898" xr:uid="{00000000-0005-0000-0000-0000173E0000}"/>
    <cellStyle name="Normal 2 4 2 2 2 7 2" xfId="15899" xr:uid="{00000000-0005-0000-0000-0000183E0000}"/>
    <cellStyle name="Normal 2 4 2 2 2 7 2 2" xfId="15900" xr:uid="{00000000-0005-0000-0000-0000193E0000}"/>
    <cellStyle name="Normal 2 4 2 2 2 7 2 3" xfId="15901" xr:uid="{00000000-0005-0000-0000-00001A3E0000}"/>
    <cellStyle name="Normal 2 4 2 2 2 7 3" xfId="15902" xr:uid="{00000000-0005-0000-0000-00001B3E0000}"/>
    <cellStyle name="Normal 2 4 2 2 2 7 4" xfId="15903" xr:uid="{00000000-0005-0000-0000-00001C3E0000}"/>
    <cellStyle name="Normal 2 4 2 2 2 8" xfId="15904" xr:uid="{00000000-0005-0000-0000-00001D3E0000}"/>
    <cellStyle name="Normal 2 4 2 2 2 8 2" xfId="15905" xr:uid="{00000000-0005-0000-0000-00001E3E0000}"/>
    <cellStyle name="Normal 2 4 2 2 2 8 3" xfId="15906" xr:uid="{00000000-0005-0000-0000-00001F3E0000}"/>
    <cellStyle name="Normal 2 4 2 2 2 9" xfId="15907" xr:uid="{00000000-0005-0000-0000-0000203E0000}"/>
    <cellStyle name="Normal 2 4 2 2 3" xfId="15908" xr:uid="{00000000-0005-0000-0000-0000213E0000}"/>
    <cellStyle name="Normal 2 4 2 2 3 10" xfId="15909" xr:uid="{00000000-0005-0000-0000-0000223E0000}"/>
    <cellStyle name="Normal 2 4 2 2 3 2" xfId="15910" xr:uid="{00000000-0005-0000-0000-0000233E0000}"/>
    <cellStyle name="Normal 2 4 2 2 3 2 2" xfId="15911" xr:uid="{00000000-0005-0000-0000-0000243E0000}"/>
    <cellStyle name="Normal 2 4 2 2 3 2 2 2" xfId="15912" xr:uid="{00000000-0005-0000-0000-0000253E0000}"/>
    <cellStyle name="Normal 2 4 2 2 3 2 2 3" xfId="15913" xr:uid="{00000000-0005-0000-0000-0000263E0000}"/>
    <cellStyle name="Normal 2 4 2 2 3 2 3" xfId="15914" xr:uid="{00000000-0005-0000-0000-0000273E0000}"/>
    <cellStyle name="Normal 2 4 2 2 3 2 4" xfId="15915" xr:uid="{00000000-0005-0000-0000-0000283E0000}"/>
    <cellStyle name="Normal 2 4 2 2 3 3" xfId="15916" xr:uid="{00000000-0005-0000-0000-0000293E0000}"/>
    <cellStyle name="Normal 2 4 2 2 3 3 2" xfId="15917" xr:uid="{00000000-0005-0000-0000-00002A3E0000}"/>
    <cellStyle name="Normal 2 4 2 2 3 3 2 2" xfId="15918" xr:uid="{00000000-0005-0000-0000-00002B3E0000}"/>
    <cellStyle name="Normal 2 4 2 2 3 3 2 3" xfId="15919" xr:uid="{00000000-0005-0000-0000-00002C3E0000}"/>
    <cellStyle name="Normal 2 4 2 2 3 3 3" xfId="15920" xr:uid="{00000000-0005-0000-0000-00002D3E0000}"/>
    <cellStyle name="Normal 2 4 2 2 3 3 4" xfId="15921" xr:uid="{00000000-0005-0000-0000-00002E3E0000}"/>
    <cellStyle name="Normal 2 4 2 2 3 4" xfId="15922" xr:uid="{00000000-0005-0000-0000-00002F3E0000}"/>
    <cellStyle name="Normal 2 4 2 2 3 4 2" xfId="15923" xr:uid="{00000000-0005-0000-0000-0000303E0000}"/>
    <cellStyle name="Normal 2 4 2 2 3 4 2 2" xfId="15924" xr:uid="{00000000-0005-0000-0000-0000313E0000}"/>
    <cellStyle name="Normal 2 4 2 2 3 4 2 3" xfId="15925" xr:uid="{00000000-0005-0000-0000-0000323E0000}"/>
    <cellStyle name="Normal 2 4 2 2 3 4 3" xfId="15926" xr:uid="{00000000-0005-0000-0000-0000333E0000}"/>
    <cellStyle name="Normal 2 4 2 2 3 4 4" xfId="15927" xr:uid="{00000000-0005-0000-0000-0000343E0000}"/>
    <cellStyle name="Normal 2 4 2 2 3 5" xfId="15928" xr:uid="{00000000-0005-0000-0000-0000353E0000}"/>
    <cellStyle name="Normal 2 4 2 2 3 5 2" xfId="15929" xr:uid="{00000000-0005-0000-0000-0000363E0000}"/>
    <cellStyle name="Normal 2 4 2 2 3 5 2 2" xfId="15930" xr:uid="{00000000-0005-0000-0000-0000373E0000}"/>
    <cellStyle name="Normal 2 4 2 2 3 5 2 3" xfId="15931" xr:uid="{00000000-0005-0000-0000-0000383E0000}"/>
    <cellStyle name="Normal 2 4 2 2 3 5 3" xfId="15932" xr:uid="{00000000-0005-0000-0000-0000393E0000}"/>
    <cellStyle name="Normal 2 4 2 2 3 5 4" xfId="15933" xr:uid="{00000000-0005-0000-0000-00003A3E0000}"/>
    <cellStyle name="Normal 2 4 2 2 3 6" xfId="15934" xr:uid="{00000000-0005-0000-0000-00003B3E0000}"/>
    <cellStyle name="Normal 2 4 2 2 3 6 2" xfId="15935" xr:uid="{00000000-0005-0000-0000-00003C3E0000}"/>
    <cellStyle name="Normal 2 4 2 2 3 6 2 2" xfId="15936" xr:uid="{00000000-0005-0000-0000-00003D3E0000}"/>
    <cellStyle name="Normal 2 4 2 2 3 6 2 3" xfId="15937" xr:uid="{00000000-0005-0000-0000-00003E3E0000}"/>
    <cellStyle name="Normal 2 4 2 2 3 6 3" xfId="15938" xr:uid="{00000000-0005-0000-0000-00003F3E0000}"/>
    <cellStyle name="Normal 2 4 2 2 3 6 4" xfId="15939" xr:uid="{00000000-0005-0000-0000-0000403E0000}"/>
    <cellStyle name="Normal 2 4 2 2 3 7" xfId="15940" xr:uid="{00000000-0005-0000-0000-0000413E0000}"/>
    <cellStyle name="Normal 2 4 2 2 3 7 2" xfId="15941" xr:uid="{00000000-0005-0000-0000-0000423E0000}"/>
    <cellStyle name="Normal 2 4 2 2 3 7 2 2" xfId="15942" xr:uid="{00000000-0005-0000-0000-0000433E0000}"/>
    <cellStyle name="Normal 2 4 2 2 3 7 2 3" xfId="15943" xr:uid="{00000000-0005-0000-0000-0000443E0000}"/>
    <cellStyle name="Normal 2 4 2 2 3 7 3" xfId="15944" xr:uid="{00000000-0005-0000-0000-0000453E0000}"/>
    <cellStyle name="Normal 2 4 2 2 3 7 4" xfId="15945" xr:uid="{00000000-0005-0000-0000-0000463E0000}"/>
    <cellStyle name="Normal 2 4 2 2 3 8" xfId="15946" xr:uid="{00000000-0005-0000-0000-0000473E0000}"/>
    <cellStyle name="Normal 2 4 2 2 3 8 2" xfId="15947" xr:uid="{00000000-0005-0000-0000-0000483E0000}"/>
    <cellStyle name="Normal 2 4 2 2 3 8 3" xfId="15948" xr:uid="{00000000-0005-0000-0000-0000493E0000}"/>
    <cellStyle name="Normal 2 4 2 2 3 9" xfId="15949" xr:uid="{00000000-0005-0000-0000-00004A3E0000}"/>
    <cellStyle name="Normal 2 4 2 2 4" xfId="15950" xr:uid="{00000000-0005-0000-0000-00004B3E0000}"/>
    <cellStyle name="Normal 2 4 2 2 4 2" xfId="15951" xr:uid="{00000000-0005-0000-0000-00004C3E0000}"/>
    <cellStyle name="Normal 2 4 2 2 4 2 2" xfId="15952" xr:uid="{00000000-0005-0000-0000-00004D3E0000}"/>
    <cellStyle name="Normal 2 4 2 2 4 2 3" xfId="15953" xr:uid="{00000000-0005-0000-0000-00004E3E0000}"/>
    <cellStyle name="Normal 2 4 2 2 4 3" xfId="15954" xr:uid="{00000000-0005-0000-0000-00004F3E0000}"/>
    <cellStyle name="Normal 2 4 2 2 4 4" xfId="15955" xr:uid="{00000000-0005-0000-0000-0000503E0000}"/>
    <cellStyle name="Normal 2 4 2 2 5" xfId="15956" xr:uid="{00000000-0005-0000-0000-0000513E0000}"/>
    <cellStyle name="Normal 2 4 2 2 5 2" xfId="15957" xr:uid="{00000000-0005-0000-0000-0000523E0000}"/>
    <cellStyle name="Normal 2 4 2 2 5 2 2" xfId="15958" xr:uid="{00000000-0005-0000-0000-0000533E0000}"/>
    <cellStyle name="Normal 2 4 2 2 5 2 3" xfId="15959" xr:uid="{00000000-0005-0000-0000-0000543E0000}"/>
    <cellStyle name="Normal 2 4 2 2 5 3" xfId="15960" xr:uid="{00000000-0005-0000-0000-0000553E0000}"/>
    <cellStyle name="Normal 2 4 2 2 5 4" xfId="15961" xr:uid="{00000000-0005-0000-0000-0000563E0000}"/>
    <cellStyle name="Normal 2 4 2 2 6" xfId="15962" xr:uid="{00000000-0005-0000-0000-0000573E0000}"/>
    <cellStyle name="Normal 2 4 2 2 6 2" xfId="15963" xr:uid="{00000000-0005-0000-0000-0000583E0000}"/>
    <cellStyle name="Normal 2 4 2 2 6 2 2" xfId="15964" xr:uid="{00000000-0005-0000-0000-0000593E0000}"/>
    <cellStyle name="Normal 2 4 2 2 6 2 3" xfId="15965" xr:uid="{00000000-0005-0000-0000-00005A3E0000}"/>
    <cellStyle name="Normal 2 4 2 2 6 3" xfId="15966" xr:uid="{00000000-0005-0000-0000-00005B3E0000}"/>
    <cellStyle name="Normal 2 4 2 2 6 4" xfId="15967" xr:uid="{00000000-0005-0000-0000-00005C3E0000}"/>
    <cellStyle name="Normal 2 4 2 2 7" xfId="15968" xr:uid="{00000000-0005-0000-0000-00005D3E0000}"/>
    <cellStyle name="Normal 2 4 2 2 7 2" xfId="15969" xr:uid="{00000000-0005-0000-0000-00005E3E0000}"/>
    <cellStyle name="Normal 2 4 2 2 7 2 2" xfId="15970" xr:uid="{00000000-0005-0000-0000-00005F3E0000}"/>
    <cellStyle name="Normal 2 4 2 2 7 2 3" xfId="15971" xr:uid="{00000000-0005-0000-0000-0000603E0000}"/>
    <cellStyle name="Normal 2 4 2 2 7 3" xfId="15972" xr:uid="{00000000-0005-0000-0000-0000613E0000}"/>
    <cellStyle name="Normal 2 4 2 2 7 4" xfId="15973" xr:uid="{00000000-0005-0000-0000-0000623E0000}"/>
    <cellStyle name="Normal 2 4 2 2 8" xfId="15974" xr:uid="{00000000-0005-0000-0000-0000633E0000}"/>
    <cellStyle name="Normal 2 4 2 2 8 2" xfId="15975" xr:uid="{00000000-0005-0000-0000-0000643E0000}"/>
    <cellStyle name="Normal 2 4 2 2 8 2 2" xfId="15976" xr:uid="{00000000-0005-0000-0000-0000653E0000}"/>
    <cellStyle name="Normal 2 4 2 2 8 2 3" xfId="15977" xr:uid="{00000000-0005-0000-0000-0000663E0000}"/>
    <cellStyle name="Normal 2 4 2 2 8 3" xfId="15978" xr:uid="{00000000-0005-0000-0000-0000673E0000}"/>
    <cellStyle name="Normal 2 4 2 2 8 4" xfId="15979" xr:uid="{00000000-0005-0000-0000-0000683E0000}"/>
    <cellStyle name="Normal 2 4 2 2 9" xfId="15980" xr:uid="{00000000-0005-0000-0000-0000693E0000}"/>
    <cellStyle name="Normal 2 4 2 2 9 2" xfId="15981" xr:uid="{00000000-0005-0000-0000-00006A3E0000}"/>
    <cellStyle name="Normal 2 4 2 2 9 2 2" xfId="15982" xr:uid="{00000000-0005-0000-0000-00006B3E0000}"/>
    <cellStyle name="Normal 2 4 2 2 9 2 3" xfId="15983" xr:uid="{00000000-0005-0000-0000-00006C3E0000}"/>
    <cellStyle name="Normal 2 4 2 2 9 3" xfId="15984" xr:uid="{00000000-0005-0000-0000-00006D3E0000}"/>
    <cellStyle name="Normal 2 4 2 2 9 4" xfId="15985" xr:uid="{00000000-0005-0000-0000-00006E3E0000}"/>
    <cellStyle name="Normal 2 4 2 3" xfId="15986" xr:uid="{00000000-0005-0000-0000-00006F3E0000}"/>
    <cellStyle name="Normal 2 4 2 3 10" xfId="15987" xr:uid="{00000000-0005-0000-0000-0000703E0000}"/>
    <cellStyle name="Normal 2 4 2 3 10 2" xfId="15988" xr:uid="{00000000-0005-0000-0000-0000713E0000}"/>
    <cellStyle name="Normal 2 4 2 3 10 3" xfId="15989" xr:uid="{00000000-0005-0000-0000-0000723E0000}"/>
    <cellStyle name="Normal 2 4 2 3 11" xfId="15990" xr:uid="{00000000-0005-0000-0000-0000733E0000}"/>
    <cellStyle name="Normal 2 4 2 3 12" xfId="15991" xr:uid="{00000000-0005-0000-0000-0000743E0000}"/>
    <cellStyle name="Normal 2 4 2 3 2" xfId="15992" xr:uid="{00000000-0005-0000-0000-0000753E0000}"/>
    <cellStyle name="Normal 2 4 2 3 2 10" xfId="15993" xr:uid="{00000000-0005-0000-0000-0000763E0000}"/>
    <cellStyle name="Normal 2 4 2 3 2 2" xfId="15994" xr:uid="{00000000-0005-0000-0000-0000773E0000}"/>
    <cellStyle name="Normal 2 4 2 3 2 2 2" xfId="15995" xr:uid="{00000000-0005-0000-0000-0000783E0000}"/>
    <cellStyle name="Normal 2 4 2 3 2 2 2 2" xfId="15996" xr:uid="{00000000-0005-0000-0000-0000793E0000}"/>
    <cellStyle name="Normal 2 4 2 3 2 2 2 3" xfId="15997" xr:uid="{00000000-0005-0000-0000-00007A3E0000}"/>
    <cellStyle name="Normal 2 4 2 3 2 2 3" xfId="15998" xr:uid="{00000000-0005-0000-0000-00007B3E0000}"/>
    <cellStyle name="Normal 2 4 2 3 2 2 4" xfId="15999" xr:uid="{00000000-0005-0000-0000-00007C3E0000}"/>
    <cellStyle name="Normal 2 4 2 3 2 3" xfId="16000" xr:uid="{00000000-0005-0000-0000-00007D3E0000}"/>
    <cellStyle name="Normal 2 4 2 3 2 3 2" xfId="16001" xr:uid="{00000000-0005-0000-0000-00007E3E0000}"/>
    <cellStyle name="Normal 2 4 2 3 2 3 2 2" xfId="16002" xr:uid="{00000000-0005-0000-0000-00007F3E0000}"/>
    <cellStyle name="Normal 2 4 2 3 2 3 2 3" xfId="16003" xr:uid="{00000000-0005-0000-0000-0000803E0000}"/>
    <cellStyle name="Normal 2 4 2 3 2 3 3" xfId="16004" xr:uid="{00000000-0005-0000-0000-0000813E0000}"/>
    <cellStyle name="Normal 2 4 2 3 2 3 4" xfId="16005" xr:uid="{00000000-0005-0000-0000-0000823E0000}"/>
    <cellStyle name="Normal 2 4 2 3 2 4" xfId="16006" xr:uid="{00000000-0005-0000-0000-0000833E0000}"/>
    <cellStyle name="Normal 2 4 2 3 2 4 2" xfId="16007" xr:uid="{00000000-0005-0000-0000-0000843E0000}"/>
    <cellStyle name="Normal 2 4 2 3 2 4 2 2" xfId="16008" xr:uid="{00000000-0005-0000-0000-0000853E0000}"/>
    <cellStyle name="Normal 2 4 2 3 2 4 2 3" xfId="16009" xr:uid="{00000000-0005-0000-0000-0000863E0000}"/>
    <cellStyle name="Normal 2 4 2 3 2 4 3" xfId="16010" xr:uid="{00000000-0005-0000-0000-0000873E0000}"/>
    <cellStyle name="Normal 2 4 2 3 2 4 4" xfId="16011" xr:uid="{00000000-0005-0000-0000-0000883E0000}"/>
    <cellStyle name="Normal 2 4 2 3 2 5" xfId="16012" xr:uid="{00000000-0005-0000-0000-0000893E0000}"/>
    <cellStyle name="Normal 2 4 2 3 2 5 2" xfId="16013" xr:uid="{00000000-0005-0000-0000-00008A3E0000}"/>
    <cellStyle name="Normal 2 4 2 3 2 5 2 2" xfId="16014" xr:uid="{00000000-0005-0000-0000-00008B3E0000}"/>
    <cellStyle name="Normal 2 4 2 3 2 5 2 3" xfId="16015" xr:uid="{00000000-0005-0000-0000-00008C3E0000}"/>
    <cellStyle name="Normal 2 4 2 3 2 5 3" xfId="16016" xr:uid="{00000000-0005-0000-0000-00008D3E0000}"/>
    <cellStyle name="Normal 2 4 2 3 2 5 4" xfId="16017" xr:uid="{00000000-0005-0000-0000-00008E3E0000}"/>
    <cellStyle name="Normal 2 4 2 3 2 6" xfId="16018" xr:uid="{00000000-0005-0000-0000-00008F3E0000}"/>
    <cellStyle name="Normal 2 4 2 3 2 6 2" xfId="16019" xr:uid="{00000000-0005-0000-0000-0000903E0000}"/>
    <cellStyle name="Normal 2 4 2 3 2 6 2 2" xfId="16020" xr:uid="{00000000-0005-0000-0000-0000913E0000}"/>
    <cellStyle name="Normal 2 4 2 3 2 6 2 3" xfId="16021" xr:uid="{00000000-0005-0000-0000-0000923E0000}"/>
    <cellStyle name="Normal 2 4 2 3 2 6 3" xfId="16022" xr:uid="{00000000-0005-0000-0000-0000933E0000}"/>
    <cellStyle name="Normal 2 4 2 3 2 6 4" xfId="16023" xr:uid="{00000000-0005-0000-0000-0000943E0000}"/>
    <cellStyle name="Normal 2 4 2 3 2 7" xfId="16024" xr:uid="{00000000-0005-0000-0000-0000953E0000}"/>
    <cellStyle name="Normal 2 4 2 3 2 7 2" xfId="16025" xr:uid="{00000000-0005-0000-0000-0000963E0000}"/>
    <cellStyle name="Normal 2 4 2 3 2 7 2 2" xfId="16026" xr:uid="{00000000-0005-0000-0000-0000973E0000}"/>
    <cellStyle name="Normal 2 4 2 3 2 7 2 3" xfId="16027" xr:uid="{00000000-0005-0000-0000-0000983E0000}"/>
    <cellStyle name="Normal 2 4 2 3 2 7 3" xfId="16028" xr:uid="{00000000-0005-0000-0000-0000993E0000}"/>
    <cellStyle name="Normal 2 4 2 3 2 7 4" xfId="16029" xr:uid="{00000000-0005-0000-0000-00009A3E0000}"/>
    <cellStyle name="Normal 2 4 2 3 2 8" xfId="16030" xr:uid="{00000000-0005-0000-0000-00009B3E0000}"/>
    <cellStyle name="Normal 2 4 2 3 2 8 2" xfId="16031" xr:uid="{00000000-0005-0000-0000-00009C3E0000}"/>
    <cellStyle name="Normal 2 4 2 3 2 8 3" xfId="16032" xr:uid="{00000000-0005-0000-0000-00009D3E0000}"/>
    <cellStyle name="Normal 2 4 2 3 2 9" xfId="16033" xr:uid="{00000000-0005-0000-0000-00009E3E0000}"/>
    <cellStyle name="Normal 2 4 2 3 3" xfId="16034" xr:uid="{00000000-0005-0000-0000-00009F3E0000}"/>
    <cellStyle name="Normal 2 4 2 3 3 10" xfId="16035" xr:uid="{00000000-0005-0000-0000-0000A03E0000}"/>
    <cellStyle name="Normal 2 4 2 3 3 2" xfId="16036" xr:uid="{00000000-0005-0000-0000-0000A13E0000}"/>
    <cellStyle name="Normal 2 4 2 3 3 2 2" xfId="16037" xr:uid="{00000000-0005-0000-0000-0000A23E0000}"/>
    <cellStyle name="Normal 2 4 2 3 3 2 2 2" xfId="16038" xr:uid="{00000000-0005-0000-0000-0000A33E0000}"/>
    <cellStyle name="Normal 2 4 2 3 3 2 2 3" xfId="16039" xr:uid="{00000000-0005-0000-0000-0000A43E0000}"/>
    <cellStyle name="Normal 2 4 2 3 3 2 3" xfId="16040" xr:uid="{00000000-0005-0000-0000-0000A53E0000}"/>
    <cellStyle name="Normal 2 4 2 3 3 2 4" xfId="16041" xr:uid="{00000000-0005-0000-0000-0000A63E0000}"/>
    <cellStyle name="Normal 2 4 2 3 3 3" xfId="16042" xr:uid="{00000000-0005-0000-0000-0000A73E0000}"/>
    <cellStyle name="Normal 2 4 2 3 3 3 2" xfId="16043" xr:uid="{00000000-0005-0000-0000-0000A83E0000}"/>
    <cellStyle name="Normal 2 4 2 3 3 3 2 2" xfId="16044" xr:uid="{00000000-0005-0000-0000-0000A93E0000}"/>
    <cellStyle name="Normal 2 4 2 3 3 3 2 3" xfId="16045" xr:uid="{00000000-0005-0000-0000-0000AA3E0000}"/>
    <cellStyle name="Normal 2 4 2 3 3 3 3" xfId="16046" xr:uid="{00000000-0005-0000-0000-0000AB3E0000}"/>
    <cellStyle name="Normal 2 4 2 3 3 3 4" xfId="16047" xr:uid="{00000000-0005-0000-0000-0000AC3E0000}"/>
    <cellStyle name="Normal 2 4 2 3 3 4" xfId="16048" xr:uid="{00000000-0005-0000-0000-0000AD3E0000}"/>
    <cellStyle name="Normal 2 4 2 3 3 4 2" xfId="16049" xr:uid="{00000000-0005-0000-0000-0000AE3E0000}"/>
    <cellStyle name="Normal 2 4 2 3 3 4 2 2" xfId="16050" xr:uid="{00000000-0005-0000-0000-0000AF3E0000}"/>
    <cellStyle name="Normal 2 4 2 3 3 4 2 3" xfId="16051" xr:uid="{00000000-0005-0000-0000-0000B03E0000}"/>
    <cellStyle name="Normal 2 4 2 3 3 4 3" xfId="16052" xr:uid="{00000000-0005-0000-0000-0000B13E0000}"/>
    <cellStyle name="Normal 2 4 2 3 3 4 4" xfId="16053" xr:uid="{00000000-0005-0000-0000-0000B23E0000}"/>
    <cellStyle name="Normal 2 4 2 3 3 5" xfId="16054" xr:uid="{00000000-0005-0000-0000-0000B33E0000}"/>
    <cellStyle name="Normal 2 4 2 3 3 5 2" xfId="16055" xr:uid="{00000000-0005-0000-0000-0000B43E0000}"/>
    <cellStyle name="Normal 2 4 2 3 3 5 2 2" xfId="16056" xr:uid="{00000000-0005-0000-0000-0000B53E0000}"/>
    <cellStyle name="Normal 2 4 2 3 3 5 2 3" xfId="16057" xr:uid="{00000000-0005-0000-0000-0000B63E0000}"/>
    <cellStyle name="Normal 2 4 2 3 3 5 3" xfId="16058" xr:uid="{00000000-0005-0000-0000-0000B73E0000}"/>
    <cellStyle name="Normal 2 4 2 3 3 5 4" xfId="16059" xr:uid="{00000000-0005-0000-0000-0000B83E0000}"/>
    <cellStyle name="Normal 2 4 2 3 3 6" xfId="16060" xr:uid="{00000000-0005-0000-0000-0000B93E0000}"/>
    <cellStyle name="Normal 2 4 2 3 3 6 2" xfId="16061" xr:uid="{00000000-0005-0000-0000-0000BA3E0000}"/>
    <cellStyle name="Normal 2 4 2 3 3 6 2 2" xfId="16062" xr:uid="{00000000-0005-0000-0000-0000BB3E0000}"/>
    <cellStyle name="Normal 2 4 2 3 3 6 2 3" xfId="16063" xr:uid="{00000000-0005-0000-0000-0000BC3E0000}"/>
    <cellStyle name="Normal 2 4 2 3 3 6 3" xfId="16064" xr:uid="{00000000-0005-0000-0000-0000BD3E0000}"/>
    <cellStyle name="Normal 2 4 2 3 3 6 4" xfId="16065" xr:uid="{00000000-0005-0000-0000-0000BE3E0000}"/>
    <cellStyle name="Normal 2 4 2 3 3 7" xfId="16066" xr:uid="{00000000-0005-0000-0000-0000BF3E0000}"/>
    <cellStyle name="Normal 2 4 2 3 3 7 2" xfId="16067" xr:uid="{00000000-0005-0000-0000-0000C03E0000}"/>
    <cellStyle name="Normal 2 4 2 3 3 7 2 2" xfId="16068" xr:uid="{00000000-0005-0000-0000-0000C13E0000}"/>
    <cellStyle name="Normal 2 4 2 3 3 7 2 3" xfId="16069" xr:uid="{00000000-0005-0000-0000-0000C23E0000}"/>
    <cellStyle name="Normal 2 4 2 3 3 7 3" xfId="16070" xr:uid="{00000000-0005-0000-0000-0000C33E0000}"/>
    <cellStyle name="Normal 2 4 2 3 3 7 4" xfId="16071" xr:uid="{00000000-0005-0000-0000-0000C43E0000}"/>
    <cellStyle name="Normal 2 4 2 3 3 8" xfId="16072" xr:uid="{00000000-0005-0000-0000-0000C53E0000}"/>
    <cellStyle name="Normal 2 4 2 3 3 8 2" xfId="16073" xr:uid="{00000000-0005-0000-0000-0000C63E0000}"/>
    <cellStyle name="Normal 2 4 2 3 3 8 3" xfId="16074" xr:uid="{00000000-0005-0000-0000-0000C73E0000}"/>
    <cellStyle name="Normal 2 4 2 3 3 9" xfId="16075" xr:uid="{00000000-0005-0000-0000-0000C83E0000}"/>
    <cellStyle name="Normal 2 4 2 3 4" xfId="16076" xr:uid="{00000000-0005-0000-0000-0000C93E0000}"/>
    <cellStyle name="Normal 2 4 2 3 4 2" xfId="16077" xr:uid="{00000000-0005-0000-0000-0000CA3E0000}"/>
    <cellStyle name="Normal 2 4 2 3 4 2 2" xfId="16078" xr:uid="{00000000-0005-0000-0000-0000CB3E0000}"/>
    <cellStyle name="Normal 2 4 2 3 4 2 3" xfId="16079" xr:uid="{00000000-0005-0000-0000-0000CC3E0000}"/>
    <cellStyle name="Normal 2 4 2 3 4 3" xfId="16080" xr:uid="{00000000-0005-0000-0000-0000CD3E0000}"/>
    <cellStyle name="Normal 2 4 2 3 4 4" xfId="16081" xr:uid="{00000000-0005-0000-0000-0000CE3E0000}"/>
    <cellStyle name="Normal 2 4 2 3 5" xfId="16082" xr:uid="{00000000-0005-0000-0000-0000CF3E0000}"/>
    <cellStyle name="Normal 2 4 2 3 5 2" xfId="16083" xr:uid="{00000000-0005-0000-0000-0000D03E0000}"/>
    <cellStyle name="Normal 2 4 2 3 5 2 2" xfId="16084" xr:uid="{00000000-0005-0000-0000-0000D13E0000}"/>
    <cellStyle name="Normal 2 4 2 3 5 2 3" xfId="16085" xr:uid="{00000000-0005-0000-0000-0000D23E0000}"/>
    <cellStyle name="Normal 2 4 2 3 5 3" xfId="16086" xr:uid="{00000000-0005-0000-0000-0000D33E0000}"/>
    <cellStyle name="Normal 2 4 2 3 5 4" xfId="16087" xr:uid="{00000000-0005-0000-0000-0000D43E0000}"/>
    <cellStyle name="Normal 2 4 2 3 6" xfId="16088" xr:uid="{00000000-0005-0000-0000-0000D53E0000}"/>
    <cellStyle name="Normal 2 4 2 3 6 2" xfId="16089" xr:uid="{00000000-0005-0000-0000-0000D63E0000}"/>
    <cellStyle name="Normal 2 4 2 3 6 2 2" xfId="16090" xr:uid="{00000000-0005-0000-0000-0000D73E0000}"/>
    <cellStyle name="Normal 2 4 2 3 6 2 3" xfId="16091" xr:uid="{00000000-0005-0000-0000-0000D83E0000}"/>
    <cellStyle name="Normal 2 4 2 3 6 3" xfId="16092" xr:uid="{00000000-0005-0000-0000-0000D93E0000}"/>
    <cellStyle name="Normal 2 4 2 3 6 4" xfId="16093" xr:uid="{00000000-0005-0000-0000-0000DA3E0000}"/>
    <cellStyle name="Normal 2 4 2 3 7" xfId="16094" xr:uid="{00000000-0005-0000-0000-0000DB3E0000}"/>
    <cellStyle name="Normal 2 4 2 3 7 2" xfId="16095" xr:uid="{00000000-0005-0000-0000-0000DC3E0000}"/>
    <cellStyle name="Normal 2 4 2 3 7 2 2" xfId="16096" xr:uid="{00000000-0005-0000-0000-0000DD3E0000}"/>
    <cellStyle name="Normal 2 4 2 3 7 2 3" xfId="16097" xr:uid="{00000000-0005-0000-0000-0000DE3E0000}"/>
    <cellStyle name="Normal 2 4 2 3 7 3" xfId="16098" xr:uid="{00000000-0005-0000-0000-0000DF3E0000}"/>
    <cellStyle name="Normal 2 4 2 3 7 4" xfId="16099" xr:uid="{00000000-0005-0000-0000-0000E03E0000}"/>
    <cellStyle name="Normal 2 4 2 3 8" xfId="16100" xr:uid="{00000000-0005-0000-0000-0000E13E0000}"/>
    <cellStyle name="Normal 2 4 2 3 8 2" xfId="16101" xr:uid="{00000000-0005-0000-0000-0000E23E0000}"/>
    <cellStyle name="Normal 2 4 2 3 8 2 2" xfId="16102" xr:uid="{00000000-0005-0000-0000-0000E33E0000}"/>
    <cellStyle name="Normal 2 4 2 3 8 2 3" xfId="16103" xr:uid="{00000000-0005-0000-0000-0000E43E0000}"/>
    <cellStyle name="Normal 2 4 2 3 8 3" xfId="16104" xr:uid="{00000000-0005-0000-0000-0000E53E0000}"/>
    <cellStyle name="Normal 2 4 2 3 8 4" xfId="16105" xr:uid="{00000000-0005-0000-0000-0000E63E0000}"/>
    <cellStyle name="Normal 2 4 2 3 9" xfId="16106" xr:uid="{00000000-0005-0000-0000-0000E73E0000}"/>
    <cellStyle name="Normal 2 4 2 3 9 2" xfId="16107" xr:uid="{00000000-0005-0000-0000-0000E83E0000}"/>
    <cellStyle name="Normal 2 4 2 3 9 2 2" xfId="16108" xr:uid="{00000000-0005-0000-0000-0000E93E0000}"/>
    <cellStyle name="Normal 2 4 2 3 9 2 3" xfId="16109" xr:uid="{00000000-0005-0000-0000-0000EA3E0000}"/>
    <cellStyle name="Normal 2 4 2 3 9 3" xfId="16110" xr:uid="{00000000-0005-0000-0000-0000EB3E0000}"/>
    <cellStyle name="Normal 2 4 2 3 9 4" xfId="16111" xr:uid="{00000000-0005-0000-0000-0000EC3E0000}"/>
    <cellStyle name="Normal 2 4 2 4" xfId="16112" xr:uid="{00000000-0005-0000-0000-0000ED3E0000}"/>
    <cellStyle name="Normal 2 4 2 4 10" xfId="16113" xr:uid="{00000000-0005-0000-0000-0000EE3E0000}"/>
    <cellStyle name="Normal 2 4 2 4 10 2" xfId="16114" xr:uid="{00000000-0005-0000-0000-0000EF3E0000}"/>
    <cellStyle name="Normal 2 4 2 4 10 3" xfId="16115" xr:uid="{00000000-0005-0000-0000-0000F03E0000}"/>
    <cellStyle name="Normal 2 4 2 4 11" xfId="16116" xr:uid="{00000000-0005-0000-0000-0000F13E0000}"/>
    <cellStyle name="Normal 2 4 2 4 12" xfId="16117" xr:uid="{00000000-0005-0000-0000-0000F23E0000}"/>
    <cellStyle name="Normal 2 4 2 4 2" xfId="16118" xr:uid="{00000000-0005-0000-0000-0000F33E0000}"/>
    <cellStyle name="Normal 2 4 2 4 2 10" xfId="16119" xr:uid="{00000000-0005-0000-0000-0000F43E0000}"/>
    <cellStyle name="Normal 2 4 2 4 2 2" xfId="16120" xr:uid="{00000000-0005-0000-0000-0000F53E0000}"/>
    <cellStyle name="Normal 2 4 2 4 2 2 2" xfId="16121" xr:uid="{00000000-0005-0000-0000-0000F63E0000}"/>
    <cellStyle name="Normal 2 4 2 4 2 2 2 2" xfId="16122" xr:uid="{00000000-0005-0000-0000-0000F73E0000}"/>
    <cellStyle name="Normal 2 4 2 4 2 2 2 3" xfId="16123" xr:uid="{00000000-0005-0000-0000-0000F83E0000}"/>
    <cellStyle name="Normal 2 4 2 4 2 2 3" xfId="16124" xr:uid="{00000000-0005-0000-0000-0000F93E0000}"/>
    <cellStyle name="Normal 2 4 2 4 2 2 4" xfId="16125" xr:uid="{00000000-0005-0000-0000-0000FA3E0000}"/>
    <cellStyle name="Normal 2 4 2 4 2 3" xfId="16126" xr:uid="{00000000-0005-0000-0000-0000FB3E0000}"/>
    <cellStyle name="Normal 2 4 2 4 2 3 2" xfId="16127" xr:uid="{00000000-0005-0000-0000-0000FC3E0000}"/>
    <cellStyle name="Normal 2 4 2 4 2 3 2 2" xfId="16128" xr:uid="{00000000-0005-0000-0000-0000FD3E0000}"/>
    <cellStyle name="Normal 2 4 2 4 2 3 2 3" xfId="16129" xr:uid="{00000000-0005-0000-0000-0000FE3E0000}"/>
    <cellStyle name="Normal 2 4 2 4 2 3 3" xfId="16130" xr:uid="{00000000-0005-0000-0000-0000FF3E0000}"/>
    <cellStyle name="Normal 2 4 2 4 2 3 4" xfId="16131" xr:uid="{00000000-0005-0000-0000-0000003F0000}"/>
    <cellStyle name="Normal 2 4 2 4 2 4" xfId="16132" xr:uid="{00000000-0005-0000-0000-0000013F0000}"/>
    <cellStyle name="Normal 2 4 2 4 2 4 2" xfId="16133" xr:uid="{00000000-0005-0000-0000-0000023F0000}"/>
    <cellStyle name="Normal 2 4 2 4 2 4 2 2" xfId="16134" xr:uid="{00000000-0005-0000-0000-0000033F0000}"/>
    <cellStyle name="Normal 2 4 2 4 2 4 2 3" xfId="16135" xr:uid="{00000000-0005-0000-0000-0000043F0000}"/>
    <cellStyle name="Normal 2 4 2 4 2 4 3" xfId="16136" xr:uid="{00000000-0005-0000-0000-0000053F0000}"/>
    <cellStyle name="Normal 2 4 2 4 2 4 4" xfId="16137" xr:uid="{00000000-0005-0000-0000-0000063F0000}"/>
    <cellStyle name="Normal 2 4 2 4 2 5" xfId="16138" xr:uid="{00000000-0005-0000-0000-0000073F0000}"/>
    <cellStyle name="Normal 2 4 2 4 2 5 2" xfId="16139" xr:uid="{00000000-0005-0000-0000-0000083F0000}"/>
    <cellStyle name="Normal 2 4 2 4 2 5 2 2" xfId="16140" xr:uid="{00000000-0005-0000-0000-0000093F0000}"/>
    <cellStyle name="Normal 2 4 2 4 2 5 2 3" xfId="16141" xr:uid="{00000000-0005-0000-0000-00000A3F0000}"/>
    <cellStyle name="Normal 2 4 2 4 2 5 3" xfId="16142" xr:uid="{00000000-0005-0000-0000-00000B3F0000}"/>
    <cellStyle name="Normal 2 4 2 4 2 5 4" xfId="16143" xr:uid="{00000000-0005-0000-0000-00000C3F0000}"/>
    <cellStyle name="Normal 2 4 2 4 2 6" xfId="16144" xr:uid="{00000000-0005-0000-0000-00000D3F0000}"/>
    <cellStyle name="Normal 2 4 2 4 2 6 2" xfId="16145" xr:uid="{00000000-0005-0000-0000-00000E3F0000}"/>
    <cellStyle name="Normal 2 4 2 4 2 6 2 2" xfId="16146" xr:uid="{00000000-0005-0000-0000-00000F3F0000}"/>
    <cellStyle name="Normal 2 4 2 4 2 6 2 3" xfId="16147" xr:uid="{00000000-0005-0000-0000-0000103F0000}"/>
    <cellStyle name="Normal 2 4 2 4 2 6 3" xfId="16148" xr:uid="{00000000-0005-0000-0000-0000113F0000}"/>
    <cellStyle name="Normal 2 4 2 4 2 6 4" xfId="16149" xr:uid="{00000000-0005-0000-0000-0000123F0000}"/>
    <cellStyle name="Normal 2 4 2 4 2 7" xfId="16150" xr:uid="{00000000-0005-0000-0000-0000133F0000}"/>
    <cellStyle name="Normal 2 4 2 4 2 7 2" xfId="16151" xr:uid="{00000000-0005-0000-0000-0000143F0000}"/>
    <cellStyle name="Normal 2 4 2 4 2 7 2 2" xfId="16152" xr:uid="{00000000-0005-0000-0000-0000153F0000}"/>
    <cellStyle name="Normal 2 4 2 4 2 7 2 3" xfId="16153" xr:uid="{00000000-0005-0000-0000-0000163F0000}"/>
    <cellStyle name="Normal 2 4 2 4 2 7 3" xfId="16154" xr:uid="{00000000-0005-0000-0000-0000173F0000}"/>
    <cellStyle name="Normal 2 4 2 4 2 7 4" xfId="16155" xr:uid="{00000000-0005-0000-0000-0000183F0000}"/>
    <cellStyle name="Normal 2 4 2 4 2 8" xfId="16156" xr:uid="{00000000-0005-0000-0000-0000193F0000}"/>
    <cellStyle name="Normal 2 4 2 4 2 8 2" xfId="16157" xr:uid="{00000000-0005-0000-0000-00001A3F0000}"/>
    <cellStyle name="Normal 2 4 2 4 2 8 3" xfId="16158" xr:uid="{00000000-0005-0000-0000-00001B3F0000}"/>
    <cellStyle name="Normal 2 4 2 4 2 9" xfId="16159" xr:uid="{00000000-0005-0000-0000-00001C3F0000}"/>
    <cellStyle name="Normal 2 4 2 4 3" xfId="16160" xr:uid="{00000000-0005-0000-0000-00001D3F0000}"/>
    <cellStyle name="Normal 2 4 2 4 3 10" xfId="16161" xr:uid="{00000000-0005-0000-0000-00001E3F0000}"/>
    <cellStyle name="Normal 2 4 2 4 3 2" xfId="16162" xr:uid="{00000000-0005-0000-0000-00001F3F0000}"/>
    <cellStyle name="Normal 2 4 2 4 3 2 2" xfId="16163" xr:uid="{00000000-0005-0000-0000-0000203F0000}"/>
    <cellStyle name="Normal 2 4 2 4 3 2 2 2" xfId="16164" xr:uid="{00000000-0005-0000-0000-0000213F0000}"/>
    <cellStyle name="Normal 2 4 2 4 3 2 2 3" xfId="16165" xr:uid="{00000000-0005-0000-0000-0000223F0000}"/>
    <cellStyle name="Normal 2 4 2 4 3 2 3" xfId="16166" xr:uid="{00000000-0005-0000-0000-0000233F0000}"/>
    <cellStyle name="Normal 2 4 2 4 3 2 4" xfId="16167" xr:uid="{00000000-0005-0000-0000-0000243F0000}"/>
    <cellStyle name="Normal 2 4 2 4 3 3" xfId="16168" xr:uid="{00000000-0005-0000-0000-0000253F0000}"/>
    <cellStyle name="Normal 2 4 2 4 3 3 2" xfId="16169" xr:uid="{00000000-0005-0000-0000-0000263F0000}"/>
    <cellStyle name="Normal 2 4 2 4 3 3 2 2" xfId="16170" xr:uid="{00000000-0005-0000-0000-0000273F0000}"/>
    <cellStyle name="Normal 2 4 2 4 3 3 2 3" xfId="16171" xr:uid="{00000000-0005-0000-0000-0000283F0000}"/>
    <cellStyle name="Normal 2 4 2 4 3 3 3" xfId="16172" xr:uid="{00000000-0005-0000-0000-0000293F0000}"/>
    <cellStyle name="Normal 2 4 2 4 3 3 4" xfId="16173" xr:uid="{00000000-0005-0000-0000-00002A3F0000}"/>
    <cellStyle name="Normal 2 4 2 4 3 4" xfId="16174" xr:uid="{00000000-0005-0000-0000-00002B3F0000}"/>
    <cellStyle name="Normal 2 4 2 4 3 4 2" xfId="16175" xr:uid="{00000000-0005-0000-0000-00002C3F0000}"/>
    <cellStyle name="Normal 2 4 2 4 3 4 2 2" xfId="16176" xr:uid="{00000000-0005-0000-0000-00002D3F0000}"/>
    <cellStyle name="Normal 2 4 2 4 3 4 2 3" xfId="16177" xr:uid="{00000000-0005-0000-0000-00002E3F0000}"/>
    <cellStyle name="Normal 2 4 2 4 3 4 3" xfId="16178" xr:uid="{00000000-0005-0000-0000-00002F3F0000}"/>
    <cellStyle name="Normal 2 4 2 4 3 4 4" xfId="16179" xr:uid="{00000000-0005-0000-0000-0000303F0000}"/>
    <cellStyle name="Normal 2 4 2 4 3 5" xfId="16180" xr:uid="{00000000-0005-0000-0000-0000313F0000}"/>
    <cellStyle name="Normal 2 4 2 4 3 5 2" xfId="16181" xr:uid="{00000000-0005-0000-0000-0000323F0000}"/>
    <cellStyle name="Normal 2 4 2 4 3 5 2 2" xfId="16182" xr:uid="{00000000-0005-0000-0000-0000333F0000}"/>
    <cellStyle name="Normal 2 4 2 4 3 5 2 3" xfId="16183" xr:uid="{00000000-0005-0000-0000-0000343F0000}"/>
    <cellStyle name="Normal 2 4 2 4 3 5 3" xfId="16184" xr:uid="{00000000-0005-0000-0000-0000353F0000}"/>
    <cellStyle name="Normal 2 4 2 4 3 5 4" xfId="16185" xr:uid="{00000000-0005-0000-0000-0000363F0000}"/>
    <cellStyle name="Normal 2 4 2 4 3 6" xfId="16186" xr:uid="{00000000-0005-0000-0000-0000373F0000}"/>
    <cellStyle name="Normal 2 4 2 4 3 6 2" xfId="16187" xr:uid="{00000000-0005-0000-0000-0000383F0000}"/>
    <cellStyle name="Normal 2 4 2 4 3 6 2 2" xfId="16188" xr:uid="{00000000-0005-0000-0000-0000393F0000}"/>
    <cellStyle name="Normal 2 4 2 4 3 6 2 3" xfId="16189" xr:uid="{00000000-0005-0000-0000-00003A3F0000}"/>
    <cellStyle name="Normal 2 4 2 4 3 6 3" xfId="16190" xr:uid="{00000000-0005-0000-0000-00003B3F0000}"/>
    <cellStyle name="Normal 2 4 2 4 3 6 4" xfId="16191" xr:uid="{00000000-0005-0000-0000-00003C3F0000}"/>
    <cellStyle name="Normal 2 4 2 4 3 7" xfId="16192" xr:uid="{00000000-0005-0000-0000-00003D3F0000}"/>
    <cellStyle name="Normal 2 4 2 4 3 7 2" xfId="16193" xr:uid="{00000000-0005-0000-0000-00003E3F0000}"/>
    <cellStyle name="Normal 2 4 2 4 3 7 2 2" xfId="16194" xr:uid="{00000000-0005-0000-0000-00003F3F0000}"/>
    <cellStyle name="Normal 2 4 2 4 3 7 2 3" xfId="16195" xr:uid="{00000000-0005-0000-0000-0000403F0000}"/>
    <cellStyle name="Normal 2 4 2 4 3 7 3" xfId="16196" xr:uid="{00000000-0005-0000-0000-0000413F0000}"/>
    <cellStyle name="Normal 2 4 2 4 3 7 4" xfId="16197" xr:uid="{00000000-0005-0000-0000-0000423F0000}"/>
    <cellStyle name="Normal 2 4 2 4 3 8" xfId="16198" xr:uid="{00000000-0005-0000-0000-0000433F0000}"/>
    <cellStyle name="Normal 2 4 2 4 3 8 2" xfId="16199" xr:uid="{00000000-0005-0000-0000-0000443F0000}"/>
    <cellStyle name="Normal 2 4 2 4 3 8 3" xfId="16200" xr:uid="{00000000-0005-0000-0000-0000453F0000}"/>
    <cellStyle name="Normal 2 4 2 4 3 9" xfId="16201" xr:uid="{00000000-0005-0000-0000-0000463F0000}"/>
    <cellStyle name="Normal 2 4 2 4 4" xfId="16202" xr:uid="{00000000-0005-0000-0000-0000473F0000}"/>
    <cellStyle name="Normal 2 4 2 4 4 2" xfId="16203" xr:uid="{00000000-0005-0000-0000-0000483F0000}"/>
    <cellStyle name="Normal 2 4 2 4 4 2 2" xfId="16204" xr:uid="{00000000-0005-0000-0000-0000493F0000}"/>
    <cellStyle name="Normal 2 4 2 4 4 2 3" xfId="16205" xr:uid="{00000000-0005-0000-0000-00004A3F0000}"/>
    <cellStyle name="Normal 2 4 2 4 4 3" xfId="16206" xr:uid="{00000000-0005-0000-0000-00004B3F0000}"/>
    <cellStyle name="Normal 2 4 2 4 4 4" xfId="16207" xr:uid="{00000000-0005-0000-0000-00004C3F0000}"/>
    <cellStyle name="Normal 2 4 2 4 5" xfId="16208" xr:uid="{00000000-0005-0000-0000-00004D3F0000}"/>
    <cellStyle name="Normal 2 4 2 4 5 2" xfId="16209" xr:uid="{00000000-0005-0000-0000-00004E3F0000}"/>
    <cellStyle name="Normal 2 4 2 4 5 2 2" xfId="16210" xr:uid="{00000000-0005-0000-0000-00004F3F0000}"/>
    <cellStyle name="Normal 2 4 2 4 5 2 3" xfId="16211" xr:uid="{00000000-0005-0000-0000-0000503F0000}"/>
    <cellStyle name="Normal 2 4 2 4 5 3" xfId="16212" xr:uid="{00000000-0005-0000-0000-0000513F0000}"/>
    <cellStyle name="Normal 2 4 2 4 5 4" xfId="16213" xr:uid="{00000000-0005-0000-0000-0000523F0000}"/>
    <cellStyle name="Normal 2 4 2 4 6" xfId="16214" xr:uid="{00000000-0005-0000-0000-0000533F0000}"/>
    <cellStyle name="Normal 2 4 2 4 6 2" xfId="16215" xr:uid="{00000000-0005-0000-0000-0000543F0000}"/>
    <cellStyle name="Normal 2 4 2 4 6 2 2" xfId="16216" xr:uid="{00000000-0005-0000-0000-0000553F0000}"/>
    <cellStyle name="Normal 2 4 2 4 6 2 3" xfId="16217" xr:uid="{00000000-0005-0000-0000-0000563F0000}"/>
    <cellStyle name="Normal 2 4 2 4 6 3" xfId="16218" xr:uid="{00000000-0005-0000-0000-0000573F0000}"/>
    <cellStyle name="Normal 2 4 2 4 6 4" xfId="16219" xr:uid="{00000000-0005-0000-0000-0000583F0000}"/>
    <cellStyle name="Normal 2 4 2 4 7" xfId="16220" xr:uid="{00000000-0005-0000-0000-0000593F0000}"/>
    <cellStyle name="Normal 2 4 2 4 7 2" xfId="16221" xr:uid="{00000000-0005-0000-0000-00005A3F0000}"/>
    <cellStyle name="Normal 2 4 2 4 7 2 2" xfId="16222" xr:uid="{00000000-0005-0000-0000-00005B3F0000}"/>
    <cellStyle name="Normal 2 4 2 4 7 2 3" xfId="16223" xr:uid="{00000000-0005-0000-0000-00005C3F0000}"/>
    <cellStyle name="Normal 2 4 2 4 7 3" xfId="16224" xr:uid="{00000000-0005-0000-0000-00005D3F0000}"/>
    <cellStyle name="Normal 2 4 2 4 7 4" xfId="16225" xr:uid="{00000000-0005-0000-0000-00005E3F0000}"/>
    <cellStyle name="Normal 2 4 2 4 8" xfId="16226" xr:uid="{00000000-0005-0000-0000-00005F3F0000}"/>
    <cellStyle name="Normal 2 4 2 4 8 2" xfId="16227" xr:uid="{00000000-0005-0000-0000-0000603F0000}"/>
    <cellStyle name="Normal 2 4 2 4 8 2 2" xfId="16228" xr:uid="{00000000-0005-0000-0000-0000613F0000}"/>
    <cellStyle name="Normal 2 4 2 4 8 2 3" xfId="16229" xr:uid="{00000000-0005-0000-0000-0000623F0000}"/>
    <cellStyle name="Normal 2 4 2 4 8 3" xfId="16230" xr:uid="{00000000-0005-0000-0000-0000633F0000}"/>
    <cellStyle name="Normal 2 4 2 4 8 4" xfId="16231" xr:uid="{00000000-0005-0000-0000-0000643F0000}"/>
    <cellStyle name="Normal 2 4 2 4 9" xfId="16232" xr:uid="{00000000-0005-0000-0000-0000653F0000}"/>
    <cellStyle name="Normal 2 4 2 4 9 2" xfId="16233" xr:uid="{00000000-0005-0000-0000-0000663F0000}"/>
    <cellStyle name="Normal 2 4 2 4 9 2 2" xfId="16234" xr:uid="{00000000-0005-0000-0000-0000673F0000}"/>
    <cellStyle name="Normal 2 4 2 4 9 2 3" xfId="16235" xr:uid="{00000000-0005-0000-0000-0000683F0000}"/>
    <cellStyle name="Normal 2 4 2 4 9 3" xfId="16236" xr:uid="{00000000-0005-0000-0000-0000693F0000}"/>
    <cellStyle name="Normal 2 4 2 4 9 4" xfId="16237" xr:uid="{00000000-0005-0000-0000-00006A3F0000}"/>
    <cellStyle name="Normal 2 4 2 5" xfId="16238" xr:uid="{00000000-0005-0000-0000-00006B3F0000}"/>
    <cellStyle name="Normal 2 4 2 5 10" xfId="16239" xr:uid="{00000000-0005-0000-0000-00006C3F0000}"/>
    <cellStyle name="Normal 2 4 2 5 2" xfId="16240" xr:uid="{00000000-0005-0000-0000-00006D3F0000}"/>
    <cellStyle name="Normal 2 4 2 5 2 2" xfId="16241" xr:uid="{00000000-0005-0000-0000-00006E3F0000}"/>
    <cellStyle name="Normal 2 4 2 5 2 2 2" xfId="16242" xr:uid="{00000000-0005-0000-0000-00006F3F0000}"/>
    <cellStyle name="Normal 2 4 2 5 2 2 3" xfId="16243" xr:uid="{00000000-0005-0000-0000-0000703F0000}"/>
    <cellStyle name="Normal 2 4 2 5 2 3" xfId="16244" xr:uid="{00000000-0005-0000-0000-0000713F0000}"/>
    <cellStyle name="Normal 2 4 2 5 2 4" xfId="16245" xr:uid="{00000000-0005-0000-0000-0000723F0000}"/>
    <cellStyle name="Normal 2 4 2 5 3" xfId="16246" xr:uid="{00000000-0005-0000-0000-0000733F0000}"/>
    <cellStyle name="Normal 2 4 2 5 3 2" xfId="16247" xr:uid="{00000000-0005-0000-0000-0000743F0000}"/>
    <cellStyle name="Normal 2 4 2 5 3 2 2" xfId="16248" xr:uid="{00000000-0005-0000-0000-0000753F0000}"/>
    <cellStyle name="Normal 2 4 2 5 3 2 3" xfId="16249" xr:uid="{00000000-0005-0000-0000-0000763F0000}"/>
    <cellStyle name="Normal 2 4 2 5 3 3" xfId="16250" xr:uid="{00000000-0005-0000-0000-0000773F0000}"/>
    <cellStyle name="Normal 2 4 2 5 3 4" xfId="16251" xr:uid="{00000000-0005-0000-0000-0000783F0000}"/>
    <cellStyle name="Normal 2 4 2 5 4" xfId="16252" xr:uid="{00000000-0005-0000-0000-0000793F0000}"/>
    <cellStyle name="Normal 2 4 2 5 4 2" xfId="16253" xr:uid="{00000000-0005-0000-0000-00007A3F0000}"/>
    <cellStyle name="Normal 2 4 2 5 4 2 2" xfId="16254" xr:uid="{00000000-0005-0000-0000-00007B3F0000}"/>
    <cellStyle name="Normal 2 4 2 5 4 2 3" xfId="16255" xr:uid="{00000000-0005-0000-0000-00007C3F0000}"/>
    <cellStyle name="Normal 2 4 2 5 4 3" xfId="16256" xr:uid="{00000000-0005-0000-0000-00007D3F0000}"/>
    <cellStyle name="Normal 2 4 2 5 4 4" xfId="16257" xr:uid="{00000000-0005-0000-0000-00007E3F0000}"/>
    <cellStyle name="Normal 2 4 2 5 5" xfId="16258" xr:uid="{00000000-0005-0000-0000-00007F3F0000}"/>
    <cellStyle name="Normal 2 4 2 5 5 2" xfId="16259" xr:uid="{00000000-0005-0000-0000-0000803F0000}"/>
    <cellStyle name="Normal 2 4 2 5 5 2 2" xfId="16260" xr:uid="{00000000-0005-0000-0000-0000813F0000}"/>
    <cellStyle name="Normal 2 4 2 5 5 2 3" xfId="16261" xr:uid="{00000000-0005-0000-0000-0000823F0000}"/>
    <cellStyle name="Normal 2 4 2 5 5 3" xfId="16262" xr:uid="{00000000-0005-0000-0000-0000833F0000}"/>
    <cellStyle name="Normal 2 4 2 5 5 4" xfId="16263" xr:uid="{00000000-0005-0000-0000-0000843F0000}"/>
    <cellStyle name="Normal 2 4 2 5 6" xfId="16264" xr:uid="{00000000-0005-0000-0000-0000853F0000}"/>
    <cellStyle name="Normal 2 4 2 5 6 2" xfId="16265" xr:uid="{00000000-0005-0000-0000-0000863F0000}"/>
    <cellStyle name="Normal 2 4 2 5 6 2 2" xfId="16266" xr:uid="{00000000-0005-0000-0000-0000873F0000}"/>
    <cellStyle name="Normal 2 4 2 5 6 2 3" xfId="16267" xr:uid="{00000000-0005-0000-0000-0000883F0000}"/>
    <cellStyle name="Normal 2 4 2 5 6 3" xfId="16268" xr:uid="{00000000-0005-0000-0000-0000893F0000}"/>
    <cellStyle name="Normal 2 4 2 5 6 4" xfId="16269" xr:uid="{00000000-0005-0000-0000-00008A3F0000}"/>
    <cellStyle name="Normal 2 4 2 5 7" xfId="16270" xr:uid="{00000000-0005-0000-0000-00008B3F0000}"/>
    <cellStyle name="Normal 2 4 2 5 7 2" xfId="16271" xr:uid="{00000000-0005-0000-0000-00008C3F0000}"/>
    <cellStyle name="Normal 2 4 2 5 7 2 2" xfId="16272" xr:uid="{00000000-0005-0000-0000-00008D3F0000}"/>
    <cellStyle name="Normal 2 4 2 5 7 2 3" xfId="16273" xr:uid="{00000000-0005-0000-0000-00008E3F0000}"/>
    <cellStyle name="Normal 2 4 2 5 7 3" xfId="16274" xr:uid="{00000000-0005-0000-0000-00008F3F0000}"/>
    <cellStyle name="Normal 2 4 2 5 7 4" xfId="16275" xr:uid="{00000000-0005-0000-0000-0000903F0000}"/>
    <cellStyle name="Normal 2 4 2 5 8" xfId="16276" xr:uid="{00000000-0005-0000-0000-0000913F0000}"/>
    <cellStyle name="Normal 2 4 2 5 8 2" xfId="16277" xr:uid="{00000000-0005-0000-0000-0000923F0000}"/>
    <cellStyle name="Normal 2 4 2 5 8 3" xfId="16278" xr:uid="{00000000-0005-0000-0000-0000933F0000}"/>
    <cellStyle name="Normal 2 4 2 5 9" xfId="16279" xr:uid="{00000000-0005-0000-0000-0000943F0000}"/>
    <cellStyle name="Normal 2 4 2 6" xfId="16280" xr:uid="{00000000-0005-0000-0000-0000953F0000}"/>
    <cellStyle name="Normal 2 4 2 6 10" xfId="16281" xr:uid="{00000000-0005-0000-0000-0000963F0000}"/>
    <cellStyle name="Normal 2 4 2 6 2" xfId="16282" xr:uid="{00000000-0005-0000-0000-0000973F0000}"/>
    <cellStyle name="Normal 2 4 2 6 2 2" xfId="16283" xr:uid="{00000000-0005-0000-0000-0000983F0000}"/>
    <cellStyle name="Normal 2 4 2 6 2 2 2" xfId="16284" xr:uid="{00000000-0005-0000-0000-0000993F0000}"/>
    <cellStyle name="Normal 2 4 2 6 2 2 3" xfId="16285" xr:uid="{00000000-0005-0000-0000-00009A3F0000}"/>
    <cellStyle name="Normal 2 4 2 6 2 3" xfId="16286" xr:uid="{00000000-0005-0000-0000-00009B3F0000}"/>
    <cellStyle name="Normal 2 4 2 6 2 4" xfId="16287" xr:uid="{00000000-0005-0000-0000-00009C3F0000}"/>
    <cellStyle name="Normal 2 4 2 6 3" xfId="16288" xr:uid="{00000000-0005-0000-0000-00009D3F0000}"/>
    <cellStyle name="Normal 2 4 2 6 3 2" xfId="16289" xr:uid="{00000000-0005-0000-0000-00009E3F0000}"/>
    <cellStyle name="Normal 2 4 2 6 3 2 2" xfId="16290" xr:uid="{00000000-0005-0000-0000-00009F3F0000}"/>
    <cellStyle name="Normal 2 4 2 6 3 2 3" xfId="16291" xr:uid="{00000000-0005-0000-0000-0000A03F0000}"/>
    <cellStyle name="Normal 2 4 2 6 3 3" xfId="16292" xr:uid="{00000000-0005-0000-0000-0000A13F0000}"/>
    <cellStyle name="Normal 2 4 2 6 3 4" xfId="16293" xr:uid="{00000000-0005-0000-0000-0000A23F0000}"/>
    <cellStyle name="Normal 2 4 2 6 4" xfId="16294" xr:uid="{00000000-0005-0000-0000-0000A33F0000}"/>
    <cellStyle name="Normal 2 4 2 6 4 2" xfId="16295" xr:uid="{00000000-0005-0000-0000-0000A43F0000}"/>
    <cellStyle name="Normal 2 4 2 6 4 2 2" xfId="16296" xr:uid="{00000000-0005-0000-0000-0000A53F0000}"/>
    <cellStyle name="Normal 2 4 2 6 4 2 3" xfId="16297" xr:uid="{00000000-0005-0000-0000-0000A63F0000}"/>
    <cellStyle name="Normal 2 4 2 6 4 3" xfId="16298" xr:uid="{00000000-0005-0000-0000-0000A73F0000}"/>
    <cellStyle name="Normal 2 4 2 6 4 4" xfId="16299" xr:uid="{00000000-0005-0000-0000-0000A83F0000}"/>
    <cellStyle name="Normal 2 4 2 6 5" xfId="16300" xr:uid="{00000000-0005-0000-0000-0000A93F0000}"/>
    <cellStyle name="Normal 2 4 2 6 5 2" xfId="16301" xr:uid="{00000000-0005-0000-0000-0000AA3F0000}"/>
    <cellStyle name="Normal 2 4 2 6 5 2 2" xfId="16302" xr:uid="{00000000-0005-0000-0000-0000AB3F0000}"/>
    <cellStyle name="Normal 2 4 2 6 5 2 3" xfId="16303" xr:uid="{00000000-0005-0000-0000-0000AC3F0000}"/>
    <cellStyle name="Normal 2 4 2 6 5 3" xfId="16304" xr:uid="{00000000-0005-0000-0000-0000AD3F0000}"/>
    <cellStyle name="Normal 2 4 2 6 5 4" xfId="16305" xr:uid="{00000000-0005-0000-0000-0000AE3F0000}"/>
    <cellStyle name="Normal 2 4 2 6 6" xfId="16306" xr:uid="{00000000-0005-0000-0000-0000AF3F0000}"/>
    <cellStyle name="Normal 2 4 2 6 6 2" xfId="16307" xr:uid="{00000000-0005-0000-0000-0000B03F0000}"/>
    <cellStyle name="Normal 2 4 2 6 6 2 2" xfId="16308" xr:uid="{00000000-0005-0000-0000-0000B13F0000}"/>
    <cellStyle name="Normal 2 4 2 6 6 2 3" xfId="16309" xr:uid="{00000000-0005-0000-0000-0000B23F0000}"/>
    <cellStyle name="Normal 2 4 2 6 6 3" xfId="16310" xr:uid="{00000000-0005-0000-0000-0000B33F0000}"/>
    <cellStyle name="Normal 2 4 2 6 6 4" xfId="16311" xr:uid="{00000000-0005-0000-0000-0000B43F0000}"/>
    <cellStyle name="Normal 2 4 2 6 7" xfId="16312" xr:uid="{00000000-0005-0000-0000-0000B53F0000}"/>
    <cellStyle name="Normal 2 4 2 6 7 2" xfId="16313" xr:uid="{00000000-0005-0000-0000-0000B63F0000}"/>
    <cellStyle name="Normal 2 4 2 6 7 2 2" xfId="16314" xr:uid="{00000000-0005-0000-0000-0000B73F0000}"/>
    <cellStyle name="Normal 2 4 2 6 7 2 3" xfId="16315" xr:uid="{00000000-0005-0000-0000-0000B83F0000}"/>
    <cellStyle name="Normal 2 4 2 6 7 3" xfId="16316" xr:uid="{00000000-0005-0000-0000-0000B93F0000}"/>
    <cellStyle name="Normal 2 4 2 6 7 4" xfId="16317" xr:uid="{00000000-0005-0000-0000-0000BA3F0000}"/>
    <cellStyle name="Normal 2 4 2 6 8" xfId="16318" xr:uid="{00000000-0005-0000-0000-0000BB3F0000}"/>
    <cellStyle name="Normal 2 4 2 6 8 2" xfId="16319" xr:uid="{00000000-0005-0000-0000-0000BC3F0000}"/>
    <cellStyle name="Normal 2 4 2 6 8 3" xfId="16320" xr:uid="{00000000-0005-0000-0000-0000BD3F0000}"/>
    <cellStyle name="Normal 2 4 2 6 9" xfId="16321" xr:uid="{00000000-0005-0000-0000-0000BE3F0000}"/>
    <cellStyle name="Normal 2 4 2 7" xfId="16322" xr:uid="{00000000-0005-0000-0000-0000BF3F0000}"/>
    <cellStyle name="Normal 2 4 2 7 2" xfId="16323" xr:uid="{00000000-0005-0000-0000-0000C03F0000}"/>
    <cellStyle name="Normal 2 4 2 7 2 2" xfId="16324" xr:uid="{00000000-0005-0000-0000-0000C13F0000}"/>
    <cellStyle name="Normal 2 4 2 7 2 3" xfId="16325" xr:uid="{00000000-0005-0000-0000-0000C23F0000}"/>
    <cellStyle name="Normal 2 4 2 7 3" xfId="16326" xr:uid="{00000000-0005-0000-0000-0000C33F0000}"/>
    <cellStyle name="Normal 2 4 2 7 4" xfId="16327" xr:uid="{00000000-0005-0000-0000-0000C43F0000}"/>
    <cellStyle name="Normal 2 4 2 8" xfId="16328" xr:uid="{00000000-0005-0000-0000-0000C53F0000}"/>
    <cellStyle name="Normal 2 4 2 8 2" xfId="16329" xr:uid="{00000000-0005-0000-0000-0000C63F0000}"/>
    <cellStyle name="Normal 2 4 2 8 2 2" xfId="16330" xr:uid="{00000000-0005-0000-0000-0000C73F0000}"/>
    <cellStyle name="Normal 2 4 2 8 2 3" xfId="16331" xr:uid="{00000000-0005-0000-0000-0000C83F0000}"/>
    <cellStyle name="Normal 2 4 2 8 3" xfId="16332" xr:uid="{00000000-0005-0000-0000-0000C93F0000}"/>
    <cellStyle name="Normal 2 4 2 8 4" xfId="16333" xr:uid="{00000000-0005-0000-0000-0000CA3F0000}"/>
    <cellStyle name="Normal 2 4 2 9" xfId="16334" xr:uid="{00000000-0005-0000-0000-0000CB3F0000}"/>
    <cellStyle name="Normal 2 4 2 9 2" xfId="16335" xr:uid="{00000000-0005-0000-0000-0000CC3F0000}"/>
    <cellStyle name="Normal 2 4 2 9 2 2" xfId="16336" xr:uid="{00000000-0005-0000-0000-0000CD3F0000}"/>
    <cellStyle name="Normal 2 4 2 9 2 3" xfId="16337" xr:uid="{00000000-0005-0000-0000-0000CE3F0000}"/>
    <cellStyle name="Normal 2 4 2 9 3" xfId="16338" xr:uid="{00000000-0005-0000-0000-0000CF3F0000}"/>
    <cellStyle name="Normal 2 4 2 9 4" xfId="16339" xr:uid="{00000000-0005-0000-0000-0000D03F0000}"/>
    <cellStyle name="Normal 2 4 3" xfId="16340" xr:uid="{00000000-0005-0000-0000-0000D13F0000}"/>
    <cellStyle name="Normal 2 4 3 10" xfId="16341" xr:uid="{00000000-0005-0000-0000-0000D23F0000}"/>
    <cellStyle name="Normal 2 4 3 10 2" xfId="16342" xr:uid="{00000000-0005-0000-0000-0000D33F0000}"/>
    <cellStyle name="Normal 2 4 3 10 3" xfId="16343" xr:uid="{00000000-0005-0000-0000-0000D43F0000}"/>
    <cellStyle name="Normal 2 4 3 11" xfId="16344" xr:uid="{00000000-0005-0000-0000-0000D53F0000}"/>
    <cellStyle name="Normal 2 4 3 12" xfId="16345" xr:uid="{00000000-0005-0000-0000-0000D63F0000}"/>
    <cellStyle name="Normal 2 4 3 13" xfId="16346" xr:uid="{00000000-0005-0000-0000-0000D73F0000}"/>
    <cellStyle name="Normal 2 4 3 2" xfId="16347" xr:uid="{00000000-0005-0000-0000-0000D83F0000}"/>
    <cellStyle name="Normal 2 4 3 2 10" xfId="16348" xr:uid="{00000000-0005-0000-0000-0000D93F0000}"/>
    <cellStyle name="Normal 2 4 3 2 2" xfId="16349" xr:uid="{00000000-0005-0000-0000-0000DA3F0000}"/>
    <cellStyle name="Normal 2 4 3 2 2 2" xfId="16350" xr:uid="{00000000-0005-0000-0000-0000DB3F0000}"/>
    <cellStyle name="Normal 2 4 3 2 2 2 2" xfId="16351" xr:uid="{00000000-0005-0000-0000-0000DC3F0000}"/>
    <cellStyle name="Normal 2 4 3 2 2 2 3" xfId="16352" xr:uid="{00000000-0005-0000-0000-0000DD3F0000}"/>
    <cellStyle name="Normal 2 4 3 2 2 3" xfId="16353" xr:uid="{00000000-0005-0000-0000-0000DE3F0000}"/>
    <cellStyle name="Normal 2 4 3 2 2 4" xfId="16354" xr:uid="{00000000-0005-0000-0000-0000DF3F0000}"/>
    <cellStyle name="Normal 2 4 3 2 3" xfId="16355" xr:uid="{00000000-0005-0000-0000-0000E03F0000}"/>
    <cellStyle name="Normal 2 4 3 2 3 2" xfId="16356" xr:uid="{00000000-0005-0000-0000-0000E13F0000}"/>
    <cellStyle name="Normal 2 4 3 2 3 2 2" xfId="16357" xr:uid="{00000000-0005-0000-0000-0000E23F0000}"/>
    <cellStyle name="Normal 2 4 3 2 3 2 3" xfId="16358" xr:uid="{00000000-0005-0000-0000-0000E33F0000}"/>
    <cellStyle name="Normal 2 4 3 2 3 3" xfId="16359" xr:uid="{00000000-0005-0000-0000-0000E43F0000}"/>
    <cellStyle name="Normal 2 4 3 2 3 4" xfId="16360" xr:uid="{00000000-0005-0000-0000-0000E53F0000}"/>
    <cellStyle name="Normal 2 4 3 2 4" xfId="16361" xr:uid="{00000000-0005-0000-0000-0000E63F0000}"/>
    <cellStyle name="Normal 2 4 3 2 4 2" xfId="16362" xr:uid="{00000000-0005-0000-0000-0000E73F0000}"/>
    <cellStyle name="Normal 2 4 3 2 4 2 2" xfId="16363" xr:uid="{00000000-0005-0000-0000-0000E83F0000}"/>
    <cellStyle name="Normal 2 4 3 2 4 2 3" xfId="16364" xr:uid="{00000000-0005-0000-0000-0000E93F0000}"/>
    <cellStyle name="Normal 2 4 3 2 4 3" xfId="16365" xr:uid="{00000000-0005-0000-0000-0000EA3F0000}"/>
    <cellStyle name="Normal 2 4 3 2 4 4" xfId="16366" xr:uid="{00000000-0005-0000-0000-0000EB3F0000}"/>
    <cellStyle name="Normal 2 4 3 2 5" xfId="16367" xr:uid="{00000000-0005-0000-0000-0000EC3F0000}"/>
    <cellStyle name="Normal 2 4 3 2 5 2" xfId="16368" xr:uid="{00000000-0005-0000-0000-0000ED3F0000}"/>
    <cellStyle name="Normal 2 4 3 2 5 2 2" xfId="16369" xr:uid="{00000000-0005-0000-0000-0000EE3F0000}"/>
    <cellStyle name="Normal 2 4 3 2 5 2 3" xfId="16370" xr:uid="{00000000-0005-0000-0000-0000EF3F0000}"/>
    <cellStyle name="Normal 2 4 3 2 5 3" xfId="16371" xr:uid="{00000000-0005-0000-0000-0000F03F0000}"/>
    <cellStyle name="Normal 2 4 3 2 5 4" xfId="16372" xr:uid="{00000000-0005-0000-0000-0000F13F0000}"/>
    <cellStyle name="Normal 2 4 3 2 6" xfId="16373" xr:uid="{00000000-0005-0000-0000-0000F23F0000}"/>
    <cellStyle name="Normal 2 4 3 2 6 2" xfId="16374" xr:uid="{00000000-0005-0000-0000-0000F33F0000}"/>
    <cellStyle name="Normal 2 4 3 2 6 2 2" xfId="16375" xr:uid="{00000000-0005-0000-0000-0000F43F0000}"/>
    <cellStyle name="Normal 2 4 3 2 6 2 3" xfId="16376" xr:uid="{00000000-0005-0000-0000-0000F53F0000}"/>
    <cellStyle name="Normal 2 4 3 2 6 3" xfId="16377" xr:uid="{00000000-0005-0000-0000-0000F63F0000}"/>
    <cellStyle name="Normal 2 4 3 2 6 4" xfId="16378" xr:uid="{00000000-0005-0000-0000-0000F73F0000}"/>
    <cellStyle name="Normal 2 4 3 2 7" xfId="16379" xr:uid="{00000000-0005-0000-0000-0000F83F0000}"/>
    <cellStyle name="Normal 2 4 3 2 7 2" xfId="16380" xr:uid="{00000000-0005-0000-0000-0000F93F0000}"/>
    <cellStyle name="Normal 2 4 3 2 7 2 2" xfId="16381" xr:uid="{00000000-0005-0000-0000-0000FA3F0000}"/>
    <cellStyle name="Normal 2 4 3 2 7 2 3" xfId="16382" xr:uid="{00000000-0005-0000-0000-0000FB3F0000}"/>
    <cellStyle name="Normal 2 4 3 2 7 3" xfId="16383" xr:uid="{00000000-0005-0000-0000-0000FC3F0000}"/>
    <cellStyle name="Normal 2 4 3 2 7 4" xfId="16384" xr:uid="{00000000-0005-0000-0000-0000FD3F0000}"/>
    <cellStyle name="Normal 2 4 3 2 8" xfId="16385" xr:uid="{00000000-0005-0000-0000-0000FE3F0000}"/>
    <cellStyle name="Normal 2 4 3 2 8 2" xfId="16386" xr:uid="{00000000-0005-0000-0000-0000FF3F0000}"/>
    <cellStyle name="Normal 2 4 3 2 8 3" xfId="16387" xr:uid="{00000000-0005-0000-0000-000000400000}"/>
    <cellStyle name="Normal 2 4 3 2 9" xfId="16388" xr:uid="{00000000-0005-0000-0000-000001400000}"/>
    <cellStyle name="Normal 2 4 3 3" xfId="16389" xr:uid="{00000000-0005-0000-0000-000002400000}"/>
    <cellStyle name="Normal 2 4 3 3 10" xfId="16390" xr:uid="{00000000-0005-0000-0000-000003400000}"/>
    <cellStyle name="Normal 2 4 3 3 2" xfId="16391" xr:uid="{00000000-0005-0000-0000-000004400000}"/>
    <cellStyle name="Normal 2 4 3 3 2 2" xfId="16392" xr:uid="{00000000-0005-0000-0000-000005400000}"/>
    <cellStyle name="Normal 2 4 3 3 2 2 2" xfId="16393" xr:uid="{00000000-0005-0000-0000-000006400000}"/>
    <cellStyle name="Normal 2 4 3 3 2 2 3" xfId="16394" xr:uid="{00000000-0005-0000-0000-000007400000}"/>
    <cellStyle name="Normal 2 4 3 3 2 3" xfId="16395" xr:uid="{00000000-0005-0000-0000-000008400000}"/>
    <cellStyle name="Normal 2 4 3 3 2 4" xfId="16396" xr:uid="{00000000-0005-0000-0000-000009400000}"/>
    <cellStyle name="Normal 2 4 3 3 3" xfId="16397" xr:uid="{00000000-0005-0000-0000-00000A400000}"/>
    <cellStyle name="Normal 2 4 3 3 3 2" xfId="16398" xr:uid="{00000000-0005-0000-0000-00000B400000}"/>
    <cellStyle name="Normal 2 4 3 3 3 2 2" xfId="16399" xr:uid="{00000000-0005-0000-0000-00000C400000}"/>
    <cellStyle name="Normal 2 4 3 3 3 2 3" xfId="16400" xr:uid="{00000000-0005-0000-0000-00000D400000}"/>
    <cellStyle name="Normal 2 4 3 3 3 3" xfId="16401" xr:uid="{00000000-0005-0000-0000-00000E400000}"/>
    <cellStyle name="Normal 2 4 3 3 3 4" xfId="16402" xr:uid="{00000000-0005-0000-0000-00000F400000}"/>
    <cellStyle name="Normal 2 4 3 3 4" xfId="16403" xr:uid="{00000000-0005-0000-0000-000010400000}"/>
    <cellStyle name="Normal 2 4 3 3 4 2" xfId="16404" xr:uid="{00000000-0005-0000-0000-000011400000}"/>
    <cellStyle name="Normal 2 4 3 3 4 2 2" xfId="16405" xr:uid="{00000000-0005-0000-0000-000012400000}"/>
    <cellStyle name="Normal 2 4 3 3 4 2 3" xfId="16406" xr:uid="{00000000-0005-0000-0000-000013400000}"/>
    <cellStyle name="Normal 2 4 3 3 4 3" xfId="16407" xr:uid="{00000000-0005-0000-0000-000014400000}"/>
    <cellStyle name="Normal 2 4 3 3 4 4" xfId="16408" xr:uid="{00000000-0005-0000-0000-000015400000}"/>
    <cellStyle name="Normal 2 4 3 3 5" xfId="16409" xr:uid="{00000000-0005-0000-0000-000016400000}"/>
    <cellStyle name="Normal 2 4 3 3 5 2" xfId="16410" xr:uid="{00000000-0005-0000-0000-000017400000}"/>
    <cellStyle name="Normal 2 4 3 3 5 2 2" xfId="16411" xr:uid="{00000000-0005-0000-0000-000018400000}"/>
    <cellStyle name="Normal 2 4 3 3 5 2 3" xfId="16412" xr:uid="{00000000-0005-0000-0000-000019400000}"/>
    <cellStyle name="Normal 2 4 3 3 5 3" xfId="16413" xr:uid="{00000000-0005-0000-0000-00001A400000}"/>
    <cellStyle name="Normal 2 4 3 3 5 4" xfId="16414" xr:uid="{00000000-0005-0000-0000-00001B400000}"/>
    <cellStyle name="Normal 2 4 3 3 6" xfId="16415" xr:uid="{00000000-0005-0000-0000-00001C400000}"/>
    <cellStyle name="Normal 2 4 3 3 6 2" xfId="16416" xr:uid="{00000000-0005-0000-0000-00001D400000}"/>
    <cellStyle name="Normal 2 4 3 3 6 2 2" xfId="16417" xr:uid="{00000000-0005-0000-0000-00001E400000}"/>
    <cellStyle name="Normal 2 4 3 3 6 2 3" xfId="16418" xr:uid="{00000000-0005-0000-0000-00001F400000}"/>
    <cellStyle name="Normal 2 4 3 3 6 3" xfId="16419" xr:uid="{00000000-0005-0000-0000-000020400000}"/>
    <cellStyle name="Normal 2 4 3 3 6 4" xfId="16420" xr:uid="{00000000-0005-0000-0000-000021400000}"/>
    <cellStyle name="Normal 2 4 3 3 7" xfId="16421" xr:uid="{00000000-0005-0000-0000-000022400000}"/>
    <cellStyle name="Normal 2 4 3 3 7 2" xfId="16422" xr:uid="{00000000-0005-0000-0000-000023400000}"/>
    <cellStyle name="Normal 2 4 3 3 7 2 2" xfId="16423" xr:uid="{00000000-0005-0000-0000-000024400000}"/>
    <cellStyle name="Normal 2 4 3 3 7 2 3" xfId="16424" xr:uid="{00000000-0005-0000-0000-000025400000}"/>
    <cellStyle name="Normal 2 4 3 3 7 3" xfId="16425" xr:uid="{00000000-0005-0000-0000-000026400000}"/>
    <cellStyle name="Normal 2 4 3 3 7 4" xfId="16426" xr:uid="{00000000-0005-0000-0000-000027400000}"/>
    <cellStyle name="Normal 2 4 3 3 8" xfId="16427" xr:uid="{00000000-0005-0000-0000-000028400000}"/>
    <cellStyle name="Normal 2 4 3 3 8 2" xfId="16428" xr:uid="{00000000-0005-0000-0000-000029400000}"/>
    <cellStyle name="Normal 2 4 3 3 8 3" xfId="16429" xr:uid="{00000000-0005-0000-0000-00002A400000}"/>
    <cellStyle name="Normal 2 4 3 3 9" xfId="16430" xr:uid="{00000000-0005-0000-0000-00002B400000}"/>
    <cellStyle name="Normal 2 4 3 4" xfId="16431" xr:uid="{00000000-0005-0000-0000-00002C400000}"/>
    <cellStyle name="Normal 2 4 3 4 2" xfId="16432" xr:uid="{00000000-0005-0000-0000-00002D400000}"/>
    <cellStyle name="Normal 2 4 3 4 2 2" xfId="16433" xr:uid="{00000000-0005-0000-0000-00002E400000}"/>
    <cellStyle name="Normal 2 4 3 4 2 3" xfId="16434" xr:uid="{00000000-0005-0000-0000-00002F400000}"/>
    <cellStyle name="Normal 2 4 3 4 3" xfId="16435" xr:uid="{00000000-0005-0000-0000-000030400000}"/>
    <cellStyle name="Normal 2 4 3 4 4" xfId="16436" xr:uid="{00000000-0005-0000-0000-000031400000}"/>
    <cellStyle name="Normal 2 4 3 5" xfId="16437" xr:uid="{00000000-0005-0000-0000-000032400000}"/>
    <cellStyle name="Normal 2 4 3 5 2" xfId="16438" xr:uid="{00000000-0005-0000-0000-000033400000}"/>
    <cellStyle name="Normal 2 4 3 5 2 2" xfId="16439" xr:uid="{00000000-0005-0000-0000-000034400000}"/>
    <cellStyle name="Normal 2 4 3 5 2 3" xfId="16440" xr:uid="{00000000-0005-0000-0000-000035400000}"/>
    <cellStyle name="Normal 2 4 3 5 3" xfId="16441" xr:uid="{00000000-0005-0000-0000-000036400000}"/>
    <cellStyle name="Normal 2 4 3 5 4" xfId="16442" xr:uid="{00000000-0005-0000-0000-000037400000}"/>
    <cellStyle name="Normal 2 4 3 6" xfId="16443" xr:uid="{00000000-0005-0000-0000-000038400000}"/>
    <cellStyle name="Normal 2 4 3 6 2" xfId="16444" xr:uid="{00000000-0005-0000-0000-000039400000}"/>
    <cellStyle name="Normal 2 4 3 6 2 2" xfId="16445" xr:uid="{00000000-0005-0000-0000-00003A400000}"/>
    <cellStyle name="Normal 2 4 3 6 2 3" xfId="16446" xr:uid="{00000000-0005-0000-0000-00003B400000}"/>
    <cellStyle name="Normal 2 4 3 6 3" xfId="16447" xr:uid="{00000000-0005-0000-0000-00003C400000}"/>
    <cellStyle name="Normal 2 4 3 6 4" xfId="16448" xr:uid="{00000000-0005-0000-0000-00003D400000}"/>
    <cellStyle name="Normal 2 4 3 7" xfId="16449" xr:uid="{00000000-0005-0000-0000-00003E400000}"/>
    <cellStyle name="Normal 2 4 3 7 2" xfId="16450" xr:uid="{00000000-0005-0000-0000-00003F400000}"/>
    <cellStyle name="Normal 2 4 3 7 2 2" xfId="16451" xr:uid="{00000000-0005-0000-0000-000040400000}"/>
    <cellStyle name="Normal 2 4 3 7 2 3" xfId="16452" xr:uid="{00000000-0005-0000-0000-000041400000}"/>
    <cellStyle name="Normal 2 4 3 7 3" xfId="16453" xr:uid="{00000000-0005-0000-0000-000042400000}"/>
    <cellStyle name="Normal 2 4 3 7 4" xfId="16454" xr:uid="{00000000-0005-0000-0000-000043400000}"/>
    <cellStyle name="Normal 2 4 3 8" xfId="16455" xr:uid="{00000000-0005-0000-0000-000044400000}"/>
    <cellStyle name="Normal 2 4 3 8 2" xfId="16456" xr:uid="{00000000-0005-0000-0000-000045400000}"/>
    <cellStyle name="Normal 2 4 3 8 2 2" xfId="16457" xr:uid="{00000000-0005-0000-0000-000046400000}"/>
    <cellStyle name="Normal 2 4 3 8 2 3" xfId="16458" xr:uid="{00000000-0005-0000-0000-000047400000}"/>
    <cellStyle name="Normal 2 4 3 8 3" xfId="16459" xr:uid="{00000000-0005-0000-0000-000048400000}"/>
    <cellStyle name="Normal 2 4 3 8 4" xfId="16460" xr:uid="{00000000-0005-0000-0000-000049400000}"/>
    <cellStyle name="Normal 2 4 3 9" xfId="16461" xr:uid="{00000000-0005-0000-0000-00004A400000}"/>
    <cellStyle name="Normal 2 4 3 9 2" xfId="16462" xr:uid="{00000000-0005-0000-0000-00004B400000}"/>
    <cellStyle name="Normal 2 4 3 9 2 2" xfId="16463" xr:uid="{00000000-0005-0000-0000-00004C400000}"/>
    <cellStyle name="Normal 2 4 3 9 2 3" xfId="16464" xr:uid="{00000000-0005-0000-0000-00004D400000}"/>
    <cellStyle name="Normal 2 4 3 9 3" xfId="16465" xr:uid="{00000000-0005-0000-0000-00004E400000}"/>
    <cellStyle name="Normal 2 4 3 9 4" xfId="16466" xr:uid="{00000000-0005-0000-0000-00004F400000}"/>
    <cellStyle name="Normal 2 4 4" xfId="16467" xr:uid="{00000000-0005-0000-0000-000050400000}"/>
    <cellStyle name="Normal 2 4 4 10" xfId="16468" xr:uid="{00000000-0005-0000-0000-000051400000}"/>
    <cellStyle name="Normal 2 4 4 10 2" xfId="16469" xr:uid="{00000000-0005-0000-0000-000052400000}"/>
    <cellStyle name="Normal 2 4 4 10 3" xfId="16470" xr:uid="{00000000-0005-0000-0000-000053400000}"/>
    <cellStyle name="Normal 2 4 4 11" xfId="16471" xr:uid="{00000000-0005-0000-0000-000054400000}"/>
    <cellStyle name="Normal 2 4 4 12" xfId="16472" xr:uid="{00000000-0005-0000-0000-000055400000}"/>
    <cellStyle name="Normal 2 4 4 2" xfId="16473" xr:uid="{00000000-0005-0000-0000-000056400000}"/>
    <cellStyle name="Normal 2 4 4 2 10" xfId="16474" xr:uid="{00000000-0005-0000-0000-000057400000}"/>
    <cellStyle name="Normal 2 4 4 2 2" xfId="16475" xr:uid="{00000000-0005-0000-0000-000058400000}"/>
    <cellStyle name="Normal 2 4 4 2 2 2" xfId="16476" xr:uid="{00000000-0005-0000-0000-000059400000}"/>
    <cellStyle name="Normal 2 4 4 2 2 2 2" xfId="16477" xr:uid="{00000000-0005-0000-0000-00005A400000}"/>
    <cellStyle name="Normal 2 4 4 2 2 2 3" xfId="16478" xr:uid="{00000000-0005-0000-0000-00005B400000}"/>
    <cellStyle name="Normal 2 4 4 2 2 3" xfId="16479" xr:uid="{00000000-0005-0000-0000-00005C400000}"/>
    <cellStyle name="Normal 2 4 4 2 2 4" xfId="16480" xr:uid="{00000000-0005-0000-0000-00005D400000}"/>
    <cellStyle name="Normal 2 4 4 2 3" xfId="16481" xr:uid="{00000000-0005-0000-0000-00005E400000}"/>
    <cellStyle name="Normal 2 4 4 2 3 2" xfId="16482" xr:uid="{00000000-0005-0000-0000-00005F400000}"/>
    <cellStyle name="Normal 2 4 4 2 3 2 2" xfId="16483" xr:uid="{00000000-0005-0000-0000-000060400000}"/>
    <cellStyle name="Normal 2 4 4 2 3 2 3" xfId="16484" xr:uid="{00000000-0005-0000-0000-000061400000}"/>
    <cellStyle name="Normal 2 4 4 2 3 3" xfId="16485" xr:uid="{00000000-0005-0000-0000-000062400000}"/>
    <cellStyle name="Normal 2 4 4 2 3 4" xfId="16486" xr:uid="{00000000-0005-0000-0000-000063400000}"/>
    <cellStyle name="Normal 2 4 4 2 4" xfId="16487" xr:uid="{00000000-0005-0000-0000-000064400000}"/>
    <cellStyle name="Normal 2 4 4 2 4 2" xfId="16488" xr:uid="{00000000-0005-0000-0000-000065400000}"/>
    <cellStyle name="Normal 2 4 4 2 4 2 2" xfId="16489" xr:uid="{00000000-0005-0000-0000-000066400000}"/>
    <cellStyle name="Normal 2 4 4 2 4 2 3" xfId="16490" xr:uid="{00000000-0005-0000-0000-000067400000}"/>
    <cellStyle name="Normal 2 4 4 2 4 3" xfId="16491" xr:uid="{00000000-0005-0000-0000-000068400000}"/>
    <cellStyle name="Normal 2 4 4 2 4 4" xfId="16492" xr:uid="{00000000-0005-0000-0000-000069400000}"/>
    <cellStyle name="Normal 2 4 4 2 5" xfId="16493" xr:uid="{00000000-0005-0000-0000-00006A400000}"/>
    <cellStyle name="Normal 2 4 4 2 5 2" xfId="16494" xr:uid="{00000000-0005-0000-0000-00006B400000}"/>
    <cellStyle name="Normal 2 4 4 2 5 2 2" xfId="16495" xr:uid="{00000000-0005-0000-0000-00006C400000}"/>
    <cellStyle name="Normal 2 4 4 2 5 2 3" xfId="16496" xr:uid="{00000000-0005-0000-0000-00006D400000}"/>
    <cellStyle name="Normal 2 4 4 2 5 3" xfId="16497" xr:uid="{00000000-0005-0000-0000-00006E400000}"/>
    <cellStyle name="Normal 2 4 4 2 5 4" xfId="16498" xr:uid="{00000000-0005-0000-0000-00006F400000}"/>
    <cellStyle name="Normal 2 4 4 2 6" xfId="16499" xr:uid="{00000000-0005-0000-0000-000070400000}"/>
    <cellStyle name="Normal 2 4 4 2 6 2" xfId="16500" xr:uid="{00000000-0005-0000-0000-000071400000}"/>
    <cellStyle name="Normal 2 4 4 2 6 2 2" xfId="16501" xr:uid="{00000000-0005-0000-0000-000072400000}"/>
    <cellStyle name="Normal 2 4 4 2 6 2 3" xfId="16502" xr:uid="{00000000-0005-0000-0000-000073400000}"/>
    <cellStyle name="Normal 2 4 4 2 6 3" xfId="16503" xr:uid="{00000000-0005-0000-0000-000074400000}"/>
    <cellStyle name="Normal 2 4 4 2 6 4" xfId="16504" xr:uid="{00000000-0005-0000-0000-000075400000}"/>
    <cellStyle name="Normal 2 4 4 2 7" xfId="16505" xr:uid="{00000000-0005-0000-0000-000076400000}"/>
    <cellStyle name="Normal 2 4 4 2 7 2" xfId="16506" xr:uid="{00000000-0005-0000-0000-000077400000}"/>
    <cellStyle name="Normal 2 4 4 2 7 2 2" xfId="16507" xr:uid="{00000000-0005-0000-0000-000078400000}"/>
    <cellStyle name="Normal 2 4 4 2 7 2 3" xfId="16508" xr:uid="{00000000-0005-0000-0000-000079400000}"/>
    <cellStyle name="Normal 2 4 4 2 7 3" xfId="16509" xr:uid="{00000000-0005-0000-0000-00007A400000}"/>
    <cellStyle name="Normal 2 4 4 2 7 4" xfId="16510" xr:uid="{00000000-0005-0000-0000-00007B400000}"/>
    <cellStyle name="Normal 2 4 4 2 8" xfId="16511" xr:uid="{00000000-0005-0000-0000-00007C400000}"/>
    <cellStyle name="Normal 2 4 4 2 8 2" xfId="16512" xr:uid="{00000000-0005-0000-0000-00007D400000}"/>
    <cellStyle name="Normal 2 4 4 2 8 3" xfId="16513" xr:uid="{00000000-0005-0000-0000-00007E400000}"/>
    <cellStyle name="Normal 2 4 4 2 9" xfId="16514" xr:uid="{00000000-0005-0000-0000-00007F400000}"/>
    <cellStyle name="Normal 2 4 4 3" xfId="16515" xr:uid="{00000000-0005-0000-0000-000080400000}"/>
    <cellStyle name="Normal 2 4 4 3 10" xfId="16516" xr:uid="{00000000-0005-0000-0000-000081400000}"/>
    <cellStyle name="Normal 2 4 4 3 2" xfId="16517" xr:uid="{00000000-0005-0000-0000-000082400000}"/>
    <cellStyle name="Normal 2 4 4 3 2 2" xfId="16518" xr:uid="{00000000-0005-0000-0000-000083400000}"/>
    <cellStyle name="Normal 2 4 4 3 2 2 2" xfId="16519" xr:uid="{00000000-0005-0000-0000-000084400000}"/>
    <cellStyle name="Normal 2 4 4 3 2 2 3" xfId="16520" xr:uid="{00000000-0005-0000-0000-000085400000}"/>
    <cellStyle name="Normal 2 4 4 3 2 3" xfId="16521" xr:uid="{00000000-0005-0000-0000-000086400000}"/>
    <cellStyle name="Normal 2 4 4 3 2 4" xfId="16522" xr:uid="{00000000-0005-0000-0000-000087400000}"/>
    <cellStyle name="Normal 2 4 4 3 3" xfId="16523" xr:uid="{00000000-0005-0000-0000-000088400000}"/>
    <cellStyle name="Normal 2 4 4 3 3 2" xfId="16524" xr:uid="{00000000-0005-0000-0000-000089400000}"/>
    <cellStyle name="Normal 2 4 4 3 3 2 2" xfId="16525" xr:uid="{00000000-0005-0000-0000-00008A400000}"/>
    <cellStyle name="Normal 2 4 4 3 3 2 3" xfId="16526" xr:uid="{00000000-0005-0000-0000-00008B400000}"/>
    <cellStyle name="Normal 2 4 4 3 3 3" xfId="16527" xr:uid="{00000000-0005-0000-0000-00008C400000}"/>
    <cellStyle name="Normal 2 4 4 3 3 4" xfId="16528" xr:uid="{00000000-0005-0000-0000-00008D400000}"/>
    <cellStyle name="Normal 2 4 4 3 4" xfId="16529" xr:uid="{00000000-0005-0000-0000-00008E400000}"/>
    <cellStyle name="Normal 2 4 4 3 4 2" xfId="16530" xr:uid="{00000000-0005-0000-0000-00008F400000}"/>
    <cellStyle name="Normal 2 4 4 3 4 2 2" xfId="16531" xr:uid="{00000000-0005-0000-0000-000090400000}"/>
    <cellStyle name="Normal 2 4 4 3 4 2 3" xfId="16532" xr:uid="{00000000-0005-0000-0000-000091400000}"/>
    <cellStyle name="Normal 2 4 4 3 4 3" xfId="16533" xr:uid="{00000000-0005-0000-0000-000092400000}"/>
    <cellStyle name="Normal 2 4 4 3 4 4" xfId="16534" xr:uid="{00000000-0005-0000-0000-000093400000}"/>
    <cellStyle name="Normal 2 4 4 3 5" xfId="16535" xr:uid="{00000000-0005-0000-0000-000094400000}"/>
    <cellStyle name="Normal 2 4 4 3 5 2" xfId="16536" xr:uid="{00000000-0005-0000-0000-000095400000}"/>
    <cellStyle name="Normal 2 4 4 3 5 2 2" xfId="16537" xr:uid="{00000000-0005-0000-0000-000096400000}"/>
    <cellStyle name="Normal 2 4 4 3 5 2 3" xfId="16538" xr:uid="{00000000-0005-0000-0000-000097400000}"/>
    <cellStyle name="Normal 2 4 4 3 5 3" xfId="16539" xr:uid="{00000000-0005-0000-0000-000098400000}"/>
    <cellStyle name="Normal 2 4 4 3 5 4" xfId="16540" xr:uid="{00000000-0005-0000-0000-000099400000}"/>
    <cellStyle name="Normal 2 4 4 3 6" xfId="16541" xr:uid="{00000000-0005-0000-0000-00009A400000}"/>
    <cellStyle name="Normal 2 4 4 3 6 2" xfId="16542" xr:uid="{00000000-0005-0000-0000-00009B400000}"/>
    <cellStyle name="Normal 2 4 4 3 6 2 2" xfId="16543" xr:uid="{00000000-0005-0000-0000-00009C400000}"/>
    <cellStyle name="Normal 2 4 4 3 6 2 3" xfId="16544" xr:uid="{00000000-0005-0000-0000-00009D400000}"/>
    <cellStyle name="Normal 2 4 4 3 6 3" xfId="16545" xr:uid="{00000000-0005-0000-0000-00009E400000}"/>
    <cellStyle name="Normal 2 4 4 3 6 4" xfId="16546" xr:uid="{00000000-0005-0000-0000-00009F400000}"/>
    <cellStyle name="Normal 2 4 4 3 7" xfId="16547" xr:uid="{00000000-0005-0000-0000-0000A0400000}"/>
    <cellStyle name="Normal 2 4 4 3 7 2" xfId="16548" xr:uid="{00000000-0005-0000-0000-0000A1400000}"/>
    <cellStyle name="Normal 2 4 4 3 7 2 2" xfId="16549" xr:uid="{00000000-0005-0000-0000-0000A2400000}"/>
    <cellStyle name="Normal 2 4 4 3 7 2 3" xfId="16550" xr:uid="{00000000-0005-0000-0000-0000A3400000}"/>
    <cellStyle name="Normal 2 4 4 3 7 3" xfId="16551" xr:uid="{00000000-0005-0000-0000-0000A4400000}"/>
    <cellStyle name="Normal 2 4 4 3 7 4" xfId="16552" xr:uid="{00000000-0005-0000-0000-0000A5400000}"/>
    <cellStyle name="Normal 2 4 4 3 8" xfId="16553" xr:uid="{00000000-0005-0000-0000-0000A6400000}"/>
    <cellStyle name="Normal 2 4 4 3 8 2" xfId="16554" xr:uid="{00000000-0005-0000-0000-0000A7400000}"/>
    <cellStyle name="Normal 2 4 4 3 8 3" xfId="16555" xr:uid="{00000000-0005-0000-0000-0000A8400000}"/>
    <cellStyle name="Normal 2 4 4 3 9" xfId="16556" xr:uid="{00000000-0005-0000-0000-0000A9400000}"/>
    <cellStyle name="Normal 2 4 4 4" xfId="16557" xr:uid="{00000000-0005-0000-0000-0000AA400000}"/>
    <cellStyle name="Normal 2 4 4 4 2" xfId="16558" xr:uid="{00000000-0005-0000-0000-0000AB400000}"/>
    <cellStyle name="Normal 2 4 4 4 2 2" xfId="16559" xr:uid="{00000000-0005-0000-0000-0000AC400000}"/>
    <cellStyle name="Normal 2 4 4 4 2 3" xfId="16560" xr:uid="{00000000-0005-0000-0000-0000AD400000}"/>
    <cellStyle name="Normal 2 4 4 4 3" xfId="16561" xr:uid="{00000000-0005-0000-0000-0000AE400000}"/>
    <cellStyle name="Normal 2 4 4 4 4" xfId="16562" xr:uid="{00000000-0005-0000-0000-0000AF400000}"/>
    <cellStyle name="Normal 2 4 4 5" xfId="16563" xr:uid="{00000000-0005-0000-0000-0000B0400000}"/>
    <cellStyle name="Normal 2 4 4 5 2" xfId="16564" xr:uid="{00000000-0005-0000-0000-0000B1400000}"/>
    <cellStyle name="Normal 2 4 4 5 2 2" xfId="16565" xr:uid="{00000000-0005-0000-0000-0000B2400000}"/>
    <cellStyle name="Normal 2 4 4 5 2 3" xfId="16566" xr:uid="{00000000-0005-0000-0000-0000B3400000}"/>
    <cellStyle name="Normal 2 4 4 5 3" xfId="16567" xr:uid="{00000000-0005-0000-0000-0000B4400000}"/>
    <cellStyle name="Normal 2 4 4 5 4" xfId="16568" xr:uid="{00000000-0005-0000-0000-0000B5400000}"/>
    <cellStyle name="Normal 2 4 4 6" xfId="16569" xr:uid="{00000000-0005-0000-0000-0000B6400000}"/>
    <cellStyle name="Normal 2 4 4 6 2" xfId="16570" xr:uid="{00000000-0005-0000-0000-0000B7400000}"/>
    <cellStyle name="Normal 2 4 4 6 2 2" xfId="16571" xr:uid="{00000000-0005-0000-0000-0000B8400000}"/>
    <cellStyle name="Normal 2 4 4 6 2 3" xfId="16572" xr:uid="{00000000-0005-0000-0000-0000B9400000}"/>
    <cellStyle name="Normal 2 4 4 6 3" xfId="16573" xr:uid="{00000000-0005-0000-0000-0000BA400000}"/>
    <cellStyle name="Normal 2 4 4 6 4" xfId="16574" xr:uid="{00000000-0005-0000-0000-0000BB400000}"/>
    <cellStyle name="Normal 2 4 4 7" xfId="16575" xr:uid="{00000000-0005-0000-0000-0000BC400000}"/>
    <cellStyle name="Normal 2 4 4 7 2" xfId="16576" xr:uid="{00000000-0005-0000-0000-0000BD400000}"/>
    <cellStyle name="Normal 2 4 4 7 2 2" xfId="16577" xr:uid="{00000000-0005-0000-0000-0000BE400000}"/>
    <cellStyle name="Normal 2 4 4 7 2 3" xfId="16578" xr:uid="{00000000-0005-0000-0000-0000BF400000}"/>
    <cellStyle name="Normal 2 4 4 7 3" xfId="16579" xr:uid="{00000000-0005-0000-0000-0000C0400000}"/>
    <cellStyle name="Normal 2 4 4 7 4" xfId="16580" xr:uid="{00000000-0005-0000-0000-0000C1400000}"/>
    <cellStyle name="Normal 2 4 4 8" xfId="16581" xr:uid="{00000000-0005-0000-0000-0000C2400000}"/>
    <cellStyle name="Normal 2 4 4 8 2" xfId="16582" xr:uid="{00000000-0005-0000-0000-0000C3400000}"/>
    <cellStyle name="Normal 2 4 4 8 2 2" xfId="16583" xr:uid="{00000000-0005-0000-0000-0000C4400000}"/>
    <cellStyle name="Normal 2 4 4 8 2 3" xfId="16584" xr:uid="{00000000-0005-0000-0000-0000C5400000}"/>
    <cellStyle name="Normal 2 4 4 8 3" xfId="16585" xr:uid="{00000000-0005-0000-0000-0000C6400000}"/>
    <cellStyle name="Normal 2 4 4 8 4" xfId="16586" xr:uid="{00000000-0005-0000-0000-0000C7400000}"/>
    <cellStyle name="Normal 2 4 4 9" xfId="16587" xr:uid="{00000000-0005-0000-0000-0000C8400000}"/>
    <cellStyle name="Normal 2 4 4 9 2" xfId="16588" xr:uid="{00000000-0005-0000-0000-0000C9400000}"/>
    <cellStyle name="Normal 2 4 4 9 2 2" xfId="16589" xr:uid="{00000000-0005-0000-0000-0000CA400000}"/>
    <cellStyle name="Normal 2 4 4 9 2 3" xfId="16590" xr:uid="{00000000-0005-0000-0000-0000CB400000}"/>
    <cellStyle name="Normal 2 4 4 9 3" xfId="16591" xr:uid="{00000000-0005-0000-0000-0000CC400000}"/>
    <cellStyle name="Normal 2 4 4 9 4" xfId="16592" xr:uid="{00000000-0005-0000-0000-0000CD400000}"/>
    <cellStyle name="Normal 2 4 5" xfId="16593" xr:uid="{00000000-0005-0000-0000-0000CE400000}"/>
    <cellStyle name="Normal 2 4 5 10" xfId="16594" xr:uid="{00000000-0005-0000-0000-0000CF400000}"/>
    <cellStyle name="Normal 2 4 5 10 2" xfId="16595" xr:uid="{00000000-0005-0000-0000-0000D0400000}"/>
    <cellStyle name="Normal 2 4 5 10 3" xfId="16596" xr:uid="{00000000-0005-0000-0000-0000D1400000}"/>
    <cellStyle name="Normal 2 4 5 11" xfId="16597" xr:uid="{00000000-0005-0000-0000-0000D2400000}"/>
    <cellStyle name="Normal 2 4 5 12" xfId="16598" xr:uid="{00000000-0005-0000-0000-0000D3400000}"/>
    <cellStyle name="Normal 2 4 5 2" xfId="16599" xr:uid="{00000000-0005-0000-0000-0000D4400000}"/>
    <cellStyle name="Normal 2 4 5 2 10" xfId="16600" xr:uid="{00000000-0005-0000-0000-0000D5400000}"/>
    <cellStyle name="Normal 2 4 5 2 2" xfId="16601" xr:uid="{00000000-0005-0000-0000-0000D6400000}"/>
    <cellStyle name="Normal 2 4 5 2 2 2" xfId="16602" xr:uid="{00000000-0005-0000-0000-0000D7400000}"/>
    <cellStyle name="Normal 2 4 5 2 2 2 2" xfId="16603" xr:uid="{00000000-0005-0000-0000-0000D8400000}"/>
    <cellStyle name="Normal 2 4 5 2 2 2 3" xfId="16604" xr:uid="{00000000-0005-0000-0000-0000D9400000}"/>
    <cellStyle name="Normal 2 4 5 2 2 3" xfId="16605" xr:uid="{00000000-0005-0000-0000-0000DA400000}"/>
    <cellStyle name="Normal 2 4 5 2 2 4" xfId="16606" xr:uid="{00000000-0005-0000-0000-0000DB400000}"/>
    <cellStyle name="Normal 2 4 5 2 3" xfId="16607" xr:uid="{00000000-0005-0000-0000-0000DC400000}"/>
    <cellStyle name="Normal 2 4 5 2 3 2" xfId="16608" xr:uid="{00000000-0005-0000-0000-0000DD400000}"/>
    <cellStyle name="Normal 2 4 5 2 3 2 2" xfId="16609" xr:uid="{00000000-0005-0000-0000-0000DE400000}"/>
    <cellStyle name="Normal 2 4 5 2 3 2 3" xfId="16610" xr:uid="{00000000-0005-0000-0000-0000DF400000}"/>
    <cellStyle name="Normal 2 4 5 2 3 3" xfId="16611" xr:uid="{00000000-0005-0000-0000-0000E0400000}"/>
    <cellStyle name="Normal 2 4 5 2 3 4" xfId="16612" xr:uid="{00000000-0005-0000-0000-0000E1400000}"/>
    <cellStyle name="Normal 2 4 5 2 4" xfId="16613" xr:uid="{00000000-0005-0000-0000-0000E2400000}"/>
    <cellStyle name="Normal 2 4 5 2 4 2" xfId="16614" xr:uid="{00000000-0005-0000-0000-0000E3400000}"/>
    <cellStyle name="Normal 2 4 5 2 4 2 2" xfId="16615" xr:uid="{00000000-0005-0000-0000-0000E4400000}"/>
    <cellStyle name="Normal 2 4 5 2 4 2 3" xfId="16616" xr:uid="{00000000-0005-0000-0000-0000E5400000}"/>
    <cellStyle name="Normal 2 4 5 2 4 3" xfId="16617" xr:uid="{00000000-0005-0000-0000-0000E6400000}"/>
    <cellStyle name="Normal 2 4 5 2 4 4" xfId="16618" xr:uid="{00000000-0005-0000-0000-0000E7400000}"/>
    <cellStyle name="Normal 2 4 5 2 5" xfId="16619" xr:uid="{00000000-0005-0000-0000-0000E8400000}"/>
    <cellStyle name="Normal 2 4 5 2 5 2" xfId="16620" xr:uid="{00000000-0005-0000-0000-0000E9400000}"/>
    <cellStyle name="Normal 2 4 5 2 5 2 2" xfId="16621" xr:uid="{00000000-0005-0000-0000-0000EA400000}"/>
    <cellStyle name="Normal 2 4 5 2 5 2 3" xfId="16622" xr:uid="{00000000-0005-0000-0000-0000EB400000}"/>
    <cellStyle name="Normal 2 4 5 2 5 3" xfId="16623" xr:uid="{00000000-0005-0000-0000-0000EC400000}"/>
    <cellStyle name="Normal 2 4 5 2 5 4" xfId="16624" xr:uid="{00000000-0005-0000-0000-0000ED400000}"/>
    <cellStyle name="Normal 2 4 5 2 6" xfId="16625" xr:uid="{00000000-0005-0000-0000-0000EE400000}"/>
    <cellStyle name="Normal 2 4 5 2 6 2" xfId="16626" xr:uid="{00000000-0005-0000-0000-0000EF400000}"/>
    <cellStyle name="Normal 2 4 5 2 6 2 2" xfId="16627" xr:uid="{00000000-0005-0000-0000-0000F0400000}"/>
    <cellStyle name="Normal 2 4 5 2 6 2 3" xfId="16628" xr:uid="{00000000-0005-0000-0000-0000F1400000}"/>
    <cellStyle name="Normal 2 4 5 2 6 3" xfId="16629" xr:uid="{00000000-0005-0000-0000-0000F2400000}"/>
    <cellStyle name="Normal 2 4 5 2 6 4" xfId="16630" xr:uid="{00000000-0005-0000-0000-0000F3400000}"/>
    <cellStyle name="Normal 2 4 5 2 7" xfId="16631" xr:uid="{00000000-0005-0000-0000-0000F4400000}"/>
    <cellStyle name="Normal 2 4 5 2 7 2" xfId="16632" xr:uid="{00000000-0005-0000-0000-0000F5400000}"/>
    <cellStyle name="Normal 2 4 5 2 7 2 2" xfId="16633" xr:uid="{00000000-0005-0000-0000-0000F6400000}"/>
    <cellStyle name="Normal 2 4 5 2 7 2 3" xfId="16634" xr:uid="{00000000-0005-0000-0000-0000F7400000}"/>
    <cellStyle name="Normal 2 4 5 2 7 3" xfId="16635" xr:uid="{00000000-0005-0000-0000-0000F8400000}"/>
    <cellStyle name="Normal 2 4 5 2 7 4" xfId="16636" xr:uid="{00000000-0005-0000-0000-0000F9400000}"/>
    <cellStyle name="Normal 2 4 5 2 8" xfId="16637" xr:uid="{00000000-0005-0000-0000-0000FA400000}"/>
    <cellStyle name="Normal 2 4 5 2 8 2" xfId="16638" xr:uid="{00000000-0005-0000-0000-0000FB400000}"/>
    <cellStyle name="Normal 2 4 5 2 8 3" xfId="16639" xr:uid="{00000000-0005-0000-0000-0000FC400000}"/>
    <cellStyle name="Normal 2 4 5 2 9" xfId="16640" xr:uid="{00000000-0005-0000-0000-0000FD400000}"/>
    <cellStyle name="Normal 2 4 5 3" xfId="16641" xr:uid="{00000000-0005-0000-0000-0000FE400000}"/>
    <cellStyle name="Normal 2 4 5 3 10" xfId="16642" xr:uid="{00000000-0005-0000-0000-0000FF400000}"/>
    <cellStyle name="Normal 2 4 5 3 2" xfId="16643" xr:uid="{00000000-0005-0000-0000-000000410000}"/>
    <cellStyle name="Normal 2 4 5 3 2 2" xfId="16644" xr:uid="{00000000-0005-0000-0000-000001410000}"/>
    <cellStyle name="Normal 2 4 5 3 2 2 2" xfId="16645" xr:uid="{00000000-0005-0000-0000-000002410000}"/>
    <cellStyle name="Normal 2 4 5 3 2 2 3" xfId="16646" xr:uid="{00000000-0005-0000-0000-000003410000}"/>
    <cellStyle name="Normal 2 4 5 3 2 3" xfId="16647" xr:uid="{00000000-0005-0000-0000-000004410000}"/>
    <cellStyle name="Normal 2 4 5 3 2 4" xfId="16648" xr:uid="{00000000-0005-0000-0000-000005410000}"/>
    <cellStyle name="Normal 2 4 5 3 3" xfId="16649" xr:uid="{00000000-0005-0000-0000-000006410000}"/>
    <cellStyle name="Normal 2 4 5 3 3 2" xfId="16650" xr:uid="{00000000-0005-0000-0000-000007410000}"/>
    <cellStyle name="Normal 2 4 5 3 3 2 2" xfId="16651" xr:uid="{00000000-0005-0000-0000-000008410000}"/>
    <cellStyle name="Normal 2 4 5 3 3 2 3" xfId="16652" xr:uid="{00000000-0005-0000-0000-000009410000}"/>
    <cellStyle name="Normal 2 4 5 3 3 3" xfId="16653" xr:uid="{00000000-0005-0000-0000-00000A410000}"/>
    <cellStyle name="Normal 2 4 5 3 3 4" xfId="16654" xr:uid="{00000000-0005-0000-0000-00000B410000}"/>
    <cellStyle name="Normal 2 4 5 3 4" xfId="16655" xr:uid="{00000000-0005-0000-0000-00000C410000}"/>
    <cellStyle name="Normal 2 4 5 3 4 2" xfId="16656" xr:uid="{00000000-0005-0000-0000-00000D410000}"/>
    <cellStyle name="Normal 2 4 5 3 4 2 2" xfId="16657" xr:uid="{00000000-0005-0000-0000-00000E410000}"/>
    <cellStyle name="Normal 2 4 5 3 4 2 3" xfId="16658" xr:uid="{00000000-0005-0000-0000-00000F410000}"/>
    <cellStyle name="Normal 2 4 5 3 4 3" xfId="16659" xr:uid="{00000000-0005-0000-0000-000010410000}"/>
    <cellStyle name="Normal 2 4 5 3 4 4" xfId="16660" xr:uid="{00000000-0005-0000-0000-000011410000}"/>
    <cellStyle name="Normal 2 4 5 3 5" xfId="16661" xr:uid="{00000000-0005-0000-0000-000012410000}"/>
    <cellStyle name="Normal 2 4 5 3 5 2" xfId="16662" xr:uid="{00000000-0005-0000-0000-000013410000}"/>
    <cellStyle name="Normal 2 4 5 3 5 2 2" xfId="16663" xr:uid="{00000000-0005-0000-0000-000014410000}"/>
    <cellStyle name="Normal 2 4 5 3 5 2 3" xfId="16664" xr:uid="{00000000-0005-0000-0000-000015410000}"/>
    <cellStyle name="Normal 2 4 5 3 5 3" xfId="16665" xr:uid="{00000000-0005-0000-0000-000016410000}"/>
    <cellStyle name="Normal 2 4 5 3 5 4" xfId="16666" xr:uid="{00000000-0005-0000-0000-000017410000}"/>
    <cellStyle name="Normal 2 4 5 3 6" xfId="16667" xr:uid="{00000000-0005-0000-0000-000018410000}"/>
    <cellStyle name="Normal 2 4 5 3 6 2" xfId="16668" xr:uid="{00000000-0005-0000-0000-000019410000}"/>
    <cellStyle name="Normal 2 4 5 3 6 2 2" xfId="16669" xr:uid="{00000000-0005-0000-0000-00001A410000}"/>
    <cellStyle name="Normal 2 4 5 3 6 2 3" xfId="16670" xr:uid="{00000000-0005-0000-0000-00001B410000}"/>
    <cellStyle name="Normal 2 4 5 3 6 3" xfId="16671" xr:uid="{00000000-0005-0000-0000-00001C410000}"/>
    <cellStyle name="Normal 2 4 5 3 6 4" xfId="16672" xr:uid="{00000000-0005-0000-0000-00001D410000}"/>
    <cellStyle name="Normal 2 4 5 3 7" xfId="16673" xr:uid="{00000000-0005-0000-0000-00001E410000}"/>
    <cellStyle name="Normal 2 4 5 3 7 2" xfId="16674" xr:uid="{00000000-0005-0000-0000-00001F410000}"/>
    <cellStyle name="Normal 2 4 5 3 7 2 2" xfId="16675" xr:uid="{00000000-0005-0000-0000-000020410000}"/>
    <cellStyle name="Normal 2 4 5 3 7 2 3" xfId="16676" xr:uid="{00000000-0005-0000-0000-000021410000}"/>
    <cellStyle name="Normal 2 4 5 3 7 3" xfId="16677" xr:uid="{00000000-0005-0000-0000-000022410000}"/>
    <cellStyle name="Normal 2 4 5 3 7 4" xfId="16678" xr:uid="{00000000-0005-0000-0000-000023410000}"/>
    <cellStyle name="Normal 2 4 5 3 8" xfId="16679" xr:uid="{00000000-0005-0000-0000-000024410000}"/>
    <cellStyle name="Normal 2 4 5 3 8 2" xfId="16680" xr:uid="{00000000-0005-0000-0000-000025410000}"/>
    <cellStyle name="Normal 2 4 5 3 8 3" xfId="16681" xr:uid="{00000000-0005-0000-0000-000026410000}"/>
    <cellStyle name="Normal 2 4 5 3 9" xfId="16682" xr:uid="{00000000-0005-0000-0000-000027410000}"/>
    <cellStyle name="Normal 2 4 5 4" xfId="16683" xr:uid="{00000000-0005-0000-0000-000028410000}"/>
    <cellStyle name="Normal 2 4 5 4 2" xfId="16684" xr:uid="{00000000-0005-0000-0000-000029410000}"/>
    <cellStyle name="Normal 2 4 5 4 2 2" xfId="16685" xr:uid="{00000000-0005-0000-0000-00002A410000}"/>
    <cellStyle name="Normal 2 4 5 4 2 3" xfId="16686" xr:uid="{00000000-0005-0000-0000-00002B410000}"/>
    <cellStyle name="Normal 2 4 5 4 3" xfId="16687" xr:uid="{00000000-0005-0000-0000-00002C410000}"/>
    <cellStyle name="Normal 2 4 5 4 4" xfId="16688" xr:uid="{00000000-0005-0000-0000-00002D410000}"/>
    <cellStyle name="Normal 2 4 5 5" xfId="16689" xr:uid="{00000000-0005-0000-0000-00002E410000}"/>
    <cellStyle name="Normal 2 4 5 5 2" xfId="16690" xr:uid="{00000000-0005-0000-0000-00002F410000}"/>
    <cellStyle name="Normal 2 4 5 5 2 2" xfId="16691" xr:uid="{00000000-0005-0000-0000-000030410000}"/>
    <cellStyle name="Normal 2 4 5 5 2 3" xfId="16692" xr:uid="{00000000-0005-0000-0000-000031410000}"/>
    <cellStyle name="Normal 2 4 5 5 3" xfId="16693" xr:uid="{00000000-0005-0000-0000-000032410000}"/>
    <cellStyle name="Normal 2 4 5 5 4" xfId="16694" xr:uid="{00000000-0005-0000-0000-000033410000}"/>
    <cellStyle name="Normal 2 4 5 6" xfId="16695" xr:uid="{00000000-0005-0000-0000-000034410000}"/>
    <cellStyle name="Normal 2 4 5 6 2" xfId="16696" xr:uid="{00000000-0005-0000-0000-000035410000}"/>
    <cellStyle name="Normal 2 4 5 6 2 2" xfId="16697" xr:uid="{00000000-0005-0000-0000-000036410000}"/>
    <cellStyle name="Normal 2 4 5 6 2 3" xfId="16698" xr:uid="{00000000-0005-0000-0000-000037410000}"/>
    <cellStyle name="Normal 2 4 5 6 3" xfId="16699" xr:uid="{00000000-0005-0000-0000-000038410000}"/>
    <cellStyle name="Normal 2 4 5 6 4" xfId="16700" xr:uid="{00000000-0005-0000-0000-000039410000}"/>
    <cellStyle name="Normal 2 4 5 7" xfId="16701" xr:uid="{00000000-0005-0000-0000-00003A410000}"/>
    <cellStyle name="Normal 2 4 5 7 2" xfId="16702" xr:uid="{00000000-0005-0000-0000-00003B410000}"/>
    <cellStyle name="Normal 2 4 5 7 2 2" xfId="16703" xr:uid="{00000000-0005-0000-0000-00003C410000}"/>
    <cellStyle name="Normal 2 4 5 7 2 3" xfId="16704" xr:uid="{00000000-0005-0000-0000-00003D410000}"/>
    <cellStyle name="Normal 2 4 5 7 3" xfId="16705" xr:uid="{00000000-0005-0000-0000-00003E410000}"/>
    <cellStyle name="Normal 2 4 5 7 4" xfId="16706" xr:uid="{00000000-0005-0000-0000-00003F410000}"/>
    <cellStyle name="Normal 2 4 5 8" xfId="16707" xr:uid="{00000000-0005-0000-0000-000040410000}"/>
    <cellStyle name="Normal 2 4 5 8 2" xfId="16708" xr:uid="{00000000-0005-0000-0000-000041410000}"/>
    <cellStyle name="Normal 2 4 5 8 2 2" xfId="16709" xr:uid="{00000000-0005-0000-0000-000042410000}"/>
    <cellStyle name="Normal 2 4 5 8 2 3" xfId="16710" xr:uid="{00000000-0005-0000-0000-000043410000}"/>
    <cellStyle name="Normal 2 4 5 8 3" xfId="16711" xr:uid="{00000000-0005-0000-0000-000044410000}"/>
    <cellStyle name="Normal 2 4 5 8 4" xfId="16712" xr:uid="{00000000-0005-0000-0000-000045410000}"/>
    <cellStyle name="Normal 2 4 5 9" xfId="16713" xr:uid="{00000000-0005-0000-0000-000046410000}"/>
    <cellStyle name="Normal 2 4 5 9 2" xfId="16714" xr:uid="{00000000-0005-0000-0000-000047410000}"/>
    <cellStyle name="Normal 2 4 5 9 2 2" xfId="16715" xr:uid="{00000000-0005-0000-0000-000048410000}"/>
    <cellStyle name="Normal 2 4 5 9 2 3" xfId="16716" xr:uid="{00000000-0005-0000-0000-000049410000}"/>
    <cellStyle name="Normal 2 4 5 9 3" xfId="16717" xr:uid="{00000000-0005-0000-0000-00004A410000}"/>
    <cellStyle name="Normal 2 4 5 9 4" xfId="16718" xr:uid="{00000000-0005-0000-0000-00004B410000}"/>
    <cellStyle name="Normal 2 4 6" xfId="16719" xr:uid="{00000000-0005-0000-0000-00004C410000}"/>
    <cellStyle name="Normal 2 4 6 10" xfId="16720" xr:uid="{00000000-0005-0000-0000-00004D410000}"/>
    <cellStyle name="Normal 2 4 6 2" xfId="16721" xr:uid="{00000000-0005-0000-0000-00004E410000}"/>
    <cellStyle name="Normal 2 4 6 2 2" xfId="16722" xr:uid="{00000000-0005-0000-0000-00004F410000}"/>
    <cellStyle name="Normal 2 4 6 2 2 2" xfId="16723" xr:uid="{00000000-0005-0000-0000-000050410000}"/>
    <cellStyle name="Normal 2 4 6 2 2 3" xfId="16724" xr:uid="{00000000-0005-0000-0000-000051410000}"/>
    <cellStyle name="Normal 2 4 6 2 3" xfId="16725" xr:uid="{00000000-0005-0000-0000-000052410000}"/>
    <cellStyle name="Normal 2 4 6 2 4" xfId="16726" xr:uid="{00000000-0005-0000-0000-000053410000}"/>
    <cellStyle name="Normal 2 4 6 3" xfId="16727" xr:uid="{00000000-0005-0000-0000-000054410000}"/>
    <cellStyle name="Normal 2 4 6 3 2" xfId="16728" xr:uid="{00000000-0005-0000-0000-000055410000}"/>
    <cellStyle name="Normal 2 4 6 3 2 2" xfId="16729" xr:uid="{00000000-0005-0000-0000-000056410000}"/>
    <cellStyle name="Normal 2 4 6 3 2 3" xfId="16730" xr:uid="{00000000-0005-0000-0000-000057410000}"/>
    <cellStyle name="Normal 2 4 6 3 3" xfId="16731" xr:uid="{00000000-0005-0000-0000-000058410000}"/>
    <cellStyle name="Normal 2 4 6 3 4" xfId="16732" xr:uid="{00000000-0005-0000-0000-000059410000}"/>
    <cellStyle name="Normal 2 4 6 4" xfId="16733" xr:uid="{00000000-0005-0000-0000-00005A410000}"/>
    <cellStyle name="Normal 2 4 6 4 2" xfId="16734" xr:uid="{00000000-0005-0000-0000-00005B410000}"/>
    <cellStyle name="Normal 2 4 6 4 2 2" xfId="16735" xr:uid="{00000000-0005-0000-0000-00005C410000}"/>
    <cellStyle name="Normal 2 4 6 4 2 3" xfId="16736" xr:uid="{00000000-0005-0000-0000-00005D410000}"/>
    <cellStyle name="Normal 2 4 6 4 3" xfId="16737" xr:uid="{00000000-0005-0000-0000-00005E410000}"/>
    <cellStyle name="Normal 2 4 6 4 4" xfId="16738" xr:uid="{00000000-0005-0000-0000-00005F410000}"/>
    <cellStyle name="Normal 2 4 6 5" xfId="16739" xr:uid="{00000000-0005-0000-0000-000060410000}"/>
    <cellStyle name="Normal 2 4 6 5 2" xfId="16740" xr:uid="{00000000-0005-0000-0000-000061410000}"/>
    <cellStyle name="Normal 2 4 6 5 2 2" xfId="16741" xr:uid="{00000000-0005-0000-0000-000062410000}"/>
    <cellStyle name="Normal 2 4 6 5 2 3" xfId="16742" xr:uid="{00000000-0005-0000-0000-000063410000}"/>
    <cellStyle name="Normal 2 4 6 5 3" xfId="16743" xr:uid="{00000000-0005-0000-0000-000064410000}"/>
    <cellStyle name="Normal 2 4 6 5 4" xfId="16744" xr:uid="{00000000-0005-0000-0000-000065410000}"/>
    <cellStyle name="Normal 2 4 6 6" xfId="16745" xr:uid="{00000000-0005-0000-0000-000066410000}"/>
    <cellStyle name="Normal 2 4 6 6 2" xfId="16746" xr:uid="{00000000-0005-0000-0000-000067410000}"/>
    <cellStyle name="Normal 2 4 6 6 2 2" xfId="16747" xr:uid="{00000000-0005-0000-0000-000068410000}"/>
    <cellStyle name="Normal 2 4 6 6 2 3" xfId="16748" xr:uid="{00000000-0005-0000-0000-000069410000}"/>
    <cellStyle name="Normal 2 4 6 6 3" xfId="16749" xr:uid="{00000000-0005-0000-0000-00006A410000}"/>
    <cellStyle name="Normal 2 4 6 6 4" xfId="16750" xr:uid="{00000000-0005-0000-0000-00006B410000}"/>
    <cellStyle name="Normal 2 4 6 7" xfId="16751" xr:uid="{00000000-0005-0000-0000-00006C410000}"/>
    <cellStyle name="Normal 2 4 6 7 2" xfId="16752" xr:uid="{00000000-0005-0000-0000-00006D410000}"/>
    <cellStyle name="Normal 2 4 6 7 2 2" xfId="16753" xr:uid="{00000000-0005-0000-0000-00006E410000}"/>
    <cellStyle name="Normal 2 4 6 7 2 3" xfId="16754" xr:uid="{00000000-0005-0000-0000-00006F410000}"/>
    <cellStyle name="Normal 2 4 6 7 3" xfId="16755" xr:uid="{00000000-0005-0000-0000-000070410000}"/>
    <cellStyle name="Normal 2 4 6 7 4" xfId="16756" xr:uid="{00000000-0005-0000-0000-000071410000}"/>
    <cellStyle name="Normal 2 4 6 8" xfId="16757" xr:uid="{00000000-0005-0000-0000-000072410000}"/>
    <cellStyle name="Normal 2 4 6 8 2" xfId="16758" xr:uid="{00000000-0005-0000-0000-000073410000}"/>
    <cellStyle name="Normal 2 4 6 8 3" xfId="16759" xr:uid="{00000000-0005-0000-0000-000074410000}"/>
    <cellStyle name="Normal 2 4 6 9" xfId="16760" xr:uid="{00000000-0005-0000-0000-000075410000}"/>
    <cellStyle name="Normal 2 4 7" xfId="16761" xr:uid="{00000000-0005-0000-0000-000076410000}"/>
    <cellStyle name="Normal 2 4 7 10" xfId="16762" xr:uid="{00000000-0005-0000-0000-000077410000}"/>
    <cellStyle name="Normal 2 4 7 2" xfId="16763" xr:uid="{00000000-0005-0000-0000-000078410000}"/>
    <cellStyle name="Normal 2 4 7 2 2" xfId="16764" xr:uid="{00000000-0005-0000-0000-000079410000}"/>
    <cellStyle name="Normal 2 4 7 2 2 2" xfId="16765" xr:uid="{00000000-0005-0000-0000-00007A410000}"/>
    <cellStyle name="Normal 2 4 7 2 2 3" xfId="16766" xr:uid="{00000000-0005-0000-0000-00007B410000}"/>
    <cellStyle name="Normal 2 4 7 2 3" xfId="16767" xr:uid="{00000000-0005-0000-0000-00007C410000}"/>
    <cellStyle name="Normal 2 4 7 2 4" xfId="16768" xr:uid="{00000000-0005-0000-0000-00007D410000}"/>
    <cellStyle name="Normal 2 4 7 3" xfId="16769" xr:uid="{00000000-0005-0000-0000-00007E410000}"/>
    <cellStyle name="Normal 2 4 7 3 2" xfId="16770" xr:uid="{00000000-0005-0000-0000-00007F410000}"/>
    <cellStyle name="Normal 2 4 7 3 2 2" xfId="16771" xr:uid="{00000000-0005-0000-0000-000080410000}"/>
    <cellStyle name="Normal 2 4 7 3 2 3" xfId="16772" xr:uid="{00000000-0005-0000-0000-000081410000}"/>
    <cellStyle name="Normal 2 4 7 3 3" xfId="16773" xr:uid="{00000000-0005-0000-0000-000082410000}"/>
    <cellStyle name="Normal 2 4 7 3 4" xfId="16774" xr:uid="{00000000-0005-0000-0000-000083410000}"/>
    <cellStyle name="Normal 2 4 7 4" xfId="16775" xr:uid="{00000000-0005-0000-0000-000084410000}"/>
    <cellStyle name="Normal 2 4 7 4 2" xfId="16776" xr:uid="{00000000-0005-0000-0000-000085410000}"/>
    <cellStyle name="Normal 2 4 7 4 2 2" xfId="16777" xr:uid="{00000000-0005-0000-0000-000086410000}"/>
    <cellStyle name="Normal 2 4 7 4 2 3" xfId="16778" xr:uid="{00000000-0005-0000-0000-000087410000}"/>
    <cellStyle name="Normal 2 4 7 4 3" xfId="16779" xr:uid="{00000000-0005-0000-0000-000088410000}"/>
    <cellStyle name="Normal 2 4 7 4 4" xfId="16780" xr:uid="{00000000-0005-0000-0000-000089410000}"/>
    <cellStyle name="Normal 2 4 7 5" xfId="16781" xr:uid="{00000000-0005-0000-0000-00008A410000}"/>
    <cellStyle name="Normal 2 4 7 5 2" xfId="16782" xr:uid="{00000000-0005-0000-0000-00008B410000}"/>
    <cellStyle name="Normal 2 4 7 5 2 2" xfId="16783" xr:uid="{00000000-0005-0000-0000-00008C410000}"/>
    <cellStyle name="Normal 2 4 7 5 2 3" xfId="16784" xr:uid="{00000000-0005-0000-0000-00008D410000}"/>
    <cellStyle name="Normal 2 4 7 5 3" xfId="16785" xr:uid="{00000000-0005-0000-0000-00008E410000}"/>
    <cellStyle name="Normal 2 4 7 5 4" xfId="16786" xr:uid="{00000000-0005-0000-0000-00008F410000}"/>
    <cellStyle name="Normal 2 4 7 6" xfId="16787" xr:uid="{00000000-0005-0000-0000-000090410000}"/>
    <cellStyle name="Normal 2 4 7 6 2" xfId="16788" xr:uid="{00000000-0005-0000-0000-000091410000}"/>
    <cellStyle name="Normal 2 4 7 6 2 2" xfId="16789" xr:uid="{00000000-0005-0000-0000-000092410000}"/>
    <cellStyle name="Normal 2 4 7 6 2 3" xfId="16790" xr:uid="{00000000-0005-0000-0000-000093410000}"/>
    <cellStyle name="Normal 2 4 7 6 3" xfId="16791" xr:uid="{00000000-0005-0000-0000-000094410000}"/>
    <cellStyle name="Normal 2 4 7 6 4" xfId="16792" xr:uid="{00000000-0005-0000-0000-000095410000}"/>
    <cellStyle name="Normal 2 4 7 7" xfId="16793" xr:uid="{00000000-0005-0000-0000-000096410000}"/>
    <cellStyle name="Normal 2 4 7 7 2" xfId="16794" xr:uid="{00000000-0005-0000-0000-000097410000}"/>
    <cellStyle name="Normal 2 4 7 7 2 2" xfId="16795" xr:uid="{00000000-0005-0000-0000-000098410000}"/>
    <cellStyle name="Normal 2 4 7 7 2 3" xfId="16796" xr:uid="{00000000-0005-0000-0000-000099410000}"/>
    <cellStyle name="Normal 2 4 7 7 3" xfId="16797" xr:uid="{00000000-0005-0000-0000-00009A410000}"/>
    <cellStyle name="Normal 2 4 7 7 4" xfId="16798" xr:uid="{00000000-0005-0000-0000-00009B410000}"/>
    <cellStyle name="Normal 2 4 7 8" xfId="16799" xr:uid="{00000000-0005-0000-0000-00009C410000}"/>
    <cellStyle name="Normal 2 4 7 8 2" xfId="16800" xr:uid="{00000000-0005-0000-0000-00009D410000}"/>
    <cellStyle name="Normal 2 4 7 8 3" xfId="16801" xr:uid="{00000000-0005-0000-0000-00009E410000}"/>
    <cellStyle name="Normal 2 4 7 9" xfId="16802" xr:uid="{00000000-0005-0000-0000-00009F410000}"/>
    <cellStyle name="Normal 2 4 8" xfId="16803" xr:uid="{00000000-0005-0000-0000-0000A0410000}"/>
    <cellStyle name="Normal 2 4 8 2" xfId="16804" xr:uid="{00000000-0005-0000-0000-0000A1410000}"/>
    <cellStyle name="Normal 2 4 8 2 2" xfId="16805" xr:uid="{00000000-0005-0000-0000-0000A2410000}"/>
    <cellStyle name="Normal 2 4 8 2 3" xfId="16806" xr:uid="{00000000-0005-0000-0000-0000A3410000}"/>
    <cellStyle name="Normal 2 4 8 3" xfId="16807" xr:uid="{00000000-0005-0000-0000-0000A4410000}"/>
    <cellStyle name="Normal 2 4 8 4" xfId="16808" xr:uid="{00000000-0005-0000-0000-0000A5410000}"/>
    <cellStyle name="Normal 2 4 9" xfId="16809" xr:uid="{00000000-0005-0000-0000-0000A6410000}"/>
    <cellStyle name="Normal 2 4 9 2" xfId="16810" xr:uid="{00000000-0005-0000-0000-0000A7410000}"/>
    <cellStyle name="Normal 2 4 9 2 2" xfId="16811" xr:uid="{00000000-0005-0000-0000-0000A8410000}"/>
    <cellStyle name="Normal 2 4 9 2 3" xfId="16812" xr:uid="{00000000-0005-0000-0000-0000A9410000}"/>
    <cellStyle name="Normal 2 4 9 3" xfId="16813" xr:uid="{00000000-0005-0000-0000-0000AA410000}"/>
    <cellStyle name="Normal 2 4 9 4" xfId="16814" xr:uid="{00000000-0005-0000-0000-0000AB410000}"/>
    <cellStyle name="Normal 2 5" xfId="16815" xr:uid="{00000000-0005-0000-0000-0000AC410000}"/>
    <cellStyle name="Normal 2 5 2" xfId="16816" xr:uid="{00000000-0005-0000-0000-0000AD410000}"/>
    <cellStyle name="Normal 2 6" xfId="16817" xr:uid="{00000000-0005-0000-0000-0000AE410000}"/>
    <cellStyle name="Normal 2 6 10" xfId="16818" xr:uid="{00000000-0005-0000-0000-0000AF410000}"/>
    <cellStyle name="Normal 2 6 10 2" xfId="16819" xr:uid="{00000000-0005-0000-0000-0000B0410000}"/>
    <cellStyle name="Normal 2 6 10 2 2" xfId="16820" xr:uid="{00000000-0005-0000-0000-0000B1410000}"/>
    <cellStyle name="Normal 2 6 10 2 3" xfId="16821" xr:uid="{00000000-0005-0000-0000-0000B2410000}"/>
    <cellStyle name="Normal 2 6 10 3" xfId="16822" xr:uid="{00000000-0005-0000-0000-0000B3410000}"/>
    <cellStyle name="Normal 2 6 10 4" xfId="16823" xr:uid="{00000000-0005-0000-0000-0000B4410000}"/>
    <cellStyle name="Normal 2 6 11" xfId="16824" xr:uid="{00000000-0005-0000-0000-0000B5410000}"/>
    <cellStyle name="Normal 2 6 11 2" xfId="16825" xr:uid="{00000000-0005-0000-0000-0000B6410000}"/>
    <cellStyle name="Normal 2 6 11 2 2" xfId="16826" xr:uid="{00000000-0005-0000-0000-0000B7410000}"/>
    <cellStyle name="Normal 2 6 11 2 3" xfId="16827" xr:uid="{00000000-0005-0000-0000-0000B8410000}"/>
    <cellStyle name="Normal 2 6 11 3" xfId="16828" xr:uid="{00000000-0005-0000-0000-0000B9410000}"/>
    <cellStyle name="Normal 2 6 11 4" xfId="16829" xr:uid="{00000000-0005-0000-0000-0000BA410000}"/>
    <cellStyle name="Normal 2 6 12" xfId="16830" xr:uid="{00000000-0005-0000-0000-0000BB410000}"/>
    <cellStyle name="Normal 2 6 12 2" xfId="16831" xr:uid="{00000000-0005-0000-0000-0000BC410000}"/>
    <cellStyle name="Normal 2 6 12 2 2" xfId="16832" xr:uid="{00000000-0005-0000-0000-0000BD410000}"/>
    <cellStyle name="Normal 2 6 12 2 3" xfId="16833" xr:uid="{00000000-0005-0000-0000-0000BE410000}"/>
    <cellStyle name="Normal 2 6 12 3" xfId="16834" xr:uid="{00000000-0005-0000-0000-0000BF410000}"/>
    <cellStyle name="Normal 2 6 12 4" xfId="16835" xr:uid="{00000000-0005-0000-0000-0000C0410000}"/>
    <cellStyle name="Normal 2 6 13" xfId="16836" xr:uid="{00000000-0005-0000-0000-0000C1410000}"/>
    <cellStyle name="Normal 2 6 13 2" xfId="16837" xr:uid="{00000000-0005-0000-0000-0000C2410000}"/>
    <cellStyle name="Normal 2 6 13 2 2" xfId="16838" xr:uid="{00000000-0005-0000-0000-0000C3410000}"/>
    <cellStyle name="Normal 2 6 13 2 3" xfId="16839" xr:uid="{00000000-0005-0000-0000-0000C4410000}"/>
    <cellStyle name="Normal 2 6 13 3" xfId="16840" xr:uid="{00000000-0005-0000-0000-0000C5410000}"/>
    <cellStyle name="Normal 2 6 13 4" xfId="16841" xr:uid="{00000000-0005-0000-0000-0000C6410000}"/>
    <cellStyle name="Normal 2 6 14" xfId="16842" xr:uid="{00000000-0005-0000-0000-0000C7410000}"/>
    <cellStyle name="Normal 2 6 14 2" xfId="16843" xr:uid="{00000000-0005-0000-0000-0000C8410000}"/>
    <cellStyle name="Normal 2 6 14 2 2" xfId="16844" xr:uid="{00000000-0005-0000-0000-0000C9410000}"/>
    <cellStyle name="Normal 2 6 14 2 3" xfId="16845" xr:uid="{00000000-0005-0000-0000-0000CA410000}"/>
    <cellStyle name="Normal 2 6 14 3" xfId="16846" xr:uid="{00000000-0005-0000-0000-0000CB410000}"/>
    <cellStyle name="Normal 2 6 14 4" xfId="16847" xr:uid="{00000000-0005-0000-0000-0000CC410000}"/>
    <cellStyle name="Normal 2 6 15" xfId="16848" xr:uid="{00000000-0005-0000-0000-0000CD410000}"/>
    <cellStyle name="Normal 2 6 15 2" xfId="16849" xr:uid="{00000000-0005-0000-0000-0000CE410000}"/>
    <cellStyle name="Normal 2 6 15 3" xfId="16850" xr:uid="{00000000-0005-0000-0000-0000CF410000}"/>
    <cellStyle name="Normal 2 6 16" xfId="16851" xr:uid="{00000000-0005-0000-0000-0000D0410000}"/>
    <cellStyle name="Normal 2 6 17" xfId="16852" xr:uid="{00000000-0005-0000-0000-0000D1410000}"/>
    <cellStyle name="Normal 2 6 2" xfId="16853" xr:uid="{00000000-0005-0000-0000-0000D2410000}"/>
    <cellStyle name="Normal 2 6 2 10" xfId="16854" xr:uid="{00000000-0005-0000-0000-0000D3410000}"/>
    <cellStyle name="Normal 2 6 2 10 2" xfId="16855" xr:uid="{00000000-0005-0000-0000-0000D4410000}"/>
    <cellStyle name="Normal 2 6 2 10 2 2" xfId="16856" xr:uid="{00000000-0005-0000-0000-0000D5410000}"/>
    <cellStyle name="Normal 2 6 2 10 2 3" xfId="16857" xr:uid="{00000000-0005-0000-0000-0000D6410000}"/>
    <cellStyle name="Normal 2 6 2 10 3" xfId="16858" xr:uid="{00000000-0005-0000-0000-0000D7410000}"/>
    <cellStyle name="Normal 2 6 2 10 4" xfId="16859" xr:uid="{00000000-0005-0000-0000-0000D8410000}"/>
    <cellStyle name="Normal 2 6 2 11" xfId="16860" xr:uid="{00000000-0005-0000-0000-0000D9410000}"/>
    <cellStyle name="Normal 2 6 2 11 2" xfId="16861" xr:uid="{00000000-0005-0000-0000-0000DA410000}"/>
    <cellStyle name="Normal 2 6 2 11 2 2" xfId="16862" xr:uid="{00000000-0005-0000-0000-0000DB410000}"/>
    <cellStyle name="Normal 2 6 2 11 2 3" xfId="16863" xr:uid="{00000000-0005-0000-0000-0000DC410000}"/>
    <cellStyle name="Normal 2 6 2 11 3" xfId="16864" xr:uid="{00000000-0005-0000-0000-0000DD410000}"/>
    <cellStyle name="Normal 2 6 2 11 4" xfId="16865" xr:uid="{00000000-0005-0000-0000-0000DE410000}"/>
    <cellStyle name="Normal 2 6 2 12" xfId="16866" xr:uid="{00000000-0005-0000-0000-0000DF410000}"/>
    <cellStyle name="Normal 2 6 2 12 2" xfId="16867" xr:uid="{00000000-0005-0000-0000-0000E0410000}"/>
    <cellStyle name="Normal 2 6 2 12 2 2" xfId="16868" xr:uid="{00000000-0005-0000-0000-0000E1410000}"/>
    <cellStyle name="Normal 2 6 2 12 2 3" xfId="16869" xr:uid="{00000000-0005-0000-0000-0000E2410000}"/>
    <cellStyle name="Normal 2 6 2 12 3" xfId="16870" xr:uid="{00000000-0005-0000-0000-0000E3410000}"/>
    <cellStyle name="Normal 2 6 2 12 4" xfId="16871" xr:uid="{00000000-0005-0000-0000-0000E4410000}"/>
    <cellStyle name="Normal 2 6 2 13" xfId="16872" xr:uid="{00000000-0005-0000-0000-0000E5410000}"/>
    <cellStyle name="Normal 2 6 2 13 2" xfId="16873" xr:uid="{00000000-0005-0000-0000-0000E6410000}"/>
    <cellStyle name="Normal 2 6 2 13 3" xfId="16874" xr:uid="{00000000-0005-0000-0000-0000E7410000}"/>
    <cellStyle name="Normal 2 6 2 14" xfId="16875" xr:uid="{00000000-0005-0000-0000-0000E8410000}"/>
    <cellStyle name="Normal 2 6 2 15" xfId="16876" xr:uid="{00000000-0005-0000-0000-0000E9410000}"/>
    <cellStyle name="Normal 2 6 2 2" xfId="16877" xr:uid="{00000000-0005-0000-0000-0000EA410000}"/>
    <cellStyle name="Normal 2 6 2 2 10" xfId="16878" xr:uid="{00000000-0005-0000-0000-0000EB410000}"/>
    <cellStyle name="Normal 2 6 2 2 10 2" xfId="16879" xr:uid="{00000000-0005-0000-0000-0000EC410000}"/>
    <cellStyle name="Normal 2 6 2 2 10 3" xfId="16880" xr:uid="{00000000-0005-0000-0000-0000ED410000}"/>
    <cellStyle name="Normal 2 6 2 2 11" xfId="16881" xr:uid="{00000000-0005-0000-0000-0000EE410000}"/>
    <cellStyle name="Normal 2 6 2 2 12" xfId="16882" xr:uid="{00000000-0005-0000-0000-0000EF410000}"/>
    <cellStyle name="Normal 2 6 2 2 2" xfId="16883" xr:uid="{00000000-0005-0000-0000-0000F0410000}"/>
    <cellStyle name="Normal 2 6 2 2 2 10" xfId="16884" xr:uid="{00000000-0005-0000-0000-0000F1410000}"/>
    <cellStyle name="Normal 2 6 2 2 2 2" xfId="16885" xr:uid="{00000000-0005-0000-0000-0000F2410000}"/>
    <cellStyle name="Normal 2 6 2 2 2 2 2" xfId="16886" xr:uid="{00000000-0005-0000-0000-0000F3410000}"/>
    <cellStyle name="Normal 2 6 2 2 2 2 2 2" xfId="16887" xr:uid="{00000000-0005-0000-0000-0000F4410000}"/>
    <cellStyle name="Normal 2 6 2 2 2 2 2 3" xfId="16888" xr:uid="{00000000-0005-0000-0000-0000F5410000}"/>
    <cellStyle name="Normal 2 6 2 2 2 2 3" xfId="16889" xr:uid="{00000000-0005-0000-0000-0000F6410000}"/>
    <cellStyle name="Normal 2 6 2 2 2 2 4" xfId="16890" xr:uid="{00000000-0005-0000-0000-0000F7410000}"/>
    <cellStyle name="Normal 2 6 2 2 2 3" xfId="16891" xr:uid="{00000000-0005-0000-0000-0000F8410000}"/>
    <cellStyle name="Normal 2 6 2 2 2 3 2" xfId="16892" xr:uid="{00000000-0005-0000-0000-0000F9410000}"/>
    <cellStyle name="Normal 2 6 2 2 2 3 2 2" xfId="16893" xr:uid="{00000000-0005-0000-0000-0000FA410000}"/>
    <cellStyle name="Normal 2 6 2 2 2 3 2 3" xfId="16894" xr:uid="{00000000-0005-0000-0000-0000FB410000}"/>
    <cellStyle name="Normal 2 6 2 2 2 3 3" xfId="16895" xr:uid="{00000000-0005-0000-0000-0000FC410000}"/>
    <cellStyle name="Normal 2 6 2 2 2 3 4" xfId="16896" xr:uid="{00000000-0005-0000-0000-0000FD410000}"/>
    <cellStyle name="Normal 2 6 2 2 2 4" xfId="16897" xr:uid="{00000000-0005-0000-0000-0000FE410000}"/>
    <cellStyle name="Normal 2 6 2 2 2 4 2" xfId="16898" xr:uid="{00000000-0005-0000-0000-0000FF410000}"/>
    <cellStyle name="Normal 2 6 2 2 2 4 2 2" xfId="16899" xr:uid="{00000000-0005-0000-0000-000000420000}"/>
    <cellStyle name="Normal 2 6 2 2 2 4 2 3" xfId="16900" xr:uid="{00000000-0005-0000-0000-000001420000}"/>
    <cellStyle name="Normal 2 6 2 2 2 4 3" xfId="16901" xr:uid="{00000000-0005-0000-0000-000002420000}"/>
    <cellStyle name="Normal 2 6 2 2 2 4 4" xfId="16902" xr:uid="{00000000-0005-0000-0000-000003420000}"/>
    <cellStyle name="Normal 2 6 2 2 2 5" xfId="16903" xr:uid="{00000000-0005-0000-0000-000004420000}"/>
    <cellStyle name="Normal 2 6 2 2 2 5 2" xfId="16904" xr:uid="{00000000-0005-0000-0000-000005420000}"/>
    <cellStyle name="Normal 2 6 2 2 2 5 2 2" xfId="16905" xr:uid="{00000000-0005-0000-0000-000006420000}"/>
    <cellStyle name="Normal 2 6 2 2 2 5 2 3" xfId="16906" xr:uid="{00000000-0005-0000-0000-000007420000}"/>
    <cellStyle name="Normal 2 6 2 2 2 5 3" xfId="16907" xr:uid="{00000000-0005-0000-0000-000008420000}"/>
    <cellStyle name="Normal 2 6 2 2 2 5 4" xfId="16908" xr:uid="{00000000-0005-0000-0000-000009420000}"/>
    <cellStyle name="Normal 2 6 2 2 2 6" xfId="16909" xr:uid="{00000000-0005-0000-0000-00000A420000}"/>
    <cellStyle name="Normal 2 6 2 2 2 6 2" xfId="16910" xr:uid="{00000000-0005-0000-0000-00000B420000}"/>
    <cellStyle name="Normal 2 6 2 2 2 6 2 2" xfId="16911" xr:uid="{00000000-0005-0000-0000-00000C420000}"/>
    <cellStyle name="Normal 2 6 2 2 2 6 2 3" xfId="16912" xr:uid="{00000000-0005-0000-0000-00000D420000}"/>
    <cellStyle name="Normal 2 6 2 2 2 6 3" xfId="16913" xr:uid="{00000000-0005-0000-0000-00000E420000}"/>
    <cellStyle name="Normal 2 6 2 2 2 6 4" xfId="16914" xr:uid="{00000000-0005-0000-0000-00000F420000}"/>
    <cellStyle name="Normal 2 6 2 2 2 7" xfId="16915" xr:uid="{00000000-0005-0000-0000-000010420000}"/>
    <cellStyle name="Normal 2 6 2 2 2 7 2" xfId="16916" xr:uid="{00000000-0005-0000-0000-000011420000}"/>
    <cellStyle name="Normal 2 6 2 2 2 7 2 2" xfId="16917" xr:uid="{00000000-0005-0000-0000-000012420000}"/>
    <cellStyle name="Normal 2 6 2 2 2 7 2 3" xfId="16918" xr:uid="{00000000-0005-0000-0000-000013420000}"/>
    <cellStyle name="Normal 2 6 2 2 2 7 3" xfId="16919" xr:uid="{00000000-0005-0000-0000-000014420000}"/>
    <cellStyle name="Normal 2 6 2 2 2 7 4" xfId="16920" xr:uid="{00000000-0005-0000-0000-000015420000}"/>
    <cellStyle name="Normal 2 6 2 2 2 8" xfId="16921" xr:uid="{00000000-0005-0000-0000-000016420000}"/>
    <cellStyle name="Normal 2 6 2 2 2 8 2" xfId="16922" xr:uid="{00000000-0005-0000-0000-000017420000}"/>
    <cellStyle name="Normal 2 6 2 2 2 8 3" xfId="16923" xr:uid="{00000000-0005-0000-0000-000018420000}"/>
    <cellStyle name="Normal 2 6 2 2 2 9" xfId="16924" xr:uid="{00000000-0005-0000-0000-000019420000}"/>
    <cellStyle name="Normal 2 6 2 2 3" xfId="16925" xr:uid="{00000000-0005-0000-0000-00001A420000}"/>
    <cellStyle name="Normal 2 6 2 2 3 10" xfId="16926" xr:uid="{00000000-0005-0000-0000-00001B420000}"/>
    <cellStyle name="Normal 2 6 2 2 3 2" xfId="16927" xr:uid="{00000000-0005-0000-0000-00001C420000}"/>
    <cellStyle name="Normal 2 6 2 2 3 2 2" xfId="16928" xr:uid="{00000000-0005-0000-0000-00001D420000}"/>
    <cellStyle name="Normal 2 6 2 2 3 2 2 2" xfId="16929" xr:uid="{00000000-0005-0000-0000-00001E420000}"/>
    <cellStyle name="Normal 2 6 2 2 3 2 2 3" xfId="16930" xr:uid="{00000000-0005-0000-0000-00001F420000}"/>
    <cellStyle name="Normal 2 6 2 2 3 2 3" xfId="16931" xr:uid="{00000000-0005-0000-0000-000020420000}"/>
    <cellStyle name="Normal 2 6 2 2 3 2 4" xfId="16932" xr:uid="{00000000-0005-0000-0000-000021420000}"/>
    <cellStyle name="Normal 2 6 2 2 3 3" xfId="16933" xr:uid="{00000000-0005-0000-0000-000022420000}"/>
    <cellStyle name="Normal 2 6 2 2 3 3 2" xfId="16934" xr:uid="{00000000-0005-0000-0000-000023420000}"/>
    <cellStyle name="Normal 2 6 2 2 3 3 2 2" xfId="16935" xr:uid="{00000000-0005-0000-0000-000024420000}"/>
    <cellStyle name="Normal 2 6 2 2 3 3 2 3" xfId="16936" xr:uid="{00000000-0005-0000-0000-000025420000}"/>
    <cellStyle name="Normal 2 6 2 2 3 3 3" xfId="16937" xr:uid="{00000000-0005-0000-0000-000026420000}"/>
    <cellStyle name="Normal 2 6 2 2 3 3 4" xfId="16938" xr:uid="{00000000-0005-0000-0000-000027420000}"/>
    <cellStyle name="Normal 2 6 2 2 3 4" xfId="16939" xr:uid="{00000000-0005-0000-0000-000028420000}"/>
    <cellStyle name="Normal 2 6 2 2 3 4 2" xfId="16940" xr:uid="{00000000-0005-0000-0000-000029420000}"/>
    <cellStyle name="Normal 2 6 2 2 3 4 2 2" xfId="16941" xr:uid="{00000000-0005-0000-0000-00002A420000}"/>
    <cellStyle name="Normal 2 6 2 2 3 4 2 3" xfId="16942" xr:uid="{00000000-0005-0000-0000-00002B420000}"/>
    <cellStyle name="Normal 2 6 2 2 3 4 3" xfId="16943" xr:uid="{00000000-0005-0000-0000-00002C420000}"/>
    <cellStyle name="Normal 2 6 2 2 3 4 4" xfId="16944" xr:uid="{00000000-0005-0000-0000-00002D420000}"/>
    <cellStyle name="Normal 2 6 2 2 3 5" xfId="16945" xr:uid="{00000000-0005-0000-0000-00002E420000}"/>
    <cellStyle name="Normal 2 6 2 2 3 5 2" xfId="16946" xr:uid="{00000000-0005-0000-0000-00002F420000}"/>
    <cellStyle name="Normal 2 6 2 2 3 5 2 2" xfId="16947" xr:uid="{00000000-0005-0000-0000-000030420000}"/>
    <cellStyle name="Normal 2 6 2 2 3 5 2 3" xfId="16948" xr:uid="{00000000-0005-0000-0000-000031420000}"/>
    <cellStyle name="Normal 2 6 2 2 3 5 3" xfId="16949" xr:uid="{00000000-0005-0000-0000-000032420000}"/>
    <cellStyle name="Normal 2 6 2 2 3 5 4" xfId="16950" xr:uid="{00000000-0005-0000-0000-000033420000}"/>
    <cellStyle name="Normal 2 6 2 2 3 6" xfId="16951" xr:uid="{00000000-0005-0000-0000-000034420000}"/>
    <cellStyle name="Normal 2 6 2 2 3 6 2" xfId="16952" xr:uid="{00000000-0005-0000-0000-000035420000}"/>
    <cellStyle name="Normal 2 6 2 2 3 6 2 2" xfId="16953" xr:uid="{00000000-0005-0000-0000-000036420000}"/>
    <cellStyle name="Normal 2 6 2 2 3 6 2 3" xfId="16954" xr:uid="{00000000-0005-0000-0000-000037420000}"/>
    <cellStyle name="Normal 2 6 2 2 3 6 3" xfId="16955" xr:uid="{00000000-0005-0000-0000-000038420000}"/>
    <cellStyle name="Normal 2 6 2 2 3 6 4" xfId="16956" xr:uid="{00000000-0005-0000-0000-000039420000}"/>
    <cellStyle name="Normal 2 6 2 2 3 7" xfId="16957" xr:uid="{00000000-0005-0000-0000-00003A420000}"/>
    <cellStyle name="Normal 2 6 2 2 3 7 2" xfId="16958" xr:uid="{00000000-0005-0000-0000-00003B420000}"/>
    <cellStyle name="Normal 2 6 2 2 3 7 2 2" xfId="16959" xr:uid="{00000000-0005-0000-0000-00003C420000}"/>
    <cellStyle name="Normal 2 6 2 2 3 7 2 3" xfId="16960" xr:uid="{00000000-0005-0000-0000-00003D420000}"/>
    <cellStyle name="Normal 2 6 2 2 3 7 3" xfId="16961" xr:uid="{00000000-0005-0000-0000-00003E420000}"/>
    <cellStyle name="Normal 2 6 2 2 3 7 4" xfId="16962" xr:uid="{00000000-0005-0000-0000-00003F420000}"/>
    <cellStyle name="Normal 2 6 2 2 3 8" xfId="16963" xr:uid="{00000000-0005-0000-0000-000040420000}"/>
    <cellStyle name="Normal 2 6 2 2 3 8 2" xfId="16964" xr:uid="{00000000-0005-0000-0000-000041420000}"/>
    <cellStyle name="Normal 2 6 2 2 3 8 3" xfId="16965" xr:uid="{00000000-0005-0000-0000-000042420000}"/>
    <cellStyle name="Normal 2 6 2 2 3 9" xfId="16966" xr:uid="{00000000-0005-0000-0000-000043420000}"/>
    <cellStyle name="Normal 2 6 2 2 4" xfId="16967" xr:uid="{00000000-0005-0000-0000-000044420000}"/>
    <cellStyle name="Normal 2 6 2 2 4 2" xfId="16968" xr:uid="{00000000-0005-0000-0000-000045420000}"/>
    <cellStyle name="Normal 2 6 2 2 4 2 2" xfId="16969" xr:uid="{00000000-0005-0000-0000-000046420000}"/>
    <cellStyle name="Normal 2 6 2 2 4 2 3" xfId="16970" xr:uid="{00000000-0005-0000-0000-000047420000}"/>
    <cellStyle name="Normal 2 6 2 2 4 3" xfId="16971" xr:uid="{00000000-0005-0000-0000-000048420000}"/>
    <cellStyle name="Normal 2 6 2 2 4 4" xfId="16972" xr:uid="{00000000-0005-0000-0000-000049420000}"/>
    <cellStyle name="Normal 2 6 2 2 5" xfId="16973" xr:uid="{00000000-0005-0000-0000-00004A420000}"/>
    <cellStyle name="Normal 2 6 2 2 5 2" xfId="16974" xr:uid="{00000000-0005-0000-0000-00004B420000}"/>
    <cellStyle name="Normal 2 6 2 2 5 2 2" xfId="16975" xr:uid="{00000000-0005-0000-0000-00004C420000}"/>
    <cellStyle name="Normal 2 6 2 2 5 2 3" xfId="16976" xr:uid="{00000000-0005-0000-0000-00004D420000}"/>
    <cellStyle name="Normal 2 6 2 2 5 3" xfId="16977" xr:uid="{00000000-0005-0000-0000-00004E420000}"/>
    <cellStyle name="Normal 2 6 2 2 5 4" xfId="16978" xr:uid="{00000000-0005-0000-0000-00004F420000}"/>
    <cellStyle name="Normal 2 6 2 2 6" xfId="16979" xr:uid="{00000000-0005-0000-0000-000050420000}"/>
    <cellStyle name="Normal 2 6 2 2 6 2" xfId="16980" xr:uid="{00000000-0005-0000-0000-000051420000}"/>
    <cellStyle name="Normal 2 6 2 2 6 2 2" xfId="16981" xr:uid="{00000000-0005-0000-0000-000052420000}"/>
    <cellStyle name="Normal 2 6 2 2 6 2 3" xfId="16982" xr:uid="{00000000-0005-0000-0000-000053420000}"/>
    <cellStyle name="Normal 2 6 2 2 6 3" xfId="16983" xr:uid="{00000000-0005-0000-0000-000054420000}"/>
    <cellStyle name="Normal 2 6 2 2 6 4" xfId="16984" xr:uid="{00000000-0005-0000-0000-000055420000}"/>
    <cellStyle name="Normal 2 6 2 2 7" xfId="16985" xr:uid="{00000000-0005-0000-0000-000056420000}"/>
    <cellStyle name="Normal 2 6 2 2 7 2" xfId="16986" xr:uid="{00000000-0005-0000-0000-000057420000}"/>
    <cellStyle name="Normal 2 6 2 2 7 2 2" xfId="16987" xr:uid="{00000000-0005-0000-0000-000058420000}"/>
    <cellStyle name="Normal 2 6 2 2 7 2 3" xfId="16988" xr:uid="{00000000-0005-0000-0000-000059420000}"/>
    <cellStyle name="Normal 2 6 2 2 7 3" xfId="16989" xr:uid="{00000000-0005-0000-0000-00005A420000}"/>
    <cellStyle name="Normal 2 6 2 2 7 4" xfId="16990" xr:uid="{00000000-0005-0000-0000-00005B420000}"/>
    <cellStyle name="Normal 2 6 2 2 8" xfId="16991" xr:uid="{00000000-0005-0000-0000-00005C420000}"/>
    <cellStyle name="Normal 2 6 2 2 8 2" xfId="16992" xr:uid="{00000000-0005-0000-0000-00005D420000}"/>
    <cellStyle name="Normal 2 6 2 2 8 2 2" xfId="16993" xr:uid="{00000000-0005-0000-0000-00005E420000}"/>
    <cellStyle name="Normal 2 6 2 2 8 2 3" xfId="16994" xr:uid="{00000000-0005-0000-0000-00005F420000}"/>
    <cellStyle name="Normal 2 6 2 2 8 3" xfId="16995" xr:uid="{00000000-0005-0000-0000-000060420000}"/>
    <cellStyle name="Normal 2 6 2 2 8 4" xfId="16996" xr:uid="{00000000-0005-0000-0000-000061420000}"/>
    <cellStyle name="Normal 2 6 2 2 9" xfId="16997" xr:uid="{00000000-0005-0000-0000-000062420000}"/>
    <cellStyle name="Normal 2 6 2 2 9 2" xfId="16998" xr:uid="{00000000-0005-0000-0000-000063420000}"/>
    <cellStyle name="Normal 2 6 2 2 9 2 2" xfId="16999" xr:uid="{00000000-0005-0000-0000-000064420000}"/>
    <cellStyle name="Normal 2 6 2 2 9 2 3" xfId="17000" xr:uid="{00000000-0005-0000-0000-000065420000}"/>
    <cellStyle name="Normal 2 6 2 2 9 3" xfId="17001" xr:uid="{00000000-0005-0000-0000-000066420000}"/>
    <cellStyle name="Normal 2 6 2 2 9 4" xfId="17002" xr:uid="{00000000-0005-0000-0000-000067420000}"/>
    <cellStyle name="Normal 2 6 2 3" xfId="17003" xr:uid="{00000000-0005-0000-0000-000068420000}"/>
    <cellStyle name="Normal 2 6 2 3 10" xfId="17004" xr:uid="{00000000-0005-0000-0000-000069420000}"/>
    <cellStyle name="Normal 2 6 2 3 10 2" xfId="17005" xr:uid="{00000000-0005-0000-0000-00006A420000}"/>
    <cellStyle name="Normal 2 6 2 3 10 3" xfId="17006" xr:uid="{00000000-0005-0000-0000-00006B420000}"/>
    <cellStyle name="Normal 2 6 2 3 11" xfId="17007" xr:uid="{00000000-0005-0000-0000-00006C420000}"/>
    <cellStyle name="Normal 2 6 2 3 12" xfId="17008" xr:uid="{00000000-0005-0000-0000-00006D420000}"/>
    <cellStyle name="Normal 2 6 2 3 2" xfId="17009" xr:uid="{00000000-0005-0000-0000-00006E420000}"/>
    <cellStyle name="Normal 2 6 2 3 2 10" xfId="17010" xr:uid="{00000000-0005-0000-0000-00006F420000}"/>
    <cellStyle name="Normal 2 6 2 3 2 2" xfId="17011" xr:uid="{00000000-0005-0000-0000-000070420000}"/>
    <cellStyle name="Normal 2 6 2 3 2 2 2" xfId="17012" xr:uid="{00000000-0005-0000-0000-000071420000}"/>
    <cellStyle name="Normal 2 6 2 3 2 2 2 2" xfId="17013" xr:uid="{00000000-0005-0000-0000-000072420000}"/>
    <cellStyle name="Normal 2 6 2 3 2 2 2 3" xfId="17014" xr:uid="{00000000-0005-0000-0000-000073420000}"/>
    <cellStyle name="Normal 2 6 2 3 2 2 3" xfId="17015" xr:uid="{00000000-0005-0000-0000-000074420000}"/>
    <cellStyle name="Normal 2 6 2 3 2 2 4" xfId="17016" xr:uid="{00000000-0005-0000-0000-000075420000}"/>
    <cellStyle name="Normal 2 6 2 3 2 3" xfId="17017" xr:uid="{00000000-0005-0000-0000-000076420000}"/>
    <cellStyle name="Normal 2 6 2 3 2 3 2" xfId="17018" xr:uid="{00000000-0005-0000-0000-000077420000}"/>
    <cellStyle name="Normal 2 6 2 3 2 3 2 2" xfId="17019" xr:uid="{00000000-0005-0000-0000-000078420000}"/>
    <cellStyle name="Normal 2 6 2 3 2 3 2 3" xfId="17020" xr:uid="{00000000-0005-0000-0000-000079420000}"/>
    <cellStyle name="Normal 2 6 2 3 2 3 3" xfId="17021" xr:uid="{00000000-0005-0000-0000-00007A420000}"/>
    <cellStyle name="Normal 2 6 2 3 2 3 4" xfId="17022" xr:uid="{00000000-0005-0000-0000-00007B420000}"/>
    <cellStyle name="Normal 2 6 2 3 2 4" xfId="17023" xr:uid="{00000000-0005-0000-0000-00007C420000}"/>
    <cellStyle name="Normal 2 6 2 3 2 4 2" xfId="17024" xr:uid="{00000000-0005-0000-0000-00007D420000}"/>
    <cellStyle name="Normal 2 6 2 3 2 4 2 2" xfId="17025" xr:uid="{00000000-0005-0000-0000-00007E420000}"/>
    <cellStyle name="Normal 2 6 2 3 2 4 2 3" xfId="17026" xr:uid="{00000000-0005-0000-0000-00007F420000}"/>
    <cellStyle name="Normal 2 6 2 3 2 4 3" xfId="17027" xr:uid="{00000000-0005-0000-0000-000080420000}"/>
    <cellStyle name="Normal 2 6 2 3 2 4 4" xfId="17028" xr:uid="{00000000-0005-0000-0000-000081420000}"/>
    <cellStyle name="Normal 2 6 2 3 2 5" xfId="17029" xr:uid="{00000000-0005-0000-0000-000082420000}"/>
    <cellStyle name="Normal 2 6 2 3 2 5 2" xfId="17030" xr:uid="{00000000-0005-0000-0000-000083420000}"/>
    <cellStyle name="Normal 2 6 2 3 2 5 2 2" xfId="17031" xr:uid="{00000000-0005-0000-0000-000084420000}"/>
    <cellStyle name="Normal 2 6 2 3 2 5 2 3" xfId="17032" xr:uid="{00000000-0005-0000-0000-000085420000}"/>
    <cellStyle name="Normal 2 6 2 3 2 5 3" xfId="17033" xr:uid="{00000000-0005-0000-0000-000086420000}"/>
    <cellStyle name="Normal 2 6 2 3 2 5 4" xfId="17034" xr:uid="{00000000-0005-0000-0000-000087420000}"/>
    <cellStyle name="Normal 2 6 2 3 2 6" xfId="17035" xr:uid="{00000000-0005-0000-0000-000088420000}"/>
    <cellStyle name="Normal 2 6 2 3 2 6 2" xfId="17036" xr:uid="{00000000-0005-0000-0000-000089420000}"/>
    <cellStyle name="Normal 2 6 2 3 2 6 2 2" xfId="17037" xr:uid="{00000000-0005-0000-0000-00008A420000}"/>
    <cellStyle name="Normal 2 6 2 3 2 6 2 3" xfId="17038" xr:uid="{00000000-0005-0000-0000-00008B420000}"/>
    <cellStyle name="Normal 2 6 2 3 2 6 3" xfId="17039" xr:uid="{00000000-0005-0000-0000-00008C420000}"/>
    <cellStyle name="Normal 2 6 2 3 2 6 4" xfId="17040" xr:uid="{00000000-0005-0000-0000-00008D420000}"/>
    <cellStyle name="Normal 2 6 2 3 2 7" xfId="17041" xr:uid="{00000000-0005-0000-0000-00008E420000}"/>
    <cellStyle name="Normal 2 6 2 3 2 7 2" xfId="17042" xr:uid="{00000000-0005-0000-0000-00008F420000}"/>
    <cellStyle name="Normal 2 6 2 3 2 7 2 2" xfId="17043" xr:uid="{00000000-0005-0000-0000-000090420000}"/>
    <cellStyle name="Normal 2 6 2 3 2 7 2 3" xfId="17044" xr:uid="{00000000-0005-0000-0000-000091420000}"/>
    <cellStyle name="Normal 2 6 2 3 2 7 3" xfId="17045" xr:uid="{00000000-0005-0000-0000-000092420000}"/>
    <cellStyle name="Normal 2 6 2 3 2 7 4" xfId="17046" xr:uid="{00000000-0005-0000-0000-000093420000}"/>
    <cellStyle name="Normal 2 6 2 3 2 8" xfId="17047" xr:uid="{00000000-0005-0000-0000-000094420000}"/>
    <cellStyle name="Normal 2 6 2 3 2 8 2" xfId="17048" xr:uid="{00000000-0005-0000-0000-000095420000}"/>
    <cellStyle name="Normal 2 6 2 3 2 8 3" xfId="17049" xr:uid="{00000000-0005-0000-0000-000096420000}"/>
    <cellStyle name="Normal 2 6 2 3 2 9" xfId="17050" xr:uid="{00000000-0005-0000-0000-000097420000}"/>
    <cellStyle name="Normal 2 6 2 3 3" xfId="17051" xr:uid="{00000000-0005-0000-0000-000098420000}"/>
    <cellStyle name="Normal 2 6 2 3 3 10" xfId="17052" xr:uid="{00000000-0005-0000-0000-000099420000}"/>
    <cellStyle name="Normal 2 6 2 3 3 2" xfId="17053" xr:uid="{00000000-0005-0000-0000-00009A420000}"/>
    <cellStyle name="Normal 2 6 2 3 3 2 2" xfId="17054" xr:uid="{00000000-0005-0000-0000-00009B420000}"/>
    <cellStyle name="Normal 2 6 2 3 3 2 2 2" xfId="17055" xr:uid="{00000000-0005-0000-0000-00009C420000}"/>
    <cellStyle name="Normal 2 6 2 3 3 2 2 3" xfId="17056" xr:uid="{00000000-0005-0000-0000-00009D420000}"/>
    <cellStyle name="Normal 2 6 2 3 3 2 3" xfId="17057" xr:uid="{00000000-0005-0000-0000-00009E420000}"/>
    <cellStyle name="Normal 2 6 2 3 3 2 4" xfId="17058" xr:uid="{00000000-0005-0000-0000-00009F420000}"/>
    <cellStyle name="Normal 2 6 2 3 3 3" xfId="17059" xr:uid="{00000000-0005-0000-0000-0000A0420000}"/>
    <cellStyle name="Normal 2 6 2 3 3 3 2" xfId="17060" xr:uid="{00000000-0005-0000-0000-0000A1420000}"/>
    <cellStyle name="Normal 2 6 2 3 3 3 2 2" xfId="17061" xr:uid="{00000000-0005-0000-0000-0000A2420000}"/>
    <cellStyle name="Normal 2 6 2 3 3 3 2 3" xfId="17062" xr:uid="{00000000-0005-0000-0000-0000A3420000}"/>
    <cellStyle name="Normal 2 6 2 3 3 3 3" xfId="17063" xr:uid="{00000000-0005-0000-0000-0000A4420000}"/>
    <cellStyle name="Normal 2 6 2 3 3 3 4" xfId="17064" xr:uid="{00000000-0005-0000-0000-0000A5420000}"/>
    <cellStyle name="Normal 2 6 2 3 3 4" xfId="17065" xr:uid="{00000000-0005-0000-0000-0000A6420000}"/>
    <cellStyle name="Normal 2 6 2 3 3 4 2" xfId="17066" xr:uid="{00000000-0005-0000-0000-0000A7420000}"/>
    <cellStyle name="Normal 2 6 2 3 3 4 2 2" xfId="17067" xr:uid="{00000000-0005-0000-0000-0000A8420000}"/>
    <cellStyle name="Normal 2 6 2 3 3 4 2 3" xfId="17068" xr:uid="{00000000-0005-0000-0000-0000A9420000}"/>
    <cellStyle name="Normal 2 6 2 3 3 4 3" xfId="17069" xr:uid="{00000000-0005-0000-0000-0000AA420000}"/>
    <cellStyle name="Normal 2 6 2 3 3 4 4" xfId="17070" xr:uid="{00000000-0005-0000-0000-0000AB420000}"/>
    <cellStyle name="Normal 2 6 2 3 3 5" xfId="17071" xr:uid="{00000000-0005-0000-0000-0000AC420000}"/>
    <cellStyle name="Normal 2 6 2 3 3 5 2" xfId="17072" xr:uid="{00000000-0005-0000-0000-0000AD420000}"/>
    <cellStyle name="Normal 2 6 2 3 3 5 2 2" xfId="17073" xr:uid="{00000000-0005-0000-0000-0000AE420000}"/>
    <cellStyle name="Normal 2 6 2 3 3 5 2 3" xfId="17074" xr:uid="{00000000-0005-0000-0000-0000AF420000}"/>
    <cellStyle name="Normal 2 6 2 3 3 5 3" xfId="17075" xr:uid="{00000000-0005-0000-0000-0000B0420000}"/>
    <cellStyle name="Normal 2 6 2 3 3 5 4" xfId="17076" xr:uid="{00000000-0005-0000-0000-0000B1420000}"/>
    <cellStyle name="Normal 2 6 2 3 3 6" xfId="17077" xr:uid="{00000000-0005-0000-0000-0000B2420000}"/>
    <cellStyle name="Normal 2 6 2 3 3 6 2" xfId="17078" xr:uid="{00000000-0005-0000-0000-0000B3420000}"/>
    <cellStyle name="Normal 2 6 2 3 3 6 2 2" xfId="17079" xr:uid="{00000000-0005-0000-0000-0000B4420000}"/>
    <cellStyle name="Normal 2 6 2 3 3 6 2 3" xfId="17080" xr:uid="{00000000-0005-0000-0000-0000B5420000}"/>
    <cellStyle name="Normal 2 6 2 3 3 6 3" xfId="17081" xr:uid="{00000000-0005-0000-0000-0000B6420000}"/>
    <cellStyle name="Normal 2 6 2 3 3 6 4" xfId="17082" xr:uid="{00000000-0005-0000-0000-0000B7420000}"/>
    <cellStyle name="Normal 2 6 2 3 3 7" xfId="17083" xr:uid="{00000000-0005-0000-0000-0000B8420000}"/>
    <cellStyle name="Normal 2 6 2 3 3 7 2" xfId="17084" xr:uid="{00000000-0005-0000-0000-0000B9420000}"/>
    <cellStyle name="Normal 2 6 2 3 3 7 2 2" xfId="17085" xr:uid="{00000000-0005-0000-0000-0000BA420000}"/>
    <cellStyle name="Normal 2 6 2 3 3 7 2 3" xfId="17086" xr:uid="{00000000-0005-0000-0000-0000BB420000}"/>
    <cellStyle name="Normal 2 6 2 3 3 7 3" xfId="17087" xr:uid="{00000000-0005-0000-0000-0000BC420000}"/>
    <cellStyle name="Normal 2 6 2 3 3 7 4" xfId="17088" xr:uid="{00000000-0005-0000-0000-0000BD420000}"/>
    <cellStyle name="Normal 2 6 2 3 3 8" xfId="17089" xr:uid="{00000000-0005-0000-0000-0000BE420000}"/>
    <cellStyle name="Normal 2 6 2 3 3 8 2" xfId="17090" xr:uid="{00000000-0005-0000-0000-0000BF420000}"/>
    <cellStyle name="Normal 2 6 2 3 3 8 3" xfId="17091" xr:uid="{00000000-0005-0000-0000-0000C0420000}"/>
    <cellStyle name="Normal 2 6 2 3 3 9" xfId="17092" xr:uid="{00000000-0005-0000-0000-0000C1420000}"/>
    <cellStyle name="Normal 2 6 2 3 4" xfId="17093" xr:uid="{00000000-0005-0000-0000-0000C2420000}"/>
    <cellStyle name="Normal 2 6 2 3 4 2" xfId="17094" xr:uid="{00000000-0005-0000-0000-0000C3420000}"/>
    <cellStyle name="Normal 2 6 2 3 4 2 2" xfId="17095" xr:uid="{00000000-0005-0000-0000-0000C4420000}"/>
    <cellStyle name="Normal 2 6 2 3 4 2 3" xfId="17096" xr:uid="{00000000-0005-0000-0000-0000C5420000}"/>
    <cellStyle name="Normal 2 6 2 3 4 3" xfId="17097" xr:uid="{00000000-0005-0000-0000-0000C6420000}"/>
    <cellStyle name="Normal 2 6 2 3 4 4" xfId="17098" xr:uid="{00000000-0005-0000-0000-0000C7420000}"/>
    <cellStyle name="Normal 2 6 2 3 5" xfId="17099" xr:uid="{00000000-0005-0000-0000-0000C8420000}"/>
    <cellStyle name="Normal 2 6 2 3 5 2" xfId="17100" xr:uid="{00000000-0005-0000-0000-0000C9420000}"/>
    <cellStyle name="Normal 2 6 2 3 5 2 2" xfId="17101" xr:uid="{00000000-0005-0000-0000-0000CA420000}"/>
    <cellStyle name="Normal 2 6 2 3 5 2 3" xfId="17102" xr:uid="{00000000-0005-0000-0000-0000CB420000}"/>
    <cellStyle name="Normal 2 6 2 3 5 3" xfId="17103" xr:uid="{00000000-0005-0000-0000-0000CC420000}"/>
    <cellStyle name="Normal 2 6 2 3 5 4" xfId="17104" xr:uid="{00000000-0005-0000-0000-0000CD420000}"/>
    <cellStyle name="Normal 2 6 2 3 6" xfId="17105" xr:uid="{00000000-0005-0000-0000-0000CE420000}"/>
    <cellStyle name="Normal 2 6 2 3 6 2" xfId="17106" xr:uid="{00000000-0005-0000-0000-0000CF420000}"/>
    <cellStyle name="Normal 2 6 2 3 6 2 2" xfId="17107" xr:uid="{00000000-0005-0000-0000-0000D0420000}"/>
    <cellStyle name="Normal 2 6 2 3 6 2 3" xfId="17108" xr:uid="{00000000-0005-0000-0000-0000D1420000}"/>
    <cellStyle name="Normal 2 6 2 3 6 3" xfId="17109" xr:uid="{00000000-0005-0000-0000-0000D2420000}"/>
    <cellStyle name="Normal 2 6 2 3 6 4" xfId="17110" xr:uid="{00000000-0005-0000-0000-0000D3420000}"/>
    <cellStyle name="Normal 2 6 2 3 7" xfId="17111" xr:uid="{00000000-0005-0000-0000-0000D4420000}"/>
    <cellStyle name="Normal 2 6 2 3 7 2" xfId="17112" xr:uid="{00000000-0005-0000-0000-0000D5420000}"/>
    <cellStyle name="Normal 2 6 2 3 7 2 2" xfId="17113" xr:uid="{00000000-0005-0000-0000-0000D6420000}"/>
    <cellStyle name="Normal 2 6 2 3 7 2 3" xfId="17114" xr:uid="{00000000-0005-0000-0000-0000D7420000}"/>
    <cellStyle name="Normal 2 6 2 3 7 3" xfId="17115" xr:uid="{00000000-0005-0000-0000-0000D8420000}"/>
    <cellStyle name="Normal 2 6 2 3 7 4" xfId="17116" xr:uid="{00000000-0005-0000-0000-0000D9420000}"/>
    <cellStyle name="Normal 2 6 2 3 8" xfId="17117" xr:uid="{00000000-0005-0000-0000-0000DA420000}"/>
    <cellStyle name="Normal 2 6 2 3 8 2" xfId="17118" xr:uid="{00000000-0005-0000-0000-0000DB420000}"/>
    <cellStyle name="Normal 2 6 2 3 8 2 2" xfId="17119" xr:uid="{00000000-0005-0000-0000-0000DC420000}"/>
    <cellStyle name="Normal 2 6 2 3 8 2 3" xfId="17120" xr:uid="{00000000-0005-0000-0000-0000DD420000}"/>
    <cellStyle name="Normal 2 6 2 3 8 3" xfId="17121" xr:uid="{00000000-0005-0000-0000-0000DE420000}"/>
    <cellStyle name="Normal 2 6 2 3 8 4" xfId="17122" xr:uid="{00000000-0005-0000-0000-0000DF420000}"/>
    <cellStyle name="Normal 2 6 2 3 9" xfId="17123" xr:uid="{00000000-0005-0000-0000-0000E0420000}"/>
    <cellStyle name="Normal 2 6 2 3 9 2" xfId="17124" xr:uid="{00000000-0005-0000-0000-0000E1420000}"/>
    <cellStyle name="Normal 2 6 2 3 9 2 2" xfId="17125" xr:uid="{00000000-0005-0000-0000-0000E2420000}"/>
    <cellStyle name="Normal 2 6 2 3 9 2 3" xfId="17126" xr:uid="{00000000-0005-0000-0000-0000E3420000}"/>
    <cellStyle name="Normal 2 6 2 3 9 3" xfId="17127" xr:uid="{00000000-0005-0000-0000-0000E4420000}"/>
    <cellStyle name="Normal 2 6 2 3 9 4" xfId="17128" xr:uid="{00000000-0005-0000-0000-0000E5420000}"/>
    <cellStyle name="Normal 2 6 2 4" xfId="17129" xr:uid="{00000000-0005-0000-0000-0000E6420000}"/>
    <cellStyle name="Normal 2 6 2 4 10" xfId="17130" xr:uid="{00000000-0005-0000-0000-0000E7420000}"/>
    <cellStyle name="Normal 2 6 2 4 10 2" xfId="17131" xr:uid="{00000000-0005-0000-0000-0000E8420000}"/>
    <cellStyle name="Normal 2 6 2 4 10 3" xfId="17132" xr:uid="{00000000-0005-0000-0000-0000E9420000}"/>
    <cellStyle name="Normal 2 6 2 4 11" xfId="17133" xr:uid="{00000000-0005-0000-0000-0000EA420000}"/>
    <cellStyle name="Normal 2 6 2 4 12" xfId="17134" xr:uid="{00000000-0005-0000-0000-0000EB420000}"/>
    <cellStyle name="Normal 2 6 2 4 2" xfId="17135" xr:uid="{00000000-0005-0000-0000-0000EC420000}"/>
    <cellStyle name="Normal 2 6 2 4 2 10" xfId="17136" xr:uid="{00000000-0005-0000-0000-0000ED420000}"/>
    <cellStyle name="Normal 2 6 2 4 2 2" xfId="17137" xr:uid="{00000000-0005-0000-0000-0000EE420000}"/>
    <cellStyle name="Normal 2 6 2 4 2 2 2" xfId="17138" xr:uid="{00000000-0005-0000-0000-0000EF420000}"/>
    <cellStyle name="Normal 2 6 2 4 2 2 2 2" xfId="17139" xr:uid="{00000000-0005-0000-0000-0000F0420000}"/>
    <cellStyle name="Normal 2 6 2 4 2 2 2 3" xfId="17140" xr:uid="{00000000-0005-0000-0000-0000F1420000}"/>
    <cellStyle name="Normal 2 6 2 4 2 2 3" xfId="17141" xr:uid="{00000000-0005-0000-0000-0000F2420000}"/>
    <cellStyle name="Normal 2 6 2 4 2 2 4" xfId="17142" xr:uid="{00000000-0005-0000-0000-0000F3420000}"/>
    <cellStyle name="Normal 2 6 2 4 2 3" xfId="17143" xr:uid="{00000000-0005-0000-0000-0000F4420000}"/>
    <cellStyle name="Normal 2 6 2 4 2 3 2" xfId="17144" xr:uid="{00000000-0005-0000-0000-0000F5420000}"/>
    <cellStyle name="Normal 2 6 2 4 2 3 2 2" xfId="17145" xr:uid="{00000000-0005-0000-0000-0000F6420000}"/>
    <cellStyle name="Normal 2 6 2 4 2 3 2 3" xfId="17146" xr:uid="{00000000-0005-0000-0000-0000F7420000}"/>
    <cellStyle name="Normal 2 6 2 4 2 3 3" xfId="17147" xr:uid="{00000000-0005-0000-0000-0000F8420000}"/>
    <cellStyle name="Normal 2 6 2 4 2 3 4" xfId="17148" xr:uid="{00000000-0005-0000-0000-0000F9420000}"/>
    <cellStyle name="Normal 2 6 2 4 2 4" xfId="17149" xr:uid="{00000000-0005-0000-0000-0000FA420000}"/>
    <cellStyle name="Normal 2 6 2 4 2 4 2" xfId="17150" xr:uid="{00000000-0005-0000-0000-0000FB420000}"/>
    <cellStyle name="Normal 2 6 2 4 2 4 2 2" xfId="17151" xr:uid="{00000000-0005-0000-0000-0000FC420000}"/>
    <cellStyle name="Normal 2 6 2 4 2 4 2 3" xfId="17152" xr:uid="{00000000-0005-0000-0000-0000FD420000}"/>
    <cellStyle name="Normal 2 6 2 4 2 4 3" xfId="17153" xr:uid="{00000000-0005-0000-0000-0000FE420000}"/>
    <cellStyle name="Normal 2 6 2 4 2 4 4" xfId="17154" xr:uid="{00000000-0005-0000-0000-0000FF420000}"/>
    <cellStyle name="Normal 2 6 2 4 2 5" xfId="17155" xr:uid="{00000000-0005-0000-0000-000000430000}"/>
    <cellStyle name="Normal 2 6 2 4 2 5 2" xfId="17156" xr:uid="{00000000-0005-0000-0000-000001430000}"/>
    <cellStyle name="Normal 2 6 2 4 2 5 2 2" xfId="17157" xr:uid="{00000000-0005-0000-0000-000002430000}"/>
    <cellStyle name="Normal 2 6 2 4 2 5 2 3" xfId="17158" xr:uid="{00000000-0005-0000-0000-000003430000}"/>
    <cellStyle name="Normal 2 6 2 4 2 5 3" xfId="17159" xr:uid="{00000000-0005-0000-0000-000004430000}"/>
    <cellStyle name="Normal 2 6 2 4 2 5 4" xfId="17160" xr:uid="{00000000-0005-0000-0000-000005430000}"/>
    <cellStyle name="Normal 2 6 2 4 2 6" xfId="17161" xr:uid="{00000000-0005-0000-0000-000006430000}"/>
    <cellStyle name="Normal 2 6 2 4 2 6 2" xfId="17162" xr:uid="{00000000-0005-0000-0000-000007430000}"/>
    <cellStyle name="Normal 2 6 2 4 2 6 2 2" xfId="17163" xr:uid="{00000000-0005-0000-0000-000008430000}"/>
    <cellStyle name="Normal 2 6 2 4 2 6 2 3" xfId="17164" xr:uid="{00000000-0005-0000-0000-000009430000}"/>
    <cellStyle name="Normal 2 6 2 4 2 6 3" xfId="17165" xr:uid="{00000000-0005-0000-0000-00000A430000}"/>
    <cellStyle name="Normal 2 6 2 4 2 6 4" xfId="17166" xr:uid="{00000000-0005-0000-0000-00000B430000}"/>
    <cellStyle name="Normal 2 6 2 4 2 7" xfId="17167" xr:uid="{00000000-0005-0000-0000-00000C430000}"/>
    <cellStyle name="Normal 2 6 2 4 2 7 2" xfId="17168" xr:uid="{00000000-0005-0000-0000-00000D430000}"/>
    <cellStyle name="Normal 2 6 2 4 2 7 2 2" xfId="17169" xr:uid="{00000000-0005-0000-0000-00000E430000}"/>
    <cellStyle name="Normal 2 6 2 4 2 7 2 3" xfId="17170" xr:uid="{00000000-0005-0000-0000-00000F430000}"/>
    <cellStyle name="Normal 2 6 2 4 2 7 3" xfId="17171" xr:uid="{00000000-0005-0000-0000-000010430000}"/>
    <cellStyle name="Normal 2 6 2 4 2 7 4" xfId="17172" xr:uid="{00000000-0005-0000-0000-000011430000}"/>
    <cellStyle name="Normal 2 6 2 4 2 8" xfId="17173" xr:uid="{00000000-0005-0000-0000-000012430000}"/>
    <cellStyle name="Normal 2 6 2 4 2 8 2" xfId="17174" xr:uid="{00000000-0005-0000-0000-000013430000}"/>
    <cellStyle name="Normal 2 6 2 4 2 8 3" xfId="17175" xr:uid="{00000000-0005-0000-0000-000014430000}"/>
    <cellStyle name="Normal 2 6 2 4 2 9" xfId="17176" xr:uid="{00000000-0005-0000-0000-000015430000}"/>
    <cellStyle name="Normal 2 6 2 4 3" xfId="17177" xr:uid="{00000000-0005-0000-0000-000016430000}"/>
    <cellStyle name="Normal 2 6 2 4 3 10" xfId="17178" xr:uid="{00000000-0005-0000-0000-000017430000}"/>
    <cellStyle name="Normal 2 6 2 4 3 2" xfId="17179" xr:uid="{00000000-0005-0000-0000-000018430000}"/>
    <cellStyle name="Normal 2 6 2 4 3 2 2" xfId="17180" xr:uid="{00000000-0005-0000-0000-000019430000}"/>
    <cellStyle name="Normal 2 6 2 4 3 2 2 2" xfId="17181" xr:uid="{00000000-0005-0000-0000-00001A430000}"/>
    <cellStyle name="Normal 2 6 2 4 3 2 2 3" xfId="17182" xr:uid="{00000000-0005-0000-0000-00001B430000}"/>
    <cellStyle name="Normal 2 6 2 4 3 2 3" xfId="17183" xr:uid="{00000000-0005-0000-0000-00001C430000}"/>
    <cellStyle name="Normal 2 6 2 4 3 2 4" xfId="17184" xr:uid="{00000000-0005-0000-0000-00001D430000}"/>
    <cellStyle name="Normal 2 6 2 4 3 3" xfId="17185" xr:uid="{00000000-0005-0000-0000-00001E430000}"/>
    <cellStyle name="Normal 2 6 2 4 3 3 2" xfId="17186" xr:uid="{00000000-0005-0000-0000-00001F430000}"/>
    <cellStyle name="Normal 2 6 2 4 3 3 2 2" xfId="17187" xr:uid="{00000000-0005-0000-0000-000020430000}"/>
    <cellStyle name="Normal 2 6 2 4 3 3 2 3" xfId="17188" xr:uid="{00000000-0005-0000-0000-000021430000}"/>
    <cellStyle name="Normal 2 6 2 4 3 3 3" xfId="17189" xr:uid="{00000000-0005-0000-0000-000022430000}"/>
    <cellStyle name="Normal 2 6 2 4 3 3 4" xfId="17190" xr:uid="{00000000-0005-0000-0000-000023430000}"/>
    <cellStyle name="Normal 2 6 2 4 3 4" xfId="17191" xr:uid="{00000000-0005-0000-0000-000024430000}"/>
    <cellStyle name="Normal 2 6 2 4 3 4 2" xfId="17192" xr:uid="{00000000-0005-0000-0000-000025430000}"/>
    <cellStyle name="Normal 2 6 2 4 3 4 2 2" xfId="17193" xr:uid="{00000000-0005-0000-0000-000026430000}"/>
    <cellStyle name="Normal 2 6 2 4 3 4 2 3" xfId="17194" xr:uid="{00000000-0005-0000-0000-000027430000}"/>
    <cellStyle name="Normal 2 6 2 4 3 4 3" xfId="17195" xr:uid="{00000000-0005-0000-0000-000028430000}"/>
    <cellStyle name="Normal 2 6 2 4 3 4 4" xfId="17196" xr:uid="{00000000-0005-0000-0000-000029430000}"/>
    <cellStyle name="Normal 2 6 2 4 3 5" xfId="17197" xr:uid="{00000000-0005-0000-0000-00002A430000}"/>
    <cellStyle name="Normal 2 6 2 4 3 5 2" xfId="17198" xr:uid="{00000000-0005-0000-0000-00002B430000}"/>
    <cellStyle name="Normal 2 6 2 4 3 5 2 2" xfId="17199" xr:uid="{00000000-0005-0000-0000-00002C430000}"/>
    <cellStyle name="Normal 2 6 2 4 3 5 2 3" xfId="17200" xr:uid="{00000000-0005-0000-0000-00002D430000}"/>
    <cellStyle name="Normal 2 6 2 4 3 5 3" xfId="17201" xr:uid="{00000000-0005-0000-0000-00002E430000}"/>
    <cellStyle name="Normal 2 6 2 4 3 5 4" xfId="17202" xr:uid="{00000000-0005-0000-0000-00002F430000}"/>
    <cellStyle name="Normal 2 6 2 4 3 6" xfId="17203" xr:uid="{00000000-0005-0000-0000-000030430000}"/>
    <cellStyle name="Normal 2 6 2 4 3 6 2" xfId="17204" xr:uid="{00000000-0005-0000-0000-000031430000}"/>
    <cellStyle name="Normal 2 6 2 4 3 6 2 2" xfId="17205" xr:uid="{00000000-0005-0000-0000-000032430000}"/>
    <cellStyle name="Normal 2 6 2 4 3 6 2 3" xfId="17206" xr:uid="{00000000-0005-0000-0000-000033430000}"/>
    <cellStyle name="Normal 2 6 2 4 3 6 3" xfId="17207" xr:uid="{00000000-0005-0000-0000-000034430000}"/>
    <cellStyle name="Normal 2 6 2 4 3 6 4" xfId="17208" xr:uid="{00000000-0005-0000-0000-000035430000}"/>
    <cellStyle name="Normal 2 6 2 4 3 7" xfId="17209" xr:uid="{00000000-0005-0000-0000-000036430000}"/>
    <cellStyle name="Normal 2 6 2 4 3 7 2" xfId="17210" xr:uid="{00000000-0005-0000-0000-000037430000}"/>
    <cellStyle name="Normal 2 6 2 4 3 7 2 2" xfId="17211" xr:uid="{00000000-0005-0000-0000-000038430000}"/>
    <cellStyle name="Normal 2 6 2 4 3 7 2 3" xfId="17212" xr:uid="{00000000-0005-0000-0000-000039430000}"/>
    <cellStyle name="Normal 2 6 2 4 3 7 3" xfId="17213" xr:uid="{00000000-0005-0000-0000-00003A430000}"/>
    <cellStyle name="Normal 2 6 2 4 3 7 4" xfId="17214" xr:uid="{00000000-0005-0000-0000-00003B430000}"/>
    <cellStyle name="Normal 2 6 2 4 3 8" xfId="17215" xr:uid="{00000000-0005-0000-0000-00003C430000}"/>
    <cellStyle name="Normal 2 6 2 4 3 8 2" xfId="17216" xr:uid="{00000000-0005-0000-0000-00003D430000}"/>
    <cellStyle name="Normal 2 6 2 4 3 8 3" xfId="17217" xr:uid="{00000000-0005-0000-0000-00003E430000}"/>
    <cellStyle name="Normal 2 6 2 4 3 9" xfId="17218" xr:uid="{00000000-0005-0000-0000-00003F430000}"/>
    <cellStyle name="Normal 2 6 2 4 4" xfId="17219" xr:uid="{00000000-0005-0000-0000-000040430000}"/>
    <cellStyle name="Normal 2 6 2 4 4 2" xfId="17220" xr:uid="{00000000-0005-0000-0000-000041430000}"/>
    <cellStyle name="Normal 2 6 2 4 4 2 2" xfId="17221" xr:uid="{00000000-0005-0000-0000-000042430000}"/>
    <cellStyle name="Normal 2 6 2 4 4 2 3" xfId="17222" xr:uid="{00000000-0005-0000-0000-000043430000}"/>
    <cellStyle name="Normal 2 6 2 4 4 3" xfId="17223" xr:uid="{00000000-0005-0000-0000-000044430000}"/>
    <cellStyle name="Normal 2 6 2 4 4 4" xfId="17224" xr:uid="{00000000-0005-0000-0000-000045430000}"/>
    <cellStyle name="Normal 2 6 2 4 5" xfId="17225" xr:uid="{00000000-0005-0000-0000-000046430000}"/>
    <cellStyle name="Normal 2 6 2 4 5 2" xfId="17226" xr:uid="{00000000-0005-0000-0000-000047430000}"/>
    <cellStyle name="Normal 2 6 2 4 5 2 2" xfId="17227" xr:uid="{00000000-0005-0000-0000-000048430000}"/>
    <cellStyle name="Normal 2 6 2 4 5 2 3" xfId="17228" xr:uid="{00000000-0005-0000-0000-000049430000}"/>
    <cellStyle name="Normal 2 6 2 4 5 3" xfId="17229" xr:uid="{00000000-0005-0000-0000-00004A430000}"/>
    <cellStyle name="Normal 2 6 2 4 5 4" xfId="17230" xr:uid="{00000000-0005-0000-0000-00004B430000}"/>
    <cellStyle name="Normal 2 6 2 4 6" xfId="17231" xr:uid="{00000000-0005-0000-0000-00004C430000}"/>
    <cellStyle name="Normal 2 6 2 4 6 2" xfId="17232" xr:uid="{00000000-0005-0000-0000-00004D430000}"/>
    <cellStyle name="Normal 2 6 2 4 6 2 2" xfId="17233" xr:uid="{00000000-0005-0000-0000-00004E430000}"/>
    <cellStyle name="Normal 2 6 2 4 6 2 3" xfId="17234" xr:uid="{00000000-0005-0000-0000-00004F430000}"/>
    <cellStyle name="Normal 2 6 2 4 6 3" xfId="17235" xr:uid="{00000000-0005-0000-0000-000050430000}"/>
    <cellStyle name="Normal 2 6 2 4 6 4" xfId="17236" xr:uid="{00000000-0005-0000-0000-000051430000}"/>
    <cellStyle name="Normal 2 6 2 4 7" xfId="17237" xr:uid="{00000000-0005-0000-0000-000052430000}"/>
    <cellStyle name="Normal 2 6 2 4 7 2" xfId="17238" xr:uid="{00000000-0005-0000-0000-000053430000}"/>
    <cellStyle name="Normal 2 6 2 4 7 2 2" xfId="17239" xr:uid="{00000000-0005-0000-0000-000054430000}"/>
    <cellStyle name="Normal 2 6 2 4 7 2 3" xfId="17240" xr:uid="{00000000-0005-0000-0000-000055430000}"/>
    <cellStyle name="Normal 2 6 2 4 7 3" xfId="17241" xr:uid="{00000000-0005-0000-0000-000056430000}"/>
    <cellStyle name="Normal 2 6 2 4 7 4" xfId="17242" xr:uid="{00000000-0005-0000-0000-000057430000}"/>
    <cellStyle name="Normal 2 6 2 4 8" xfId="17243" xr:uid="{00000000-0005-0000-0000-000058430000}"/>
    <cellStyle name="Normal 2 6 2 4 8 2" xfId="17244" xr:uid="{00000000-0005-0000-0000-000059430000}"/>
    <cellStyle name="Normal 2 6 2 4 8 2 2" xfId="17245" xr:uid="{00000000-0005-0000-0000-00005A430000}"/>
    <cellStyle name="Normal 2 6 2 4 8 2 3" xfId="17246" xr:uid="{00000000-0005-0000-0000-00005B430000}"/>
    <cellStyle name="Normal 2 6 2 4 8 3" xfId="17247" xr:uid="{00000000-0005-0000-0000-00005C430000}"/>
    <cellStyle name="Normal 2 6 2 4 8 4" xfId="17248" xr:uid="{00000000-0005-0000-0000-00005D430000}"/>
    <cellStyle name="Normal 2 6 2 4 9" xfId="17249" xr:uid="{00000000-0005-0000-0000-00005E430000}"/>
    <cellStyle name="Normal 2 6 2 4 9 2" xfId="17250" xr:uid="{00000000-0005-0000-0000-00005F430000}"/>
    <cellStyle name="Normal 2 6 2 4 9 2 2" xfId="17251" xr:uid="{00000000-0005-0000-0000-000060430000}"/>
    <cellStyle name="Normal 2 6 2 4 9 2 3" xfId="17252" xr:uid="{00000000-0005-0000-0000-000061430000}"/>
    <cellStyle name="Normal 2 6 2 4 9 3" xfId="17253" xr:uid="{00000000-0005-0000-0000-000062430000}"/>
    <cellStyle name="Normal 2 6 2 4 9 4" xfId="17254" xr:uid="{00000000-0005-0000-0000-000063430000}"/>
    <cellStyle name="Normal 2 6 2 5" xfId="17255" xr:uid="{00000000-0005-0000-0000-000064430000}"/>
    <cellStyle name="Normal 2 6 2 5 10" xfId="17256" xr:uid="{00000000-0005-0000-0000-000065430000}"/>
    <cellStyle name="Normal 2 6 2 5 2" xfId="17257" xr:uid="{00000000-0005-0000-0000-000066430000}"/>
    <cellStyle name="Normal 2 6 2 5 2 2" xfId="17258" xr:uid="{00000000-0005-0000-0000-000067430000}"/>
    <cellStyle name="Normal 2 6 2 5 2 2 2" xfId="17259" xr:uid="{00000000-0005-0000-0000-000068430000}"/>
    <cellStyle name="Normal 2 6 2 5 2 2 3" xfId="17260" xr:uid="{00000000-0005-0000-0000-000069430000}"/>
    <cellStyle name="Normal 2 6 2 5 2 3" xfId="17261" xr:uid="{00000000-0005-0000-0000-00006A430000}"/>
    <cellStyle name="Normal 2 6 2 5 2 4" xfId="17262" xr:uid="{00000000-0005-0000-0000-00006B430000}"/>
    <cellStyle name="Normal 2 6 2 5 3" xfId="17263" xr:uid="{00000000-0005-0000-0000-00006C430000}"/>
    <cellStyle name="Normal 2 6 2 5 3 2" xfId="17264" xr:uid="{00000000-0005-0000-0000-00006D430000}"/>
    <cellStyle name="Normal 2 6 2 5 3 2 2" xfId="17265" xr:uid="{00000000-0005-0000-0000-00006E430000}"/>
    <cellStyle name="Normal 2 6 2 5 3 2 3" xfId="17266" xr:uid="{00000000-0005-0000-0000-00006F430000}"/>
    <cellStyle name="Normal 2 6 2 5 3 3" xfId="17267" xr:uid="{00000000-0005-0000-0000-000070430000}"/>
    <cellStyle name="Normal 2 6 2 5 3 4" xfId="17268" xr:uid="{00000000-0005-0000-0000-000071430000}"/>
    <cellStyle name="Normal 2 6 2 5 4" xfId="17269" xr:uid="{00000000-0005-0000-0000-000072430000}"/>
    <cellStyle name="Normal 2 6 2 5 4 2" xfId="17270" xr:uid="{00000000-0005-0000-0000-000073430000}"/>
    <cellStyle name="Normal 2 6 2 5 4 2 2" xfId="17271" xr:uid="{00000000-0005-0000-0000-000074430000}"/>
    <cellStyle name="Normal 2 6 2 5 4 2 3" xfId="17272" xr:uid="{00000000-0005-0000-0000-000075430000}"/>
    <cellStyle name="Normal 2 6 2 5 4 3" xfId="17273" xr:uid="{00000000-0005-0000-0000-000076430000}"/>
    <cellStyle name="Normal 2 6 2 5 4 4" xfId="17274" xr:uid="{00000000-0005-0000-0000-000077430000}"/>
    <cellStyle name="Normal 2 6 2 5 5" xfId="17275" xr:uid="{00000000-0005-0000-0000-000078430000}"/>
    <cellStyle name="Normal 2 6 2 5 5 2" xfId="17276" xr:uid="{00000000-0005-0000-0000-000079430000}"/>
    <cellStyle name="Normal 2 6 2 5 5 2 2" xfId="17277" xr:uid="{00000000-0005-0000-0000-00007A430000}"/>
    <cellStyle name="Normal 2 6 2 5 5 2 3" xfId="17278" xr:uid="{00000000-0005-0000-0000-00007B430000}"/>
    <cellStyle name="Normal 2 6 2 5 5 3" xfId="17279" xr:uid="{00000000-0005-0000-0000-00007C430000}"/>
    <cellStyle name="Normal 2 6 2 5 5 4" xfId="17280" xr:uid="{00000000-0005-0000-0000-00007D430000}"/>
    <cellStyle name="Normal 2 6 2 5 6" xfId="17281" xr:uid="{00000000-0005-0000-0000-00007E430000}"/>
    <cellStyle name="Normal 2 6 2 5 6 2" xfId="17282" xr:uid="{00000000-0005-0000-0000-00007F430000}"/>
    <cellStyle name="Normal 2 6 2 5 6 2 2" xfId="17283" xr:uid="{00000000-0005-0000-0000-000080430000}"/>
    <cellStyle name="Normal 2 6 2 5 6 2 3" xfId="17284" xr:uid="{00000000-0005-0000-0000-000081430000}"/>
    <cellStyle name="Normal 2 6 2 5 6 3" xfId="17285" xr:uid="{00000000-0005-0000-0000-000082430000}"/>
    <cellStyle name="Normal 2 6 2 5 6 4" xfId="17286" xr:uid="{00000000-0005-0000-0000-000083430000}"/>
    <cellStyle name="Normal 2 6 2 5 7" xfId="17287" xr:uid="{00000000-0005-0000-0000-000084430000}"/>
    <cellStyle name="Normal 2 6 2 5 7 2" xfId="17288" xr:uid="{00000000-0005-0000-0000-000085430000}"/>
    <cellStyle name="Normal 2 6 2 5 7 2 2" xfId="17289" xr:uid="{00000000-0005-0000-0000-000086430000}"/>
    <cellStyle name="Normal 2 6 2 5 7 2 3" xfId="17290" xr:uid="{00000000-0005-0000-0000-000087430000}"/>
    <cellStyle name="Normal 2 6 2 5 7 3" xfId="17291" xr:uid="{00000000-0005-0000-0000-000088430000}"/>
    <cellStyle name="Normal 2 6 2 5 7 4" xfId="17292" xr:uid="{00000000-0005-0000-0000-000089430000}"/>
    <cellStyle name="Normal 2 6 2 5 8" xfId="17293" xr:uid="{00000000-0005-0000-0000-00008A430000}"/>
    <cellStyle name="Normal 2 6 2 5 8 2" xfId="17294" xr:uid="{00000000-0005-0000-0000-00008B430000}"/>
    <cellStyle name="Normal 2 6 2 5 8 3" xfId="17295" xr:uid="{00000000-0005-0000-0000-00008C430000}"/>
    <cellStyle name="Normal 2 6 2 5 9" xfId="17296" xr:uid="{00000000-0005-0000-0000-00008D430000}"/>
    <cellStyle name="Normal 2 6 2 6" xfId="17297" xr:uid="{00000000-0005-0000-0000-00008E430000}"/>
    <cellStyle name="Normal 2 6 2 6 10" xfId="17298" xr:uid="{00000000-0005-0000-0000-00008F430000}"/>
    <cellStyle name="Normal 2 6 2 6 2" xfId="17299" xr:uid="{00000000-0005-0000-0000-000090430000}"/>
    <cellStyle name="Normal 2 6 2 6 2 2" xfId="17300" xr:uid="{00000000-0005-0000-0000-000091430000}"/>
    <cellStyle name="Normal 2 6 2 6 2 2 2" xfId="17301" xr:uid="{00000000-0005-0000-0000-000092430000}"/>
    <cellStyle name="Normal 2 6 2 6 2 2 3" xfId="17302" xr:uid="{00000000-0005-0000-0000-000093430000}"/>
    <cellStyle name="Normal 2 6 2 6 2 3" xfId="17303" xr:uid="{00000000-0005-0000-0000-000094430000}"/>
    <cellStyle name="Normal 2 6 2 6 2 4" xfId="17304" xr:uid="{00000000-0005-0000-0000-000095430000}"/>
    <cellStyle name="Normal 2 6 2 6 3" xfId="17305" xr:uid="{00000000-0005-0000-0000-000096430000}"/>
    <cellStyle name="Normal 2 6 2 6 3 2" xfId="17306" xr:uid="{00000000-0005-0000-0000-000097430000}"/>
    <cellStyle name="Normal 2 6 2 6 3 2 2" xfId="17307" xr:uid="{00000000-0005-0000-0000-000098430000}"/>
    <cellStyle name="Normal 2 6 2 6 3 2 3" xfId="17308" xr:uid="{00000000-0005-0000-0000-000099430000}"/>
    <cellStyle name="Normal 2 6 2 6 3 3" xfId="17309" xr:uid="{00000000-0005-0000-0000-00009A430000}"/>
    <cellStyle name="Normal 2 6 2 6 3 4" xfId="17310" xr:uid="{00000000-0005-0000-0000-00009B430000}"/>
    <cellStyle name="Normal 2 6 2 6 4" xfId="17311" xr:uid="{00000000-0005-0000-0000-00009C430000}"/>
    <cellStyle name="Normal 2 6 2 6 4 2" xfId="17312" xr:uid="{00000000-0005-0000-0000-00009D430000}"/>
    <cellStyle name="Normal 2 6 2 6 4 2 2" xfId="17313" xr:uid="{00000000-0005-0000-0000-00009E430000}"/>
    <cellStyle name="Normal 2 6 2 6 4 2 3" xfId="17314" xr:uid="{00000000-0005-0000-0000-00009F430000}"/>
    <cellStyle name="Normal 2 6 2 6 4 3" xfId="17315" xr:uid="{00000000-0005-0000-0000-0000A0430000}"/>
    <cellStyle name="Normal 2 6 2 6 4 4" xfId="17316" xr:uid="{00000000-0005-0000-0000-0000A1430000}"/>
    <cellStyle name="Normal 2 6 2 6 5" xfId="17317" xr:uid="{00000000-0005-0000-0000-0000A2430000}"/>
    <cellStyle name="Normal 2 6 2 6 5 2" xfId="17318" xr:uid="{00000000-0005-0000-0000-0000A3430000}"/>
    <cellStyle name="Normal 2 6 2 6 5 2 2" xfId="17319" xr:uid="{00000000-0005-0000-0000-0000A4430000}"/>
    <cellStyle name="Normal 2 6 2 6 5 2 3" xfId="17320" xr:uid="{00000000-0005-0000-0000-0000A5430000}"/>
    <cellStyle name="Normal 2 6 2 6 5 3" xfId="17321" xr:uid="{00000000-0005-0000-0000-0000A6430000}"/>
    <cellStyle name="Normal 2 6 2 6 5 4" xfId="17322" xr:uid="{00000000-0005-0000-0000-0000A7430000}"/>
    <cellStyle name="Normal 2 6 2 6 6" xfId="17323" xr:uid="{00000000-0005-0000-0000-0000A8430000}"/>
    <cellStyle name="Normal 2 6 2 6 6 2" xfId="17324" xr:uid="{00000000-0005-0000-0000-0000A9430000}"/>
    <cellStyle name="Normal 2 6 2 6 6 2 2" xfId="17325" xr:uid="{00000000-0005-0000-0000-0000AA430000}"/>
    <cellStyle name="Normal 2 6 2 6 6 2 3" xfId="17326" xr:uid="{00000000-0005-0000-0000-0000AB430000}"/>
    <cellStyle name="Normal 2 6 2 6 6 3" xfId="17327" xr:uid="{00000000-0005-0000-0000-0000AC430000}"/>
    <cellStyle name="Normal 2 6 2 6 6 4" xfId="17328" xr:uid="{00000000-0005-0000-0000-0000AD430000}"/>
    <cellStyle name="Normal 2 6 2 6 7" xfId="17329" xr:uid="{00000000-0005-0000-0000-0000AE430000}"/>
    <cellStyle name="Normal 2 6 2 6 7 2" xfId="17330" xr:uid="{00000000-0005-0000-0000-0000AF430000}"/>
    <cellStyle name="Normal 2 6 2 6 7 2 2" xfId="17331" xr:uid="{00000000-0005-0000-0000-0000B0430000}"/>
    <cellStyle name="Normal 2 6 2 6 7 2 3" xfId="17332" xr:uid="{00000000-0005-0000-0000-0000B1430000}"/>
    <cellStyle name="Normal 2 6 2 6 7 3" xfId="17333" xr:uid="{00000000-0005-0000-0000-0000B2430000}"/>
    <cellStyle name="Normal 2 6 2 6 7 4" xfId="17334" xr:uid="{00000000-0005-0000-0000-0000B3430000}"/>
    <cellStyle name="Normal 2 6 2 6 8" xfId="17335" xr:uid="{00000000-0005-0000-0000-0000B4430000}"/>
    <cellStyle name="Normal 2 6 2 6 8 2" xfId="17336" xr:uid="{00000000-0005-0000-0000-0000B5430000}"/>
    <cellStyle name="Normal 2 6 2 6 8 3" xfId="17337" xr:uid="{00000000-0005-0000-0000-0000B6430000}"/>
    <cellStyle name="Normal 2 6 2 6 9" xfId="17338" xr:uid="{00000000-0005-0000-0000-0000B7430000}"/>
    <cellStyle name="Normal 2 6 2 7" xfId="17339" xr:uid="{00000000-0005-0000-0000-0000B8430000}"/>
    <cellStyle name="Normal 2 6 2 7 2" xfId="17340" xr:uid="{00000000-0005-0000-0000-0000B9430000}"/>
    <cellStyle name="Normal 2 6 2 7 2 2" xfId="17341" xr:uid="{00000000-0005-0000-0000-0000BA430000}"/>
    <cellStyle name="Normal 2 6 2 7 2 3" xfId="17342" xr:uid="{00000000-0005-0000-0000-0000BB430000}"/>
    <cellStyle name="Normal 2 6 2 7 3" xfId="17343" xr:uid="{00000000-0005-0000-0000-0000BC430000}"/>
    <cellStyle name="Normal 2 6 2 7 4" xfId="17344" xr:uid="{00000000-0005-0000-0000-0000BD430000}"/>
    <cellStyle name="Normal 2 6 2 8" xfId="17345" xr:uid="{00000000-0005-0000-0000-0000BE430000}"/>
    <cellStyle name="Normal 2 6 2 8 2" xfId="17346" xr:uid="{00000000-0005-0000-0000-0000BF430000}"/>
    <cellStyle name="Normal 2 6 2 8 2 2" xfId="17347" xr:uid="{00000000-0005-0000-0000-0000C0430000}"/>
    <cellStyle name="Normal 2 6 2 8 2 3" xfId="17348" xr:uid="{00000000-0005-0000-0000-0000C1430000}"/>
    <cellStyle name="Normal 2 6 2 8 3" xfId="17349" xr:uid="{00000000-0005-0000-0000-0000C2430000}"/>
    <cellStyle name="Normal 2 6 2 8 4" xfId="17350" xr:uid="{00000000-0005-0000-0000-0000C3430000}"/>
    <cellStyle name="Normal 2 6 2 9" xfId="17351" xr:uid="{00000000-0005-0000-0000-0000C4430000}"/>
    <cellStyle name="Normal 2 6 2 9 2" xfId="17352" xr:uid="{00000000-0005-0000-0000-0000C5430000}"/>
    <cellStyle name="Normal 2 6 2 9 2 2" xfId="17353" xr:uid="{00000000-0005-0000-0000-0000C6430000}"/>
    <cellStyle name="Normal 2 6 2 9 2 3" xfId="17354" xr:uid="{00000000-0005-0000-0000-0000C7430000}"/>
    <cellStyle name="Normal 2 6 2 9 3" xfId="17355" xr:uid="{00000000-0005-0000-0000-0000C8430000}"/>
    <cellStyle name="Normal 2 6 2 9 4" xfId="17356" xr:uid="{00000000-0005-0000-0000-0000C9430000}"/>
    <cellStyle name="Normal 2 6 3" xfId="17357" xr:uid="{00000000-0005-0000-0000-0000CA430000}"/>
    <cellStyle name="Normal 2 6 3 10" xfId="17358" xr:uid="{00000000-0005-0000-0000-0000CB430000}"/>
    <cellStyle name="Normal 2 6 3 10 2" xfId="17359" xr:uid="{00000000-0005-0000-0000-0000CC430000}"/>
    <cellStyle name="Normal 2 6 3 10 3" xfId="17360" xr:uid="{00000000-0005-0000-0000-0000CD430000}"/>
    <cellStyle name="Normal 2 6 3 11" xfId="17361" xr:uid="{00000000-0005-0000-0000-0000CE430000}"/>
    <cellStyle name="Normal 2 6 3 12" xfId="17362" xr:uid="{00000000-0005-0000-0000-0000CF430000}"/>
    <cellStyle name="Normal 2 6 3 2" xfId="17363" xr:uid="{00000000-0005-0000-0000-0000D0430000}"/>
    <cellStyle name="Normal 2 6 3 2 10" xfId="17364" xr:uid="{00000000-0005-0000-0000-0000D1430000}"/>
    <cellStyle name="Normal 2 6 3 2 2" xfId="17365" xr:uid="{00000000-0005-0000-0000-0000D2430000}"/>
    <cellStyle name="Normal 2 6 3 2 2 2" xfId="17366" xr:uid="{00000000-0005-0000-0000-0000D3430000}"/>
    <cellStyle name="Normal 2 6 3 2 2 2 2" xfId="17367" xr:uid="{00000000-0005-0000-0000-0000D4430000}"/>
    <cellStyle name="Normal 2 6 3 2 2 2 3" xfId="17368" xr:uid="{00000000-0005-0000-0000-0000D5430000}"/>
    <cellStyle name="Normal 2 6 3 2 2 3" xfId="17369" xr:uid="{00000000-0005-0000-0000-0000D6430000}"/>
    <cellStyle name="Normal 2 6 3 2 2 4" xfId="17370" xr:uid="{00000000-0005-0000-0000-0000D7430000}"/>
    <cellStyle name="Normal 2 6 3 2 3" xfId="17371" xr:uid="{00000000-0005-0000-0000-0000D8430000}"/>
    <cellStyle name="Normal 2 6 3 2 3 2" xfId="17372" xr:uid="{00000000-0005-0000-0000-0000D9430000}"/>
    <cellStyle name="Normal 2 6 3 2 3 2 2" xfId="17373" xr:uid="{00000000-0005-0000-0000-0000DA430000}"/>
    <cellStyle name="Normal 2 6 3 2 3 2 3" xfId="17374" xr:uid="{00000000-0005-0000-0000-0000DB430000}"/>
    <cellStyle name="Normal 2 6 3 2 3 3" xfId="17375" xr:uid="{00000000-0005-0000-0000-0000DC430000}"/>
    <cellStyle name="Normal 2 6 3 2 3 4" xfId="17376" xr:uid="{00000000-0005-0000-0000-0000DD430000}"/>
    <cellStyle name="Normal 2 6 3 2 4" xfId="17377" xr:uid="{00000000-0005-0000-0000-0000DE430000}"/>
    <cellStyle name="Normal 2 6 3 2 4 2" xfId="17378" xr:uid="{00000000-0005-0000-0000-0000DF430000}"/>
    <cellStyle name="Normal 2 6 3 2 4 2 2" xfId="17379" xr:uid="{00000000-0005-0000-0000-0000E0430000}"/>
    <cellStyle name="Normal 2 6 3 2 4 2 3" xfId="17380" xr:uid="{00000000-0005-0000-0000-0000E1430000}"/>
    <cellStyle name="Normal 2 6 3 2 4 3" xfId="17381" xr:uid="{00000000-0005-0000-0000-0000E2430000}"/>
    <cellStyle name="Normal 2 6 3 2 4 4" xfId="17382" xr:uid="{00000000-0005-0000-0000-0000E3430000}"/>
    <cellStyle name="Normal 2 6 3 2 5" xfId="17383" xr:uid="{00000000-0005-0000-0000-0000E4430000}"/>
    <cellStyle name="Normal 2 6 3 2 5 2" xfId="17384" xr:uid="{00000000-0005-0000-0000-0000E5430000}"/>
    <cellStyle name="Normal 2 6 3 2 5 2 2" xfId="17385" xr:uid="{00000000-0005-0000-0000-0000E6430000}"/>
    <cellStyle name="Normal 2 6 3 2 5 2 3" xfId="17386" xr:uid="{00000000-0005-0000-0000-0000E7430000}"/>
    <cellStyle name="Normal 2 6 3 2 5 3" xfId="17387" xr:uid="{00000000-0005-0000-0000-0000E8430000}"/>
    <cellStyle name="Normal 2 6 3 2 5 4" xfId="17388" xr:uid="{00000000-0005-0000-0000-0000E9430000}"/>
    <cellStyle name="Normal 2 6 3 2 6" xfId="17389" xr:uid="{00000000-0005-0000-0000-0000EA430000}"/>
    <cellStyle name="Normal 2 6 3 2 6 2" xfId="17390" xr:uid="{00000000-0005-0000-0000-0000EB430000}"/>
    <cellStyle name="Normal 2 6 3 2 6 2 2" xfId="17391" xr:uid="{00000000-0005-0000-0000-0000EC430000}"/>
    <cellStyle name="Normal 2 6 3 2 6 2 3" xfId="17392" xr:uid="{00000000-0005-0000-0000-0000ED430000}"/>
    <cellStyle name="Normal 2 6 3 2 6 3" xfId="17393" xr:uid="{00000000-0005-0000-0000-0000EE430000}"/>
    <cellStyle name="Normal 2 6 3 2 6 4" xfId="17394" xr:uid="{00000000-0005-0000-0000-0000EF430000}"/>
    <cellStyle name="Normal 2 6 3 2 7" xfId="17395" xr:uid="{00000000-0005-0000-0000-0000F0430000}"/>
    <cellStyle name="Normal 2 6 3 2 7 2" xfId="17396" xr:uid="{00000000-0005-0000-0000-0000F1430000}"/>
    <cellStyle name="Normal 2 6 3 2 7 2 2" xfId="17397" xr:uid="{00000000-0005-0000-0000-0000F2430000}"/>
    <cellStyle name="Normal 2 6 3 2 7 2 3" xfId="17398" xr:uid="{00000000-0005-0000-0000-0000F3430000}"/>
    <cellStyle name="Normal 2 6 3 2 7 3" xfId="17399" xr:uid="{00000000-0005-0000-0000-0000F4430000}"/>
    <cellStyle name="Normal 2 6 3 2 7 4" xfId="17400" xr:uid="{00000000-0005-0000-0000-0000F5430000}"/>
    <cellStyle name="Normal 2 6 3 2 8" xfId="17401" xr:uid="{00000000-0005-0000-0000-0000F6430000}"/>
    <cellStyle name="Normal 2 6 3 2 8 2" xfId="17402" xr:uid="{00000000-0005-0000-0000-0000F7430000}"/>
    <cellStyle name="Normal 2 6 3 2 8 3" xfId="17403" xr:uid="{00000000-0005-0000-0000-0000F8430000}"/>
    <cellStyle name="Normal 2 6 3 2 9" xfId="17404" xr:uid="{00000000-0005-0000-0000-0000F9430000}"/>
    <cellStyle name="Normal 2 6 3 3" xfId="17405" xr:uid="{00000000-0005-0000-0000-0000FA430000}"/>
    <cellStyle name="Normal 2 6 3 3 10" xfId="17406" xr:uid="{00000000-0005-0000-0000-0000FB430000}"/>
    <cellStyle name="Normal 2 6 3 3 2" xfId="17407" xr:uid="{00000000-0005-0000-0000-0000FC430000}"/>
    <cellStyle name="Normal 2 6 3 3 2 2" xfId="17408" xr:uid="{00000000-0005-0000-0000-0000FD430000}"/>
    <cellStyle name="Normal 2 6 3 3 2 2 2" xfId="17409" xr:uid="{00000000-0005-0000-0000-0000FE430000}"/>
    <cellStyle name="Normal 2 6 3 3 2 2 3" xfId="17410" xr:uid="{00000000-0005-0000-0000-0000FF430000}"/>
    <cellStyle name="Normal 2 6 3 3 2 3" xfId="17411" xr:uid="{00000000-0005-0000-0000-000000440000}"/>
    <cellStyle name="Normal 2 6 3 3 2 4" xfId="17412" xr:uid="{00000000-0005-0000-0000-000001440000}"/>
    <cellStyle name="Normal 2 6 3 3 3" xfId="17413" xr:uid="{00000000-0005-0000-0000-000002440000}"/>
    <cellStyle name="Normal 2 6 3 3 3 2" xfId="17414" xr:uid="{00000000-0005-0000-0000-000003440000}"/>
    <cellStyle name="Normal 2 6 3 3 3 2 2" xfId="17415" xr:uid="{00000000-0005-0000-0000-000004440000}"/>
    <cellStyle name="Normal 2 6 3 3 3 2 3" xfId="17416" xr:uid="{00000000-0005-0000-0000-000005440000}"/>
    <cellStyle name="Normal 2 6 3 3 3 3" xfId="17417" xr:uid="{00000000-0005-0000-0000-000006440000}"/>
    <cellStyle name="Normal 2 6 3 3 3 4" xfId="17418" xr:uid="{00000000-0005-0000-0000-000007440000}"/>
    <cellStyle name="Normal 2 6 3 3 4" xfId="17419" xr:uid="{00000000-0005-0000-0000-000008440000}"/>
    <cellStyle name="Normal 2 6 3 3 4 2" xfId="17420" xr:uid="{00000000-0005-0000-0000-000009440000}"/>
    <cellStyle name="Normal 2 6 3 3 4 2 2" xfId="17421" xr:uid="{00000000-0005-0000-0000-00000A440000}"/>
    <cellStyle name="Normal 2 6 3 3 4 2 3" xfId="17422" xr:uid="{00000000-0005-0000-0000-00000B440000}"/>
    <cellStyle name="Normal 2 6 3 3 4 3" xfId="17423" xr:uid="{00000000-0005-0000-0000-00000C440000}"/>
    <cellStyle name="Normal 2 6 3 3 4 4" xfId="17424" xr:uid="{00000000-0005-0000-0000-00000D440000}"/>
    <cellStyle name="Normal 2 6 3 3 5" xfId="17425" xr:uid="{00000000-0005-0000-0000-00000E440000}"/>
    <cellStyle name="Normal 2 6 3 3 5 2" xfId="17426" xr:uid="{00000000-0005-0000-0000-00000F440000}"/>
    <cellStyle name="Normal 2 6 3 3 5 2 2" xfId="17427" xr:uid="{00000000-0005-0000-0000-000010440000}"/>
    <cellStyle name="Normal 2 6 3 3 5 2 3" xfId="17428" xr:uid="{00000000-0005-0000-0000-000011440000}"/>
    <cellStyle name="Normal 2 6 3 3 5 3" xfId="17429" xr:uid="{00000000-0005-0000-0000-000012440000}"/>
    <cellStyle name="Normal 2 6 3 3 5 4" xfId="17430" xr:uid="{00000000-0005-0000-0000-000013440000}"/>
    <cellStyle name="Normal 2 6 3 3 6" xfId="17431" xr:uid="{00000000-0005-0000-0000-000014440000}"/>
    <cellStyle name="Normal 2 6 3 3 6 2" xfId="17432" xr:uid="{00000000-0005-0000-0000-000015440000}"/>
    <cellStyle name="Normal 2 6 3 3 6 2 2" xfId="17433" xr:uid="{00000000-0005-0000-0000-000016440000}"/>
    <cellStyle name="Normal 2 6 3 3 6 2 3" xfId="17434" xr:uid="{00000000-0005-0000-0000-000017440000}"/>
    <cellStyle name="Normal 2 6 3 3 6 3" xfId="17435" xr:uid="{00000000-0005-0000-0000-000018440000}"/>
    <cellStyle name="Normal 2 6 3 3 6 4" xfId="17436" xr:uid="{00000000-0005-0000-0000-000019440000}"/>
    <cellStyle name="Normal 2 6 3 3 7" xfId="17437" xr:uid="{00000000-0005-0000-0000-00001A440000}"/>
    <cellStyle name="Normal 2 6 3 3 7 2" xfId="17438" xr:uid="{00000000-0005-0000-0000-00001B440000}"/>
    <cellStyle name="Normal 2 6 3 3 7 2 2" xfId="17439" xr:uid="{00000000-0005-0000-0000-00001C440000}"/>
    <cellStyle name="Normal 2 6 3 3 7 2 3" xfId="17440" xr:uid="{00000000-0005-0000-0000-00001D440000}"/>
    <cellStyle name="Normal 2 6 3 3 7 3" xfId="17441" xr:uid="{00000000-0005-0000-0000-00001E440000}"/>
    <cellStyle name="Normal 2 6 3 3 7 4" xfId="17442" xr:uid="{00000000-0005-0000-0000-00001F440000}"/>
    <cellStyle name="Normal 2 6 3 3 8" xfId="17443" xr:uid="{00000000-0005-0000-0000-000020440000}"/>
    <cellStyle name="Normal 2 6 3 3 8 2" xfId="17444" xr:uid="{00000000-0005-0000-0000-000021440000}"/>
    <cellStyle name="Normal 2 6 3 3 8 3" xfId="17445" xr:uid="{00000000-0005-0000-0000-000022440000}"/>
    <cellStyle name="Normal 2 6 3 3 9" xfId="17446" xr:uid="{00000000-0005-0000-0000-000023440000}"/>
    <cellStyle name="Normal 2 6 3 4" xfId="17447" xr:uid="{00000000-0005-0000-0000-000024440000}"/>
    <cellStyle name="Normal 2 6 3 4 2" xfId="17448" xr:uid="{00000000-0005-0000-0000-000025440000}"/>
    <cellStyle name="Normal 2 6 3 4 2 2" xfId="17449" xr:uid="{00000000-0005-0000-0000-000026440000}"/>
    <cellStyle name="Normal 2 6 3 4 2 3" xfId="17450" xr:uid="{00000000-0005-0000-0000-000027440000}"/>
    <cellStyle name="Normal 2 6 3 4 3" xfId="17451" xr:uid="{00000000-0005-0000-0000-000028440000}"/>
    <cellStyle name="Normal 2 6 3 4 4" xfId="17452" xr:uid="{00000000-0005-0000-0000-000029440000}"/>
    <cellStyle name="Normal 2 6 3 5" xfId="17453" xr:uid="{00000000-0005-0000-0000-00002A440000}"/>
    <cellStyle name="Normal 2 6 3 5 2" xfId="17454" xr:uid="{00000000-0005-0000-0000-00002B440000}"/>
    <cellStyle name="Normal 2 6 3 5 2 2" xfId="17455" xr:uid="{00000000-0005-0000-0000-00002C440000}"/>
    <cellStyle name="Normal 2 6 3 5 2 3" xfId="17456" xr:uid="{00000000-0005-0000-0000-00002D440000}"/>
    <cellStyle name="Normal 2 6 3 5 3" xfId="17457" xr:uid="{00000000-0005-0000-0000-00002E440000}"/>
    <cellStyle name="Normal 2 6 3 5 4" xfId="17458" xr:uid="{00000000-0005-0000-0000-00002F440000}"/>
    <cellStyle name="Normal 2 6 3 6" xfId="17459" xr:uid="{00000000-0005-0000-0000-000030440000}"/>
    <cellStyle name="Normal 2 6 3 6 2" xfId="17460" xr:uid="{00000000-0005-0000-0000-000031440000}"/>
    <cellStyle name="Normal 2 6 3 6 2 2" xfId="17461" xr:uid="{00000000-0005-0000-0000-000032440000}"/>
    <cellStyle name="Normal 2 6 3 6 2 3" xfId="17462" xr:uid="{00000000-0005-0000-0000-000033440000}"/>
    <cellStyle name="Normal 2 6 3 6 3" xfId="17463" xr:uid="{00000000-0005-0000-0000-000034440000}"/>
    <cellStyle name="Normal 2 6 3 6 4" xfId="17464" xr:uid="{00000000-0005-0000-0000-000035440000}"/>
    <cellStyle name="Normal 2 6 3 7" xfId="17465" xr:uid="{00000000-0005-0000-0000-000036440000}"/>
    <cellStyle name="Normal 2 6 3 7 2" xfId="17466" xr:uid="{00000000-0005-0000-0000-000037440000}"/>
    <cellStyle name="Normal 2 6 3 7 2 2" xfId="17467" xr:uid="{00000000-0005-0000-0000-000038440000}"/>
    <cellStyle name="Normal 2 6 3 7 2 3" xfId="17468" xr:uid="{00000000-0005-0000-0000-000039440000}"/>
    <cellStyle name="Normal 2 6 3 7 3" xfId="17469" xr:uid="{00000000-0005-0000-0000-00003A440000}"/>
    <cellStyle name="Normal 2 6 3 7 4" xfId="17470" xr:uid="{00000000-0005-0000-0000-00003B440000}"/>
    <cellStyle name="Normal 2 6 3 8" xfId="17471" xr:uid="{00000000-0005-0000-0000-00003C440000}"/>
    <cellStyle name="Normal 2 6 3 8 2" xfId="17472" xr:uid="{00000000-0005-0000-0000-00003D440000}"/>
    <cellStyle name="Normal 2 6 3 8 2 2" xfId="17473" xr:uid="{00000000-0005-0000-0000-00003E440000}"/>
    <cellStyle name="Normal 2 6 3 8 2 3" xfId="17474" xr:uid="{00000000-0005-0000-0000-00003F440000}"/>
    <cellStyle name="Normal 2 6 3 8 3" xfId="17475" xr:uid="{00000000-0005-0000-0000-000040440000}"/>
    <cellStyle name="Normal 2 6 3 8 4" xfId="17476" xr:uid="{00000000-0005-0000-0000-000041440000}"/>
    <cellStyle name="Normal 2 6 3 9" xfId="17477" xr:uid="{00000000-0005-0000-0000-000042440000}"/>
    <cellStyle name="Normal 2 6 3 9 2" xfId="17478" xr:uid="{00000000-0005-0000-0000-000043440000}"/>
    <cellStyle name="Normal 2 6 3 9 2 2" xfId="17479" xr:uid="{00000000-0005-0000-0000-000044440000}"/>
    <cellStyle name="Normal 2 6 3 9 2 3" xfId="17480" xr:uid="{00000000-0005-0000-0000-000045440000}"/>
    <cellStyle name="Normal 2 6 3 9 3" xfId="17481" xr:uid="{00000000-0005-0000-0000-000046440000}"/>
    <cellStyle name="Normal 2 6 3 9 4" xfId="17482" xr:uid="{00000000-0005-0000-0000-000047440000}"/>
    <cellStyle name="Normal 2 6 4" xfId="17483" xr:uid="{00000000-0005-0000-0000-000048440000}"/>
    <cellStyle name="Normal 2 6 4 10" xfId="17484" xr:uid="{00000000-0005-0000-0000-000049440000}"/>
    <cellStyle name="Normal 2 6 4 10 2" xfId="17485" xr:uid="{00000000-0005-0000-0000-00004A440000}"/>
    <cellStyle name="Normal 2 6 4 10 3" xfId="17486" xr:uid="{00000000-0005-0000-0000-00004B440000}"/>
    <cellStyle name="Normal 2 6 4 11" xfId="17487" xr:uid="{00000000-0005-0000-0000-00004C440000}"/>
    <cellStyle name="Normal 2 6 4 12" xfId="17488" xr:uid="{00000000-0005-0000-0000-00004D440000}"/>
    <cellStyle name="Normal 2 6 4 2" xfId="17489" xr:uid="{00000000-0005-0000-0000-00004E440000}"/>
    <cellStyle name="Normal 2 6 4 2 10" xfId="17490" xr:uid="{00000000-0005-0000-0000-00004F440000}"/>
    <cellStyle name="Normal 2 6 4 2 2" xfId="17491" xr:uid="{00000000-0005-0000-0000-000050440000}"/>
    <cellStyle name="Normal 2 6 4 2 2 2" xfId="17492" xr:uid="{00000000-0005-0000-0000-000051440000}"/>
    <cellStyle name="Normal 2 6 4 2 2 2 2" xfId="17493" xr:uid="{00000000-0005-0000-0000-000052440000}"/>
    <cellStyle name="Normal 2 6 4 2 2 2 3" xfId="17494" xr:uid="{00000000-0005-0000-0000-000053440000}"/>
    <cellStyle name="Normal 2 6 4 2 2 3" xfId="17495" xr:uid="{00000000-0005-0000-0000-000054440000}"/>
    <cellStyle name="Normal 2 6 4 2 2 4" xfId="17496" xr:uid="{00000000-0005-0000-0000-000055440000}"/>
    <cellStyle name="Normal 2 6 4 2 3" xfId="17497" xr:uid="{00000000-0005-0000-0000-000056440000}"/>
    <cellStyle name="Normal 2 6 4 2 3 2" xfId="17498" xr:uid="{00000000-0005-0000-0000-000057440000}"/>
    <cellStyle name="Normal 2 6 4 2 3 2 2" xfId="17499" xr:uid="{00000000-0005-0000-0000-000058440000}"/>
    <cellStyle name="Normal 2 6 4 2 3 2 3" xfId="17500" xr:uid="{00000000-0005-0000-0000-000059440000}"/>
    <cellStyle name="Normal 2 6 4 2 3 3" xfId="17501" xr:uid="{00000000-0005-0000-0000-00005A440000}"/>
    <cellStyle name="Normal 2 6 4 2 3 4" xfId="17502" xr:uid="{00000000-0005-0000-0000-00005B440000}"/>
    <cellStyle name="Normal 2 6 4 2 4" xfId="17503" xr:uid="{00000000-0005-0000-0000-00005C440000}"/>
    <cellStyle name="Normal 2 6 4 2 4 2" xfId="17504" xr:uid="{00000000-0005-0000-0000-00005D440000}"/>
    <cellStyle name="Normal 2 6 4 2 4 2 2" xfId="17505" xr:uid="{00000000-0005-0000-0000-00005E440000}"/>
    <cellStyle name="Normal 2 6 4 2 4 2 3" xfId="17506" xr:uid="{00000000-0005-0000-0000-00005F440000}"/>
    <cellStyle name="Normal 2 6 4 2 4 3" xfId="17507" xr:uid="{00000000-0005-0000-0000-000060440000}"/>
    <cellStyle name="Normal 2 6 4 2 4 4" xfId="17508" xr:uid="{00000000-0005-0000-0000-000061440000}"/>
    <cellStyle name="Normal 2 6 4 2 5" xfId="17509" xr:uid="{00000000-0005-0000-0000-000062440000}"/>
    <cellStyle name="Normal 2 6 4 2 5 2" xfId="17510" xr:uid="{00000000-0005-0000-0000-000063440000}"/>
    <cellStyle name="Normal 2 6 4 2 5 2 2" xfId="17511" xr:uid="{00000000-0005-0000-0000-000064440000}"/>
    <cellStyle name="Normal 2 6 4 2 5 2 3" xfId="17512" xr:uid="{00000000-0005-0000-0000-000065440000}"/>
    <cellStyle name="Normal 2 6 4 2 5 3" xfId="17513" xr:uid="{00000000-0005-0000-0000-000066440000}"/>
    <cellStyle name="Normal 2 6 4 2 5 4" xfId="17514" xr:uid="{00000000-0005-0000-0000-000067440000}"/>
    <cellStyle name="Normal 2 6 4 2 6" xfId="17515" xr:uid="{00000000-0005-0000-0000-000068440000}"/>
    <cellStyle name="Normal 2 6 4 2 6 2" xfId="17516" xr:uid="{00000000-0005-0000-0000-000069440000}"/>
    <cellStyle name="Normal 2 6 4 2 6 2 2" xfId="17517" xr:uid="{00000000-0005-0000-0000-00006A440000}"/>
    <cellStyle name="Normal 2 6 4 2 6 2 3" xfId="17518" xr:uid="{00000000-0005-0000-0000-00006B440000}"/>
    <cellStyle name="Normal 2 6 4 2 6 3" xfId="17519" xr:uid="{00000000-0005-0000-0000-00006C440000}"/>
    <cellStyle name="Normal 2 6 4 2 6 4" xfId="17520" xr:uid="{00000000-0005-0000-0000-00006D440000}"/>
    <cellStyle name="Normal 2 6 4 2 7" xfId="17521" xr:uid="{00000000-0005-0000-0000-00006E440000}"/>
    <cellStyle name="Normal 2 6 4 2 7 2" xfId="17522" xr:uid="{00000000-0005-0000-0000-00006F440000}"/>
    <cellStyle name="Normal 2 6 4 2 7 2 2" xfId="17523" xr:uid="{00000000-0005-0000-0000-000070440000}"/>
    <cellStyle name="Normal 2 6 4 2 7 2 3" xfId="17524" xr:uid="{00000000-0005-0000-0000-000071440000}"/>
    <cellStyle name="Normal 2 6 4 2 7 3" xfId="17525" xr:uid="{00000000-0005-0000-0000-000072440000}"/>
    <cellStyle name="Normal 2 6 4 2 7 4" xfId="17526" xr:uid="{00000000-0005-0000-0000-000073440000}"/>
    <cellStyle name="Normal 2 6 4 2 8" xfId="17527" xr:uid="{00000000-0005-0000-0000-000074440000}"/>
    <cellStyle name="Normal 2 6 4 2 8 2" xfId="17528" xr:uid="{00000000-0005-0000-0000-000075440000}"/>
    <cellStyle name="Normal 2 6 4 2 8 3" xfId="17529" xr:uid="{00000000-0005-0000-0000-000076440000}"/>
    <cellStyle name="Normal 2 6 4 2 9" xfId="17530" xr:uid="{00000000-0005-0000-0000-000077440000}"/>
    <cellStyle name="Normal 2 6 4 3" xfId="17531" xr:uid="{00000000-0005-0000-0000-000078440000}"/>
    <cellStyle name="Normal 2 6 4 3 10" xfId="17532" xr:uid="{00000000-0005-0000-0000-000079440000}"/>
    <cellStyle name="Normal 2 6 4 3 2" xfId="17533" xr:uid="{00000000-0005-0000-0000-00007A440000}"/>
    <cellStyle name="Normal 2 6 4 3 2 2" xfId="17534" xr:uid="{00000000-0005-0000-0000-00007B440000}"/>
    <cellStyle name="Normal 2 6 4 3 2 2 2" xfId="17535" xr:uid="{00000000-0005-0000-0000-00007C440000}"/>
    <cellStyle name="Normal 2 6 4 3 2 2 3" xfId="17536" xr:uid="{00000000-0005-0000-0000-00007D440000}"/>
    <cellStyle name="Normal 2 6 4 3 2 3" xfId="17537" xr:uid="{00000000-0005-0000-0000-00007E440000}"/>
    <cellStyle name="Normal 2 6 4 3 2 4" xfId="17538" xr:uid="{00000000-0005-0000-0000-00007F440000}"/>
    <cellStyle name="Normal 2 6 4 3 3" xfId="17539" xr:uid="{00000000-0005-0000-0000-000080440000}"/>
    <cellStyle name="Normal 2 6 4 3 3 2" xfId="17540" xr:uid="{00000000-0005-0000-0000-000081440000}"/>
    <cellStyle name="Normal 2 6 4 3 3 2 2" xfId="17541" xr:uid="{00000000-0005-0000-0000-000082440000}"/>
    <cellStyle name="Normal 2 6 4 3 3 2 3" xfId="17542" xr:uid="{00000000-0005-0000-0000-000083440000}"/>
    <cellStyle name="Normal 2 6 4 3 3 3" xfId="17543" xr:uid="{00000000-0005-0000-0000-000084440000}"/>
    <cellStyle name="Normal 2 6 4 3 3 4" xfId="17544" xr:uid="{00000000-0005-0000-0000-000085440000}"/>
    <cellStyle name="Normal 2 6 4 3 4" xfId="17545" xr:uid="{00000000-0005-0000-0000-000086440000}"/>
    <cellStyle name="Normal 2 6 4 3 4 2" xfId="17546" xr:uid="{00000000-0005-0000-0000-000087440000}"/>
    <cellStyle name="Normal 2 6 4 3 4 2 2" xfId="17547" xr:uid="{00000000-0005-0000-0000-000088440000}"/>
    <cellStyle name="Normal 2 6 4 3 4 2 3" xfId="17548" xr:uid="{00000000-0005-0000-0000-000089440000}"/>
    <cellStyle name="Normal 2 6 4 3 4 3" xfId="17549" xr:uid="{00000000-0005-0000-0000-00008A440000}"/>
    <cellStyle name="Normal 2 6 4 3 4 4" xfId="17550" xr:uid="{00000000-0005-0000-0000-00008B440000}"/>
    <cellStyle name="Normal 2 6 4 3 5" xfId="17551" xr:uid="{00000000-0005-0000-0000-00008C440000}"/>
    <cellStyle name="Normal 2 6 4 3 5 2" xfId="17552" xr:uid="{00000000-0005-0000-0000-00008D440000}"/>
    <cellStyle name="Normal 2 6 4 3 5 2 2" xfId="17553" xr:uid="{00000000-0005-0000-0000-00008E440000}"/>
    <cellStyle name="Normal 2 6 4 3 5 2 3" xfId="17554" xr:uid="{00000000-0005-0000-0000-00008F440000}"/>
    <cellStyle name="Normal 2 6 4 3 5 3" xfId="17555" xr:uid="{00000000-0005-0000-0000-000090440000}"/>
    <cellStyle name="Normal 2 6 4 3 5 4" xfId="17556" xr:uid="{00000000-0005-0000-0000-000091440000}"/>
    <cellStyle name="Normal 2 6 4 3 6" xfId="17557" xr:uid="{00000000-0005-0000-0000-000092440000}"/>
    <cellStyle name="Normal 2 6 4 3 6 2" xfId="17558" xr:uid="{00000000-0005-0000-0000-000093440000}"/>
    <cellStyle name="Normal 2 6 4 3 6 2 2" xfId="17559" xr:uid="{00000000-0005-0000-0000-000094440000}"/>
    <cellStyle name="Normal 2 6 4 3 6 2 3" xfId="17560" xr:uid="{00000000-0005-0000-0000-000095440000}"/>
    <cellStyle name="Normal 2 6 4 3 6 3" xfId="17561" xr:uid="{00000000-0005-0000-0000-000096440000}"/>
    <cellStyle name="Normal 2 6 4 3 6 4" xfId="17562" xr:uid="{00000000-0005-0000-0000-000097440000}"/>
    <cellStyle name="Normal 2 6 4 3 7" xfId="17563" xr:uid="{00000000-0005-0000-0000-000098440000}"/>
    <cellStyle name="Normal 2 6 4 3 7 2" xfId="17564" xr:uid="{00000000-0005-0000-0000-000099440000}"/>
    <cellStyle name="Normal 2 6 4 3 7 2 2" xfId="17565" xr:uid="{00000000-0005-0000-0000-00009A440000}"/>
    <cellStyle name="Normal 2 6 4 3 7 2 3" xfId="17566" xr:uid="{00000000-0005-0000-0000-00009B440000}"/>
    <cellStyle name="Normal 2 6 4 3 7 3" xfId="17567" xr:uid="{00000000-0005-0000-0000-00009C440000}"/>
    <cellStyle name="Normal 2 6 4 3 7 4" xfId="17568" xr:uid="{00000000-0005-0000-0000-00009D440000}"/>
    <cellStyle name="Normal 2 6 4 3 8" xfId="17569" xr:uid="{00000000-0005-0000-0000-00009E440000}"/>
    <cellStyle name="Normal 2 6 4 3 8 2" xfId="17570" xr:uid="{00000000-0005-0000-0000-00009F440000}"/>
    <cellStyle name="Normal 2 6 4 3 8 3" xfId="17571" xr:uid="{00000000-0005-0000-0000-0000A0440000}"/>
    <cellStyle name="Normal 2 6 4 3 9" xfId="17572" xr:uid="{00000000-0005-0000-0000-0000A1440000}"/>
    <cellStyle name="Normal 2 6 4 4" xfId="17573" xr:uid="{00000000-0005-0000-0000-0000A2440000}"/>
    <cellStyle name="Normal 2 6 4 4 2" xfId="17574" xr:uid="{00000000-0005-0000-0000-0000A3440000}"/>
    <cellStyle name="Normal 2 6 4 4 2 2" xfId="17575" xr:uid="{00000000-0005-0000-0000-0000A4440000}"/>
    <cellStyle name="Normal 2 6 4 4 2 3" xfId="17576" xr:uid="{00000000-0005-0000-0000-0000A5440000}"/>
    <cellStyle name="Normal 2 6 4 4 3" xfId="17577" xr:uid="{00000000-0005-0000-0000-0000A6440000}"/>
    <cellStyle name="Normal 2 6 4 4 4" xfId="17578" xr:uid="{00000000-0005-0000-0000-0000A7440000}"/>
    <cellStyle name="Normal 2 6 4 5" xfId="17579" xr:uid="{00000000-0005-0000-0000-0000A8440000}"/>
    <cellStyle name="Normal 2 6 4 5 2" xfId="17580" xr:uid="{00000000-0005-0000-0000-0000A9440000}"/>
    <cellStyle name="Normal 2 6 4 5 2 2" xfId="17581" xr:uid="{00000000-0005-0000-0000-0000AA440000}"/>
    <cellStyle name="Normal 2 6 4 5 2 3" xfId="17582" xr:uid="{00000000-0005-0000-0000-0000AB440000}"/>
    <cellStyle name="Normal 2 6 4 5 3" xfId="17583" xr:uid="{00000000-0005-0000-0000-0000AC440000}"/>
    <cellStyle name="Normal 2 6 4 5 4" xfId="17584" xr:uid="{00000000-0005-0000-0000-0000AD440000}"/>
    <cellStyle name="Normal 2 6 4 6" xfId="17585" xr:uid="{00000000-0005-0000-0000-0000AE440000}"/>
    <cellStyle name="Normal 2 6 4 6 2" xfId="17586" xr:uid="{00000000-0005-0000-0000-0000AF440000}"/>
    <cellStyle name="Normal 2 6 4 6 2 2" xfId="17587" xr:uid="{00000000-0005-0000-0000-0000B0440000}"/>
    <cellStyle name="Normal 2 6 4 6 2 3" xfId="17588" xr:uid="{00000000-0005-0000-0000-0000B1440000}"/>
    <cellStyle name="Normal 2 6 4 6 3" xfId="17589" xr:uid="{00000000-0005-0000-0000-0000B2440000}"/>
    <cellStyle name="Normal 2 6 4 6 4" xfId="17590" xr:uid="{00000000-0005-0000-0000-0000B3440000}"/>
    <cellStyle name="Normal 2 6 4 7" xfId="17591" xr:uid="{00000000-0005-0000-0000-0000B4440000}"/>
    <cellStyle name="Normal 2 6 4 7 2" xfId="17592" xr:uid="{00000000-0005-0000-0000-0000B5440000}"/>
    <cellStyle name="Normal 2 6 4 7 2 2" xfId="17593" xr:uid="{00000000-0005-0000-0000-0000B6440000}"/>
    <cellStyle name="Normal 2 6 4 7 2 3" xfId="17594" xr:uid="{00000000-0005-0000-0000-0000B7440000}"/>
    <cellStyle name="Normal 2 6 4 7 3" xfId="17595" xr:uid="{00000000-0005-0000-0000-0000B8440000}"/>
    <cellStyle name="Normal 2 6 4 7 4" xfId="17596" xr:uid="{00000000-0005-0000-0000-0000B9440000}"/>
    <cellStyle name="Normal 2 6 4 8" xfId="17597" xr:uid="{00000000-0005-0000-0000-0000BA440000}"/>
    <cellStyle name="Normal 2 6 4 8 2" xfId="17598" xr:uid="{00000000-0005-0000-0000-0000BB440000}"/>
    <cellStyle name="Normal 2 6 4 8 2 2" xfId="17599" xr:uid="{00000000-0005-0000-0000-0000BC440000}"/>
    <cellStyle name="Normal 2 6 4 8 2 3" xfId="17600" xr:uid="{00000000-0005-0000-0000-0000BD440000}"/>
    <cellStyle name="Normal 2 6 4 8 3" xfId="17601" xr:uid="{00000000-0005-0000-0000-0000BE440000}"/>
    <cellStyle name="Normal 2 6 4 8 4" xfId="17602" xr:uid="{00000000-0005-0000-0000-0000BF440000}"/>
    <cellStyle name="Normal 2 6 4 9" xfId="17603" xr:uid="{00000000-0005-0000-0000-0000C0440000}"/>
    <cellStyle name="Normal 2 6 4 9 2" xfId="17604" xr:uid="{00000000-0005-0000-0000-0000C1440000}"/>
    <cellStyle name="Normal 2 6 4 9 2 2" xfId="17605" xr:uid="{00000000-0005-0000-0000-0000C2440000}"/>
    <cellStyle name="Normal 2 6 4 9 2 3" xfId="17606" xr:uid="{00000000-0005-0000-0000-0000C3440000}"/>
    <cellStyle name="Normal 2 6 4 9 3" xfId="17607" xr:uid="{00000000-0005-0000-0000-0000C4440000}"/>
    <cellStyle name="Normal 2 6 4 9 4" xfId="17608" xr:uid="{00000000-0005-0000-0000-0000C5440000}"/>
    <cellStyle name="Normal 2 6 5" xfId="17609" xr:uid="{00000000-0005-0000-0000-0000C6440000}"/>
    <cellStyle name="Normal 2 6 5 10" xfId="17610" xr:uid="{00000000-0005-0000-0000-0000C7440000}"/>
    <cellStyle name="Normal 2 6 5 10 2" xfId="17611" xr:uid="{00000000-0005-0000-0000-0000C8440000}"/>
    <cellStyle name="Normal 2 6 5 10 3" xfId="17612" xr:uid="{00000000-0005-0000-0000-0000C9440000}"/>
    <cellStyle name="Normal 2 6 5 11" xfId="17613" xr:uid="{00000000-0005-0000-0000-0000CA440000}"/>
    <cellStyle name="Normal 2 6 5 12" xfId="17614" xr:uid="{00000000-0005-0000-0000-0000CB440000}"/>
    <cellStyle name="Normal 2 6 5 2" xfId="17615" xr:uid="{00000000-0005-0000-0000-0000CC440000}"/>
    <cellStyle name="Normal 2 6 5 2 10" xfId="17616" xr:uid="{00000000-0005-0000-0000-0000CD440000}"/>
    <cellStyle name="Normal 2 6 5 2 2" xfId="17617" xr:uid="{00000000-0005-0000-0000-0000CE440000}"/>
    <cellStyle name="Normal 2 6 5 2 2 2" xfId="17618" xr:uid="{00000000-0005-0000-0000-0000CF440000}"/>
    <cellStyle name="Normal 2 6 5 2 2 2 2" xfId="17619" xr:uid="{00000000-0005-0000-0000-0000D0440000}"/>
    <cellStyle name="Normal 2 6 5 2 2 2 3" xfId="17620" xr:uid="{00000000-0005-0000-0000-0000D1440000}"/>
    <cellStyle name="Normal 2 6 5 2 2 3" xfId="17621" xr:uid="{00000000-0005-0000-0000-0000D2440000}"/>
    <cellStyle name="Normal 2 6 5 2 2 4" xfId="17622" xr:uid="{00000000-0005-0000-0000-0000D3440000}"/>
    <cellStyle name="Normal 2 6 5 2 3" xfId="17623" xr:uid="{00000000-0005-0000-0000-0000D4440000}"/>
    <cellStyle name="Normal 2 6 5 2 3 2" xfId="17624" xr:uid="{00000000-0005-0000-0000-0000D5440000}"/>
    <cellStyle name="Normal 2 6 5 2 3 2 2" xfId="17625" xr:uid="{00000000-0005-0000-0000-0000D6440000}"/>
    <cellStyle name="Normal 2 6 5 2 3 2 3" xfId="17626" xr:uid="{00000000-0005-0000-0000-0000D7440000}"/>
    <cellStyle name="Normal 2 6 5 2 3 3" xfId="17627" xr:uid="{00000000-0005-0000-0000-0000D8440000}"/>
    <cellStyle name="Normal 2 6 5 2 3 4" xfId="17628" xr:uid="{00000000-0005-0000-0000-0000D9440000}"/>
    <cellStyle name="Normal 2 6 5 2 4" xfId="17629" xr:uid="{00000000-0005-0000-0000-0000DA440000}"/>
    <cellStyle name="Normal 2 6 5 2 4 2" xfId="17630" xr:uid="{00000000-0005-0000-0000-0000DB440000}"/>
    <cellStyle name="Normal 2 6 5 2 4 2 2" xfId="17631" xr:uid="{00000000-0005-0000-0000-0000DC440000}"/>
    <cellStyle name="Normal 2 6 5 2 4 2 3" xfId="17632" xr:uid="{00000000-0005-0000-0000-0000DD440000}"/>
    <cellStyle name="Normal 2 6 5 2 4 3" xfId="17633" xr:uid="{00000000-0005-0000-0000-0000DE440000}"/>
    <cellStyle name="Normal 2 6 5 2 4 4" xfId="17634" xr:uid="{00000000-0005-0000-0000-0000DF440000}"/>
    <cellStyle name="Normal 2 6 5 2 5" xfId="17635" xr:uid="{00000000-0005-0000-0000-0000E0440000}"/>
    <cellStyle name="Normal 2 6 5 2 5 2" xfId="17636" xr:uid="{00000000-0005-0000-0000-0000E1440000}"/>
    <cellStyle name="Normal 2 6 5 2 5 2 2" xfId="17637" xr:uid="{00000000-0005-0000-0000-0000E2440000}"/>
    <cellStyle name="Normal 2 6 5 2 5 2 3" xfId="17638" xr:uid="{00000000-0005-0000-0000-0000E3440000}"/>
    <cellStyle name="Normal 2 6 5 2 5 3" xfId="17639" xr:uid="{00000000-0005-0000-0000-0000E4440000}"/>
    <cellStyle name="Normal 2 6 5 2 5 4" xfId="17640" xr:uid="{00000000-0005-0000-0000-0000E5440000}"/>
    <cellStyle name="Normal 2 6 5 2 6" xfId="17641" xr:uid="{00000000-0005-0000-0000-0000E6440000}"/>
    <cellStyle name="Normal 2 6 5 2 6 2" xfId="17642" xr:uid="{00000000-0005-0000-0000-0000E7440000}"/>
    <cellStyle name="Normal 2 6 5 2 6 2 2" xfId="17643" xr:uid="{00000000-0005-0000-0000-0000E8440000}"/>
    <cellStyle name="Normal 2 6 5 2 6 2 3" xfId="17644" xr:uid="{00000000-0005-0000-0000-0000E9440000}"/>
    <cellStyle name="Normal 2 6 5 2 6 3" xfId="17645" xr:uid="{00000000-0005-0000-0000-0000EA440000}"/>
    <cellStyle name="Normal 2 6 5 2 6 4" xfId="17646" xr:uid="{00000000-0005-0000-0000-0000EB440000}"/>
    <cellStyle name="Normal 2 6 5 2 7" xfId="17647" xr:uid="{00000000-0005-0000-0000-0000EC440000}"/>
    <cellStyle name="Normal 2 6 5 2 7 2" xfId="17648" xr:uid="{00000000-0005-0000-0000-0000ED440000}"/>
    <cellStyle name="Normal 2 6 5 2 7 2 2" xfId="17649" xr:uid="{00000000-0005-0000-0000-0000EE440000}"/>
    <cellStyle name="Normal 2 6 5 2 7 2 3" xfId="17650" xr:uid="{00000000-0005-0000-0000-0000EF440000}"/>
    <cellStyle name="Normal 2 6 5 2 7 3" xfId="17651" xr:uid="{00000000-0005-0000-0000-0000F0440000}"/>
    <cellStyle name="Normal 2 6 5 2 7 4" xfId="17652" xr:uid="{00000000-0005-0000-0000-0000F1440000}"/>
    <cellStyle name="Normal 2 6 5 2 8" xfId="17653" xr:uid="{00000000-0005-0000-0000-0000F2440000}"/>
    <cellStyle name="Normal 2 6 5 2 8 2" xfId="17654" xr:uid="{00000000-0005-0000-0000-0000F3440000}"/>
    <cellStyle name="Normal 2 6 5 2 8 3" xfId="17655" xr:uid="{00000000-0005-0000-0000-0000F4440000}"/>
    <cellStyle name="Normal 2 6 5 2 9" xfId="17656" xr:uid="{00000000-0005-0000-0000-0000F5440000}"/>
    <cellStyle name="Normal 2 6 5 3" xfId="17657" xr:uid="{00000000-0005-0000-0000-0000F6440000}"/>
    <cellStyle name="Normal 2 6 5 3 10" xfId="17658" xr:uid="{00000000-0005-0000-0000-0000F7440000}"/>
    <cellStyle name="Normal 2 6 5 3 2" xfId="17659" xr:uid="{00000000-0005-0000-0000-0000F8440000}"/>
    <cellStyle name="Normal 2 6 5 3 2 2" xfId="17660" xr:uid="{00000000-0005-0000-0000-0000F9440000}"/>
    <cellStyle name="Normal 2 6 5 3 2 2 2" xfId="17661" xr:uid="{00000000-0005-0000-0000-0000FA440000}"/>
    <cellStyle name="Normal 2 6 5 3 2 2 3" xfId="17662" xr:uid="{00000000-0005-0000-0000-0000FB440000}"/>
    <cellStyle name="Normal 2 6 5 3 2 3" xfId="17663" xr:uid="{00000000-0005-0000-0000-0000FC440000}"/>
    <cellStyle name="Normal 2 6 5 3 2 4" xfId="17664" xr:uid="{00000000-0005-0000-0000-0000FD440000}"/>
    <cellStyle name="Normal 2 6 5 3 3" xfId="17665" xr:uid="{00000000-0005-0000-0000-0000FE440000}"/>
    <cellStyle name="Normal 2 6 5 3 3 2" xfId="17666" xr:uid="{00000000-0005-0000-0000-0000FF440000}"/>
    <cellStyle name="Normal 2 6 5 3 3 2 2" xfId="17667" xr:uid="{00000000-0005-0000-0000-000000450000}"/>
    <cellStyle name="Normal 2 6 5 3 3 2 3" xfId="17668" xr:uid="{00000000-0005-0000-0000-000001450000}"/>
    <cellStyle name="Normal 2 6 5 3 3 3" xfId="17669" xr:uid="{00000000-0005-0000-0000-000002450000}"/>
    <cellStyle name="Normal 2 6 5 3 3 4" xfId="17670" xr:uid="{00000000-0005-0000-0000-000003450000}"/>
    <cellStyle name="Normal 2 6 5 3 4" xfId="17671" xr:uid="{00000000-0005-0000-0000-000004450000}"/>
    <cellStyle name="Normal 2 6 5 3 4 2" xfId="17672" xr:uid="{00000000-0005-0000-0000-000005450000}"/>
    <cellStyle name="Normal 2 6 5 3 4 2 2" xfId="17673" xr:uid="{00000000-0005-0000-0000-000006450000}"/>
    <cellStyle name="Normal 2 6 5 3 4 2 3" xfId="17674" xr:uid="{00000000-0005-0000-0000-000007450000}"/>
    <cellStyle name="Normal 2 6 5 3 4 3" xfId="17675" xr:uid="{00000000-0005-0000-0000-000008450000}"/>
    <cellStyle name="Normal 2 6 5 3 4 4" xfId="17676" xr:uid="{00000000-0005-0000-0000-000009450000}"/>
    <cellStyle name="Normal 2 6 5 3 5" xfId="17677" xr:uid="{00000000-0005-0000-0000-00000A450000}"/>
    <cellStyle name="Normal 2 6 5 3 5 2" xfId="17678" xr:uid="{00000000-0005-0000-0000-00000B450000}"/>
    <cellStyle name="Normal 2 6 5 3 5 2 2" xfId="17679" xr:uid="{00000000-0005-0000-0000-00000C450000}"/>
    <cellStyle name="Normal 2 6 5 3 5 2 3" xfId="17680" xr:uid="{00000000-0005-0000-0000-00000D450000}"/>
    <cellStyle name="Normal 2 6 5 3 5 3" xfId="17681" xr:uid="{00000000-0005-0000-0000-00000E450000}"/>
    <cellStyle name="Normal 2 6 5 3 5 4" xfId="17682" xr:uid="{00000000-0005-0000-0000-00000F450000}"/>
    <cellStyle name="Normal 2 6 5 3 6" xfId="17683" xr:uid="{00000000-0005-0000-0000-000010450000}"/>
    <cellStyle name="Normal 2 6 5 3 6 2" xfId="17684" xr:uid="{00000000-0005-0000-0000-000011450000}"/>
    <cellStyle name="Normal 2 6 5 3 6 2 2" xfId="17685" xr:uid="{00000000-0005-0000-0000-000012450000}"/>
    <cellStyle name="Normal 2 6 5 3 6 2 3" xfId="17686" xr:uid="{00000000-0005-0000-0000-000013450000}"/>
    <cellStyle name="Normal 2 6 5 3 6 3" xfId="17687" xr:uid="{00000000-0005-0000-0000-000014450000}"/>
    <cellStyle name="Normal 2 6 5 3 6 4" xfId="17688" xr:uid="{00000000-0005-0000-0000-000015450000}"/>
    <cellStyle name="Normal 2 6 5 3 7" xfId="17689" xr:uid="{00000000-0005-0000-0000-000016450000}"/>
    <cellStyle name="Normal 2 6 5 3 7 2" xfId="17690" xr:uid="{00000000-0005-0000-0000-000017450000}"/>
    <cellStyle name="Normal 2 6 5 3 7 2 2" xfId="17691" xr:uid="{00000000-0005-0000-0000-000018450000}"/>
    <cellStyle name="Normal 2 6 5 3 7 2 3" xfId="17692" xr:uid="{00000000-0005-0000-0000-000019450000}"/>
    <cellStyle name="Normal 2 6 5 3 7 3" xfId="17693" xr:uid="{00000000-0005-0000-0000-00001A450000}"/>
    <cellStyle name="Normal 2 6 5 3 7 4" xfId="17694" xr:uid="{00000000-0005-0000-0000-00001B450000}"/>
    <cellStyle name="Normal 2 6 5 3 8" xfId="17695" xr:uid="{00000000-0005-0000-0000-00001C450000}"/>
    <cellStyle name="Normal 2 6 5 3 8 2" xfId="17696" xr:uid="{00000000-0005-0000-0000-00001D450000}"/>
    <cellStyle name="Normal 2 6 5 3 8 3" xfId="17697" xr:uid="{00000000-0005-0000-0000-00001E450000}"/>
    <cellStyle name="Normal 2 6 5 3 9" xfId="17698" xr:uid="{00000000-0005-0000-0000-00001F450000}"/>
    <cellStyle name="Normal 2 6 5 4" xfId="17699" xr:uid="{00000000-0005-0000-0000-000020450000}"/>
    <cellStyle name="Normal 2 6 5 4 2" xfId="17700" xr:uid="{00000000-0005-0000-0000-000021450000}"/>
    <cellStyle name="Normal 2 6 5 4 2 2" xfId="17701" xr:uid="{00000000-0005-0000-0000-000022450000}"/>
    <cellStyle name="Normal 2 6 5 4 2 3" xfId="17702" xr:uid="{00000000-0005-0000-0000-000023450000}"/>
    <cellStyle name="Normal 2 6 5 4 3" xfId="17703" xr:uid="{00000000-0005-0000-0000-000024450000}"/>
    <cellStyle name="Normal 2 6 5 4 4" xfId="17704" xr:uid="{00000000-0005-0000-0000-000025450000}"/>
    <cellStyle name="Normal 2 6 5 5" xfId="17705" xr:uid="{00000000-0005-0000-0000-000026450000}"/>
    <cellStyle name="Normal 2 6 5 5 2" xfId="17706" xr:uid="{00000000-0005-0000-0000-000027450000}"/>
    <cellStyle name="Normal 2 6 5 5 2 2" xfId="17707" xr:uid="{00000000-0005-0000-0000-000028450000}"/>
    <cellStyle name="Normal 2 6 5 5 2 3" xfId="17708" xr:uid="{00000000-0005-0000-0000-000029450000}"/>
    <cellStyle name="Normal 2 6 5 5 3" xfId="17709" xr:uid="{00000000-0005-0000-0000-00002A450000}"/>
    <cellStyle name="Normal 2 6 5 5 4" xfId="17710" xr:uid="{00000000-0005-0000-0000-00002B450000}"/>
    <cellStyle name="Normal 2 6 5 6" xfId="17711" xr:uid="{00000000-0005-0000-0000-00002C450000}"/>
    <cellStyle name="Normal 2 6 5 6 2" xfId="17712" xr:uid="{00000000-0005-0000-0000-00002D450000}"/>
    <cellStyle name="Normal 2 6 5 6 2 2" xfId="17713" xr:uid="{00000000-0005-0000-0000-00002E450000}"/>
    <cellStyle name="Normal 2 6 5 6 2 3" xfId="17714" xr:uid="{00000000-0005-0000-0000-00002F450000}"/>
    <cellStyle name="Normal 2 6 5 6 3" xfId="17715" xr:uid="{00000000-0005-0000-0000-000030450000}"/>
    <cellStyle name="Normal 2 6 5 6 4" xfId="17716" xr:uid="{00000000-0005-0000-0000-000031450000}"/>
    <cellStyle name="Normal 2 6 5 7" xfId="17717" xr:uid="{00000000-0005-0000-0000-000032450000}"/>
    <cellStyle name="Normal 2 6 5 7 2" xfId="17718" xr:uid="{00000000-0005-0000-0000-000033450000}"/>
    <cellStyle name="Normal 2 6 5 7 2 2" xfId="17719" xr:uid="{00000000-0005-0000-0000-000034450000}"/>
    <cellStyle name="Normal 2 6 5 7 2 3" xfId="17720" xr:uid="{00000000-0005-0000-0000-000035450000}"/>
    <cellStyle name="Normal 2 6 5 7 3" xfId="17721" xr:uid="{00000000-0005-0000-0000-000036450000}"/>
    <cellStyle name="Normal 2 6 5 7 4" xfId="17722" xr:uid="{00000000-0005-0000-0000-000037450000}"/>
    <cellStyle name="Normal 2 6 5 8" xfId="17723" xr:uid="{00000000-0005-0000-0000-000038450000}"/>
    <cellStyle name="Normal 2 6 5 8 2" xfId="17724" xr:uid="{00000000-0005-0000-0000-000039450000}"/>
    <cellStyle name="Normal 2 6 5 8 2 2" xfId="17725" xr:uid="{00000000-0005-0000-0000-00003A450000}"/>
    <cellStyle name="Normal 2 6 5 8 2 3" xfId="17726" xr:uid="{00000000-0005-0000-0000-00003B450000}"/>
    <cellStyle name="Normal 2 6 5 8 3" xfId="17727" xr:uid="{00000000-0005-0000-0000-00003C450000}"/>
    <cellStyle name="Normal 2 6 5 8 4" xfId="17728" xr:uid="{00000000-0005-0000-0000-00003D450000}"/>
    <cellStyle name="Normal 2 6 5 9" xfId="17729" xr:uid="{00000000-0005-0000-0000-00003E450000}"/>
    <cellStyle name="Normal 2 6 5 9 2" xfId="17730" xr:uid="{00000000-0005-0000-0000-00003F450000}"/>
    <cellStyle name="Normal 2 6 5 9 2 2" xfId="17731" xr:uid="{00000000-0005-0000-0000-000040450000}"/>
    <cellStyle name="Normal 2 6 5 9 2 3" xfId="17732" xr:uid="{00000000-0005-0000-0000-000041450000}"/>
    <cellStyle name="Normal 2 6 5 9 3" xfId="17733" xr:uid="{00000000-0005-0000-0000-000042450000}"/>
    <cellStyle name="Normal 2 6 5 9 4" xfId="17734" xr:uid="{00000000-0005-0000-0000-000043450000}"/>
    <cellStyle name="Normal 2 6 6" xfId="17735" xr:uid="{00000000-0005-0000-0000-000044450000}"/>
    <cellStyle name="Normal 2 6 6 10" xfId="17736" xr:uid="{00000000-0005-0000-0000-000045450000}"/>
    <cellStyle name="Normal 2 6 6 2" xfId="17737" xr:uid="{00000000-0005-0000-0000-000046450000}"/>
    <cellStyle name="Normal 2 6 6 2 2" xfId="17738" xr:uid="{00000000-0005-0000-0000-000047450000}"/>
    <cellStyle name="Normal 2 6 6 2 2 2" xfId="17739" xr:uid="{00000000-0005-0000-0000-000048450000}"/>
    <cellStyle name="Normal 2 6 6 2 2 3" xfId="17740" xr:uid="{00000000-0005-0000-0000-000049450000}"/>
    <cellStyle name="Normal 2 6 6 2 3" xfId="17741" xr:uid="{00000000-0005-0000-0000-00004A450000}"/>
    <cellStyle name="Normal 2 6 6 2 4" xfId="17742" xr:uid="{00000000-0005-0000-0000-00004B450000}"/>
    <cellStyle name="Normal 2 6 6 3" xfId="17743" xr:uid="{00000000-0005-0000-0000-00004C450000}"/>
    <cellStyle name="Normal 2 6 6 3 2" xfId="17744" xr:uid="{00000000-0005-0000-0000-00004D450000}"/>
    <cellStyle name="Normal 2 6 6 3 2 2" xfId="17745" xr:uid="{00000000-0005-0000-0000-00004E450000}"/>
    <cellStyle name="Normal 2 6 6 3 2 3" xfId="17746" xr:uid="{00000000-0005-0000-0000-00004F450000}"/>
    <cellStyle name="Normal 2 6 6 3 3" xfId="17747" xr:uid="{00000000-0005-0000-0000-000050450000}"/>
    <cellStyle name="Normal 2 6 6 3 4" xfId="17748" xr:uid="{00000000-0005-0000-0000-000051450000}"/>
    <cellStyle name="Normal 2 6 6 4" xfId="17749" xr:uid="{00000000-0005-0000-0000-000052450000}"/>
    <cellStyle name="Normal 2 6 6 4 2" xfId="17750" xr:uid="{00000000-0005-0000-0000-000053450000}"/>
    <cellStyle name="Normal 2 6 6 4 2 2" xfId="17751" xr:uid="{00000000-0005-0000-0000-000054450000}"/>
    <cellStyle name="Normal 2 6 6 4 2 3" xfId="17752" xr:uid="{00000000-0005-0000-0000-000055450000}"/>
    <cellStyle name="Normal 2 6 6 4 3" xfId="17753" xr:uid="{00000000-0005-0000-0000-000056450000}"/>
    <cellStyle name="Normal 2 6 6 4 4" xfId="17754" xr:uid="{00000000-0005-0000-0000-000057450000}"/>
    <cellStyle name="Normal 2 6 6 5" xfId="17755" xr:uid="{00000000-0005-0000-0000-000058450000}"/>
    <cellStyle name="Normal 2 6 6 5 2" xfId="17756" xr:uid="{00000000-0005-0000-0000-000059450000}"/>
    <cellStyle name="Normal 2 6 6 5 2 2" xfId="17757" xr:uid="{00000000-0005-0000-0000-00005A450000}"/>
    <cellStyle name="Normal 2 6 6 5 2 3" xfId="17758" xr:uid="{00000000-0005-0000-0000-00005B450000}"/>
    <cellStyle name="Normal 2 6 6 5 3" xfId="17759" xr:uid="{00000000-0005-0000-0000-00005C450000}"/>
    <cellStyle name="Normal 2 6 6 5 4" xfId="17760" xr:uid="{00000000-0005-0000-0000-00005D450000}"/>
    <cellStyle name="Normal 2 6 6 6" xfId="17761" xr:uid="{00000000-0005-0000-0000-00005E450000}"/>
    <cellStyle name="Normal 2 6 6 6 2" xfId="17762" xr:uid="{00000000-0005-0000-0000-00005F450000}"/>
    <cellStyle name="Normal 2 6 6 6 2 2" xfId="17763" xr:uid="{00000000-0005-0000-0000-000060450000}"/>
    <cellStyle name="Normal 2 6 6 6 2 3" xfId="17764" xr:uid="{00000000-0005-0000-0000-000061450000}"/>
    <cellStyle name="Normal 2 6 6 6 3" xfId="17765" xr:uid="{00000000-0005-0000-0000-000062450000}"/>
    <cellStyle name="Normal 2 6 6 6 4" xfId="17766" xr:uid="{00000000-0005-0000-0000-000063450000}"/>
    <cellStyle name="Normal 2 6 6 7" xfId="17767" xr:uid="{00000000-0005-0000-0000-000064450000}"/>
    <cellStyle name="Normal 2 6 6 7 2" xfId="17768" xr:uid="{00000000-0005-0000-0000-000065450000}"/>
    <cellStyle name="Normal 2 6 6 7 2 2" xfId="17769" xr:uid="{00000000-0005-0000-0000-000066450000}"/>
    <cellStyle name="Normal 2 6 6 7 2 3" xfId="17770" xr:uid="{00000000-0005-0000-0000-000067450000}"/>
    <cellStyle name="Normal 2 6 6 7 3" xfId="17771" xr:uid="{00000000-0005-0000-0000-000068450000}"/>
    <cellStyle name="Normal 2 6 6 7 4" xfId="17772" xr:uid="{00000000-0005-0000-0000-000069450000}"/>
    <cellStyle name="Normal 2 6 6 8" xfId="17773" xr:uid="{00000000-0005-0000-0000-00006A450000}"/>
    <cellStyle name="Normal 2 6 6 8 2" xfId="17774" xr:uid="{00000000-0005-0000-0000-00006B450000}"/>
    <cellStyle name="Normal 2 6 6 8 3" xfId="17775" xr:uid="{00000000-0005-0000-0000-00006C450000}"/>
    <cellStyle name="Normal 2 6 6 9" xfId="17776" xr:uid="{00000000-0005-0000-0000-00006D450000}"/>
    <cellStyle name="Normal 2 6 7" xfId="17777" xr:uid="{00000000-0005-0000-0000-00006E450000}"/>
    <cellStyle name="Normal 2 6 7 10" xfId="17778" xr:uid="{00000000-0005-0000-0000-00006F450000}"/>
    <cellStyle name="Normal 2 6 7 2" xfId="17779" xr:uid="{00000000-0005-0000-0000-000070450000}"/>
    <cellStyle name="Normal 2 6 7 2 2" xfId="17780" xr:uid="{00000000-0005-0000-0000-000071450000}"/>
    <cellStyle name="Normal 2 6 7 2 2 2" xfId="17781" xr:uid="{00000000-0005-0000-0000-000072450000}"/>
    <cellStyle name="Normal 2 6 7 2 2 3" xfId="17782" xr:uid="{00000000-0005-0000-0000-000073450000}"/>
    <cellStyle name="Normal 2 6 7 2 3" xfId="17783" xr:uid="{00000000-0005-0000-0000-000074450000}"/>
    <cellStyle name="Normal 2 6 7 2 4" xfId="17784" xr:uid="{00000000-0005-0000-0000-000075450000}"/>
    <cellStyle name="Normal 2 6 7 3" xfId="17785" xr:uid="{00000000-0005-0000-0000-000076450000}"/>
    <cellStyle name="Normal 2 6 7 3 2" xfId="17786" xr:uid="{00000000-0005-0000-0000-000077450000}"/>
    <cellStyle name="Normal 2 6 7 3 2 2" xfId="17787" xr:uid="{00000000-0005-0000-0000-000078450000}"/>
    <cellStyle name="Normal 2 6 7 3 2 3" xfId="17788" xr:uid="{00000000-0005-0000-0000-000079450000}"/>
    <cellStyle name="Normal 2 6 7 3 3" xfId="17789" xr:uid="{00000000-0005-0000-0000-00007A450000}"/>
    <cellStyle name="Normal 2 6 7 3 4" xfId="17790" xr:uid="{00000000-0005-0000-0000-00007B450000}"/>
    <cellStyle name="Normal 2 6 7 4" xfId="17791" xr:uid="{00000000-0005-0000-0000-00007C450000}"/>
    <cellStyle name="Normal 2 6 7 4 2" xfId="17792" xr:uid="{00000000-0005-0000-0000-00007D450000}"/>
    <cellStyle name="Normal 2 6 7 4 2 2" xfId="17793" xr:uid="{00000000-0005-0000-0000-00007E450000}"/>
    <cellStyle name="Normal 2 6 7 4 2 3" xfId="17794" xr:uid="{00000000-0005-0000-0000-00007F450000}"/>
    <cellStyle name="Normal 2 6 7 4 3" xfId="17795" xr:uid="{00000000-0005-0000-0000-000080450000}"/>
    <cellStyle name="Normal 2 6 7 4 4" xfId="17796" xr:uid="{00000000-0005-0000-0000-000081450000}"/>
    <cellStyle name="Normal 2 6 7 5" xfId="17797" xr:uid="{00000000-0005-0000-0000-000082450000}"/>
    <cellStyle name="Normal 2 6 7 5 2" xfId="17798" xr:uid="{00000000-0005-0000-0000-000083450000}"/>
    <cellStyle name="Normal 2 6 7 5 2 2" xfId="17799" xr:uid="{00000000-0005-0000-0000-000084450000}"/>
    <cellStyle name="Normal 2 6 7 5 2 3" xfId="17800" xr:uid="{00000000-0005-0000-0000-000085450000}"/>
    <cellStyle name="Normal 2 6 7 5 3" xfId="17801" xr:uid="{00000000-0005-0000-0000-000086450000}"/>
    <cellStyle name="Normal 2 6 7 5 4" xfId="17802" xr:uid="{00000000-0005-0000-0000-000087450000}"/>
    <cellStyle name="Normal 2 6 7 6" xfId="17803" xr:uid="{00000000-0005-0000-0000-000088450000}"/>
    <cellStyle name="Normal 2 6 7 6 2" xfId="17804" xr:uid="{00000000-0005-0000-0000-000089450000}"/>
    <cellStyle name="Normal 2 6 7 6 2 2" xfId="17805" xr:uid="{00000000-0005-0000-0000-00008A450000}"/>
    <cellStyle name="Normal 2 6 7 6 2 3" xfId="17806" xr:uid="{00000000-0005-0000-0000-00008B450000}"/>
    <cellStyle name="Normal 2 6 7 6 3" xfId="17807" xr:uid="{00000000-0005-0000-0000-00008C450000}"/>
    <cellStyle name="Normal 2 6 7 6 4" xfId="17808" xr:uid="{00000000-0005-0000-0000-00008D450000}"/>
    <cellStyle name="Normal 2 6 7 7" xfId="17809" xr:uid="{00000000-0005-0000-0000-00008E450000}"/>
    <cellStyle name="Normal 2 6 7 7 2" xfId="17810" xr:uid="{00000000-0005-0000-0000-00008F450000}"/>
    <cellStyle name="Normal 2 6 7 7 2 2" xfId="17811" xr:uid="{00000000-0005-0000-0000-000090450000}"/>
    <cellStyle name="Normal 2 6 7 7 2 3" xfId="17812" xr:uid="{00000000-0005-0000-0000-000091450000}"/>
    <cellStyle name="Normal 2 6 7 7 3" xfId="17813" xr:uid="{00000000-0005-0000-0000-000092450000}"/>
    <cellStyle name="Normal 2 6 7 7 4" xfId="17814" xr:uid="{00000000-0005-0000-0000-000093450000}"/>
    <cellStyle name="Normal 2 6 7 8" xfId="17815" xr:uid="{00000000-0005-0000-0000-000094450000}"/>
    <cellStyle name="Normal 2 6 7 8 2" xfId="17816" xr:uid="{00000000-0005-0000-0000-000095450000}"/>
    <cellStyle name="Normal 2 6 7 8 3" xfId="17817" xr:uid="{00000000-0005-0000-0000-000096450000}"/>
    <cellStyle name="Normal 2 6 7 9" xfId="17818" xr:uid="{00000000-0005-0000-0000-000097450000}"/>
    <cellStyle name="Normal 2 6 8" xfId="17819" xr:uid="{00000000-0005-0000-0000-000098450000}"/>
    <cellStyle name="Normal 2 6 8 2" xfId="17820" xr:uid="{00000000-0005-0000-0000-000099450000}"/>
    <cellStyle name="Normal 2 6 8 2 2" xfId="17821" xr:uid="{00000000-0005-0000-0000-00009A450000}"/>
    <cellStyle name="Normal 2 6 8 2 3" xfId="17822" xr:uid="{00000000-0005-0000-0000-00009B450000}"/>
    <cellStyle name="Normal 2 6 8 3" xfId="17823" xr:uid="{00000000-0005-0000-0000-00009C450000}"/>
    <cellStyle name="Normal 2 6 8 4" xfId="17824" xr:uid="{00000000-0005-0000-0000-00009D450000}"/>
    <cellStyle name="Normal 2 6 9" xfId="17825" xr:uid="{00000000-0005-0000-0000-00009E450000}"/>
    <cellStyle name="Normal 2 6 9 2" xfId="17826" xr:uid="{00000000-0005-0000-0000-00009F450000}"/>
    <cellStyle name="Normal 2 6 9 2 2" xfId="17827" xr:uid="{00000000-0005-0000-0000-0000A0450000}"/>
    <cellStyle name="Normal 2 6 9 2 3" xfId="17828" xr:uid="{00000000-0005-0000-0000-0000A1450000}"/>
    <cellStyle name="Normal 2 6 9 3" xfId="17829" xr:uid="{00000000-0005-0000-0000-0000A2450000}"/>
    <cellStyle name="Normal 2 6 9 4" xfId="17830" xr:uid="{00000000-0005-0000-0000-0000A3450000}"/>
    <cellStyle name="Normal 2 7" xfId="17831" xr:uid="{00000000-0005-0000-0000-0000A4450000}"/>
    <cellStyle name="Normal 2 7 10" xfId="17832" xr:uid="{00000000-0005-0000-0000-0000A5450000}"/>
    <cellStyle name="Normal 2 7 10 2" xfId="17833" xr:uid="{00000000-0005-0000-0000-0000A6450000}"/>
    <cellStyle name="Normal 2 7 10 2 2" xfId="17834" xr:uid="{00000000-0005-0000-0000-0000A7450000}"/>
    <cellStyle name="Normal 2 7 10 2 3" xfId="17835" xr:uid="{00000000-0005-0000-0000-0000A8450000}"/>
    <cellStyle name="Normal 2 7 10 3" xfId="17836" xr:uid="{00000000-0005-0000-0000-0000A9450000}"/>
    <cellStyle name="Normal 2 7 10 4" xfId="17837" xr:uid="{00000000-0005-0000-0000-0000AA450000}"/>
    <cellStyle name="Normal 2 7 11" xfId="17838" xr:uid="{00000000-0005-0000-0000-0000AB450000}"/>
    <cellStyle name="Normal 2 7 11 2" xfId="17839" xr:uid="{00000000-0005-0000-0000-0000AC450000}"/>
    <cellStyle name="Normal 2 7 11 2 2" xfId="17840" xr:uid="{00000000-0005-0000-0000-0000AD450000}"/>
    <cellStyle name="Normal 2 7 11 2 3" xfId="17841" xr:uid="{00000000-0005-0000-0000-0000AE450000}"/>
    <cellStyle name="Normal 2 7 11 3" xfId="17842" xr:uid="{00000000-0005-0000-0000-0000AF450000}"/>
    <cellStyle name="Normal 2 7 11 4" xfId="17843" xr:uid="{00000000-0005-0000-0000-0000B0450000}"/>
    <cellStyle name="Normal 2 7 12" xfId="17844" xr:uid="{00000000-0005-0000-0000-0000B1450000}"/>
    <cellStyle name="Normal 2 7 12 2" xfId="17845" xr:uid="{00000000-0005-0000-0000-0000B2450000}"/>
    <cellStyle name="Normal 2 7 12 2 2" xfId="17846" xr:uid="{00000000-0005-0000-0000-0000B3450000}"/>
    <cellStyle name="Normal 2 7 12 2 3" xfId="17847" xr:uid="{00000000-0005-0000-0000-0000B4450000}"/>
    <cellStyle name="Normal 2 7 12 3" xfId="17848" xr:uid="{00000000-0005-0000-0000-0000B5450000}"/>
    <cellStyle name="Normal 2 7 12 4" xfId="17849" xr:uid="{00000000-0005-0000-0000-0000B6450000}"/>
    <cellStyle name="Normal 2 7 13" xfId="17850" xr:uid="{00000000-0005-0000-0000-0000B7450000}"/>
    <cellStyle name="Normal 2 7 13 2" xfId="17851" xr:uid="{00000000-0005-0000-0000-0000B8450000}"/>
    <cellStyle name="Normal 2 7 13 2 2" xfId="17852" xr:uid="{00000000-0005-0000-0000-0000B9450000}"/>
    <cellStyle name="Normal 2 7 13 2 3" xfId="17853" xr:uid="{00000000-0005-0000-0000-0000BA450000}"/>
    <cellStyle name="Normal 2 7 13 3" xfId="17854" xr:uid="{00000000-0005-0000-0000-0000BB450000}"/>
    <cellStyle name="Normal 2 7 13 4" xfId="17855" xr:uid="{00000000-0005-0000-0000-0000BC450000}"/>
    <cellStyle name="Normal 2 7 14" xfId="17856" xr:uid="{00000000-0005-0000-0000-0000BD450000}"/>
    <cellStyle name="Normal 2 7 14 2" xfId="17857" xr:uid="{00000000-0005-0000-0000-0000BE450000}"/>
    <cellStyle name="Normal 2 7 14 3" xfId="17858" xr:uid="{00000000-0005-0000-0000-0000BF450000}"/>
    <cellStyle name="Normal 2 7 15" xfId="17859" xr:uid="{00000000-0005-0000-0000-0000C0450000}"/>
    <cellStyle name="Normal 2 7 16" xfId="17860" xr:uid="{00000000-0005-0000-0000-0000C1450000}"/>
    <cellStyle name="Normal 2 7 17" xfId="17861" xr:uid="{00000000-0005-0000-0000-0000C2450000}"/>
    <cellStyle name="Normal 2 7 2" xfId="17862" xr:uid="{00000000-0005-0000-0000-0000C3450000}"/>
    <cellStyle name="Normal 2 7 2 10" xfId="17863" xr:uid="{00000000-0005-0000-0000-0000C4450000}"/>
    <cellStyle name="Normal 2 7 2 10 2" xfId="17864" xr:uid="{00000000-0005-0000-0000-0000C5450000}"/>
    <cellStyle name="Normal 2 7 2 10 3" xfId="17865" xr:uid="{00000000-0005-0000-0000-0000C6450000}"/>
    <cellStyle name="Normal 2 7 2 11" xfId="17866" xr:uid="{00000000-0005-0000-0000-0000C7450000}"/>
    <cellStyle name="Normal 2 7 2 12" xfId="17867" xr:uid="{00000000-0005-0000-0000-0000C8450000}"/>
    <cellStyle name="Normal 2 7 2 2" xfId="17868" xr:uid="{00000000-0005-0000-0000-0000C9450000}"/>
    <cellStyle name="Normal 2 7 2 2 10" xfId="17869" xr:uid="{00000000-0005-0000-0000-0000CA450000}"/>
    <cellStyle name="Normal 2 7 2 2 2" xfId="17870" xr:uid="{00000000-0005-0000-0000-0000CB450000}"/>
    <cellStyle name="Normal 2 7 2 2 2 2" xfId="17871" xr:uid="{00000000-0005-0000-0000-0000CC450000}"/>
    <cellStyle name="Normal 2 7 2 2 2 2 2" xfId="17872" xr:uid="{00000000-0005-0000-0000-0000CD450000}"/>
    <cellStyle name="Normal 2 7 2 2 2 2 3" xfId="17873" xr:uid="{00000000-0005-0000-0000-0000CE450000}"/>
    <cellStyle name="Normal 2 7 2 2 2 3" xfId="17874" xr:uid="{00000000-0005-0000-0000-0000CF450000}"/>
    <cellStyle name="Normal 2 7 2 2 2 4" xfId="17875" xr:uid="{00000000-0005-0000-0000-0000D0450000}"/>
    <cellStyle name="Normal 2 7 2 2 3" xfId="17876" xr:uid="{00000000-0005-0000-0000-0000D1450000}"/>
    <cellStyle name="Normal 2 7 2 2 3 2" xfId="17877" xr:uid="{00000000-0005-0000-0000-0000D2450000}"/>
    <cellStyle name="Normal 2 7 2 2 3 2 2" xfId="17878" xr:uid="{00000000-0005-0000-0000-0000D3450000}"/>
    <cellStyle name="Normal 2 7 2 2 3 2 3" xfId="17879" xr:uid="{00000000-0005-0000-0000-0000D4450000}"/>
    <cellStyle name="Normal 2 7 2 2 3 3" xfId="17880" xr:uid="{00000000-0005-0000-0000-0000D5450000}"/>
    <cellStyle name="Normal 2 7 2 2 3 4" xfId="17881" xr:uid="{00000000-0005-0000-0000-0000D6450000}"/>
    <cellStyle name="Normal 2 7 2 2 4" xfId="17882" xr:uid="{00000000-0005-0000-0000-0000D7450000}"/>
    <cellStyle name="Normal 2 7 2 2 4 2" xfId="17883" xr:uid="{00000000-0005-0000-0000-0000D8450000}"/>
    <cellStyle name="Normal 2 7 2 2 4 2 2" xfId="17884" xr:uid="{00000000-0005-0000-0000-0000D9450000}"/>
    <cellStyle name="Normal 2 7 2 2 4 2 3" xfId="17885" xr:uid="{00000000-0005-0000-0000-0000DA450000}"/>
    <cellStyle name="Normal 2 7 2 2 4 3" xfId="17886" xr:uid="{00000000-0005-0000-0000-0000DB450000}"/>
    <cellStyle name="Normal 2 7 2 2 4 4" xfId="17887" xr:uid="{00000000-0005-0000-0000-0000DC450000}"/>
    <cellStyle name="Normal 2 7 2 2 5" xfId="17888" xr:uid="{00000000-0005-0000-0000-0000DD450000}"/>
    <cellStyle name="Normal 2 7 2 2 5 2" xfId="17889" xr:uid="{00000000-0005-0000-0000-0000DE450000}"/>
    <cellStyle name="Normal 2 7 2 2 5 2 2" xfId="17890" xr:uid="{00000000-0005-0000-0000-0000DF450000}"/>
    <cellStyle name="Normal 2 7 2 2 5 2 3" xfId="17891" xr:uid="{00000000-0005-0000-0000-0000E0450000}"/>
    <cellStyle name="Normal 2 7 2 2 5 3" xfId="17892" xr:uid="{00000000-0005-0000-0000-0000E1450000}"/>
    <cellStyle name="Normal 2 7 2 2 5 4" xfId="17893" xr:uid="{00000000-0005-0000-0000-0000E2450000}"/>
    <cellStyle name="Normal 2 7 2 2 6" xfId="17894" xr:uid="{00000000-0005-0000-0000-0000E3450000}"/>
    <cellStyle name="Normal 2 7 2 2 6 2" xfId="17895" xr:uid="{00000000-0005-0000-0000-0000E4450000}"/>
    <cellStyle name="Normal 2 7 2 2 6 2 2" xfId="17896" xr:uid="{00000000-0005-0000-0000-0000E5450000}"/>
    <cellStyle name="Normal 2 7 2 2 6 2 3" xfId="17897" xr:uid="{00000000-0005-0000-0000-0000E6450000}"/>
    <cellStyle name="Normal 2 7 2 2 6 3" xfId="17898" xr:uid="{00000000-0005-0000-0000-0000E7450000}"/>
    <cellStyle name="Normal 2 7 2 2 6 4" xfId="17899" xr:uid="{00000000-0005-0000-0000-0000E8450000}"/>
    <cellStyle name="Normal 2 7 2 2 7" xfId="17900" xr:uid="{00000000-0005-0000-0000-0000E9450000}"/>
    <cellStyle name="Normal 2 7 2 2 7 2" xfId="17901" xr:uid="{00000000-0005-0000-0000-0000EA450000}"/>
    <cellStyle name="Normal 2 7 2 2 7 2 2" xfId="17902" xr:uid="{00000000-0005-0000-0000-0000EB450000}"/>
    <cellStyle name="Normal 2 7 2 2 7 2 3" xfId="17903" xr:uid="{00000000-0005-0000-0000-0000EC450000}"/>
    <cellStyle name="Normal 2 7 2 2 7 3" xfId="17904" xr:uid="{00000000-0005-0000-0000-0000ED450000}"/>
    <cellStyle name="Normal 2 7 2 2 7 4" xfId="17905" xr:uid="{00000000-0005-0000-0000-0000EE450000}"/>
    <cellStyle name="Normal 2 7 2 2 8" xfId="17906" xr:uid="{00000000-0005-0000-0000-0000EF450000}"/>
    <cellStyle name="Normal 2 7 2 2 8 2" xfId="17907" xr:uid="{00000000-0005-0000-0000-0000F0450000}"/>
    <cellStyle name="Normal 2 7 2 2 8 3" xfId="17908" xr:uid="{00000000-0005-0000-0000-0000F1450000}"/>
    <cellStyle name="Normal 2 7 2 2 9" xfId="17909" xr:uid="{00000000-0005-0000-0000-0000F2450000}"/>
    <cellStyle name="Normal 2 7 2 3" xfId="17910" xr:uid="{00000000-0005-0000-0000-0000F3450000}"/>
    <cellStyle name="Normal 2 7 2 3 10" xfId="17911" xr:uid="{00000000-0005-0000-0000-0000F4450000}"/>
    <cellStyle name="Normal 2 7 2 3 2" xfId="17912" xr:uid="{00000000-0005-0000-0000-0000F5450000}"/>
    <cellStyle name="Normal 2 7 2 3 2 2" xfId="17913" xr:uid="{00000000-0005-0000-0000-0000F6450000}"/>
    <cellStyle name="Normal 2 7 2 3 2 2 2" xfId="17914" xr:uid="{00000000-0005-0000-0000-0000F7450000}"/>
    <cellStyle name="Normal 2 7 2 3 2 2 3" xfId="17915" xr:uid="{00000000-0005-0000-0000-0000F8450000}"/>
    <cellStyle name="Normal 2 7 2 3 2 3" xfId="17916" xr:uid="{00000000-0005-0000-0000-0000F9450000}"/>
    <cellStyle name="Normal 2 7 2 3 2 4" xfId="17917" xr:uid="{00000000-0005-0000-0000-0000FA450000}"/>
    <cellStyle name="Normal 2 7 2 3 3" xfId="17918" xr:uid="{00000000-0005-0000-0000-0000FB450000}"/>
    <cellStyle name="Normal 2 7 2 3 3 2" xfId="17919" xr:uid="{00000000-0005-0000-0000-0000FC450000}"/>
    <cellStyle name="Normal 2 7 2 3 3 2 2" xfId="17920" xr:uid="{00000000-0005-0000-0000-0000FD450000}"/>
    <cellStyle name="Normal 2 7 2 3 3 2 3" xfId="17921" xr:uid="{00000000-0005-0000-0000-0000FE450000}"/>
    <cellStyle name="Normal 2 7 2 3 3 3" xfId="17922" xr:uid="{00000000-0005-0000-0000-0000FF450000}"/>
    <cellStyle name="Normal 2 7 2 3 3 4" xfId="17923" xr:uid="{00000000-0005-0000-0000-000000460000}"/>
    <cellStyle name="Normal 2 7 2 3 4" xfId="17924" xr:uid="{00000000-0005-0000-0000-000001460000}"/>
    <cellStyle name="Normal 2 7 2 3 4 2" xfId="17925" xr:uid="{00000000-0005-0000-0000-000002460000}"/>
    <cellStyle name="Normal 2 7 2 3 4 2 2" xfId="17926" xr:uid="{00000000-0005-0000-0000-000003460000}"/>
    <cellStyle name="Normal 2 7 2 3 4 2 3" xfId="17927" xr:uid="{00000000-0005-0000-0000-000004460000}"/>
    <cellStyle name="Normal 2 7 2 3 4 3" xfId="17928" xr:uid="{00000000-0005-0000-0000-000005460000}"/>
    <cellStyle name="Normal 2 7 2 3 4 4" xfId="17929" xr:uid="{00000000-0005-0000-0000-000006460000}"/>
    <cellStyle name="Normal 2 7 2 3 5" xfId="17930" xr:uid="{00000000-0005-0000-0000-000007460000}"/>
    <cellStyle name="Normal 2 7 2 3 5 2" xfId="17931" xr:uid="{00000000-0005-0000-0000-000008460000}"/>
    <cellStyle name="Normal 2 7 2 3 5 2 2" xfId="17932" xr:uid="{00000000-0005-0000-0000-000009460000}"/>
    <cellStyle name="Normal 2 7 2 3 5 2 3" xfId="17933" xr:uid="{00000000-0005-0000-0000-00000A460000}"/>
    <cellStyle name="Normal 2 7 2 3 5 3" xfId="17934" xr:uid="{00000000-0005-0000-0000-00000B460000}"/>
    <cellStyle name="Normal 2 7 2 3 5 4" xfId="17935" xr:uid="{00000000-0005-0000-0000-00000C460000}"/>
    <cellStyle name="Normal 2 7 2 3 6" xfId="17936" xr:uid="{00000000-0005-0000-0000-00000D460000}"/>
    <cellStyle name="Normal 2 7 2 3 6 2" xfId="17937" xr:uid="{00000000-0005-0000-0000-00000E460000}"/>
    <cellStyle name="Normal 2 7 2 3 6 2 2" xfId="17938" xr:uid="{00000000-0005-0000-0000-00000F460000}"/>
    <cellStyle name="Normal 2 7 2 3 6 2 3" xfId="17939" xr:uid="{00000000-0005-0000-0000-000010460000}"/>
    <cellStyle name="Normal 2 7 2 3 6 3" xfId="17940" xr:uid="{00000000-0005-0000-0000-000011460000}"/>
    <cellStyle name="Normal 2 7 2 3 6 4" xfId="17941" xr:uid="{00000000-0005-0000-0000-000012460000}"/>
    <cellStyle name="Normal 2 7 2 3 7" xfId="17942" xr:uid="{00000000-0005-0000-0000-000013460000}"/>
    <cellStyle name="Normal 2 7 2 3 7 2" xfId="17943" xr:uid="{00000000-0005-0000-0000-000014460000}"/>
    <cellStyle name="Normal 2 7 2 3 7 2 2" xfId="17944" xr:uid="{00000000-0005-0000-0000-000015460000}"/>
    <cellStyle name="Normal 2 7 2 3 7 2 3" xfId="17945" xr:uid="{00000000-0005-0000-0000-000016460000}"/>
    <cellStyle name="Normal 2 7 2 3 7 3" xfId="17946" xr:uid="{00000000-0005-0000-0000-000017460000}"/>
    <cellStyle name="Normal 2 7 2 3 7 4" xfId="17947" xr:uid="{00000000-0005-0000-0000-000018460000}"/>
    <cellStyle name="Normal 2 7 2 3 8" xfId="17948" xr:uid="{00000000-0005-0000-0000-000019460000}"/>
    <cellStyle name="Normal 2 7 2 3 8 2" xfId="17949" xr:uid="{00000000-0005-0000-0000-00001A460000}"/>
    <cellStyle name="Normal 2 7 2 3 8 3" xfId="17950" xr:uid="{00000000-0005-0000-0000-00001B460000}"/>
    <cellStyle name="Normal 2 7 2 3 9" xfId="17951" xr:uid="{00000000-0005-0000-0000-00001C460000}"/>
    <cellStyle name="Normal 2 7 2 4" xfId="17952" xr:uid="{00000000-0005-0000-0000-00001D460000}"/>
    <cellStyle name="Normal 2 7 2 4 2" xfId="17953" xr:uid="{00000000-0005-0000-0000-00001E460000}"/>
    <cellStyle name="Normal 2 7 2 4 2 2" xfId="17954" xr:uid="{00000000-0005-0000-0000-00001F460000}"/>
    <cellStyle name="Normal 2 7 2 4 2 3" xfId="17955" xr:uid="{00000000-0005-0000-0000-000020460000}"/>
    <cellStyle name="Normal 2 7 2 4 3" xfId="17956" xr:uid="{00000000-0005-0000-0000-000021460000}"/>
    <cellStyle name="Normal 2 7 2 4 4" xfId="17957" xr:uid="{00000000-0005-0000-0000-000022460000}"/>
    <cellStyle name="Normal 2 7 2 5" xfId="17958" xr:uid="{00000000-0005-0000-0000-000023460000}"/>
    <cellStyle name="Normal 2 7 2 5 2" xfId="17959" xr:uid="{00000000-0005-0000-0000-000024460000}"/>
    <cellStyle name="Normal 2 7 2 5 2 2" xfId="17960" xr:uid="{00000000-0005-0000-0000-000025460000}"/>
    <cellStyle name="Normal 2 7 2 5 2 3" xfId="17961" xr:uid="{00000000-0005-0000-0000-000026460000}"/>
    <cellStyle name="Normal 2 7 2 5 3" xfId="17962" xr:uid="{00000000-0005-0000-0000-000027460000}"/>
    <cellStyle name="Normal 2 7 2 5 4" xfId="17963" xr:uid="{00000000-0005-0000-0000-000028460000}"/>
    <cellStyle name="Normal 2 7 2 6" xfId="17964" xr:uid="{00000000-0005-0000-0000-000029460000}"/>
    <cellStyle name="Normal 2 7 2 6 2" xfId="17965" xr:uid="{00000000-0005-0000-0000-00002A460000}"/>
    <cellStyle name="Normal 2 7 2 6 2 2" xfId="17966" xr:uid="{00000000-0005-0000-0000-00002B460000}"/>
    <cellStyle name="Normal 2 7 2 6 2 3" xfId="17967" xr:uid="{00000000-0005-0000-0000-00002C460000}"/>
    <cellStyle name="Normal 2 7 2 6 3" xfId="17968" xr:uid="{00000000-0005-0000-0000-00002D460000}"/>
    <cellStyle name="Normal 2 7 2 6 4" xfId="17969" xr:uid="{00000000-0005-0000-0000-00002E460000}"/>
    <cellStyle name="Normal 2 7 2 7" xfId="17970" xr:uid="{00000000-0005-0000-0000-00002F460000}"/>
    <cellStyle name="Normal 2 7 2 7 2" xfId="17971" xr:uid="{00000000-0005-0000-0000-000030460000}"/>
    <cellStyle name="Normal 2 7 2 7 2 2" xfId="17972" xr:uid="{00000000-0005-0000-0000-000031460000}"/>
    <cellStyle name="Normal 2 7 2 7 2 3" xfId="17973" xr:uid="{00000000-0005-0000-0000-000032460000}"/>
    <cellStyle name="Normal 2 7 2 7 3" xfId="17974" xr:uid="{00000000-0005-0000-0000-000033460000}"/>
    <cellStyle name="Normal 2 7 2 7 4" xfId="17975" xr:uid="{00000000-0005-0000-0000-000034460000}"/>
    <cellStyle name="Normal 2 7 2 8" xfId="17976" xr:uid="{00000000-0005-0000-0000-000035460000}"/>
    <cellStyle name="Normal 2 7 2 8 2" xfId="17977" xr:uid="{00000000-0005-0000-0000-000036460000}"/>
    <cellStyle name="Normal 2 7 2 8 2 2" xfId="17978" xr:uid="{00000000-0005-0000-0000-000037460000}"/>
    <cellStyle name="Normal 2 7 2 8 2 3" xfId="17979" xr:uid="{00000000-0005-0000-0000-000038460000}"/>
    <cellStyle name="Normal 2 7 2 8 3" xfId="17980" xr:uid="{00000000-0005-0000-0000-000039460000}"/>
    <cellStyle name="Normal 2 7 2 8 4" xfId="17981" xr:uid="{00000000-0005-0000-0000-00003A460000}"/>
    <cellStyle name="Normal 2 7 2 9" xfId="17982" xr:uid="{00000000-0005-0000-0000-00003B460000}"/>
    <cellStyle name="Normal 2 7 2 9 2" xfId="17983" xr:uid="{00000000-0005-0000-0000-00003C460000}"/>
    <cellStyle name="Normal 2 7 2 9 2 2" xfId="17984" xr:uid="{00000000-0005-0000-0000-00003D460000}"/>
    <cellStyle name="Normal 2 7 2 9 2 3" xfId="17985" xr:uid="{00000000-0005-0000-0000-00003E460000}"/>
    <cellStyle name="Normal 2 7 2 9 3" xfId="17986" xr:uid="{00000000-0005-0000-0000-00003F460000}"/>
    <cellStyle name="Normal 2 7 2 9 4" xfId="17987" xr:uid="{00000000-0005-0000-0000-000040460000}"/>
    <cellStyle name="Normal 2 7 3" xfId="17988" xr:uid="{00000000-0005-0000-0000-000041460000}"/>
    <cellStyle name="Normal 2 7 3 10" xfId="17989" xr:uid="{00000000-0005-0000-0000-000042460000}"/>
    <cellStyle name="Normal 2 7 3 10 2" xfId="17990" xr:uid="{00000000-0005-0000-0000-000043460000}"/>
    <cellStyle name="Normal 2 7 3 10 3" xfId="17991" xr:uid="{00000000-0005-0000-0000-000044460000}"/>
    <cellStyle name="Normal 2 7 3 11" xfId="17992" xr:uid="{00000000-0005-0000-0000-000045460000}"/>
    <cellStyle name="Normal 2 7 3 12" xfId="17993" xr:uid="{00000000-0005-0000-0000-000046460000}"/>
    <cellStyle name="Normal 2 7 3 2" xfId="17994" xr:uid="{00000000-0005-0000-0000-000047460000}"/>
    <cellStyle name="Normal 2 7 3 2 10" xfId="17995" xr:uid="{00000000-0005-0000-0000-000048460000}"/>
    <cellStyle name="Normal 2 7 3 2 2" xfId="17996" xr:uid="{00000000-0005-0000-0000-000049460000}"/>
    <cellStyle name="Normal 2 7 3 2 2 2" xfId="17997" xr:uid="{00000000-0005-0000-0000-00004A460000}"/>
    <cellStyle name="Normal 2 7 3 2 2 2 2" xfId="17998" xr:uid="{00000000-0005-0000-0000-00004B460000}"/>
    <cellStyle name="Normal 2 7 3 2 2 2 3" xfId="17999" xr:uid="{00000000-0005-0000-0000-00004C460000}"/>
    <cellStyle name="Normal 2 7 3 2 2 3" xfId="18000" xr:uid="{00000000-0005-0000-0000-00004D460000}"/>
    <cellStyle name="Normal 2 7 3 2 2 4" xfId="18001" xr:uid="{00000000-0005-0000-0000-00004E460000}"/>
    <cellStyle name="Normal 2 7 3 2 3" xfId="18002" xr:uid="{00000000-0005-0000-0000-00004F460000}"/>
    <cellStyle name="Normal 2 7 3 2 3 2" xfId="18003" xr:uid="{00000000-0005-0000-0000-000050460000}"/>
    <cellStyle name="Normal 2 7 3 2 3 2 2" xfId="18004" xr:uid="{00000000-0005-0000-0000-000051460000}"/>
    <cellStyle name="Normal 2 7 3 2 3 2 3" xfId="18005" xr:uid="{00000000-0005-0000-0000-000052460000}"/>
    <cellStyle name="Normal 2 7 3 2 3 3" xfId="18006" xr:uid="{00000000-0005-0000-0000-000053460000}"/>
    <cellStyle name="Normal 2 7 3 2 3 4" xfId="18007" xr:uid="{00000000-0005-0000-0000-000054460000}"/>
    <cellStyle name="Normal 2 7 3 2 4" xfId="18008" xr:uid="{00000000-0005-0000-0000-000055460000}"/>
    <cellStyle name="Normal 2 7 3 2 4 2" xfId="18009" xr:uid="{00000000-0005-0000-0000-000056460000}"/>
    <cellStyle name="Normal 2 7 3 2 4 2 2" xfId="18010" xr:uid="{00000000-0005-0000-0000-000057460000}"/>
    <cellStyle name="Normal 2 7 3 2 4 2 3" xfId="18011" xr:uid="{00000000-0005-0000-0000-000058460000}"/>
    <cellStyle name="Normal 2 7 3 2 4 3" xfId="18012" xr:uid="{00000000-0005-0000-0000-000059460000}"/>
    <cellStyle name="Normal 2 7 3 2 4 4" xfId="18013" xr:uid="{00000000-0005-0000-0000-00005A460000}"/>
    <cellStyle name="Normal 2 7 3 2 5" xfId="18014" xr:uid="{00000000-0005-0000-0000-00005B460000}"/>
    <cellStyle name="Normal 2 7 3 2 5 2" xfId="18015" xr:uid="{00000000-0005-0000-0000-00005C460000}"/>
    <cellStyle name="Normal 2 7 3 2 5 2 2" xfId="18016" xr:uid="{00000000-0005-0000-0000-00005D460000}"/>
    <cellStyle name="Normal 2 7 3 2 5 2 3" xfId="18017" xr:uid="{00000000-0005-0000-0000-00005E460000}"/>
    <cellStyle name="Normal 2 7 3 2 5 3" xfId="18018" xr:uid="{00000000-0005-0000-0000-00005F460000}"/>
    <cellStyle name="Normal 2 7 3 2 5 4" xfId="18019" xr:uid="{00000000-0005-0000-0000-000060460000}"/>
    <cellStyle name="Normal 2 7 3 2 6" xfId="18020" xr:uid="{00000000-0005-0000-0000-000061460000}"/>
    <cellStyle name="Normal 2 7 3 2 6 2" xfId="18021" xr:uid="{00000000-0005-0000-0000-000062460000}"/>
    <cellStyle name="Normal 2 7 3 2 6 2 2" xfId="18022" xr:uid="{00000000-0005-0000-0000-000063460000}"/>
    <cellStyle name="Normal 2 7 3 2 6 2 3" xfId="18023" xr:uid="{00000000-0005-0000-0000-000064460000}"/>
    <cellStyle name="Normal 2 7 3 2 6 3" xfId="18024" xr:uid="{00000000-0005-0000-0000-000065460000}"/>
    <cellStyle name="Normal 2 7 3 2 6 4" xfId="18025" xr:uid="{00000000-0005-0000-0000-000066460000}"/>
    <cellStyle name="Normal 2 7 3 2 7" xfId="18026" xr:uid="{00000000-0005-0000-0000-000067460000}"/>
    <cellStyle name="Normal 2 7 3 2 7 2" xfId="18027" xr:uid="{00000000-0005-0000-0000-000068460000}"/>
    <cellStyle name="Normal 2 7 3 2 7 2 2" xfId="18028" xr:uid="{00000000-0005-0000-0000-000069460000}"/>
    <cellStyle name="Normal 2 7 3 2 7 2 3" xfId="18029" xr:uid="{00000000-0005-0000-0000-00006A460000}"/>
    <cellStyle name="Normal 2 7 3 2 7 3" xfId="18030" xr:uid="{00000000-0005-0000-0000-00006B460000}"/>
    <cellStyle name="Normal 2 7 3 2 7 4" xfId="18031" xr:uid="{00000000-0005-0000-0000-00006C460000}"/>
    <cellStyle name="Normal 2 7 3 2 8" xfId="18032" xr:uid="{00000000-0005-0000-0000-00006D460000}"/>
    <cellStyle name="Normal 2 7 3 2 8 2" xfId="18033" xr:uid="{00000000-0005-0000-0000-00006E460000}"/>
    <cellStyle name="Normal 2 7 3 2 8 3" xfId="18034" xr:uid="{00000000-0005-0000-0000-00006F460000}"/>
    <cellStyle name="Normal 2 7 3 2 9" xfId="18035" xr:uid="{00000000-0005-0000-0000-000070460000}"/>
    <cellStyle name="Normal 2 7 3 3" xfId="18036" xr:uid="{00000000-0005-0000-0000-000071460000}"/>
    <cellStyle name="Normal 2 7 3 3 10" xfId="18037" xr:uid="{00000000-0005-0000-0000-000072460000}"/>
    <cellStyle name="Normal 2 7 3 3 2" xfId="18038" xr:uid="{00000000-0005-0000-0000-000073460000}"/>
    <cellStyle name="Normal 2 7 3 3 2 2" xfId="18039" xr:uid="{00000000-0005-0000-0000-000074460000}"/>
    <cellStyle name="Normal 2 7 3 3 2 2 2" xfId="18040" xr:uid="{00000000-0005-0000-0000-000075460000}"/>
    <cellStyle name="Normal 2 7 3 3 2 2 3" xfId="18041" xr:uid="{00000000-0005-0000-0000-000076460000}"/>
    <cellStyle name="Normal 2 7 3 3 2 3" xfId="18042" xr:uid="{00000000-0005-0000-0000-000077460000}"/>
    <cellStyle name="Normal 2 7 3 3 2 4" xfId="18043" xr:uid="{00000000-0005-0000-0000-000078460000}"/>
    <cellStyle name="Normal 2 7 3 3 3" xfId="18044" xr:uid="{00000000-0005-0000-0000-000079460000}"/>
    <cellStyle name="Normal 2 7 3 3 3 2" xfId="18045" xr:uid="{00000000-0005-0000-0000-00007A460000}"/>
    <cellStyle name="Normal 2 7 3 3 3 2 2" xfId="18046" xr:uid="{00000000-0005-0000-0000-00007B460000}"/>
    <cellStyle name="Normal 2 7 3 3 3 2 3" xfId="18047" xr:uid="{00000000-0005-0000-0000-00007C460000}"/>
    <cellStyle name="Normal 2 7 3 3 3 3" xfId="18048" xr:uid="{00000000-0005-0000-0000-00007D460000}"/>
    <cellStyle name="Normal 2 7 3 3 3 4" xfId="18049" xr:uid="{00000000-0005-0000-0000-00007E460000}"/>
    <cellStyle name="Normal 2 7 3 3 4" xfId="18050" xr:uid="{00000000-0005-0000-0000-00007F460000}"/>
    <cellStyle name="Normal 2 7 3 3 4 2" xfId="18051" xr:uid="{00000000-0005-0000-0000-000080460000}"/>
    <cellStyle name="Normal 2 7 3 3 4 2 2" xfId="18052" xr:uid="{00000000-0005-0000-0000-000081460000}"/>
    <cellStyle name="Normal 2 7 3 3 4 2 3" xfId="18053" xr:uid="{00000000-0005-0000-0000-000082460000}"/>
    <cellStyle name="Normal 2 7 3 3 4 3" xfId="18054" xr:uid="{00000000-0005-0000-0000-000083460000}"/>
    <cellStyle name="Normal 2 7 3 3 4 4" xfId="18055" xr:uid="{00000000-0005-0000-0000-000084460000}"/>
    <cellStyle name="Normal 2 7 3 3 5" xfId="18056" xr:uid="{00000000-0005-0000-0000-000085460000}"/>
    <cellStyle name="Normal 2 7 3 3 5 2" xfId="18057" xr:uid="{00000000-0005-0000-0000-000086460000}"/>
    <cellStyle name="Normal 2 7 3 3 5 2 2" xfId="18058" xr:uid="{00000000-0005-0000-0000-000087460000}"/>
    <cellStyle name="Normal 2 7 3 3 5 2 3" xfId="18059" xr:uid="{00000000-0005-0000-0000-000088460000}"/>
    <cellStyle name="Normal 2 7 3 3 5 3" xfId="18060" xr:uid="{00000000-0005-0000-0000-000089460000}"/>
    <cellStyle name="Normal 2 7 3 3 5 4" xfId="18061" xr:uid="{00000000-0005-0000-0000-00008A460000}"/>
    <cellStyle name="Normal 2 7 3 3 6" xfId="18062" xr:uid="{00000000-0005-0000-0000-00008B460000}"/>
    <cellStyle name="Normal 2 7 3 3 6 2" xfId="18063" xr:uid="{00000000-0005-0000-0000-00008C460000}"/>
    <cellStyle name="Normal 2 7 3 3 6 2 2" xfId="18064" xr:uid="{00000000-0005-0000-0000-00008D460000}"/>
    <cellStyle name="Normal 2 7 3 3 6 2 3" xfId="18065" xr:uid="{00000000-0005-0000-0000-00008E460000}"/>
    <cellStyle name="Normal 2 7 3 3 6 3" xfId="18066" xr:uid="{00000000-0005-0000-0000-00008F460000}"/>
    <cellStyle name="Normal 2 7 3 3 6 4" xfId="18067" xr:uid="{00000000-0005-0000-0000-000090460000}"/>
    <cellStyle name="Normal 2 7 3 3 7" xfId="18068" xr:uid="{00000000-0005-0000-0000-000091460000}"/>
    <cellStyle name="Normal 2 7 3 3 7 2" xfId="18069" xr:uid="{00000000-0005-0000-0000-000092460000}"/>
    <cellStyle name="Normal 2 7 3 3 7 2 2" xfId="18070" xr:uid="{00000000-0005-0000-0000-000093460000}"/>
    <cellStyle name="Normal 2 7 3 3 7 2 3" xfId="18071" xr:uid="{00000000-0005-0000-0000-000094460000}"/>
    <cellStyle name="Normal 2 7 3 3 7 3" xfId="18072" xr:uid="{00000000-0005-0000-0000-000095460000}"/>
    <cellStyle name="Normal 2 7 3 3 7 4" xfId="18073" xr:uid="{00000000-0005-0000-0000-000096460000}"/>
    <cellStyle name="Normal 2 7 3 3 8" xfId="18074" xr:uid="{00000000-0005-0000-0000-000097460000}"/>
    <cellStyle name="Normal 2 7 3 3 8 2" xfId="18075" xr:uid="{00000000-0005-0000-0000-000098460000}"/>
    <cellStyle name="Normal 2 7 3 3 8 3" xfId="18076" xr:uid="{00000000-0005-0000-0000-000099460000}"/>
    <cellStyle name="Normal 2 7 3 3 9" xfId="18077" xr:uid="{00000000-0005-0000-0000-00009A460000}"/>
    <cellStyle name="Normal 2 7 3 4" xfId="18078" xr:uid="{00000000-0005-0000-0000-00009B460000}"/>
    <cellStyle name="Normal 2 7 3 4 2" xfId="18079" xr:uid="{00000000-0005-0000-0000-00009C460000}"/>
    <cellStyle name="Normal 2 7 3 4 2 2" xfId="18080" xr:uid="{00000000-0005-0000-0000-00009D460000}"/>
    <cellStyle name="Normal 2 7 3 4 2 3" xfId="18081" xr:uid="{00000000-0005-0000-0000-00009E460000}"/>
    <cellStyle name="Normal 2 7 3 4 3" xfId="18082" xr:uid="{00000000-0005-0000-0000-00009F460000}"/>
    <cellStyle name="Normal 2 7 3 4 4" xfId="18083" xr:uid="{00000000-0005-0000-0000-0000A0460000}"/>
    <cellStyle name="Normal 2 7 3 5" xfId="18084" xr:uid="{00000000-0005-0000-0000-0000A1460000}"/>
    <cellStyle name="Normal 2 7 3 5 2" xfId="18085" xr:uid="{00000000-0005-0000-0000-0000A2460000}"/>
    <cellStyle name="Normal 2 7 3 5 2 2" xfId="18086" xr:uid="{00000000-0005-0000-0000-0000A3460000}"/>
    <cellStyle name="Normal 2 7 3 5 2 3" xfId="18087" xr:uid="{00000000-0005-0000-0000-0000A4460000}"/>
    <cellStyle name="Normal 2 7 3 5 3" xfId="18088" xr:uid="{00000000-0005-0000-0000-0000A5460000}"/>
    <cellStyle name="Normal 2 7 3 5 4" xfId="18089" xr:uid="{00000000-0005-0000-0000-0000A6460000}"/>
    <cellStyle name="Normal 2 7 3 6" xfId="18090" xr:uid="{00000000-0005-0000-0000-0000A7460000}"/>
    <cellStyle name="Normal 2 7 3 6 2" xfId="18091" xr:uid="{00000000-0005-0000-0000-0000A8460000}"/>
    <cellStyle name="Normal 2 7 3 6 2 2" xfId="18092" xr:uid="{00000000-0005-0000-0000-0000A9460000}"/>
    <cellStyle name="Normal 2 7 3 6 2 3" xfId="18093" xr:uid="{00000000-0005-0000-0000-0000AA460000}"/>
    <cellStyle name="Normal 2 7 3 6 3" xfId="18094" xr:uid="{00000000-0005-0000-0000-0000AB460000}"/>
    <cellStyle name="Normal 2 7 3 6 4" xfId="18095" xr:uid="{00000000-0005-0000-0000-0000AC460000}"/>
    <cellStyle name="Normal 2 7 3 7" xfId="18096" xr:uid="{00000000-0005-0000-0000-0000AD460000}"/>
    <cellStyle name="Normal 2 7 3 7 2" xfId="18097" xr:uid="{00000000-0005-0000-0000-0000AE460000}"/>
    <cellStyle name="Normal 2 7 3 7 2 2" xfId="18098" xr:uid="{00000000-0005-0000-0000-0000AF460000}"/>
    <cellStyle name="Normal 2 7 3 7 2 3" xfId="18099" xr:uid="{00000000-0005-0000-0000-0000B0460000}"/>
    <cellStyle name="Normal 2 7 3 7 3" xfId="18100" xr:uid="{00000000-0005-0000-0000-0000B1460000}"/>
    <cellStyle name="Normal 2 7 3 7 4" xfId="18101" xr:uid="{00000000-0005-0000-0000-0000B2460000}"/>
    <cellStyle name="Normal 2 7 3 8" xfId="18102" xr:uid="{00000000-0005-0000-0000-0000B3460000}"/>
    <cellStyle name="Normal 2 7 3 8 2" xfId="18103" xr:uid="{00000000-0005-0000-0000-0000B4460000}"/>
    <cellStyle name="Normal 2 7 3 8 2 2" xfId="18104" xr:uid="{00000000-0005-0000-0000-0000B5460000}"/>
    <cellStyle name="Normal 2 7 3 8 2 3" xfId="18105" xr:uid="{00000000-0005-0000-0000-0000B6460000}"/>
    <cellStyle name="Normal 2 7 3 8 3" xfId="18106" xr:uid="{00000000-0005-0000-0000-0000B7460000}"/>
    <cellStyle name="Normal 2 7 3 8 4" xfId="18107" xr:uid="{00000000-0005-0000-0000-0000B8460000}"/>
    <cellStyle name="Normal 2 7 3 9" xfId="18108" xr:uid="{00000000-0005-0000-0000-0000B9460000}"/>
    <cellStyle name="Normal 2 7 3 9 2" xfId="18109" xr:uid="{00000000-0005-0000-0000-0000BA460000}"/>
    <cellStyle name="Normal 2 7 3 9 2 2" xfId="18110" xr:uid="{00000000-0005-0000-0000-0000BB460000}"/>
    <cellStyle name="Normal 2 7 3 9 2 3" xfId="18111" xr:uid="{00000000-0005-0000-0000-0000BC460000}"/>
    <cellStyle name="Normal 2 7 3 9 3" xfId="18112" xr:uid="{00000000-0005-0000-0000-0000BD460000}"/>
    <cellStyle name="Normal 2 7 3 9 4" xfId="18113" xr:uid="{00000000-0005-0000-0000-0000BE460000}"/>
    <cellStyle name="Normal 2 7 4" xfId="18114" xr:uid="{00000000-0005-0000-0000-0000BF460000}"/>
    <cellStyle name="Normal 2 7 4 10" xfId="18115" xr:uid="{00000000-0005-0000-0000-0000C0460000}"/>
    <cellStyle name="Normal 2 7 4 10 2" xfId="18116" xr:uid="{00000000-0005-0000-0000-0000C1460000}"/>
    <cellStyle name="Normal 2 7 4 10 3" xfId="18117" xr:uid="{00000000-0005-0000-0000-0000C2460000}"/>
    <cellStyle name="Normal 2 7 4 11" xfId="18118" xr:uid="{00000000-0005-0000-0000-0000C3460000}"/>
    <cellStyle name="Normal 2 7 4 12" xfId="18119" xr:uid="{00000000-0005-0000-0000-0000C4460000}"/>
    <cellStyle name="Normal 2 7 4 2" xfId="18120" xr:uid="{00000000-0005-0000-0000-0000C5460000}"/>
    <cellStyle name="Normal 2 7 4 2 10" xfId="18121" xr:uid="{00000000-0005-0000-0000-0000C6460000}"/>
    <cellStyle name="Normal 2 7 4 2 2" xfId="18122" xr:uid="{00000000-0005-0000-0000-0000C7460000}"/>
    <cellStyle name="Normal 2 7 4 2 2 2" xfId="18123" xr:uid="{00000000-0005-0000-0000-0000C8460000}"/>
    <cellStyle name="Normal 2 7 4 2 2 2 2" xfId="18124" xr:uid="{00000000-0005-0000-0000-0000C9460000}"/>
    <cellStyle name="Normal 2 7 4 2 2 2 3" xfId="18125" xr:uid="{00000000-0005-0000-0000-0000CA460000}"/>
    <cellStyle name="Normal 2 7 4 2 2 3" xfId="18126" xr:uid="{00000000-0005-0000-0000-0000CB460000}"/>
    <cellStyle name="Normal 2 7 4 2 2 4" xfId="18127" xr:uid="{00000000-0005-0000-0000-0000CC460000}"/>
    <cellStyle name="Normal 2 7 4 2 3" xfId="18128" xr:uid="{00000000-0005-0000-0000-0000CD460000}"/>
    <cellStyle name="Normal 2 7 4 2 3 2" xfId="18129" xr:uid="{00000000-0005-0000-0000-0000CE460000}"/>
    <cellStyle name="Normal 2 7 4 2 3 2 2" xfId="18130" xr:uid="{00000000-0005-0000-0000-0000CF460000}"/>
    <cellStyle name="Normal 2 7 4 2 3 2 3" xfId="18131" xr:uid="{00000000-0005-0000-0000-0000D0460000}"/>
    <cellStyle name="Normal 2 7 4 2 3 3" xfId="18132" xr:uid="{00000000-0005-0000-0000-0000D1460000}"/>
    <cellStyle name="Normal 2 7 4 2 3 4" xfId="18133" xr:uid="{00000000-0005-0000-0000-0000D2460000}"/>
    <cellStyle name="Normal 2 7 4 2 4" xfId="18134" xr:uid="{00000000-0005-0000-0000-0000D3460000}"/>
    <cellStyle name="Normal 2 7 4 2 4 2" xfId="18135" xr:uid="{00000000-0005-0000-0000-0000D4460000}"/>
    <cellStyle name="Normal 2 7 4 2 4 2 2" xfId="18136" xr:uid="{00000000-0005-0000-0000-0000D5460000}"/>
    <cellStyle name="Normal 2 7 4 2 4 2 3" xfId="18137" xr:uid="{00000000-0005-0000-0000-0000D6460000}"/>
    <cellStyle name="Normal 2 7 4 2 4 3" xfId="18138" xr:uid="{00000000-0005-0000-0000-0000D7460000}"/>
    <cellStyle name="Normal 2 7 4 2 4 4" xfId="18139" xr:uid="{00000000-0005-0000-0000-0000D8460000}"/>
    <cellStyle name="Normal 2 7 4 2 5" xfId="18140" xr:uid="{00000000-0005-0000-0000-0000D9460000}"/>
    <cellStyle name="Normal 2 7 4 2 5 2" xfId="18141" xr:uid="{00000000-0005-0000-0000-0000DA460000}"/>
    <cellStyle name="Normal 2 7 4 2 5 2 2" xfId="18142" xr:uid="{00000000-0005-0000-0000-0000DB460000}"/>
    <cellStyle name="Normal 2 7 4 2 5 2 3" xfId="18143" xr:uid="{00000000-0005-0000-0000-0000DC460000}"/>
    <cellStyle name="Normal 2 7 4 2 5 3" xfId="18144" xr:uid="{00000000-0005-0000-0000-0000DD460000}"/>
    <cellStyle name="Normal 2 7 4 2 5 4" xfId="18145" xr:uid="{00000000-0005-0000-0000-0000DE460000}"/>
    <cellStyle name="Normal 2 7 4 2 6" xfId="18146" xr:uid="{00000000-0005-0000-0000-0000DF460000}"/>
    <cellStyle name="Normal 2 7 4 2 6 2" xfId="18147" xr:uid="{00000000-0005-0000-0000-0000E0460000}"/>
    <cellStyle name="Normal 2 7 4 2 6 2 2" xfId="18148" xr:uid="{00000000-0005-0000-0000-0000E1460000}"/>
    <cellStyle name="Normal 2 7 4 2 6 2 3" xfId="18149" xr:uid="{00000000-0005-0000-0000-0000E2460000}"/>
    <cellStyle name="Normal 2 7 4 2 6 3" xfId="18150" xr:uid="{00000000-0005-0000-0000-0000E3460000}"/>
    <cellStyle name="Normal 2 7 4 2 6 4" xfId="18151" xr:uid="{00000000-0005-0000-0000-0000E4460000}"/>
    <cellStyle name="Normal 2 7 4 2 7" xfId="18152" xr:uid="{00000000-0005-0000-0000-0000E5460000}"/>
    <cellStyle name="Normal 2 7 4 2 7 2" xfId="18153" xr:uid="{00000000-0005-0000-0000-0000E6460000}"/>
    <cellStyle name="Normal 2 7 4 2 7 2 2" xfId="18154" xr:uid="{00000000-0005-0000-0000-0000E7460000}"/>
    <cellStyle name="Normal 2 7 4 2 7 2 3" xfId="18155" xr:uid="{00000000-0005-0000-0000-0000E8460000}"/>
    <cellStyle name="Normal 2 7 4 2 7 3" xfId="18156" xr:uid="{00000000-0005-0000-0000-0000E9460000}"/>
    <cellStyle name="Normal 2 7 4 2 7 4" xfId="18157" xr:uid="{00000000-0005-0000-0000-0000EA460000}"/>
    <cellStyle name="Normal 2 7 4 2 8" xfId="18158" xr:uid="{00000000-0005-0000-0000-0000EB460000}"/>
    <cellStyle name="Normal 2 7 4 2 8 2" xfId="18159" xr:uid="{00000000-0005-0000-0000-0000EC460000}"/>
    <cellStyle name="Normal 2 7 4 2 8 3" xfId="18160" xr:uid="{00000000-0005-0000-0000-0000ED460000}"/>
    <cellStyle name="Normal 2 7 4 2 9" xfId="18161" xr:uid="{00000000-0005-0000-0000-0000EE460000}"/>
    <cellStyle name="Normal 2 7 4 3" xfId="18162" xr:uid="{00000000-0005-0000-0000-0000EF460000}"/>
    <cellStyle name="Normal 2 7 4 3 10" xfId="18163" xr:uid="{00000000-0005-0000-0000-0000F0460000}"/>
    <cellStyle name="Normal 2 7 4 3 2" xfId="18164" xr:uid="{00000000-0005-0000-0000-0000F1460000}"/>
    <cellStyle name="Normal 2 7 4 3 2 2" xfId="18165" xr:uid="{00000000-0005-0000-0000-0000F2460000}"/>
    <cellStyle name="Normal 2 7 4 3 2 2 2" xfId="18166" xr:uid="{00000000-0005-0000-0000-0000F3460000}"/>
    <cellStyle name="Normal 2 7 4 3 2 2 3" xfId="18167" xr:uid="{00000000-0005-0000-0000-0000F4460000}"/>
    <cellStyle name="Normal 2 7 4 3 2 3" xfId="18168" xr:uid="{00000000-0005-0000-0000-0000F5460000}"/>
    <cellStyle name="Normal 2 7 4 3 2 4" xfId="18169" xr:uid="{00000000-0005-0000-0000-0000F6460000}"/>
    <cellStyle name="Normal 2 7 4 3 3" xfId="18170" xr:uid="{00000000-0005-0000-0000-0000F7460000}"/>
    <cellStyle name="Normal 2 7 4 3 3 2" xfId="18171" xr:uid="{00000000-0005-0000-0000-0000F8460000}"/>
    <cellStyle name="Normal 2 7 4 3 3 2 2" xfId="18172" xr:uid="{00000000-0005-0000-0000-0000F9460000}"/>
    <cellStyle name="Normal 2 7 4 3 3 2 3" xfId="18173" xr:uid="{00000000-0005-0000-0000-0000FA460000}"/>
    <cellStyle name="Normal 2 7 4 3 3 3" xfId="18174" xr:uid="{00000000-0005-0000-0000-0000FB460000}"/>
    <cellStyle name="Normal 2 7 4 3 3 4" xfId="18175" xr:uid="{00000000-0005-0000-0000-0000FC460000}"/>
    <cellStyle name="Normal 2 7 4 3 4" xfId="18176" xr:uid="{00000000-0005-0000-0000-0000FD460000}"/>
    <cellStyle name="Normal 2 7 4 3 4 2" xfId="18177" xr:uid="{00000000-0005-0000-0000-0000FE460000}"/>
    <cellStyle name="Normal 2 7 4 3 4 2 2" xfId="18178" xr:uid="{00000000-0005-0000-0000-0000FF460000}"/>
    <cellStyle name="Normal 2 7 4 3 4 2 3" xfId="18179" xr:uid="{00000000-0005-0000-0000-000000470000}"/>
    <cellStyle name="Normal 2 7 4 3 4 3" xfId="18180" xr:uid="{00000000-0005-0000-0000-000001470000}"/>
    <cellStyle name="Normal 2 7 4 3 4 4" xfId="18181" xr:uid="{00000000-0005-0000-0000-000002470000}"/>
    <cellStyle name="Normal 2 7 4 3 5" xfId="18182" xr:uid="{00000000-0005-0000-0000-000003470000}"/>
    <cellStyle name="Normal 2 7 4 3 5 2" xfId="18183" xr:uid="{00000000-0005-0000-0000-000004470000}"/>
    <cellStyle name="Normal 2 7 4 3 5 2 2" xfId="18184" xr:uid="{00000000-0005-0000-0000-000005470000}"/>
    <cellStyle name="Normal 2 7 4 3 5 2 3" xfId="18185" xr:uid="{00000000-0005-0000-0000-000006470000}"/>
    <cellStyle name="Normal 2 7 4 3 5 3" xfId="18186" xr:uid="{00000000-0005-0000-0000-000007470000}"/>
    <cellStyle name="Normal 2 7 4 3 5 4" xfId="18187" xr:uid="{00000000-0005-0000-0000-000008470000}"/>
    <cellStyle name="Normal 2 7 4 3 6" xfId="18188" xr:uid="{00000000-0005-0000-0000-000009470000}"/>
    <cellStyle name="Normal 2 7 4 3 6 2" xfId="18189" xr:uid="{00000000-0005-0000-0000-00000A470000}"/>
    <cellStyle name="Normal 2 7 4 3 6 2 2" xfId="18190" xr:uid="{00000000-0005-0000-0000-00000B470000}"/>
    <cellStyle name="Normal 2 7 4 3 6 2 3" xfId="18191" xr:uid="{00000000-0005-0000-0000-00000C470000}"/>
    <cellStyle name="Normal 2 7 4 3 6 3" xfId="18192" xr:uid="{00000000-0005-0000-0000-00000D470000}"/>
    <cellStyle name="Normal 2 7 4 3 6 4" xfId="18193" xr:uid="{00000000-0005-0000-0000-00000E470000}"/>
    <cellStyle name="Normal 2 7 4 3 7" xfId="18194" xr:uid="{00000000-0005-0000-0000-00000F470000}"/>
    <cellStyle name="Normal 2 7 4 3 7 2" xfId="18195" xr:uid="{00000000-0005-0000-0000-000010470000}"/>
    <cellStyle name="Normal 2 7 4 3 7 2 2" xfId="18196" xr:uid="{00000000-0005-0000-0000-000011470000}"/>
    <cellStyle name="Normal 2 7 4 3 7 2 3" xfId="18197" xr:uid="{00000000-0005-0000-0000-000012470000}"/>
    <cellStyle name="Normal 2 7 4 3 7 3" xfId="18198" xr:uid="{00000000-0005-0000-0000-000013470000}"/>
    <cellStyle name="Normal 2 7 4 3 7 4" xfId="18199" xr:uid="{00000000-0005-0000-0000-000014470000}"/>
    <cellStyle name="Normal 2 7 4 3 8" xfId="18200" xr:uid="{00000000-0005-0000-0000-000015470000}"/>
    <cellStyle name="Normal 2 7 4 3 8 2" xfId="18201" xr:uid="{00000000-0005-0000-0000-000016470000}"/>
    <cellStyle name="Normal 2 7 4 3 8 3" xfId="18202" xr:uid="{00000000-0005-0000-0000-000017470000}"/>
    <cellStyle name="Normal 2 7 4 3 9" xfId="18203" xr:uid="{00000000-0005-0000-0000-000018470000}"/>
    <cellStyle name="Normal 2 7 4 4" xfId="18204" xr:uid="{00000000-0005-0000-0000-000019470000}"/>
    <cellStyle name="Normal 2 7 4 4 2" xfId="18205" xr:uid="{00000000-0005-0000-0000-00001A470000}"/>
    <cellStyle name="Normal 2 7 4 4 2 2" xfId="18206" xr:uid="{00000000-0005-0000-0000-00001B470000}"/>
    <cellStyle name="Normal 2 7 4 4 2 3" xfId="18207" xr:uid="{00000000-0005-0000-0000-00001C470000}"/>
    <cellStyle name="Normal 2 7 4 4 3" xfId="18208" xr:uid="{00000000-0005-0000-0000-00001D470000}"/>
    <cellStyle name="Normal 2 7 4 4 4" xfId="18209" xr:uid="{00000000-0005-0000-0000-00001E470000}"/>
    <cellStyle name="Normal 2 7 4 5" xfId="18210" xr:uid="{00000000-0005-0000-0000-00001F470000}"/>
    <cellStyle name="Normal 2 7 4 5 2" xfId="18211" xr:uid="{00000000-0005-0000-0000-000020470000}"/>
    <cellStyle name="Normal 2 7 4 5 2 2" xfId="18212" xr:uid="{00000000-0005-0000-0000-000021470000}"/>
    <cellStyle name="Normal 2 7 4 5 2 3" xfId="18213" xr:uid="{00000000-0005-0000-0000-000022470000}"/>
    <cellStyle name="Normal 2 7 4 5 3" xfId="18214" xr:uid="{00000000-0005-0000-0000-000023470000}"/>
    <cellStyle name="Normal 2 7 4 5 4" xfId="18215" xr:uid="{00000000-0005-0000-0000-000024470000}"/>
    <cellStyle name="Normal 2 7 4 6" xfId="18216" xr:uid="{00000000-0005-0000-0000-000025470000}"/>
    <cellStyle name="Normal 2 7 4 6 2" xfId="18217" xr:uid="{00000000-0005-0000-0000-000026470000}"/>
    <cellStyle name="Normal 2 7 4 6 2 2" xfId="18218" xr:uid="{00000000-0005-0000-0000-000027470000}"/>
    <cellStyle name="Normal 2 7 4 6 2 3" xfId="18219" xr:uid="{00000000-0005-0000-0000-000028470000}"/>
    <cellStyle name="Normal 2 7 4 6 3" xfId="18220" xr:uid="{00000000-0005-0000-0000-000029470000}"/>
    <cellStyle name="Normal 2 7 4 6 4" xfId="18221" xr:uid="{00000000-0005-0000-0000-00002A470000}"/>
    <cellStyle name="Normal 2 7 4 7" xfId="18222" xr:uid="{00000000-0005-0000-0000-00002B470000}"/>
    <cellStyle name="Normal 2 7 4 7 2" xfId="18223" xr:uid="{00000000-0005-0000-0000-00002C470000}"/>
    <cellStyle name="Normal 2 7 4 7 2 2" xfId="18224" xr:uid="{00000000-0005-0000-0000-00002D470000}"/>
    <cellStyle name="Normal 2 7 4 7 2 3" xfId="18225" xr:uid="{00000000-0005-0000-0000-00002E470000}"/>
    <cellStyle name="Normal 2 7 4 7 3" xfId="18226" xr:uid="{00000000-0005-0000-0000-00002F470000}"/>
    <cellStyle name="Normal 2 7 4 7 4" xfId="18227" xr:uid="{00000000-0005-0000-0000-000030470000}"/>
    <cellStyle name="Normal 2 7 4 8" xfId="18228" xr:uid="{00000000-0005-0000-0000-000031470000}"/>
    <cellStyle name="Normal 2 7 4 8 2" xfId="18229" xr:uid="{00000000-0005-0000-0000-000032470000}"/>
    <cellStyle name="Normal 2 7 4 8 2 2" xfId="18230" xr:uid="{00000000-0005-0000-0000-000033470000}"/>
    <cellStyle name="Normal 2 7 4 8 2 3" xfId="18231" xr:uid="{00000000-0005-0000-0000-000034470000}"/>
    <cellStyle name="Normal 2 7 4 8 3" xfId="18232" xr:uid="{00000000-0005-0000-0000-000035470000}"/>
    <cellStyle name="Normal 2 7 4 8 4" xfId="18233" xr:uid="{00000000-0005-0000-0000-000036470000}"/>
    <cellStyle name="Normal 2 7 4 9" xfId="18234" xr:uid="{00000000-0005-0000-0000-000037470000}"/>
    <cellStyle name="Normal 2 7 4 9 2" xfId="18235" xr:uid="{00000000-0005-0000-0000-000038470000}"/>
    <cellStyle name="Normal 2 7 4 9 2 2" xfId="18236" xr:uid="{00000000-0005-0000-0000-000039470000}"/>
    <cellStyle name="Normal 2 7 4 9 2 3" xfId="18237" xr:uid="{00000000-0005-0000-0000-00003A470000}"/>
    <cellStyle name="Normal 2 7 4 9 3" xfId="18238" xr:uid="{00000000-0005-0000-0000-00003B470000}"/>
    <cellStyle name="Normal 2 7 4 9 4" xfId="18239" xr:uid="{00000000-0005-0000-0000-00003C470000}"/>
    <cellStyle name="Normal 2 7 5" xfId="18240" xr:uid="{00000000-0005-0000-0000-00003D470000}"/>
    <cellStyle name="Normal 2 7 5 10" xfId="18241" xr:uid="{00000000-0005-0000-0000-00003E470000}"/>
    <cellStyle name="Normal 2 7 5 2" xfId="18242" xr:uid="{00000000-0005-0000-0000-00003F470000}"/>
    <cellStyle name="Normal 2 7 5 2 2" xfId="18243" xr:uid="{00000000-0005-0000-0000-000040470000}"/>
    <cellStyle name="Normal 2 7 5 2 2 2" xfId="18244" xr:uid="{00000000-0005-0000-0000-000041470000}"/>
    <cellStyle name="Normal 2 7 5 2 2 3" xfId="18245" xr:uid="{00000000-0005-0000-0000-000042470000}"/>
    <cellStyle name="Normal 2 7 5 2 3" xfId="18246" xr:uid="{00000000-0005-0000-0000-000043470000}"/>
    <cellStyle name="Normal 2 7 5 2 4" xfId="18247" xr:uid="{00000000-0005-0000-0000-000044470000}"/>
    <cellStyle name="Normal 2 7 5 3" xfId="18248" xr:uid="{00000000-0005-0000-0000-000045470000}"/>
    <cellStyle name="Normal 2 7 5 3 2" xfId="18249" xr:uid="{00000000-0005-0000-0000-000046470000}"/>
    <cellStyle name="Normal 2 7 5 3 2 2" xfId="18250" xr:uid="{00000000-0005-0000-0000-000047470000}"/>
    <cellStyle name="Normal 2 7 5 3 2 3" xfId="18251" xr:uid="{00000000-0005-0000-0000-000048470000}"/>
    <cellStyle name="Normal 2 7 5 3 3" xfId="18252" xr:uid="{00000000-0005-0000-0000-000049470000}"/>
    <cellStyle name="Normal 2 7 5 3 4" xfId="18253" xr:uid="{00000000-0005-0000-0000-00004A470000}"/>
    <cellStyle name="Normal 2 7 5 4" xfId="18254" xr:uid="{00000000-0005-0000-0000-00004B470000}"/>
    <cellStyle name="Normal 2 7 5 4 2" xfId="18255" xr:uid="{00000000-0005-0000-0000-00004C470000}"/>
    <cellStyle name="Normal 2 7 5 4 2 2" xfId="18256" xr:uid="{00000000-0005-0000-0000-00004D470000}"/>
    <cellStyle name="Normal 2 7 5 4 2 3" xfId="18257" xr:uid="{00000000-0005-0000-0000-00004E470000}"/>
    <cellStyle name="Normal 2 7 5 4 3" xfId="18258" xr:uid="{00000000-0005-0000-0000-00004F470000}"/>
    <cellStyle name="Normal 2 7 5 4 4" xfId="18259" xr:uid="{00000000-0005-0000-0000-000050470000}"/>
    <cellStyle name="Normal 2 7 5 5" xfId="18260" xr:uid="{00000000-0005-0000-0000-000051470000}"/>
    <cellStyle name="Normal 2 7 5 5 2" xfId="18261" xr:uid="{00000000-0005-0000-0000-000052470000}"/>
    <cellStyle name="Normal 2 7 5 5 2 2" xfId="18262" xr:uid="{00000000-0005-0000-0000-000053470000}"/>
    <cellStyle name="Normal 2 7 5 5 2 3" xfId="18263" xr:uid="{00000000-0005-0000-0000-000054470000}"/>
    <cellStyle name="Normal 2 7 5 5 3" xfId="18264" xr:uid="{00000000-0005-0000-0000-000055470000}"/>
    <cellStyle name="Normal 2 7 5 5 4" xfId="18265" xr:uid="{00000000-0005-0000-0000-000056470000}"/>
    <cellStyle name="Normal 2 7 5 6" xfId="18266" xr:uid="{00000000-0005-0000-0000-000057470000}"/>
    <cellStyle name="Normal 2 7 5 6 2" xfId="18267" xr:uid="{00000000-0005-0000-0000-000058470000}"/>
    <cellStyle name="Normal 2 7 5 6 2 2" xfId="18268" xr:uid="{00000000-0005-0000-0000-000059470000}"/>
    <cellStyle name="Normal 2 7 5 6 2 3" xfId="18269" xr:uid="{00000000-0005-0000-0000-00005A470000}"/>
    <cellStyle name="Normal 2 7 5 6 3" xfId="18270" xr:uid="{00000000-0005-0000-0000-00005B470000}"/>
    <cellStyle name="Normal 2 7 5 6 4" xfId="18271" xr:uid="{00000000-0005-0000-0000-00005C470000}"/>
    <cellStyle name="Normal 2 7 5 7" xfId="18272" xr:uid="{00000000-0005-0000-0000-00005D470000}"/>
    <cellStyle name="Normal 2 7 5 7 2" xfId="18273" xr:uid="{00000000-0005-0000-0000-00005E470000}"/>
    <cellStyle name="Normal 2 7 5 7 2 2" xfId="18274" xr:uid="{00000000-0005-0000-0000-00005F470000}"/>
    <cellStyle name="Normal 2 7 5 7 2 3" xfId="18275" xr:uid="{00000000-0005-0000-0000-000060470000}"/>
    <cellStyle name="Normal 2 7 5 7 3" xfId="18276" xr:uid="{00000000-0005-0000-0000-000061470000}"/>
    <cellStyle name="Normal 2 7 5 7 4" xfId="18277" xr:uid="{00000000-0005-0000-0000-000062470000}"/>
    <cellStyle name="Normal 2 7 5 8" xfId="18278" xr:uid="{00000000-0005-0000-0000-000063470000}"/>
    <cellStyle name="Normal 2 7 5 8 2" xfId="18279" xr:uid="{00000000-0005-0000-0000-000064470000}"/>
    <cellStyle name="Normal 2 7 5 8 3" xfId="18280" xr:uid="{00000000-0005-0000-0000-000065470000}"/>
    <cellStyle name="Normal 2 7 5 9" xfId="18281" xr:uid="{00000000-0005-0000-0000-000066470000}"/>
    <cellStyle name="Normal 2 7 6" xfId="18282" xr:uid="{00000000-0005-0000-0000-000067470000}"/>
    <cellStyle name="Normal 2 7 6 10" xfId="18283" xr:uid="{00000000-0005-0000-0000-000068470000}"/>
    <cellStyle name="Normal 2 7 6 2" xfId="18284" xr:uid="{00000000-0005-0000-0000-000069470000}"/>
    <cellStyle name="Normal 2 7 6 2 2" xfId="18285" xr:uid="{00000000-0005-0000-0000-00006A470000}"/>
    <cellStyle name="Normal 2 7 6 2 2 2" xfId="18286" xr:uid="{00000000-0005-0000-0000-00006B470000}"/>
    <cellStyle name="Normal 2 7 6 2 2 3" xfId="18287" xr:uid="{00000000-0005-0000-0000-00006C470000}"/>
    <cellStyle name="Normal 2 7 6 2 3" xfId="18288" xr:uid="{00000000-0005-0000-0000-00006D470000}"/>
    <cellStyle name="Normal 2 7 6 2 4" xfId="18289" xr:uid="{00000000-0005-0000-0000-00006E470000}"/>
    <cellStyle name="Normal 2 7 6 3" xfId="18290" xr:uid="{00000000-0005-0000-0000-00006F470000}"/>
    <cellStyle name="Normal 2 7 6 3 2" xfId="18291" xr:uid="{00000000-0005-0000-0000-000070470000}"/>
    <cellStyle name="Normal 2 7 6 3 2 2" xfId="18292" xr:uid="{00000000-0005-0000-0000-000071470000}"/>
    <cellStyle name="Normal 2 7 6 3 2 3" xfId="18293" xr:uid="{00000000-0005-0000-0000-000072470000}"/>
    <cellStyle name="Normal 2 7 6 3 3" xfId="18294" xr:uid="{00000000-0005-0000-0000-000073470000}"/>
    <cellStyle name="Normal 2 7 6 3 4" xfId="18295" xr:uid="{00000000-0005-0000-0000-000074470000}"/>
    <cellStyle name="Normal 2 7 6 4" xfId="18296" xr:uid="{00000000-0005-0000-0000-000075470000}"/>
    <cellStyle name="Normal 2 7 6 4 2" xfId="18297" xr:uid="{00000000-0005-0000-0000-000076470000}"/>
    <cellStyle name="Normal 2 7 6 4 2 2" xfId="18298" xr:uid="{00000000-0005-0000-0000-000077470000}"/>
    <cellStyle name="Normal 2 7 6 4 2 3" xfId="18299" xr:uid="{00000000-0005-0000-0000-000078470000}"/>
    <cellStyle name="Normal 2 7 6 4 3" xfId="18300" xr:uid="{00000000-0005-0000-0000-000079470000}"/>
    <cellStyle name="Normal 2 7 6 4 4" xfId="18301" xr:uid="{00000000-0005-0000-0000-00007A470000}"/>
    <cellStyle name="Normal 2 7 6 5" xfId="18302" xr:uid="{00000000-0005-0000-0000-00007B470000}"/>
    <cellStyle name="Normal 2 7 6 5 2" xfId="18303" xr:uid="{00000000-0005-0000-0000-00007C470000}"/>
    <cellStyle name="Normal 2 7 6 5 2 2" xfId="18304" xr:uid="{00000000-0005-0000-0000-00007D470000}"/>
    <cellStyle name="Normal 2 7 6 5 2 3" xfId="18305" xr:uid="{00000000-0005-0000-0000-00007E470000}"/>
    <cellStyle name="Normal 2 7 6 5 3" xfId="18306" xr:uid="{00000000-0005-0000-0000-00007F470000}"/>
    <cellStyle name="Normal 2 7 6 5 4" xfId="18307" xr:uid="{00000000-0005-0000-0000-000080470000}"/>
    <cellStyle name="Normal 2 7 6 6" xfId="18308" xr:uid="{00000000-0005-0000-0000-000081470000}"/>
    <cellStyle name="Normal 2 7 6 6 2" xfId="18309" xr:uid="{00000000-0005-0000-0000-000082470000}"/>
    <cellStyle name="Normal 2 7 6 6 2 2" xfId="18310" xr:uid="{00000000-0005-0000-0000-000083470000}"/>
    <cellStyle name="Normal 2 7 6 6 2 3" xfId="18311" xr:uid="{00000000-0005-0000-0000-000084470000}"/>
    <cellStyle name="Normal 2 7 6 6 3" xfId="18312" xr:uid="{00000000-0005-0000-0000-000085470000}"/>
    <cellStyle name="Normal 2 7 6 6 4" xfId="18313" xr:uid="{00000000-0005-0000-0000-000086470000}"/>
    <cellStyle name="Normal 2 7 6 7" xfId="18314" xr:uid="{00000000-0005-0000-0000-000087470000}"/>
    <cellStyle name="Normal 2 7 6 7 2" xfId="18315" xr:uid="{00000000-0005-0000-0000-000088470000}"/>
    <cellStyle name="Normal 2 7 6 7 2 2" xfId="18316" xr:uid="{00000000-0005-0000-0000-000089470000}"/>
    <cellStyle name="Normal 2 7 6 7 2 3" xfId="18317" xr:uid="{00000000-0005-0000-0000-00008A470000}"/>
    <cellStyle name="Normal 2 7 6 7 3" xfId="18318" xr:uid="{00000000-0005-0000-0000-00008B470000}"/>
    <cellStyle name="Normal 2 7 6 7 4" xfId="18319" xr:uid="{00000000-0005-0000-0000-00008C470000}"/>
    <cellStyle name="Normal 2 7 6 8" xfId="18320" xr:uid="{00000000-0005-0000-0000-00008D470000}"/>
    <cellStyle name="Normal 2 7 6 8 2" xfId="18321" xr:uid="{00000000-0005-0000-0000-00008E470000}"/>
    <cellStyle name="Normal 2 7 6 8 3" xfId="18322" xr:uid="{00000000-0005-0000-0000-00008F470000}"/>
    <cellStyle name="Normal 2 7 6 9" xfId="18323" xr:uid="{00000000-0005-0000-0000-000090470000}"/>
    <cellStyle name="Normal 2 7 7" xfId="18324" xr:uid="{00000000-0005-0000-0000-000091470000}"/>
    <cellStyle name="Normal 2 7 7 2" xfId="18325" xr:uid="{00000000-0005-0000-0000-000092470000}"/>
    <cellStyle name="Normal 2 7 7 2 2" xfId="18326" xr:uid="{00000000-0005-0000-0000-000093470000}"/>
    <cellStyle name="Normal 2 7 7 2 3" xfId="18327" xr:uid="{00000000-0005-0000-0000-000094470000}"/>
    <cellStyle name="Normal 2 7 7 3" xfId="18328" xr:uid="{00000000-0005-0000-0000-000095470000}"/>
    <cellStyle name="Normal 2 7 7 4" xfId="18329" xr:uid="{00000000-0005-0000-0000-000096470000}"/>
    <cellStyle name="Normal 2 7 8" xfId="18330" xr:uid="{00000000-0005-0000-0000-000097470000}"/>
    <cellStyle name="Normal 2 7 8 2" xfId="18331" xr:uid="{00000000-0005-0000-0000-000098470000}"/>
    <cellStyle name="Normal 2 7 8 2 2" xfId="18332" xr:uid="{00000000-0005-0000-0000-000099470000}"/>
    <cellStyle name="Normal 2 7 8 2 3" xfId="18333" xr:uid="{00000000-0005-0000-0000-00009A470000}"/>
    <cellStyle name="Normal 2 7 8 3" xfId="18334" xr:uid="{00000000-0005-0000-0000-00009B470000}"/>
    <cellStyle name="Normal 2 7 8 4" xfId="18335" xr:uid="{00000000-0005-0000-0000-00009C470000}"/>
    <cellStyle name="Normal 2 7 9" xfId="18336" xr:uid="{00000000-0005-0000-0000-00009D470000}"/>
    <cellStyle name="Normal 2 7 9 2" xfId="18337" xr:uid="{00000000-0005-0000-0000-00009E470000}"/>
    <cellStyle name="Normal 2 7 9 2 2" xfId="18338" xr:uid="{00000000-0005-0000-0000-00009F470000}"/>
    <cellStyle name="Normal 2 7 9 2 3" xfId="18339" xr:uid="{00000000-0005-0000-0000-0000A0470000}"/>
    <cellStyle name="Normal 2 7 9 3" xfId="18340" xr:uid="{00000000-0005-0000-0000-0000A1470000}"/>
    <cellStyle name="Normal 2 7 9 4" xfId="18341" xr:uid="{00000000-0005-0000-0000-0000A2470000}"/>
    <cellStyle name="Normal 2 8" xfId="18342" xr:uid="{00000000-0005-0000-0000-0000A3470000}"/>
    <cellStyle name="Normal 2 8 2" xfId="18343" xr:uid="{00000000-0005-0000-0000-0000A4470000}"/>
    <cellStyle name="Normal 2 9" xfId="18344" xr:uid="{00000000-0005-0000-0000-0000A5470000}"/>
    <cellStyle name="Normal 2 9 10" xfId="18345" xr:uid="{00000000-0005-0000-0000-0000A6470000}"/>
    <cellStyle name="Normal 2 9 10 2" xfId="18346" xr:uid="{00000000-0005-0000-0000-0000A7470000}"/>
    <cellStyle name="Normal 2 9 10 2 2" xfId="18347" xr:uid="{00000000-0005-0000-0000-0000A8470000}"/>
    <cellStyle name="Normal 2 9 10 2 3" xfId="18348" xr:uid="{00000000-0005-0000-0000-0000A9470000}"/>
    <cellStyle name="Normal 2 9 10 3" xfId="18349" xr:uid="{00000000-0005-0000-0000-0000AA470000}"/>
    <cellStyle name="Normal 2 9 10 4" xfId="18350" xr:uid="{00000000-0005-0000-0000-0000AB470000}"/>
    <cellStyle name="Normal 2 9 11" xfId="18351" xr:uid="{00000000-0005-0000-0000-0000AC470000}"/>
    <cellStyle name="Normal 2 9 11 2" xfId="18352" xr:uid="{00000000-0005-0000-0000-0000AD470000}"/>
    <cellStyle name="Normal 2 9 11 2 2" xfId="18353" xr:uid="{00000000-0005-0000-0000-0000AE470000}"/>
    <cellStyle name="Normal 2 9 11 2 3" xfId="18354" xr:uid="{00000000-0005-0000-0000-0000AF470000}"/>
    <cellStyle name="Normal 2 9 11 3" xfId="18355" xr:uid="{00000000-0005-0000-0000-0000B0470000}"/>
    <cellStyle name="Normal 2 9 11 4" xfId="18356" xr:uid="{00000000-0005-0000-0000-0000B1470000}"/>
    <cellStyle name="Normal 2 9 12" xfId="18357" xr:uid="{00000000-0005-0000-0000-0000B2470000}"/>
    <cellStyle name="Normal 2 9 12 2" xfId="18358" xr:uid="{00000000-0005-0000-0000-0000B3470000}"/>
    <cellStyle name="Normal 2 9 12 2 2" xfId="18359" xr:uid="{00000000-0005-0000-0000-0000B4470000}"/>
    <cellStyle name="Normal 2 9 12 2 3" xfId="18360" xr:uid="{00000000-0005-0000-0000-0000B5470000}"/>
    <cellStyle name="Normal 2 9 12 3" xfId="18361" xr:uid="{00000000-0005-0000-0000-0000B6470000}"/>
    <cellStyle name="Normal 2 9 12 4" xfId="18362" xr:uid="{00000000-0005-0000-0000-0000B7470000}"/>
    <cellStyle name="Normal 2 9 13" xfId="18363" xr:uid="{00000000-0005-0000-0000-0000B8470000}"/>
    <cellStyle name="Normal 2 9 13 2" xfId="18364" xr:uid="{00000000-0005-0000-0000-0000B9470000}"/>
    <cellStyle name="Normal 2 9 13 2 2" xfId="18365" xr:uid="{00000000-0005-0000-0000-0000BA470000}"/>
    <cellStyle name="Normal 2 9 13 2 3" xfId="18366" xr:uid="{00000000-0005-0000-0000-0000BB470000}"/>
    <cellStyle name="Normal 2 9 13 3" xfId="18367" xr:uid="{00000000-0005-0000-0000-0000BC470000}"/>
    <cellStyle name="Normal 2 9 13 4" xfId="18368" xr:uid="{00000000-0005-0000-0000-0000BD470000}"/>
    <cellStyle name="Normal 2 9 14" xfId="18369" xr:uid="{00000000-0005-0000-0000-0000BE470000}"/>
    <cellStyle name="Normal 2 9 14 2" xfId="18370" xr:uid="{00000000-0005-0000-0000-0000BF470000}"/>
    <cellStyle name="Normal 2 9 14 3" xfId="18371" xr:uid="{00000000-0005-0000-0000-0000C0470000}"/>
    <cellStyle name="Normal 2 9 15" xfId="18372" xr:uid="{00000000-0005-0000-0000-0000C1470000}"/>
    <cellStyle name="Normal 2 9 16" xfId="18373" xr:uid="{00000000-0005-0000-0000-0000C2470000}"/>
    <cellStyle name="Normal 2 9 2" xfId="18374" xr:uid="{00000000-0005-0000-0000-0000C3470000}"/>
    <cellStyle name="Normal 2 9 2 10" xfId="18375" xr:uid="{00000000-0005-0000-0000-0000C4470000}"/>
    <cellStyle name="Normal 2 9 2 10 2" xfId="18376" xr:uid="{00000000-0005-0000-0000-0000C5470000}"/>
    <cellStyle name="Normal 2 9 2 10 3" xfId="18377" xr:uid="{00000000-0005-0000-0000-0000C6470000}"/>
    <cellStyle name="Normal 2 9 2 11" xfId="18378" xr:uid="{00000000-0005-0000-0000-0000C7470000}"/>
    <cellStyle name="Normal 2 9 2 12" xfId="18379" xr:uid="{00000000-0005-0000-0000-0000C8470000}"/>
    <cellStyle name="Normal 2 9 2 2" xfId="18380" xr:uid="{00000000-0005-0000-0000-0000C9470000}"/>
    <cellStyle name="Normal 2 9 2 2 10" xfId="18381" xr:uid="{00000000-0005-0000-0000-0000CA470000}"/>
    <cellStyle name="Normal 2 9 2 2 2" xfId="18382" xr:uid="{00000000-0005-0000-0000-0000CB470000}"/>
    <cellStyle name="Normal 2 9 2 2 2 2" xfId="18383" xr:uid="{00000000-0005-0000-0000-0000CC470000}"/>
    <cellStyle name="Normal 2 9 2 2 2 2 2" xfId="18384" xr:uid="{00000000-0005-0000-0000-0000CD470000}"/>
    <cellStyle name="Normal 2 9 2 2 2 2 3" xfId="18385" xr:uid="{00000000-0005-0000-0000-0000CE470000}"/>
    <cellStyle name="Normal 2 9 2 2 2 3" xfId="18386" xr:uid="{00000000-0005-0000-0000-0000CF470000}"/>
    <cellStyle name="Normal 2 9 2 2 2 4" xfId="18387" xr:uid="{00000000-0005-0000-0000-0000D0470000}"/>
    <cellStyle name="Normal 2 9 2 2 3" xfId="18388" xr:uid="{00000000-0005-0000-0000-0000D1470000}"/>
    <cellStyle name="Normal 2 9 2 2 3 2" xfId="18389" xr:uid="{00000000-0005-0000-0000-0000D2470000}"/>
    <cellStyle name="Normal 2 9 2 2 3 2 2" xfId="18390" xr:uid="{00000000-0005-0000-0000-0000D3470000}"/>
    <cellStyle name="Normal 2 9 2 2 3 2 3" xfId="18391" xr:uid="{00000000-0005-0000-0000-0000D4470000}"/>
    <cellStyle name="Normal 2 9 2 2 3 3" xfId="18392" xr:uid="{00000000-0005-0000-0000-0000D5470000}"/>
    <cellStyle name="Normal 2 9 2 2 3 4" xfId="18393" xr:uid="{00000000-0005-0000-0000-0000D6470000}"/>
    <cellStyle name="Normal 2 9 2 2 4" xfId="18394" xr:uid="{00000000-0005-0000-0000-0000D7470000}"/>
    <cellStyle name="Normal 2 9 2 2 4 2" xfId="18395" xr:uid="{00000000-0005-0000-0000-0000D8470000}"/>
    <cellStyle name="Normal 2 9 2 2 4 2 2" xfId="18396" xr:uid="{00000000-0005-0000-0000-0000D9470000}"/>
    <cellStyle name="Normal 2 9 2 2 4 2 3" xfId="18397" xr:uid="{00000000-0005-0000-0000-0000DA470000}"/>
    <cellStyle name="Normal 2 9 2 2 4 3" xfId="18398" xr:uid="{00000000-0005-0000-0000-0000DB470000}"/>
    <cellStyle name="Normal 2 9 2 2 4 4" xfId="18399" xr:uid="{00000000-0005-0000-0000-0000DC470000}"/>
    <cellStyle name="Normal 2 9 2 2 5" xfId="18400" xr:uid="{00000000-0005-0000-0000-0000DD470000}"/>
    <cellStyle name="Normal 2 9 2 2 5 2" xfId="18401" xr:uid="{00000000-0005-0000-0000-0000DE470000}"/>
    <cellStyle name="Normal 2 9 2 2 5 2 2" xfId="18402" xr:uid="{00000000-0005-0000-0000-0000DF470000}"/>
    <cellStyle name="Normal 2 9 2 2 5 2 3" xfId="18403" xr:uid="{00000000-0005-0000-0000-0000E0470000}"/>
    <cellStyle name="Normal 2 9 2 2 5 3" xfId="18404" xr:uid="{00000000-0005-0000-0000-0000E1470000}"/>
    <cellStyle name="Normal 2 9 2 2 5 4" xfId="18405" xr:uid="{00000000-0005-0000-0000-0000E2470000}"/>
    <cellStyle name="Normal 2 9 2 2 6" xfId="18406" xr:uid="{00000000-0005-0000-0000-0000E3470000}"/>
    <cellStyle name="Normal 2 9 2 2 6 2" xfId="18407" xr:uid="{00000000-0005-0000-0000-0000E4470000}"/>
    <cellStyle name="Normal 2 9 2 2 6 2 2" xfId="18408" xr:uid="{00000000-0005-0000-0000-0000E5470000}"/>
    <cellStyle name="Normal 2 9 2 2 6 2 3" xfId="18409" xr:uid="{00000000-0005-0000-0000-0000E6470000}"/>
    <cellStyle name="Normal 2 9 2 2 6 3" xfId="18410" xr:uid="{00000000-0005-0000-0000-0000E7470000}"/>
    <cellStyle name="Normal 2 9 2 2 6 4" xfId="18411" xr:uid="{00000000-0005-0000-0000-0000E8470000}"/>
    <cellStyle name="Normal 2 9 2 2 7" xfId="18412" xr:uid="{00000000-0005-0000-0000-0000E9470000}"/>
    <cellStyle name="Normal 2 9 2 2 7 2" xfId="18413" xr:uid="{00000000-0005-0000-0000-0000EA470000}"/>
    <cellStyle name="Normal 2 9 2 2 7 2 2" xfId="18414" xr:uid="{00000000-0005-0000-0000-0000EB470000}"/>
    <cellStyle name="Normal 2 9 2 2 7 2 3" xfId="18415" xr:uid="{00000000-0005-0000-0000-0000EC470000}"/>
    <cellStyle name="Normal 2 9 2 2 7 3" xfId="18416" xr:uid="{00000000-0005-0000-0000-0000ED470000}"/>
    <cellStyle name="Normal 2 9 2 2 7 4" xfId="18417" xr:uid="{00000000-0005-0000-0000-0000EE470000}"/>
    <cellStyle name="Normal 2 9 2 2 8" xfId="18418" xr:uid="{00000000-0005-0000-0000-0000EF470000}"/>
    <cellStyle name="Normal 2 9 2 2 8 2" xfId="18419" xr:uid="{00000000-0005-0000-0000-0000F0470000}"/>
    <cellStyle name="Normal 2 9 2 2 8 3" xfId="18420" xr:uid="{00000000-0005-0000-0000-0000F1470000}"/>
    <cellStyle name="Normal 2 9 2 2 9" xfId="18421" xr:uid="{00000000-0005-0000-0000-0000F2470000}"/>
    <cellStyle name="Normal 2 9 2 3" xfId="18422" xr:uid="{00000000-0005-0000-0000-0000F3470000}"/>
    <cellStyle name="Normal 2 9 2 3 10" xfId="18423" xr:uid="{00000000-0005-0000-0000-0000F4470000}"/>
    <cellStyle name="Normal 2 9 2 3 2" xfId="18424" xr:uid="{00000000-0005-0000-0000-0000F5470000}"/>
    <cellStyle name="Normal 2 9 2 3 2 2" xfId="18425" xr:uid="{00000000-0005-0000-0000-0000F6470000}"/>
    <cellStyle name="Normal 2 9 2 3 2 2 2" xfId="18426" xr:uid="{00000000-0005-0000-0000-0000F7470000}"/>
    <cellStyle name="Normal 2 9 2 3 2 2 3" xfId="18427" xr:uid="{00000000-0005-0000-0000-0000F8470000}"/>
    <cellStyle name="Normal 2 9 2 3 2 3" xfId="18428" xr:uid="{00000000-0005-0000-0000-0000F9470000}"/>
    <cellStyle name="Normal 2 9 2 3 2 4" xfId="18429" xr:uid="{00000000-0005-0000-0000-0000FA470000}"/>
    <cellStyle name="Normal 2 9 2 3 3" xfId="18430" xr:uid="{00000000-0005-0000-0000-0000FB470000}"/>
    <cellStyle name="Normal 2 9 2 3 3 2" xfId="18431" xr:uid="{00000000-0005-0000-0000-0000FC470000}"/>
    <cellStyle name="Normal 2 9 2 3 3 2 2" xfId="18432" xr:uid="{00000000-0005-0000-0000-0000FD470000}"/>
    <cellStyle name="Normal 2 9 2 3 3 2 3" xfId="18433" xr:uid="{00000000-0005-0000-0000-0000FE470000}"/>
    <cellStyle name="Normal 2 9 2 3 3 3" xfId="18434" xr:uid="{00000000-0005-0000-0000-0000FF470000}"/>
    <cellStyle name="Normal 2 9 2 3 3 4" xfId="18435" xr:uid="{00000000-0005-0000-0000-000000480000}"/>
    <cellStyle name="Normal 2 9 2 3 4" xfId="18436" xr:uid="{00000000-0005-0000-0000-000001480000}"/>
    <cellStyle name="Normal 2 9 2 3 4 2" xfId="18437" xr:uid="{00000000-0005-0000-0000-000002480000}"/>
    <cellStyle name="Normal 2 9 2 3 4 2 2" xfId="18438" xr:uid="{00000000-0005-0000-0000-000003480000}"/>
    <cellStyle name="Normal 2 9 2 3 4 2 3" xfId="18439" xr:uid="{00000000-0005-0000-0000-000004480000}"/>
    <cellStyle name="Normal 2 9 2 3 4 3" xfId="18440" xr:uid="{00000000-0005-0000-0000-000005480000}"/>
    <cellStyle name="Normal 2 9 2 3 4 4" xfId="18441" xr:uid="{00000000-0005-0000-0000-000006480000}"/>
    <cellStyle name="Normal 2 9 2 3 5" xfId="18442" xr:uid="{00000000-0005-0000-0000-000007480000}"/>
    <cellStyle name="Normal 2 9 2 3 5 2" xfId="18443" xr:uid="{00000000-0005-0000-0000-000008480000}"/>
    <cellStyle name="Normal 2 9 2 3 5 2 2" xfId="18444" xr:uid="{00000000-0005-0000-0000-000009480000}"/>
    <cellStyle name="Normal 2 9 2 3 5 2 3" xfId="18445" xr:uid="{00000000-0005-0000-0000-00000A480000}"/>
    <cellStyle name="Normal 2 9 2 3 5 3" xfId="18446" xr:uid="{00000000-0005-0000-0000-00000B480000}"/>
    <cellStyle name="Normal 2 9 2 3 5 4" xfId="18447" xr:uid="{00000000-0005-0000-0000-00000C480000}"/>
    <cellStyle name="Normal 2 9 2 3 6" xfId="18448" xr:uid="{00000000-0005-0000-0000-00000D480000}"/>
    <cellStyle name="Normal 2 9 2 3 6 2" xfId="18449" xr:uid="{00000000-0005-0000-0000-00000E480000}"/>
    <cellStyle name="Normal 2 9 2 3 6 2 2" xfId="18450" xr:uid="{00000000-0005-0000-0000-00000F480000}"/>
    <cellStyle name="Normal 2 9 2 3 6 2 3" xfId="18451" xr:uid="{00000000-0005-0000-0000-000010480000}"/>
    <cellStyle name="Normal 2 9 2 3 6 3" xfId="18452" xr:uid="{00000000-0005-0000-0000-000011480000}"/>
    <cellStyle name="Normal 2 9 2 3 6 4" xfId="18453" xr:uid="{00000000-0005-0000-0000-000012480000}"/>
    <cellStyle name="Normal 2 9 2 3 7" xfId="18454" xr:uid="{00000000-0005-0000-0000-000013480000}"/>
    <cellStyle name="Normal 2 9 2 3 7 2" xfId="18455" xr:uid="{00000000-0005-0000-0000-000014480000}"/>
    <cellStyle name="Normal 2 9 2 3 7 2 2" xfId="18456" xr:uid="{00000000-0005-0000-0000-000015480000}"/>
    <cellStyle name="Normal 2 9 2 3 7 2 3" xfId="18457" xr:uid="{00000000-0005-0000-0000-000016480000}"/>
    <cellStyle name="Normal 2 9 2 3 7 3" xfId="18458" xr:uid="{00000000-0005-0000-0000-000017480000}"/>
    <cellStyle name="Normal 2 9 2 3 7 4" xfId="18459" xr:uid="{00000000-0005-0000-0000-000018480000}"/>
    <cellStyle name="Normal 2 9 2 3 8" xfId="18460" xr:uid="{00000000-0005-0000-0000-000019480000}"/>
    <cellStyle name="Normal 2 9 2 3 8 2" xfId="18461" xr:uid="{00000000-0005-0000-0000-00001A480000}"/>
    <cellStyle name="Normal 2 9 2 3 8 3" xfId="18462" xr:uid="{00000000-0005-0000-0000-00001B480000}"/>
    <cellStyle name="Normal 2 9 2 3 9" xfId="18463" xr:uid="{00000000-0005-0000-0000-00001C480000}"/>
    <cellStyle name="Normal 2 9 2 4" xfId="18464" xr:uid="{00000000-0005-0000-0000-00001D480000}"/>
    <cellStyle name="Normal 2 9 2 4 2" xfId="18465" xr:uid="{00000000-0005-0000-0000-00001E480000}"/>
    <cellStyle name="Normal 2 9 2 4 2 2" xfId="18466" xr:uid="{00000000-0005-0000-0000-00001F480000}"/>
    <cellStyle name="Normal 2 9 2 4 2 3" xfId="18467" xr:uid="{00000000-0005-0000-0000-000020480000}"/>
    <cellStyle name="Normal 2 9 2 4 3" xfId="18468" xr:uid="{00000000-0005-0000-0000-000021480000}"/>
    <cellStyle name="Normal 2 9 2 4 4" xfId="18469" xr:uid="{00000000-0005-0000-0000-000022480000}"/>
    <cellStyle name="Normal 2 9 2 5" xfId="18470" xr:uid="{00000000-0005-0000-0000-000023480000}"/>
    <cellStyle name="Normal 2 9 2 5 2" xfId="18471" xr:uid="{00000000-0005-0000-0000-000024480000}"/>
    <cellStyle name="Normal 2 9 2 5 2 2" xfId="18472" xr:uid="{00000000-0005-0000-0000-000025480000}"/>
    <cellStyle name="Normal 2 9 2 5 2 3" xfId="18473" xr:uid="{00000000-0005-0000-0000-000026480000}"/>
    <cellStyle name="Normal 2 9 2 5 3" xfId="18474" xr:uid="{00000000-0005-0000-0000-000027480000}"/>
    <cellStyle name="Normal 2 9 2 5 4" xfId="18475" xr:uid="{00000000-0005-0000-0000-000028480000}"/>
    <cellStyle name="Normal 2 9 2 6" xfId="18476" xr:uid="{00000000-0005-0000-0000-000029480000}"/>
    <cellStyle name="Normal 2 9 2 6 2" xfId="18477" xr:uid="{00000000-0005-0000-0000-00002A480000}"/>
    <cellStyle name="Normal 2 9 2 6 2 2" xfId="18478" xr:uid="{00000000-0005-0000-0000-00002B480000}"/>
    <cellStyle name="Normal 2 9 2 6 2 3" xfId="18479" xr:uid="{00000000-0005-0000-0000-00002C480000}"/>
    <cellStyle name="Normal 2 9 2 6 3" xfId="18480" xr:uid="{00000000-0005-0000-0000-00002D480000}"/>
    <cellStyle name="Normal 2 9 2 6 4" xfId="18481" xr:uid="{00000000-0005-0000-0000-00002E480000}"/>
    <cellStyle name="Normal 2 9 2 7" xfId="18482" xr:uid="{00000000-0005-0000-0000-00002F480000}"/>
    <cellStyle name="Normal 2 9 2 7 2" xfId="18483" xr:uid="{00000000-0005-0000-0000-000030480000}"/>
    <cellStyle name="Normal 2 9 2 7 2 2" xfId="18484" xr:uid="{00000000-0005-0000-0000-000031480000}"/>
    <cellStyle name="Normal 2 9 2 7 2 3" xfId="18485" xr:uid="{00000000-0005-0000-0000-000032480000}"/>
    <cellStyle name="Normal 2 9 2 7 3" xfId="18486" xr:uid="{00000000-0005-0000-0000-000033480000}"/>
    <cellStyle name="Normal 2 9 2 7 4" xfId="18487" xr:uid="{00000000-0005-0000-0000-000034480000}"/>
    <cellStyle name="Normal 2 9 2 8" xfId="18488" xr:uid="{00000000-0005-0000-0000-000035480000}"/>
    <cellStyle name="Normal 2 9 2 8 2" xfId="18489" xr:uid="{00000000-0005-0000-0000-000036480000}"/>
    <cellStyle name="Normal 2 9 2 8 2 2" xfId="18490" xr:uid="{00000000-0005-0000-0000-000037480000}"/>
    <cellStyle name="Normal 2 9 2 8 2 3" xfId="18491" xr:uid="{00000000-0005-0000-0000-000038480000}"/>
    <cellStyle name="Normal 2 9 2 8 3" xfId="18492" xr:uid="{00000000-0005-0000-0000-000039480000}"/>
    <cellStyle name="Normal 2 9 2 8 4" xfId="18493" xr:uid="{00000000-0005-0000-0000-00003A480000}"/>
    <cellStyle name="Normal 2 9 2 9" xfId="18494" xr:uid="{00000000-0005-0000-0000-00003B480000}"/>
    <cellStyle name="Normal 2 9 2 9 2" xfId="18495" xr:uid="{00000000-0005-0000-0000-00003C480000}"/>
    <cellStyle name="Normal 2 9 2 9 2 2" xfId="18496" xr:uid="{00000000-0005-0000-0000-00003D480000}"/>
    <cellStyle name="Normal 2 9 2 9 2 3" xfId="18497" xr:uid="{00000000-0005-0000-0000-00003E480000}"/>
    <cellStyle name="Normal 2 9 2 9 3" xfId="18498" xr:uid="{00000000-0005-0000-0000-00003F480000}"/>
    <cellStyle name="Normal 2 9 2 9 4" xfId="18499" xr:uid="{00000000-0005-0000-0000-000040480000}"/>
    <cellStyle name="Normal 2 9 3" xfId="18500" xr:uid="{00000000-0005-0000-0000-000041480000}"/>
    <cellStyle name="Normal 2 9 3 10" xfId="18501" xr:uid="{00000000-0005-0000-0000-000042480000}"/>
    <cellStyle name="Normal 2 9 3 10 2" xfId="18502" xr:uid="{00000000-0005-0000-0000-000043480000}"/>
    <cellStyle name="Normal 2 9 3 10 3" xfId="18503" xr:uid="{00000000-0005-0000-0000-000044480000}"/>
    <cellStyle name="Normal 2 9 3 11" xfId="18504" xr:uid="{00000000-0005-0000-0000-000045480000}"/>
    <cellStyle name="Normal 2 9 3 12" xfId="18505" xr:uid="{00000000-0005-0000-0000-000046480000}"/>
    <cellStyle name="Normal 2 9 3 2" xfId="18506" xr:uid="{00000000-0005-0000-0000-000047480000}"/>
    <cellStyle name="Normal 2 9 3 2 10" xfId="18507" xr:uid="{00000000-0005-0000-0000-000048480000}"/>
    <cellStyle name="Normal 2 9 3 2 2" xfId="18508" xr:uid="{00000000-0005-0000-0000-000049480000}"/>
    <cellStyle name="Normal 2 9 3 2 2 2" xfId="18509" xr:uid="{00000000-0005-0000-0000-00004A480000}"/>
    <cellStyle name="Normal 2 9 3 2 2 2 2" xfId="18510" xr:uid="{00000000-0005-0000-0000-00004B480000}"/>
    <cellStyle name="Normal 2 9 3 2 2 2 3" xfId="18511" xr:uid="{00000000-0005-0000-0000-00004C480000}"/>
    <cellStyle name="Normal 2 9 3 2 2 3" xfId="18512" xr:uid="{00000000-0005-0000-0000-00004D480000}"/>
    <cellStyle name="Normal 2 9 3 2 2 4" xfId="18513" xr:uid="{00000000-0005-0000-0000-00004E480000}"/>
    <cellStyle name="Normal 2 9 3 2 3" xfId="18514" xr:uid="{00000000-0005-0000-0000-00004F480000}"/>
    <cellStyle name="Normal 2 9 3 2 3 2" xfId="18515" xr:uid="{00000000-0005-0000-0000-000050480000}"/>
    <cellStyle name="Normal 2 9 3 2 3 2 2" xfId="18516" xr:uid="{00000000-0005-0000-0000-000051480000}"/>
    <cellStyle name="Normal 2 9 3 2 3 2 3" xfId="18517" xr:uid="{00000000-0005-0000-0000-000052480000}"/>
    <cellStyle name="Normal 2 9 3 2 3 3" xfId="18518" xr:uid="{00000000-0005-0000-0000-000053480000}"/>
    <cellStyle name="Normal 2 9 3 2 3 4" xfId="18519" xr:uid="{00000000-0005-0000-0000-000054480000}"/>
    <cellStyle name="Normal 2 9 3 2 4" xfId="18520" xr:uid="{00000000-0005-0000-0000-000055480000}"/>
    <cellStyle name="Normal 2 9 3 2 4 2" xfId="18521" xr:uid="{00000000-0005-0000-0000-000056480000}"/>
    <cellStyle name="Normal 2 9 3 2 4 2 2" xfId="18522" xr:uid="{00000000-0005-0000-0000-000057480000}"/>
    <cellStyle name="Normal 2 9 3 2 4 2 3" xfId="18523" xr:uid="{00000000-0005-0000-0000-000058480000}"/>
    <cellStyle name="Normal 2 9 3 2 4 3" xfId="18524" xr:uid="{00000000-0005-0000-0000-000059480000}"/>
    <cellStyle name="Normal 2 9 3 2 4 4" xfId="18525" xr:uid="{00000000-0005-0000-0000-00005A480000}"/>
    <cellStyle name="Normal 2 9 3 2 5" xfId="18526" xr:uid="{00000000-0005-0000-0000-00005B480000}"/>
    <cellStyle name="Normal 2 9 3 2 5 2" xfId="18527" xr:uid="{00000000-0005-0000-0000-00005C480000}"/>
    <cellStyle name="Normal 2 9 3 2 5 2 2" xfId="18528" xr:uid="{00000000-0005-0000-0000-00005D480000}"/>
    <cellStyle name="Normal 2 9 3 2 5 2 3" xfId="18529" xr:uid="{00000000-0005-0000-0000-00005E480000}"/>
    <cellStyle name="Normal 2 9 3 2 5 3" xfId="18530" xr:uid="{00000000-0005-0000-0000-00005F480000}"/>
    <cellStyle name="Normal 2 9 3 2 5 4" xfId="18531" xr:uid="{00000000-0005-0000-0000-000060480000}"/>
    <cellStyle name="Normal 2 9 3 2 6" xfId="18532" xr:uid="{00000000-0005-0000-0000-000061480000}"/>
    <cellStyle name="Normal 2 9 3 2 6 2" xfId="18533" xr:uid="{00000000-0005-0000-0000-000062480000}"/>
    <cellStyle name="Normal 2 9 3 2 6 2 2" xfId="18534" xr:uid="{00000000-0005-0000-0000-000063480000}"/>
    <cellStyle name="Normal 2 9 3 2 6 2 3" xfId="18535" xr:uid="{00000000-0005-0000-0000-000064480000}"/>
    <cellStyle name="Normal 2 9 3 2 6 3" xfId="18536" xr:uid="{00000000-0005-0000-0000-000065480000}"/>
    <cellStyle name="Normal 2 9 3 2 6 4" xfId="18537" xr:uid="{00000000-0005-0000-0000-000066480000}"/>
    <cellStyle name="Normal 2 9 3 2 7" xfId="18538" xr:uid="{00000000-0005-0000-0000-000067480000}"/>
    <cellStyle name="Normal 2 9 3 2 7 2" xfId="18539" xr:uid="{00000000-0005-0000-0000-000068480000}"/>
    <cellStyle name="Normal 2 9 3 2 7 2 2" xfId="18540" xr:uid="{00000000-0005-0000-0000-000069480000}"/>
    <cellStyle name="Normal 2 9 3 2 7 2 3" xfId="18541" xr:uid="{00000000-0005-0000-0000-00006A480000}"/>
    <cellStyle name="Normal 2 9 3 2 7 3" xfId="18542" xr:uid="{00000000-0005-0000-0000-00006B480000}"/>
    <cellStyle name="Normal 2 9 3 2 7 4" xfId="18543" xr:uid="{00000000-0005-0000-0000-00006C480000}"/>
    <cellStyle name="Normal 2 9 3 2 8" xfId="18544" xr:uid="{00000000-0005-0000-0000-00006D480000}"/>
    <cellStyle name="Normal 2 9 3 2 8 2" xfId="18545" xr:uid="{00000000-0005-0000-0000-00006E480000}"/>
    <cellStyle name="Normal 2 9 3 2 8 3" xfId="18546" xr:uid="{00000000-0005-0000-0000-00006F480000}"/>
    <cellStyle name="Normal 2 9 3 2 9" xfId="18547" xr:uid="{00000000-0005-0000-0000-000070480000}"/>
    <cellStyle name="Normal 2 9 3 3" xfId="18548" xr:uid="{00000000-0005-0000-0000-000071480000}"/>
    <cellStyle name="Normal 2 9 3 3 10" xfId="18549" xr:uid="{00000000-0005-0000-0000-000072480000}"/>
    <cellStyle name="Normal 2 9 3 3 2" xfId="18550" xr:uid="{00000000-0005-0000-0000-000073480000}"/>
    <cellStyle name="Normal 2 9 3 3 2 2" xfId="18551" xr:uid="{00000000-0005-0000-0000-000074480000}"/>
    <cellStyle name="Normal 2 9 3 3 2 2 2" xfId="18552" xr:uid="{00000000-0005-0000-0000-000075480000}"/>
    <cellStyle name="Normal 2 9 3 3 2 2 3" xfId="18553" xr:uid="{00000000-0005-0000-0000-000076480000}"/>
    <cellStyle name="Normal 2 9 3 3 2 3" xfId="18554" xr:uid="{00000000-0005-0000-0000-000077480000}"/>
    <cellStyle name="Normal 2 9 3 3 2 4" xfId="18555" xr:uid="{00000000-0005-0000-0000-000078480000}"/>
    <cellStyle name="Normal 2 9 3 3 3" xfId="18556" xr:uid="{00000000-0005-0000-0000-000079480000}"/>
    <cellStyle name="Normal 2 9 3 3 3 2" xfId="18557" xr:uid="{00000000-0005-0000-0000-00007A480000}"/>
    <cellStyle name="Normal 2 9 3 3 3 2 2" xfId="18558" xr:uid="{00000000-0005-0000-0000-00007B480000}"/>
    <cellStyle name="Normal 2 9 3 3 3 2 3" xfId="18559" xr:uid="{00000000-0005-0000-0000-00007C480000}"/>
    <cellStyle name="Normal 2 9 3 3 3 3" xfId="18560" xr:uid="{00000000-0005-0000-0000-00007D480000}"/>
    <cellStyle name="Normal 2 9 3 3 3 4" xfId="18561" xr:uid="{00000000-0005-0000-0000-00007E480000}"/>
    <cellStyle name="Normal 2 9 3 3 4" xfId="18562" xr:uid="{00000000-0005-0000-0000-00007F480000}"/>
    <cellStyle name="Normal 2 9 3 3 4 2" xfId="18563" xr:uid="{00000000-0005-0000-0000-000080480000}"/>
    <cellStyle name="Normal 2 9 3 3 4 2 2" xfId="18564" xr:uid="{00000000-0005-0000-0000-000081480000}"/>
    <cellStyle name="Normal 2 9 3 3 4 2 3" xfId="18565" xr:uid="{00000000-0005-0000-0000-000082480000}"/>
    <cellStyle name="Normal 2 9 3 3 4 3" xfId="18566" xr:uid="{00000000-0005-0000-0000-000083480000}"/>
    <cellStyle name="Normal 2 9 3 3 4 4" xfId="18567" xr:uid="{00000000-0005-0000-0000-000084480000}"/>
    <cellStyle name="Normal 2 9 3 3 5" xfId="18568" xr:uid="{00000000-0005-0000-0000-000085480000}"/>
    <cellStyle name="Normal 2 9 3 3 5 2" xfId="18569" xr:uid="{00000000-0005-0000-0000-000086480000}"/>
    <cellStyle name="Normal 2 9 3 3 5 2 2" xfId="18570" xr:uid="{00000000-0005-0000-0000-000087480000}"/>
    <cellStyle name="Normal 2 9 3 3 5 2 3" xfId="18571" xr:uid="{00000000-0005-0000-0000-000088480000}"/>
    <cellStyle name="Normal 2 9 3 3 5 3" xfId="18572" xr:uid="{00000000-0005-0000-0000-000089480000}"/>
    <cellStyle name="Normal 2 9 3 3 5 4" xfId="18573" xr:uid="{00000000-0005-0000-0000-00008A480000}"/>
    <cellStyle name="Normal 2 9 3 3 6" xfId="18574" xr:uid="{00000000-0005-0000-0000-00008B480000}"/>
    <cellStyle name="Normal 2 9 3 3 6 2" xfId="18575" xr:uid="{00000000-0005-0000-0000-00008C480000}"/>
    <cellStyle name="Normal 2 9 3 3 6 2 2" xfId="18576" xr:uid="{00000000-0005-0000-0000-00008D480000}"/>
    <cellStyle name="Normal 2 9 3 3 6 2 3" xfId="18577" xr:uid="{00000000-0005-0000-0000-00008E480000}"/>
    <cellStyle name="Normal 2 9 3 3 6 3" xfId="18578" xr:uid="{00000000-0005-0000-0000-00008F480000}"/>
    <cellStyle name="Normal 2 9 3 3 6 4" xfId="18579" xr:uid="{00000000-0005-0000-0000-000090480000}"/>
    <cellStyle name="Normal 2 9 3 3 7" xfId="18580" xr:uid="{00000000-0005-0000-0000-000091480000}"/>
    <cellStyle name="Normal 2 9 3 3 7 2" xfId="18581" xr:uid="{00000000-0005-0000-0000-000092480000}"/>
    <cellStyle name="Normal 2 9 3 3 7 2 2" xfId="18582" xr:uid="{00000000-0005-0000-0000-000093480000}"/>
    <cellStyle name="Normal 2 9 3 3 7 2 3" xfId="18583" xr:uid="{00000000-0005-0000-0000-000094480000}"/>
    <cellStyle name="Normal 2 9 3 3 7 3" xfId="18584" xr:uid="{00000000-0005-0000-0000-000095480000}"/>
    <cellStyle name="Normal 2 9 3 3 7 4" xfId="18585" xr:uid="{00000000-0005-0000-0000-000096480000}"/>
    <cellStyle name="Normal 2 9 3 3 8" xfId="18586" xr:uid="{00000000-0005-0000-0000-000097480000}"/>
    <cellStyle name="Normal 2 9 3 3 8 2" xfId="18587" xr:uid="{00000000-0005-0000-0000-000098480000}"/>
    <cellStyle name="Normal 2 9 3 3 8 3" xfId="18588" xr:uid="{00000000-0005-0000-0000-000099480000}"/>
    <cellStyle name="Normal 2 9 3 3 9" xfId="18589" xr:uid="{00000000-0005-0000-0000-00009A480000}"/>
    <cellStyle name="Normal 2 9 3 4" xfId="18590" xr:uid="{00000000-0005-0000-0000-00009B480000}"/>
    <cellStyle name="Normal 2 9 3 4 2" xfId="18591" xr:uid="{00000000-0005-0000-0000-00009C480000}"/>
    <cellStyle name="Normal 2 9 3 4 2 2" xfId="18592" xr:uid="{00000000-0005-0000-0000-00009D480000}"/>
    <cellStyle name="Normal 2 9 3 4 2 3" xfId="18593" xr:uid="{00000000-0005-0000-0000-00009E480000}"/>
    <cellStyle name="Normal 2 9 3 4 3" xfId="18594" xr:uid="{00000000-0005-0000-0000-00009F480000}"/>
    <cellStyle name="Normal 2 9 3 4 4" xfId="18595" xr:uid="{00000000-0005-0000-0000-0000A0480000}"/>
    <cellStyle name="Normal 2 9 3 5" xfId="18596" xr:uid="{00000000-0005-0000-0000-0000A1480000}"/>
    <cellStyle name="Normal 2 9 3 5 2" xfId="18597" xr:uid="{00000000-0005-0000-0000-0000A2480000}"/>
    <cellStyle name="Normal 2 9 3 5 2 2" xfId="18598" xr:uid="{00000000-0005-0000-0000-0000A3480000}"/>
    <cellStyle name="Normal 2 9 3 5 2 3" xfId="18599" xr:uid="{00000000-0005-0000-0000-0000A4480000}"/>
    <cellStyle name="Normal 2 9 3 5 3" xfId="18600" xr:uid="{00000000-0005-0000-0000-0000A5480000}"/>
    <cellStyle name="Normal 2 9 3 5 4" xfId="18601" xr:uid="{00000000-0005-0000-0000-0000A6480000}"/>
    <cellStyle name="Normal 2 9 3 6" xfId="18602" xr:uid="{00000000-0005-0000-0000-0000A7480000}"/>
    <cellStyle name="Normal 2 9 3 6 2" xfId="18603" xr:uid="{00000000-0005-0000-0000-0000A8480000}"/>
    <cellStyle name="Normal 2 9 3 6 2 2" xfId="18604" xr:uid="{00000000-0005-0000-0000-0000A9480000}"/>
    <cellStyle name="Normal 2 9 3 6 2 3" xfId="18605" xr:uid="{00000000-0005-0000-0000-0000AA480000}"/>
    <cellStyle name="Normal 2 9 3 6 3" xfId="18606" xr:uid="{00000000-0005-0000-0000-0000AB480000}"/>
    <cellStyle name="Normal 2 9 3 6 4" xfId="18607" xr:uid="{00000000-0005-0000-0000-0000AC480000}"/>
    <cellStyle name="Normal 2 9 3 7" xfId="18608" xr:uid="{00000000-0005-0000-0000-0000AD480000}"/>
    <cellStyle name="Normal 2 9 3 7 2" xfId="18609" xr:uid="{00000000-0005-0000-0000-0000AE480000}"/>
    <cellStyle name="Normal 2 9 3 7 2 2" xfId="18610" xr:uid="{00000000-0005-0000-0000-0000AF480000}"/>
    <cellStyle name="Normal 2 9 3 7 2 3" xfId="18611" xr:uid="{00000000-0005-0000-0000-0000B0480000}"/>
    <cellStyle name="Normal 2 9 3 7 3" xfId="18612" xr:uid="{00000000-0005-0000-0000-0000B1480000}"/>
    <cellStyle name="Normal 2 9 3 7 4" xfId="18613" xr:uid="{00000000-0005-0000-0000-0000B2480000}"/>
    <cellStyle name="Normal 2 9 3 8" xfId="18614" xr:uid="{00000000-0005-0000-0000-0000B3480000}"/>
    <cellStyle name="Normal 2 9 3 8 2" xfId="18615" xr:uid="{00000000-0005-0000-0000-0000B4480000}"/>
    <cellStyle name="Normal 2 9 3 8 2 2" xfId="18616" xr:uid="{00000000-0005-0000-0000-0000B5480000}"/>
    <cellStyle name="Normal 2 9 3 8 2 3" xfId="18617" xr:uid="{00000000-0005-0000-0000-0000B6480000}"/>
    <cellStyle name="Normal 2 9 3 8 3" xfId="18618" xr:uid="{00000000-0005-0000-0000-0000B7480000}"/>
    <cellStyle name="Normal 2 9 3 8 4" xfId="18619" xr:uid="{00000000-0005-0000-0000-0000B8480000}"/>
    <cellStyle name="Normal 2 9 3 9" xfId="18620" xr:uid="{00000000-0005-0000-0000-0000B9480000}"/>
    <cellStyle name="Normal 2 9 3 9 2" xfId="18621" xr:uid="{00000000-0005-0000-0000-0000BA480000}"/>
    <cellStyle name="Normal 2 9 3 9 2 2" xfId="18622" xr:uid="{00000000-0005-0000-0000-0000BB480000}"/>
    <cellStyle name="Normal 2 9 3 9 2 3" xfId="18623" xr:uid="{00000000-0005-0000-0000-0000BC480000}"/>
    <cellStyle name="Normal 2 9 3 9 3" xfId="18624" xr:uid="{00000000-0005-0000-0000-0000BD480000}"/>
    <cellStyle name="Normal 2 9 3 9 4" xfId="18625" xr:uid="{00000000-0005-0000-0000-0000BE480000}"/>
    <cellStyle name="Normal 2 9 4" xfId="18626" xr:uid="{00000000-0005-0000-0000-0000BF480000}"/>
    <cellStyle name="Normal 2 9 4 10" xfId="18627" xr:uid="{00000000-0005-0000-0000-0000C0480000}"/>
    <cellStyle name="Normal 2 9 4 10 2" xfId="18628" xr:uid="{00000000-0005-0000-0000-0000C1480000}"/>
    <cellStyle name="Normal 2 9 4 10 3" xfId="18629" xr:uid="{00000000-0005-0000-0000-0000C2480000}"/>
    <cellStyle name="Normal 2 9 4 11" xfId="18630" xr:uid="{00000000-0005-0000-0000-0000C3480000}"/>
    <cellStyle name="Normal 2 9 4 12" xfId="18631" xr:uid="{00000000-0005-0000-0000-0000C4480000}"/>
    <cellStyle name="Normal 2 9 4 2" xfId="18632" xr:uid="{00000000-0005-0000-0000-0000C5480000}"/>
    <cellStyle name="Normal 2 9 4 2 10" xfId="18633" xr:uid="{00000000-0005-0000-0000-0000C6480000}"/>
    <cellStyle name="Normal 2 9 4 2 2" xfId="18634" xr:uid="{00000000-0005-0000-0000-0000C7480000}"/>
    <cellStyle name="Normal 2 9 4 2 2 2" xfId="18635" xr:uid="{00000000-0005-0000-0000-0000C8480000}"/>
    <cellStyle name="Normal 2 9 4 2 2 2 2" xfId="18636" xr:uid="{00000000-0005-0000-0000-0000C9480000}"/>
    <cellStyle name="Normal 2 9 4 2 2 2 3" xfId="18637" xr:uid="{00000000-0005-0000-0000-0000CA480000}"/>
    <cellStyle name="Normal 2 9 4 2 2 3" xfId="18638" xr:uid="{00000000-0005-0000-0000-0000CB480000}"/>
    <cellStyle name="Normal 2 9 4 2 2 4" xfId="18639" xr:uid="{00000000-0005-0000-0000-0000CC480000}"/>
    <cellStyle name="Normal 2 9 4 2 3" xfId="18640" xr:uid="{00000000-0005-0000-0000-0000CD480000}"/>
    <cellStyle name="Normal 2 9 4 2 3 2" xfId="18641" xr:uid="{00000000-0005-0000-0000-0000CE480000}"/>
    <cellStyle name="Normal 2 9 4 2 3 2 2" xfId="18642" xr:uid="{00000000-0005-0000-0000-0000CF480000}"/>
    <cellStyle name="Normal 2 9 4 2 3 2 3" xfId="18643" xr:uid="{00000000-0005-0000-0000-0000D0480000}"/>
    <cellStyle name="Normal 2 9 4 2 3 3" xfId="18644" xr:uid="{00000000-0005-0000-0000-0000D1480000}"/>
    <cellStyle name="Normal 2 9 4 2 3 4" xfId="18645" xr:uid="{00000000-0005-0000-0000-0000D2480000}"/>
    <cellStyle name="Normal 2 9 4 2 4" xfId="18646" xr:uid="{00000000-0005-0000-0000-0000D3480000}"/>
    <cellStyle name="Normal 2 9 4 2 4 2" xfId="18647" xr:uid="{00000000-0005-0000-0000-0000D4480000}"/>
    <cellStyle name="Normal 2 9 4 2 4 2 2" xfId="18648" xr:uid="{00000000-0005-0000-0000-0000D5480000}"/>
    <cellStyle name="Normal 2 9 4 2 4 2 3" xfId="18649" xr:uid="{00000000-0005-0000-0000-0000D6480000}"/>
    <cellStyle name="Normal 2 9 4 2 4 3" xfId="18650" xr:uid="{00000000-0005-0000-0000-0000D7480000}"/>
    <cellStyle name="Normal 2 9 4 2 4 4" xfId="18651" xr:uid="{00000000-0005-0000-0000-0000D8480000}"/>
    <cellStyle name="Normal 2 9 4 2 5" xfId="18652" xr:uid="{00000000-0005-0000-0000-0000D9480000}"/>
    <cellStyle name="Normal 2 9 4 2 5 2" xfId="18653" xr:uid="{00000000-0005-0000-0000-0000DA480000}"/>
    <cellStyle name="Normal 2 9 4 2 5 2 2" xfId="18654" xr:uid="{00000000-0005-0000-0000-0000DB480000}"/>
    <cellStyle name="Normal 2 9 4 2 5 2 3" xfId="18655" xr:uid="{00000000-0005-0000-0000-0000DC480000}"/>
    <cellStyle name="Normal 2 9 4 2 5 3" xfId="18656" xr:uid="{00000000-0005-0000-0000-0000DD480000}"/>
    <cellStyle name="Normal 2 9 4 2 5 4" xfId="18657" xr:uid="{00000000-0005-0000-0000-0000DE480000}"/>
    <cellStyle name="Normal 2 9 4 2 6" xfId="18658" xr:uid="{00000000-0005-0000-0000-0000DF480000}"/>
    <cellStyle name="Normal 2 9 4 2 6 2" xfId="18659" xr:uid="{00000000-0005-0000-0000-0000E0480000}"/>
    <cellStyle name="Normal 2 9 4 2 6 2 2" xfId="18660" xr:uid="{00000000-0005-0000-0000-0000E1480000}"/>
    <cellStyle name="Normal 2 9 4 2 6 2 3" xfId="18661" xr:uid="{00000000-0005-0000-0000-0000E2480000}"/>
    <cellStyle name="Normal 2 9 4 2 6 3" xfId="18662" xr:uid="{00000000-0005-0000-0000-0000E3480000}"/>
    <cellStyle name="Normal 2 9 4 2 6 4" xfId="18663" xr:uid="{00000000-0005-0000-0000-0000E4480000}"/>
    <cellStyle name="Normal 2 9 4 2 7" xfId="18664" xr:uid="{00000000-0005-0000-0000-0000E5480000}"/>
    <cellStyle name="Normal 2 9 4 2 7 2" xfId="18665" xr:uid="{00000000-0005-0000-0000-0000E6480000}"/>
    <cellStyle name="Normal 2 9 4 2 7 2 2" xfId="18666" xr:uid="{00000000-0005-0000-0000-0000E7480000}"/>
    <cellStyle name="Normal 2 9 4 2 7 2 3" xfId="18667" xr:uid="{00000000-0005-0000-0000-0000E8480000}"/>
    <cellStyle name="Normal 2 9 4 2 7 3" xfId="18668" xr:uid="{00000000-0005-0000-0000-0000E9480000}"/>
    <cellStyle name="Normal 2 9 4 2 7 4" xfId="18669" xr:uid="{00000000-0005-0000-0000-0000EA480000}"/>
    <cellStyle name="Normal 2 9 4 2 8" xfId="18670" xr:uid="{00000000-0005-0000-0000-0000EB480000}"/>
    <cellStyle name="Normal 2 9 4 2 8 2" xfId="18671" xr:uid="{00000000-0005-0000-0000-0000EC480000}"/>
    <cellStyle name="Normal 2 9 4 2 8 3" xfId="18672" xr:uid="{00000000-0005-0000-0000-0000ED480000}"/>
    <cellStyle name="Normal 2 9 4 2 9" xfId="18673" xr:uid="{00000000-0005-0000-0000-0000EE480000}"/>
    <cellStyle name="Normal 2 9 4 3" xfId="18674" xr:uid="{00000000-0005-0000-0000-0000EF480000}"/>
    <cellStyle name="Normal 2 9 4 3 10" xfId="18675" xr:uid="{00000000-0005-0000-0000-0000F0480000}"/>
    <cellStyle name="Normal 2 9 4 3 2" xfId="18676" xr:uid="{00000000-0005-0000-0000-0000F1480000}"/>
    <cellStyle name="Normal 2 9 4 3 2 2" xfId="18677" xr:uid="{00000000-0005-0000-0000-0000F2480000}"/>
    <cellStyle name="Normal 2 9 4 3 2 2 2" xfId="18678" xr:uid="{00000000-0005-0000-0000-0000F3480000}"/>
    <cellStyle name="Normal 2 9 4 3 2 2 3" xfId="18679" xr:uid="{00000000-0005-0000-0000-0000F4480000}"/>
    <cellStyle name="Normal 2 9 4 3 2 3" xfId="18680" xr:uid="{00000000-0005-0000-0000-0000F5480000}"/>
    <cellStyle name="Normal 2 9 4 3 2 4" xfId="18681" xr:uid="{00000000-0005-0000-0000-0000F6480000}"/>
    <cellStyle name="Normal 2 9 4 3 3" xfId="18682" xr:uid="{00000000-0005-0000-0000-0000F7480000}"/>
    <cellStyle name="Normal 2 9 4 3 3 2" xfId="18683" xr:uid="{00000000-0005-0000-0000-0000F8480000}"/>
    <cellStyle name="Normal 2 9 4 3 3 2 2" xfId="18684" xr:uid="{00000000-0005-0000-0000-0000F9480000}"/>
    <cellStyle name="Normal 2 9 4 3 3 2 3" xfId="18685" xr:uid="{00000000-0005-0000-0000-0000FA480000}"/>
    <cellStyle name="Normal 2 9 4 3 3 3" xfId="18686" xr:uid="{00000000-0005-0000-0000-0000FB480000}"/>
    <cellStyle name="Normal 2 9 4 3 3 4" xfId="18687" xr:uid="{00000000-0005-0000-0000-0000FC480000}"/>
    <cellStyle name="Normal 2 9 4 3 4" xfId="18688" xr:uid="{00000000-0005-0000-0000-0000FD480000}"/>
    <cellStyle name="Normal 2 9 4 3 4 2" xfId="18689" xr:uid="{00000000-0005-0000-0000-0000FE480000}"/>
    <cellStyle name="Normal 2 9 4 3 4 2 2" xfId="18690" xr:uid="{00000000-0005-0000-0000-0000FF480000}"/>
    <cellStyle name="Normal 2 9 4 3 4 2 3" xfId="18691" xr:uid="{00000000-0005-0000-0000-000000490000}"/>
    <cellStyle name="Normal 2 9 4 3 4 3" xfId="18692" xr:uid="{00000000-0005-0000-0000-000001490000}"/>
    <cellStyle name="Normal 2 9 4 3 4 4" xfId="18693" xr:uid="{00000000-0005-0000-0000-000002490000}"/>
    <cellStyle name="Normal 2 9 4 3 5" xfId="18694" xr:uid="{00000000-0005-0000-0000-000003490000}"/>
    <cellStyle name="Normal 2 9 4 3 5 2" xfId="18695" xr:uid="{00000000-0005-0000-0000-000004490000}"/>
    <cellStyle name="Normal 2 9 4 3 5 2 2" xfId="18696" xr:uid="{00000000-0005-0000-0000-000005490000}"/>
    <cellStyle name="Normal 2 9 4 3 5 2 3" xfId="18697" xr:uid="{00000000-0005-0000-0000-000006490000}"/>
    <cellStyle name="Normal 2 9 4 3 5 3" xfId="18698" xr:uid="{00000000-0005-0000-0000-000007490000}"/>
    <cellStyle name="Normal 2 9 4 3 5 4" xfId="18699" xr:uid="{00000000-0005-0000-0000-000008490000}"/>
    <cellStyle name="Normal 2 9 4 3 6" xfId="18700" xr:uid="{00000000-0005-0000-0000-000009490000}"/>
    <cellStyle name="Normal 2 9 4 3 6 2" xfId="18701" xr:uid="{00000000-0005-0000-0000-00000A490000}"/>
    <cellStyle name="Normal 2 9 4 3 6 2 2" xfId="18702" xr:uid="{00000000-0005-0000-0000-00000B490000}"/>
    <cellStyle name="Normal 2 9 4 3 6 2 3" xfId="18703" xr:uid="{00000000-0005-0000-0000-00000C490000}"/>
    <cellStyle name="Normal 2 9 4 3 6 3" xfId="18704" xr:uid="{00000000-0005-0000-0000-00000D490000}"/>
    <cellStyle name="Normal 2 9 4 3 6 4" xfId="18705" xr:uid="{00000000-0005-0000-0000-00000E490000}"/>
    <cellStyle name="Normal 2 9 4 3 7" xfId="18706" xr:uid="{00000000-0005-0000-0000-00000F490000}"/>
    <cellStyle name="Normal 2 9 4 3 7 2" xfId="18707" xr:uid="{00000000-0005-0000-0000-000010490000}"/>
    <cellStyle name="Normal 2 9 4 3 7 2 2" xfId="18708" xr:uid="{00000000-0005-0000-0000-000011490000}"/>
    <cellStyle name="Normal 2 9 4 3 7 2 3" xfId="18709" xr:uid="{00000000-0005-0000-0000-000012490000}"/>
    <cellStyle name="Normal 2 9 4 3 7 3" xfId="18710" xr:uid="{00000000-0005-0000-0000-000013490000}"/>
    <cellStyle name="Normal 2 9 4 3 7 4" xfId="18711" xr:uid="{00000000-0005-0000-0000-000014490000}"/>
    <cellStyle name="Normal 2 9 4 3 8" xfId="18712" xr:uid="{00000000-0005-0000-0000-000015490000}"/>
    <cellStyle name="Normal 2 9 4 3 8 2" xfId="18713" xr:uid="{00000000-0005-0000-0000-000016490000}"/>
    <cellStyle name="Normal 2 9 4 3 8 3" xfId="18714" xr:uid="{00000000-0005-0000-0000-000017490000}"/>
    <cellStyle name="Normal 2 9 4 3 9" xfId="18715" xr:uid="{00000000-0005-0000-0000-000018490000}"/>
    <cellStyle name="Normal 2 9 4 4" xfId="18716" xr:uid="{00000000-0005-0000-0000-000019490000}"/>
    <cellStyle name="Normal 2 9 4 4 2" xfId="18717" xr:uid="{00000000-0005-0000-0000-00001A490000}"/>
    <cellStyle name="Normal 2 9 4 4 2 2" xfId="18718" xr:uid="{00000000-0005-0000-0000-00001B490000}"/>
    <cellStyle name="Normal 2 9 4 4 2 3" xfId="18719" xr:uid="{00000000-0005-0000-0000-00001C490000}"/>
    <cellStyle name="Normal 2 9 4 4 3" xfId="18720" xr:uid="{00000000-0005-0000-0000-00001D490000}"/>
    <cellStyle name="Normal 2 9 4 4 4" xfId="18721" xr:uid="{00000000-0005-0000-0000-00001E490000}"/>
    <cellStyle name="Normal 2 9 4 5" xfId="18722" xr:uid="{00000000-0005-0000-0000-00001F490000}"/>
    <cellStyle name="Normal 2 9 4 5 2" xfId="18723" xr:uid="{00000000-0005-0000-0000-000020490000}"/>
    <cellStyle name="Normal 2 9 4 5 2 2" xfId="18724" xr:uid="{00000000-0005-0000-0000-000021490000}"/>
    <cellStyle name="Normal 2 9 4 5 2 3" xfId="18725" xr:uid="{00000000-0005-0000-0000-000022490000}"/>
    <cellStyle name="Normal 2 9 4 5 3" xfId="18726" xr:uid="{00000000-0005-0000-0000-000023490000}"/>
    <cellStyle name="Normal 2 9 4 5 4" xfId="18727" xr:uid="{00000000-0005-0000-0000-000024490000}"/>
    <cellStyle name="Normal 2 9 4 6" xfId="18728" xr:uid="{00000000-0005-0000-0000-000025490000}"/>
    <cellStyle name="Normal 2 9 4 6 2" xfId="18729" xr:uid="{00000000-0005-0000-0000-000026490000}"/>
    <cellStyle name="Normal 2 9 4 6 2 2" xfId="18730" xr:uid="{00000000-0005-0000-0000-000027490000}"/>
    <cellStyle name="Normal 2 9 4 6 2 3" xfId="18731" xr:uid="{00000000-0005-0000-0000-000028490000}"/>
    <cellStyle name="Normal 2 9 4 6 3" xfId="18732" xr:uid="{00000000-0005-0000-0000-000029490000}"/>
    <cellStyle name="Normal 2 9 4 6 4" xfId="18733" xr:uid="{00000000-0005-0000-0000-00002A490000}"/>
    <cellStyle name="Normal 2 9 4 7" xfId="18734" xr:uid="{00000000-0005-0000-0000-00002B490000}"/>
    <cellStyle name="Normal 2 9 4 7 2" xfId="18735" xr:uid="{00000000-0005-0000-0000-00002C490000}"/>
    <cellStyle name="Normal 2 9 4 7 2 2" xfId="18736" xr:uid="{00000000-0005-0000-0000-00002D490000}"/>
    <cellStyle name="Normal 2 9 4 7 2 3" xfId="18737" xr:uid="{00000000-0005-0000-0000-00002E490000}"/>
    <cellStyle name="Normal 2 9 4 7 3" xfId="18738" xr:uid="{00000000-0005-0000-0000-00002F490000}"/>
    <cellStyle name="Normal 2 9 4 7 4" xfId="18739" xr:uid="{00000000-0005-0000-0000-000030490000}"/>
    <cellStyle name="Normal 2 9 4 8" xfId="18740" xr:uid="{00000000-0005-0000-0000-000031490000}"/>
    <cellStyle name="Normal 2 9 4 8 2" xfId="18741" xr:uid="{00000000-0005-0000-0000-000032490000}"/>
    <cellStyle name="Normal 2 9 4 8 2 2" xfId="18742" xr:uid="{00000000-0005-0000-0000-000033490000}"/>
    <cellStyle name="Normal 2 9 4 8 2 3" xfId="18743" xr:uid="{00000000-0005-0000-0000-000034490000}"/>
    <cellStyle name="Normal 2 9 4 8 3" xfId="18744" xr:uid="{00000000-0005-0000-0000-000035490000}"/>
    <cellStyle name="Normal 2 9 4 8 4" xfId="18745" xr:uid="{00000000-0005-0000-0000-000036490000}"/>
    <cellStyle name="Normal 2 9 4 9" xfId="18746" xr:uid="{00000000-0005-0000-0000-000037490000}"/>
    <cellStyle name="Normal 2 9 4 9 2" xfId="18747" xr:uid="{00000000-0005-0000-0000-000038490000}"/>
    <cellStyle name="Normal 2 9 4 9 2 2" xfId="18748" xr:uid="{00000000-0005-0000-0000-000039490000}"/>
    <cellStyle name="Normal 2 9 4 9 2 3" xfId="18749" xr:uid="{00000000-0005-0000-0000-00003A490000}"/>
    <cellStyle name="Normal 2 9 4 9 3" xfId="18750" xr:uid="{00000000-0005-0000-0000-00003B490000}"/>
    <cellStyle name="Normal 2 9 4 9 4" xfId="18751" xr:uid="{00000000-0005-0000-0000-00003C490000}"/>
    <cellStyle name="Normal 2 9 5" xfId="18752" xr:uid="{00000000-0005-0000-0000-00003D490000}"/>
    <cellStyle name="Normal 2 9 5 10" xfId="18753" xr:uid="{00000000-0005-0000-0000-00003E490000}"/>
    <cellStyle name="Normal 2 9 5 2" xfId="18754" xr:uid="{00000000-0005-0000-0000-00003F490000}"/>
    <cellStyle name="Normal 2 9 5 2 2" xfId="18755" xr:uid="{00000000-0005-0000-0000-000040490000}"/>
    <cellStyle name="Normal 2 9 5 2 2 2" xfId="18756" xr:uid="{00000000-0005-0000-0000-000041490000}"/>
    <cellStyle name="Normal 2 9 5 2 2 3" xfId="18757" xr:uid="{00000000-0005-0000-0000-000042490000}"/>
    <cellStyle name="Normal 2 9 5 2 3" xfId="18758" xr:uid="{00000000-0005-0000-0000-000043490000}"/>
    <cellStyle name="Normal 2 9 5 2 4" xfId="18759" xr:uid="{00000000-0005-0000-0000-000044490000}"/>
    <cellStyle name="Normal 2 9 5 3" xfId="18760" xr:uid="{00000000-0005-0000-0000-000045490000}"/>
    <cellStyle name="Normal 2 9 5 3 2" xfId="18761" xr:uid="{00000000-0005-0000-0000-000046490000}"/>
    <cellStyle name="Normal 2 9 5 3 2 2" xfId="18762" xr:uid="{00000000-0005-0000-0000-000047490000}"/>
    <cellStyle name="Normal 2 9 5 3 2 3" xfId="18763" xr:uid="{00000000-0005-0000-0000-000048490000}"/>
    <cellStyle name="Normal 2 9 5 3 3" xfId="18764" xr:uid="{00000000-0005-0000-0000-000049490000}"/>
    <cellStyle name="Normal 2 9 5 3 4" xfId="18765" xr:uid="{00000000-0005-0000-0000-00004A490000}"/>
    <cellStyle name="Normal 2 9 5 4" xfId="18766" xr:uid="{00000000-0005-0000-0000-00004B490000}"/>
    <cellStyle name="Normal 2 9 5 4 2" xfId="18767" xr:uid="{00000000-0005-0000-0000-00004C490000}"/>
    <cellStyle name="Normal 2 9 5 4 2 2" xfId="18768" xr:uid="{00000000-0005-0000-0000-00004D490000}"/>
    <cellStyle name="Normal 2 9 5 4 2 3" xfId="18769" xr:uid="{00000000-0005-0000-0000-00004E490000}"/>
    <cellStyle name="Normal 2 9 5 4 3" xfId="18770" xr:uid="{00000000-0005-0000-0000-00004F490000}"/>
    <cellStyle name="Normal 2 9 5 4 4" xfId="18771" xr:uid="{00000000-0005-0000-0000-000050490000}"/>
    <cellStyle name="Normal 2 9 5 5" xfId="18772" xr:uid="{00000000-0005-0000-0000-000051490000}"/>
    <cellStyle name="Normal 2 9 5 5 2" xfId="18773" xr:uid="{00000000-0005-0000-0000-000052490000}"/>
    <cellStyle name="Normal 2 9 5 5 2 2" xfId="18774" xr:uid="{00000000-0005-0000-0000-000053490000}"/>
    <cellStyle name="Normal 2 9 5 5 2 3" xfId="18775" xr:uid="{00000000-0005-0000-0000-000054490000}"/>
    <cellStyle name="Normal 2 9 5 5 3" xfId="18776" xr:uid="{00000000-0005-0000-0000-000055490000}"/>
    <cellStyle name="Normal 2 9 5 5 4" xfId="18777" xr:uid="{00000000-0005-0000-0000-000056490000}"/>
    <cellStyle name="Normal 2 9 5 6" xfId="18778" xr:uid="{00000000-0005-0000-0000-000057490000}"/>
    <cellStyle name="Normal 2 9 5 6 2" xfId="18779" xr:uid="{00000000-0005-0000-0000-000058490000}"/>
    <cellStyle name="Normal 2 9 5 6 2 2" xfId="18780" xr:uid="{00000000-0005-0000-0000-000059490000}"/>
    <cellStyle name="Normal 2 9 5 6 2 3" xfId="18781" xr:uid="{00000000-0005-0000-0000-00005A490000}"/>
    <cellStyle name="Normal 2 9 5 6 3" xfId="18782" xr:uid="{00000000-0005-0000-0000-00005B490000}"/>
    <cellStyle name="Normal 2 9 5 6 4" xfId="18783" xr:uid="{00000000-0005-0000-0000-00005C490000}"/>
    <cellStyle name="Normal 2 9 5 7" xfId="18784" xr:uid="{00000000-0005-0000-0000-00005D490000}"/>
    <cellStyle name="Normal 2 9 5 7 2" xfId="18785" xr:uid="{00000000-0005-0000-0000-00005E490000}"/>
    <cellStyle name="Normal 2 9 5 7 2 2" xfId="18786" xr:uid="{00000000-0005-0000-0000-00005F490000}"/>
    <cellStyle name="Normal 2 9 5 7 2 3" xfId="18787" xr:uid="{00000000-0005-0000-0000-000060490000}"/>
    <cellStyle name="Normal 2 9 5 7 3" xfId="18788" xr:uid="{00000000-0005-0000-0000-000061490000}"/>
    <cellStyle name="Normal 2 9 5 7 4" xfId="18789" xr:uid="{00000000-0005-0000-0000-000062490000}"/>
    <cellStyle name="Normal 2 9 5 8" xfId="18790" xr:uid="{00000000-0005-0000-0000-000063490000}"/>
    <cellStyle name="Normal 2 9 5 8 2" xfId="18791" xr:uid="{00000000-0005-0000-0000-000064490000}"/>
    <cellStyle name="Normal 2 9 5 8 3" xfId="18792" xr:uid="{00000000-0005-0000-0000-000065490000}"/>
    <cellStyle name="Normal 2 9 5 9" xfId="18793" xr:uid="{00000000-0005-0000-0000-000066490000}"/>
    <cellStyle name="Normal 2 9 6" xfId="18794" xr:uid="{00000000-0005-0000-0000-000067490000}"/>
    <cellStyle name="Normal 2 9 6 10" xfId="18795" xr:uid="{00000000-0005-0000-0000-000068490000}"/>
    <cellStyle name="Normal 2 9 6 2" xfId="18796" xr:uid="{00000000-0005-0000-0000-000069490000}"/>
    <cellStyle name="Normal 2 9 6 2 2" xfId="18797" xr:uid="{00000000-0005-0000-0000-00006A490000}"/>
    <cellStyle name="Normal 2 9 6 2 2 2" xfId="18798" xr:uid="{00000000-0005-0000-0000-00006B490000}"/>
    <cellStyle name="Normal 2 9 6 2 2 3" xfId="18799" xr:uid="{00000000-0005-0000-0000-00006C490000}"/>
    <cellStyle name="Normal 2 9 6 2 3" xfId="18800" xr:uid="{00000000-0005-0000-0000-00006D490000}"/>
    <cellStyle name="Normal 2 9 6 2 4" xfId="18801" xr:uid="{00000000-0005-0000-0000-00006E490000}"/>
    <cellStyle name="Normal 2 9 6 3" xfId="18802" xr:uid="{00000000-0005-0000-0000-00006F490000}"/>
    <cellStyle name="Normal 2 9 6 3 2" xfId="18803" xr:uid="{00000000-0005-0000-0000-000070490000}"/>
    <cellStyle name="Normal 2 9 6 3 2 2" xfId="18804" xr:uid="{00000000-0005-0000-0000-000071490000}"/>
    <cellStyle name="Normal 2 9 6 3 2 3" xfId="18805" xr:uid="{00000000-0005-0000-0000-000072490000}"/>
    <cellStyle name="Normal 2 9 6 3 3" xfId="18806" xr:uid="{00000000-0005-0000-0000-000073490000}"/>
    <cellStyle name="Normal 2 9 6 3 4" xfId="18807" xr:uid="{00000000-0005-0000-0000-000074490000}"/>
    <cellStyle name="Normal 2 9 6 4" xfId="18808" xr:uid="{00000000-0005-0000-0000-000075490000}"/>
    <cellStyle name="Normal 2 9 6 4 2" xfId="18809" xr:uid="{00000000-0005-0000-0000-000076490000}"/>
    <cellStyle name="Normal 2 9 6 4 2 2" xfId="18810" xr:uid="{00000000-0005-0000-0000-000077490000}"/>
    <cellStyle name="Normal 2 9 6 4 2 3" xfId="18811" xr:uid="{00000000-0005-0000-0000-000078490000}"/>
    <cellStyle name="Normal 2 9 6 4 3" xfId="18812" xr:uid="{00000000-0005-0000-0000-000079490000}"/>
    <cellStyle name="Normal 2 9 6 4 4" xfId="18813" xr:uid="{00000000-0005-0000-0000-00007A490000}"/>
    <cellStyle name="Normal 2 9 6 5" xfId="18814" xr:uid="{00000000-0005-0000-0000-00007B490000}"/>
    <cellStyle name="Normal 2 9 6 5 2" xfId="18815" xr:uid="{00000000-0005-0000-0000-00007C490000}"/>
    <cellStyle name="Normal 2 9 6 5 2 2" xfId="18816" xr:uid="{00000000-0005-0000-0000-00007D490000}"/>
    <cellStyle name="Normal 2 9 6 5 2 3" xfId="18817" xr:uid="{00000000-0005-0000-0000-00007E490000}"/>
    <cellStyle name="Normal 2 9 6 5 3" xfId="18818" xr:uid="{00000000-0005-0000-0000-00007F490000}"/>
    <cellStyle name="Normal 2 9 6 5 4" xfId="18819" xr:uid="{00000000-0005-0000-0000-000080490000}"/>
    <cellStyle name="Normal 2 9 6 6" xfId="18820" xr:uid="{00000000-0005-0000-0000-000081490000}"/>
    <cellStyle name="Normal 2 9 6 6 2" xfId="18821" xr:uid="{00000000-0005-0000-0000-000082490000}"/>
    <cellStyle name="Normal 2 9 6 6 2 2" xfId="18822" xr:uid="{00000000-0005-0000-0000-000083490000}"/>
    <cellStyle name="Normal 2 9 6 6 2 3" xfId="18823" xr:uid="{00000000-0005-0000-0000-000084490000}"/>
    <cellStyle name="Normal 2 9 6 6 3" xfId="18824" xr:uid="{00000000-0005-0000-0000-000085490000}"/>
    <cellStyle name="Normal 2 9 6 6 4" xfId="18825" xr:uid="{00000000-0005-0000-0000-000086490000}"/>
    <cellStyle name="Normal 2 9 6 7" xfId="18826" xr:uid="{00000000-0005-0000-0000-000087490000}"/>
    <cellStyle name="Normal 2 9 6 7 2" xfId="18827" xr:uid="{00000000-0005-0000-0000-000088490000}"/>
    <cellStyle name="Normal 2 9 6 7 2 2" xfId="18828" xr:uid="{00000000-0005-0000-0000-000089490000}"/>
    <cellStyle name="Normal 2 9 6 7 2 3" xfId="18829" xr:uid="{00000000-0005-0000-0000-00008A490000}"/>
    <cellStyle name="Normal 2 9 6 7 3" xfId="18830" xr:uid="{00000000-0005-0000-0000-00008B490000}"/>
    <cellStyle name="Normal 2 9 6 7 4" xfId="18831" xr:uid="{00000000-0005-0000-0000-00008C490000}"/>
    <cellStyle name="Normal 2 9 6 8" xfId="18832" xr:uid="{00000000-0005-0000-0000-00008D490000}"/>
    <cellStyle name="Normal 2 9 6 8 2" xfId="18833" xr:uid="{00000000-0005-0000-0000-00008E490000}"/>
    <cellStyle name="Normal 2 9 6 8 3" xfId="18834" xr:uid="{00000000-0005-0000-0000-00008F490000}"/>
    <cellStyle name="Normal 2 9 6 9" xfId="18835" xr:uid="{00000000-0005-0000-0000-000090490000}"/>
    <cellStyle name="Normal 2 9 7" xfId="18836" xr:uid="{00000000-0005-0000-0000-000091490000}"/>
    <cellStyle name="Normal 2 9 7 2" xfId="18837" xr:uid="{00000000-0005-0000-0000-000092490000}"/>
    <cellStyle name="Normal 2 9 7 2 2" xfId="18838" xr:uid="{00000000-0005-0000-0000-000093490000}"/>
    <cellStyle name="Normal 2 9 7 2 3" xfId="18839" xr:uid="{00000000-0005-0000-0000-000094490000}"/>
    <cellStyle name="Normal 2 9 7 3" xfId="18840" xr:uid="{00000000-0005-0000-0000-000095490000}"/>
    <cellStyle name="Normal 2 9 7 4" xfId="18841" xr:uid="{00000000-0005-0000-0000-000096490000}"/>
    <cellStyle name="Normal 2 9 8" xfId="18842" xr:uid="{00000000-0005-0000-0000-000097490000}"/>
    <cellStyle name="Normal 2 9 8 2" xfId="18843" xr:uid="{00000000-0005-0000-0000-000098490000}"/>
    <cellStyle name="Normal 2 9 8 2 2" xfId="18844" xr:uid="{00000000-0005-0000-0000-000099490000}"/>
    <cellStyle name="Normal 2 9 8 2 3" xfId="18845" xr:uid="{00000000-0005-0000-0000-00009A490000}"/>
    <cellStyle name="Normal 2 9 8 3" xfId="18846" xr:uid="{00000000-0005-0000-0000-00009B490000}"/>
    <cellStyle name="Normal 2 9 8 4" xfId="18847" xr:uid="{00000000-0005-0000-0000-00009C490000}"/>
    <cellStyle name="Normal 2 9 9" xfId="18848" xr:uid="{00000000-0005-0000-0000-00009D490000}"/>
    <cellStyle name="Normal 2 9 9 2" xfId="18849" xr:uid="{00000000-0005-0000-0000-00009E490000}"/>
    <cellStyle name="Normal 2 9 9 2 2" xfId="18850" xr:uid="{00000000-0005-0000-0000-00009F490000}"/>
    <cellStyle name="Normal 2 9 9 2 3" xfId="18851" xr:uid="{00000000-0005-0000-0000-0000A0490000}"/>
    <cellStyle name="Normal 2 9 9 3" xfId="18852" xr:uid="{00000000-0005-0000-0000-0000A1490000}"/>
    <cellStyle name="Normal 2 9 9 4" xfId="18853" xr:uid="{00000000-0005-0000-0000-0000A2490000}"/>
    <cellStyle name="Normal 20" xfId="18854" xr:uid="{00000000-0005-0000-0000-0000A3490000}"/>
    <cellStyle name="Normal 20 10" xfId="18855" xr:uid="{00000000-0005-0000-0000-0000A4490000}"/>
    <cellStyle name="Normal 20 2" xfId="18856" xr:uid="{00000000-0005-0000-0000-0000A5490000}"/>
    <cellStyle name="Normal 20 2 2" xfId="18857" xr:uid="{00000000-0005-0000-0000-0000A6490000}"/>
    <cellStyle name="Normal 20 2 2 2" xfId="18858" xr:uid="{00000000-0005-0000-0000-0000A7490000}"/>
    <cellStyle name="Normal 20 2 2 3" xfId="18859" xr:uid="{00000000-0005-0000-0000-0000A8490000}"/>
    <cellStyle name="Normal 20 2 3" xfId="18860" xr:uid="{00000000-0005-0000-0000-0000A9490000}"/>
    <cellStyle name="Normal 20 2 4" xfId="18861" xr:uid="{00000000-0005-0000-0000-0000AA490000}"/>
    <cellStyle name="Normal 20 3" xfId="18862" xr:uid="{00000000-0005-0000-0000-0000AB490000}"/>
    <cellStyle name="Normal 20 3 2" xfId="18863" xr:uid="{00000000-0005-0000-0000-0000AC490000}"/>
    <cellStyle name="Normal 20 3 2 2" xfId="18864" xr:uid="{00000000-0005-0000-0000-0000AD490000}"/>
    <cellStyle name="Normal 20 3 2 3" xfId="18865" xr:uid="{00000000-0005-0000-0000-0000AE490000}"/>
    <cellStyle name="Normal 20 3 3" xfId="18866" xr:uid="{00000000-0005-0000-0000-0000AF490000}"/>
    <cellStyle name="Normal 20 3 4" xfId="18867" xr:uid="{00000000-0005-0000-0000-0000B0490000}"/>
    <cellStyle name="Normal 20 4" xfId="18868" xr:uid="{00000000-0005-0000-0000-0000B1490000}"/>
    <cellStyle name="Normal 20 4 2" xfId="18869" xr:uid="{00000000-0005-0000-0000-0000B2490000}"/>
    <cellStyle name="Normal 20 4 2 2" xfId="18870" xr:uid="{00000000-0005-0000-0000-0000B3490000}"/>
    <cellStyle name="Normal 20 4 2 3" xfId="18871" xr:uid="{00000000-0005-0000-0000-0000B4490000}"/>
    <cellStyle name="Normal 20 4 3" xfId="18872" xr:uid="{00000000-0005-0000-0000-0000B5490000}"/>
    <cellStyle name="Normal 20 4 4" xfId="18873" xr:uid="{00000000-0005-0000-0000-0000B6490000}"/>
    <cellStyle name="Normal 20 5" xfId="18874" xr:uid="{00000000-0005-0000-0000-0000B7490000}"/>
    <cellStyle name="Normal 20 5 2" xfId="18875" xr:uid="{00000000-0005-0000-0000-0000B8490000}"/>
    <cellStyle name="Normal 20 5 2 2" xfId="18876" xr:uid="{00000000-0005-0000-0000-0000B9490000}"/>
    <cellStyle name="Normal 20 5 2 3" xfId="18877" xr:uid="{00000000-0005-0000-0000-0000BA490000}"/>
    <cellStyle name="Normal 20 5 3" xfId="18878" xr:uid="{00000000-0005-0000-0000-0000BB490000}"/>
    <cellStyle name="Normal 20 5 4" xfId="18879" xr:uid="{00000000-0005-0000-0000-0000BC490000}"/>
    <cellStyle name="Normal 20 6" xfId="18880" xr:uid="{00000000-0005-0000-0000-0000BD490000}"/>
    <cellStyle name="Normal 20 6 2" xfId="18881" xr:uid="{00000000-0005-0000-0000-0000BE490000}"/>
    <cellStyle name="Normal 20 6 2 2" xfId="18882" xr:uid="{00000000-0005-0000-0000-0000BF490000}"/>
    <cellStyle name="Normal 20 6 2 3" xfId="18883" xr:uid="{00000000-0005-0000-0000-0000C0490000}"/>
    <cellStyle name="Normal 20 6 3" xfId="18884" xr:uid="{00000000-0005-0000-0000-0000C1490000}"/>
    <cellStyle name="Normal 20 6 4" xfId="18885" xr:uid="{00000000-0005-0000-0000-0000C2490000}"/>
    <cellStyle name="Normal 20 7" xfId="18886" xr:uid="{00000000-0005-0000-0000-0000C3490000}"/>
    <cellStyle name="Normal 20 7 2" xfId="18887" xr:uid="{00000000-0005-0000-0000-0000C4490000}"/>
    <cellStyle name="Normal 20 7 2 2" xfId="18888" xr:uid="{00000000-0005-0000-0000-0000C5490000}"/>
    <cellStyle name="Normal 20 7 2 3" xfId="18889" xr:uid="{00000000-0005-0000-0000-0000C6490000}"/>
    <cellStyle name="Normal 20 7 3" xfId="18890" xr:uid="{00000000-0005-0000-0000-0000C7490000}"/>
    <cellStyle name="Normal 20 7 4" xfId="18891" xr:uid="{00000000-0005-0000-0000-0000C8490000}"/>
    <cellStyle name="Normal 20 8" xfId="18892" xr:uid="{00000000-0005-0000-0000-0000C9490000}"/>
    <cellStyle name="Normal 20 8 2" xfId="18893" xr:uid="{00000000-0005-0000-0000-0000CA490000}"/>
    <cellStyle name="Normal 20 8 3" xfId="18894" xr:uid="{00000000-0005-0000-0000-0000CB490000}"/>
    <cellStyle name="Normal 20 9" xfId="18895" xr:uid="{00000000-0005-0000-0000-0000CC490000}"/>
    <cellStyle name="Normal 21" xfId="18896" xr:uid="{00000000-0005-0000-0000-0000CD490000}"/>
    <cellStyle name="Normal 21 10" xfId="18897" xr:uid="{00000000-0005-0000-0000-0000CE490000}"/>
    <cellStyle name="Normal 21 2" xfId="18898" xr:uid="{00000000-0005-0000-0000-0000CF490000}"/>
    <cellStyle name="Normal 21 2 2" xfId="18899" xr:uid="{00000000-0005-0000-0000-0000D0490000}"/>
    <cellStyle name="Normal 21 2 2 2" xfId="18900" xr:uid="{00000000-0005-0000-0000-0000D1490000}"/>
    <cellStyle name="Normal 21 2 2 3" xfId="18901" xr:uid="{00000000-0005-0000-0000-0000D2490000}"/>
    <cellStyle name="Normal 21 2 3" xfId="18902" xr:uid="{00000000-0005-0000-0000-0000D3490000}"/>
    <cellStyle name="Normal 21 2 4" xfId="18903" xr:uid="{00000000-0005-0000-0000-0000D4490000}"/>
    <cellStyle name="Normal 21 3" xfId="18904" xr:uid="{00000000-0005-0000-0000-0000D5490000}"/>
    <cellStyle name="Normal 21 3 2" xfId="18905" xr:uid="{00000000-0005-0000-0000-0000D6490000}"/>
    <cellStyle name="Normal 21 3 2 2" xfId="18906" xr:uid="{00000000-0005-0000-0000-0000D7490000}"/>
    <cellStyle name="Normal 21 3 2 3" xfId="18907" xr:uid="{00000000-0005-0000-0000-0000D8490000}"/>
    <cellStyle name="Normal 21 3 3" xfId="18908" xr:uid="{00000000-0005-0000-0000-0000D9490000}"/>
    <cellStyle name="Normal 21 3 4" xfId="18909" xr:uid="{00000000-0005-0000-0000-0000DA490000}"/>
    <cellStyle name="Normal 21 4" xfId="18910" xr:uid="{00000000-0005-0000-0000-0000DB490000}"/>
    <cellStyle name="Normal 21 4 2" xfId="18911" xr:uid="{00000000-0005-0000-0000-0000DC490000}"/>
    <cellStyle name="Normal 21 4 2 2" xfId="18912" xr:uid="{00000000-0005-0000-0000-0000DD490000}"/>
    <cellStyle name="Normal 21 4 2 3" xfId="18913" xr:uid="{00000000-0005-0000-0000-0000DE490000}"/>
    <cellStyle name="Normal 21 4 3" xfId="18914" xr:uid="{00000000-0005-0000-0000-0000DF490000}"/>
    <cellStyle name="Normal 21 4 4" xfId="18915" xr:uid="{00000000-0005-0000-0000-0000E0490000}"/>
    <cellStyle name="Normal 21 5" xfId="18916" xr:uid="{00000000-0005-0000-0000-0000E1490000}"/>
    <cellStyle name="Normal 21 5 2" xfId="18917" xr:uid="{00000000-0005-0000-0000-0000E2490000}"/>
    <cellStyle name="Normal 21 5 2 2" xfId="18918" xr:uid="{00000000-0005-0000-0000-0000E3490000}"/>
    <cellStyle name="Normal 21 5 2 3" xfId="18919" xr:uid="{00000000-0005-0000-0000-0000E4490000}"/>
    <cellStyle name="Normal 21 5 3" xfId="18920" xr:uid="{00000000-0005-0000-0000-0000E5490000}"/>
    <cellStyle name="Normal 21 5 4" xfId="18921" xr:uid="{00000000-0005-0000-0000-0000E6490000}"/>
    <cellStyle name="Normal 21 6" xfId="18922" xr:uid="{00000000-0005-0000-0000-0000E7490000}"/>
    <cellStyle name="Normal 21 6 2" xfId="18923" xr:uid="{00000000-0005-0000-0000-0000E8490000}"/>
    <cellStyle name="Normal 21 6 2 2" xfId="18924" xr:uid="{00000000-0005-0000-0000-0000E9490000}"/>
    <cellStyle name="Normal 21 6 2 3" xfId="18925" xr:uid="{00000000-0005-0000-0000-0000EA490000}"/>
    <cellStyle name="Normal 21 6 3" xfId="18926" xr:uid="{00000000-0005-0000-0000-0000EB490000}"/>
    <cellStyle name="Normal 21 6 4" xfId="18927" xr:uid="{00000000-0005-0000-0000-0000EC490000}"/>
    <cellStyle name="Normal 21 7" xfId="18928" xr:uid="{00000000-0005-0000-0000-0000ED490000}"/>
    <cellStyle name="Normal 21 7 2" xfId="18929" xr:uid="{00000000-0005-0000-0000-0000EE490000}"/>
    <cellStyle name="Normal 21 7 2 2" xfId="18930" xr:uid="{00000000-0005-0000-0000-0000EF490000}"/>
    <cellStyle name="Normal 21 7 2 3" xfId="18931" xr:uid="{00000000-0005-0000-0000-0000F0490000}"/>
    <cellStyle name="Normal 21 7 3" xfId="18932" xr:uid="{00000000-0005-0000-0000-0000F1490000}"/>
    <cellStyle name="Normal 21 7 4" xfId="18933" xr:uid="{00000000-0005-0000-0000-0000F2490000}"/>
    <cellStyle name="Normal 21 8" xfId="18934" xr:uid="{00000000-0005-0000-0000-0000F3490000}"/>
    <cellStyle name="Normal 21 8 2" xfId="18935" xr:uid="{00000000-0005-0000-0000-0000F4490000}"/>
    <cellStyle name="Normal 21 8 3" xfId="18936" xr:uid="{00000000-0005-0000-0000-0000F5490000}"/>
    <cellStyle name="Normal 21 9" xfId="18937" xr:uid="{00000000-0005-0000-0000-0000F6490000}"/>
    <cellStyle name="Normal 22" xfId="18938" xr:uid="{00000000-0005-0000-0000-0000F7490000}"/>
    <cellStyle name="Normal 22 2" xfId="18939" xr:uid="{00000000-0005-0000-0000-0000F8490000}"/>
    <cellStyle name="Normal 22 2 2" xfId="18940" xr:uid="{00000000-0005-0000-0000-0000F9490000}"/>
    <cellStyle name="Normal 22 2 3" xfId="18941" xr:uid="{00000000-0005-0000-0000-0000FA490000}"/>
    <cellStyle name="Normal 22 3" xfId="18942" xr:uid="{00000000-0005-0000-0000-0000FB490000}"/>
    <cellStyle name="Normal 22 4" xfId="18943" xr:uid="{00000000-0005-0000-0000-0000FC490000}"/>
    <cellStyle name="Normal 23" xfId="18944" xr:uid="{00000000-0005-0000-0000-0000FD490000}"/>
    <cellStyle name="Normal 23 2" xfId="18945" xr:uid="{00000000-0005-0000-0000-0000FE490000}"/>
    <cellStyle name="Normal 23 2 2" xfId="18946" xr:uid="{00000000-0005-0000-0000-0000FF490000}"/>
    <cellStyle name="Normal 23 2 3" xfId="18947" xr:uid="{00000000-0005-0000-0000-0000004A0000}"/>
    <cellStyle name="Normal 23 3" xfId="18948" xr:uid="{00000000-0005-0000-0000-0000014A0000}"/>
    <cellStyle name="Normal 23 4" xfId="18949" xr:uid="{00000000-0005-0000-0000-0000024A0000}"/>
    <cellStyle name="Normal 24" xfId="18950" xr:uid="{00000000-0005-0000-0000-0000034A0000}"/>
    <cellStyle name="Normal 24 2" xfId="18951" xr:uid="{00000000-0005-0000-0000-0000044A0000}"/>
    <cellStyle name="Normal 24 2 2" xfId="18952" xr:uid="{00000000-0005-0000-0000-0000054A0000}"/>
    <cellStyle name="Normal 24 2 3" xfId="18953" xr:uid="{00000000-0005-0000-0000-0000064A0000}"/>
    <cellStyle name="Normal 24 3" xfId="18954" xr:uid="{00000000-0005-0000-0000-0000074A0000}"/>
    <cellStyle name="Normal 24 4" xfId="18955" xr:uid="{00000000-0005-0000-0000-0000084A0000}"/>
    <cellStyle name="Normal 25" xfId="18956" xr:uid="{00000000-0005-0000-0000-0000094A0000}"/>
    <cellStyle name="Normal 25 2" xfId="18957" xr:uid="{00000000-0005-0000-0000-00000A4A0000}"/>
    <cellStyle name="Normal 25 2 2" xfId="18958" xr:uid="{00000000-0005-0000-0000-00000B4A0000}"/>
    <cellStyle name="Normal 25 2 3" xfId="18959" xr:uid="{00000000-0005-0000-0000-00000C4A0000}"/>
    <cellStyle name="Normal 25 3" xfId="18960" xr:uid="{00000000-0005-0000-0000-00000D4A0000}"/>
    <cellStyle name="Normal 25 4" xfId="18961" xr:uid="{00000000-0005-0000-0000-00000E4A0000}"/>
    <cellStyle name="Normal 26" xfId="18962" xr:uid="{00000000-0005-0000-0000-00000F4A0000}"/>
    <cellStyle name="Normal 26 2" xfId="18963" xr:uid="{00000000-0005-0000-0000-0000104A0000}"/>
    <cellStyle name="Normal 26 2 2" xfId="18964" xr:uid="{00000000-0005-0000-0000-0000114A0000}"/>
    <cellStyle name="Normal 26 2 3" xfId="18965" xr:uid="{00000000-0005-0000-0000-0000124A0000}"/>
    <cellStyle name="Normal 26 3" xfId="18966" xr:uid="{00000000-0005-0000-0000-0000134A0000}"/>
    <cellStyle name="Normal 26 4" xfId="18967" xr:uid="{00000000-0005-0000-0000-0000144A0000}"/>
    <cellStyle name="Normal 27" xfId="18968" xr:uid="{00000000-0005-0000-0000-0000154A0000}"/>
    <cellStyle name="Normal 27 2" xfId="18969" xr:uid="{00000000-0005-0000-0000-0000164A0000}"/>
    <cellStyle name="Normal 27 2 2" xfId="18970" xr:uid="{00000000-0005-0000-0000-0000174A0000}"/>
    <cellStyle name="Normal 27 2 3" xfId="18971" xr:uid="{00000000-0005-0000-0000-0000184A0000}"/>
    <cellStyle name="Normal 27 3" xfId="18972" xr:uid="{00000000-0005-0000-0000-0000194A0000}"/>
    <cellStyle name="Normal 27 4" xfId="18973" xr:uid="{00000000-0005-0000-0000-00001A4A0000}"/>
    <cellStyle name="Normal 28" xfId="18974" xr:uid="{00000000-0005-0000-0000-00001B4A0000}"/>
    <cellStyle name="Normal 28 2" xfId="18975" xr:uid="{00000000-0005-0000-0000-00001C4A0000}"/>
    <cellStyle name="Normal 28 2 2" xfId="18976" xr:uid="{00000000-0005-0000-0000-00001D4A0000}"/>
    <cellStyle name="Normal 28 2 3" xfId="18977" xr:uid="{00000000-0005-0000-0000-00001E4A0000}"/>
    <cellStyle name="Normal 28 3" xfId="18978" xr:uid="{00000000-0005-0000-0000-00001F4A0000}"/>
    <cellStyle name="Normal 28 4" xfId="18979" xr:uid="{00000000-0005-0000-0000-0000204A0000}"/>
    <cellStyle name="Normal 29" xfId="18980" xr:uid="{00000000-0005-0000-0000-0000214A0000}"/>
    <cellStyle name="Normal 29 2" xfId="18981" xr:uid="{00000000-0005-0000-0000-0000224A0000}"/>
    <cellStyle name="Normal 29 3" xfId="18982" xr:uid="{00000000-0005-0000-0000-0000234A0000}"/>
    <cellStyle name="Normal 3" xfId="3" xr:uid="{00000000-0005-0000-0000-0000244A0000}"/>
    <cellStyle name="Normal 3 2" xfId="18983" xr:uid="{00000000-0005-0000-0000-0000254A0000}"/>
    <cellStyle name="Normal 3 2 10" xfId="18984" xr:uid="{00000000-0005-0000-0000-0000264A0000}"/>
    <cellStyle name="Normal 3 2 10 10" xfId="18985" xr:uid="{00000000-0005-0000-0000-0000274A0000}"/>
    <cellStyle name="Normal 3 2 10 2" xfId="18986" xr:uid="{00000000-0005-0000-0000-0000284A0000}"/>
    <cellStyle name="Normal 3 2 10 2 2" xfId="18987" xr:uid="{00000000-0005-0000-0000-0000294A0000}"/>
    <cellStyle name="Normal 3 2 10 2 2 2" xfId="18988" xr:uid="{00000000-0005-0000-0000-00002A4A0000}"/>
    <cellStyle name="Normal 3 2 10 2 2 3" xfId="18989" xr:uid="{00000000-0005-0000-0000-00002B4A0000}"/>
    <cellStyle name="Normal 3 2 10 2 3" xfId="18990" xr:uid="{00000000-0005-0000-0000-00002C4A0000}"/>
    <cellStyle name="Normal 3 2 10 2 4" xfId="18991" xr:uid="{00000000-0005-0000-0000-00002D4A0000}"/>
    <cellStyle name="Normal 3 2 10 3" xfId="18992" xr:uid="{00000000-0005-0000-0000-00002E4A0000}"/>
    <cellStyle name="Normal 3 2 10 3 2" xfId="18993" xr:uid="{00000000-0005-0000-0000-00002F4A0000}"/>
    <cellStyle name="Normal 3 2 10 3 2 2" xfId="18994" xr:uid="{00000000-0005-0000-0000-0000304A0000}"/>
    <cellStyle name="Normal 3 2 10 3 2 3" xfId="18995" xr:uid="{00000000-0005-0000-0000-0000314A0000}"/>
    <cellStyle name="Normal 3 2 10 3 3" xfId="18996" xr:uid="{00000000-0005-0000-0000-0000324A0000}"/>
    <cellStyle name="Normal 3 2 10 3 4" xfId="18997" xr:uid="{00000000-0005-0000-0000-0000334A0000}"/>
    <cellStyle name="Normal 3 2 10 4" xfId="18998" xr:uid="{00000000-0005-0000-0000-0000344A0000}"/>
    <cellStyle name="Normal 3 2 10 4 2" xfId="18999" xr:uid="{00000000-0005-0000-0000-0000354A0000}"/>
    <cellStyle name="Normal 3 2 10 4 2 2" xfId="19000" xr:uid="{00000000-0005-0000-0000-0000364A0000}"/>
    <cellStyle name="Normal 3 2 10 4 2 3" xfId="19001" xr:uid="{00000000-0005-0000-0000-0000374A0000}"/>
    <cellStyle name="Normal 3 2 10 4 3" xfId="19002" xr:uid="{00000000-0005-0000-0000-0000384A0000}"/>
    <cellStyle name="Normal 3 2 10 4 4" xfId="19003" xr:uid="{00000000-0005-0000-0000-0000394A0000}"/>
    <cellStyle name="Normal 3 2 10 5" xfId="19004" xr:uid="{00000000-0005-0000-0000-00003A4A0000}"/>
    <cellStyle name="Normal 3 2 10 5 2" xfId="19005" xr:uid="{00000000-0005-0000-0000-00003B4A0000}"/>
    <cellStyle name="Normal 3 2 10 5 2 2" xfId="19006" xr:uid="{00000000-0005-0000-0000-00003C4A0000}"/>
    <cellStyle name="Normal 3 2 10 5 2 3" xfId="19007" xr:uid="{00000000-0005-0000-0000-00003D4A0000}"/>
    <cellStyle name="Normal 3 2 10 5 3" xfId="19008" xr:uid="{00000000-0005-0000-0000-00003E4A0000}"/>
    <cellStyle name="Normal 3 2 10 5 4" xfId="19009" xr:uid="{00000000-0005-0000-0000-00003F4A0000}"/>
    <cellStyle name="Normal 3 2 10 6" xfId="19010" xr:uid="{00000000-0005-0000-0000-0000404A0000}"/>
    <cellStyle name="Normal 3 2 10 6 2" xfId="19011" xr:uid="{00000000-0005-0000-0000-0000414A0000}"/>
    <cellStyle name="Normal 3 2 10 6 2 2" xfId="19012" xr:uid="{00000000-0005-0000-0000-0000424A0000}"/>
    <cellStyle name="Normal 3 2 10 6 2 3" xfId="19013" xr:uid="{00000000-0005-0000-0000-0000434A0000}"/>
    <cellStyle name="Normal 3 2 10 6 3" xfId="19014" xr:uid="{00000000-0005-0000-0000-0000444A0000}"/>
    <cellStyle name="Normal 3 2 10 6 4" xfId="19015" xr:uid="{00000000-0005-0000-0000-0000454A0000}"/>
    <cellStyle name="Normal 3 2 10 7" xfId="19016" xr:uid="{00000000-0005-0000-0000-0000464A0000}"/>
    <cellStyle name="Normal 3 2 10 7 2" xfId="19017" xr:uid="{00000000-0005-0000-0000-0000474A0000}"/>
    <cellStyle name="Normal 3 2 10 7 2 2" xfId="19018" xr:uid="{00000000-0005-0000-0000-0000484A0000}"/>
    <cellStyle name="Normal 3 2 10 7 2 3" xfId="19019" xr:uid="{00000000-0005-0000-0000-0000494A0000}"/>
    <cellStyle name="Normal 3 2 10 7 3" xfId="19020" xr:uid="{00000000-0005-0000-0000-00004A4A0000}"/>
    <cellStyle name="Normal 3 2 10 7 4" xfId="19021" xr:uid="{00000000-0005-0000-0000-00004B4A0000}"/>
    <cellStyle name="Normal 3 2 10 8" xfId="19022" xr:uid="{00000000-0005-0000-0000-00004C4A0000}"/>
    <cellStyle name="Normal 3 2 10 8 2" xfId="19023" xr:uid="{00000000-0005-0000-0000-00004D4A0000}"/>
    <cellStyle name="Normal 3 2 10 8 3" xfId="19024" xr:uid="{00000000-0005-0000-0000-00004E4A0000}"/>
    <cellStyle name="Normal 3 2 10 9" xfId="19025" xr:uid="{00000000-0005-0000-0000-00004F4A0000}"/>
    <cellStyle name="Normal 3 2 11" xfId="19026" xr:uid="{00000000-0005-0000-0000-0000504A0000}"/>
    <cellStyle name="Normal 3 2 11 2" xfId="19027" xr:uid="{00000000-0005-0000-0000-0000514A0000}"/>
    <cellStyle name="Normal 3 2 11 2 2" xfId="19028" xr:uid="{00000000-0005-0000-0000-0000524A0000}"/>
    <cellStyle name="Normal 3 2 11 2 3" xfId="19029" xr:uid="{00000000-0005-0000-0000-0000534A0000}"/>
    <cellStyle name="Normal 3 2 11 3" xfId="19030" xr:uid="{00000000-0005-0000-0000-0000544A0000}"/>
    <cellStyle name="Normal 3 2 11 4" xfId="19031" xr:uid="{00000000-0005-0000-0000-0000554A0000}"/>
    <cellStyle name="Normal 3 2 12" xfId="19032" xr:uid="{00000000-0005-0000-0000-0000564A0000}"/>
    <cellStyle name="Normal 3 2 12 2" xfId="19033" xr:uid="{00000000-0005-0000-0000-0000574A0000}"/>
    <cellStyle name="Normal 3 2 12 2 2" xfId="19034" xr:uid="{00000000-0005-0000-0000-0000584A0000}"/>
    <cellStyle name="Normal 3 2 12 2 3" xfId="19035" xr:uid="{00000000-0005-0000-0000-0000594A0000}"/>
    <cellStyle name="Normal 3 2 12 3" xfId="19036" xr:uid="{00000000-0005-0000-0000-00005A4A0000}"/>
    <cellStyle name="Normal 3 2 12 4" xfId="19037" xr:uid="{00000000-0005-0000-0000-00005B4A0000}"/>
    <cellStyle name="Normal 3 2 13" xfId="19038" xr:uid="{00000000-0005-0000-0000-00005C4A0000}"/>
    <cellStyle name="Normal 3 2 13 2" xfId="19039" xr:uid="{00000000-0005-0000-0000-00005D4A0000}"/>
    <cellStyle name="Normal 3 2 13 2 2" xfId="19040" xr:uid="{00000000-0005-0000-0000-00005E4A0000}"/>
    <cellStyle name="Normal 3 2 13 2 3" xfId="19041" xr:uid="{00000000-0005-0000-0000-00005F4A0000}"/>
    <cellStyle name="Normal 3 2 13 3" xfId="19042" xr:uid="{00000000-0005-0000-0000-0000604A0000}"/>
    <cellStyle name="Normal 3 2 13 4" xfId="19043" xr:uid="{00000000-0005-0000-0000-0000614A0000}"/>
    <cellStyle name="Normal 3 2 14" xfId="19044" xr:uid="{00000000-0005-0000-0000-0000624A0000}"/>
    <cellStyle name="Normal 3 2 14 2" xfId="19045" xr:uid="{00000000-0005-0000-0000-0000634A0000}"/>
    <cellStyle name="Normal 3 2 14 2 2" xfId="19046" xr:uid="{00000000-0005-0000-0000-0000644A0000}"/>
    <cellStyle name="Normal 3 2 14 2 3" xfId="19047" xr:uid="{00000000-0005-0000-0000-0000654A0000}"/>
    <cellStyle name="Normal 3 2 14 3" xfId="19048" xr:uid="{00000000-0005-0000-0000-0000664A0000}"/>
    <cellStyle name="Normal 3 2 14 4" xfId="19049" xr:uid="{00000000-0005-0000-0000-0000674A0000}"/>
    <cellStyle name="Normal 3 2 15" xfId="19050" xr:uid="{00000000-0005-0000-0000-0000684A0000}"/>
    <cellStyle name="Normal 3 2 15 2" xfId="19051" xr:uid="{00000000-0005-0000-0000-0000694A0000}"/>
    <cellStyle name="Normal 3 2 15 2 2" xfId="19052" xr:uid="{00000000-0005-0000-0000-00006A4A0000}"/>
    <cellStyle name="Normal 3 2 15 2 3" xfId="19053" xr:uid="{00000000-0005-0000-0000-00006B4A0000}"/>
    <cellStyle name="Normal 3 2 15 3" xfId="19054" xr:uid="{00000000-0005-0000-0000-00006C4A0000}"/>
    <cellStyle name="Normal 3 2 15 4" xfId="19055" xr:uid="{00000000-0005-0000-0000-00006D4A0000}"/>
    <cellStyle name="Normal 3 2 16" xfId="19056" xr:uid="{00000000-0005-0000-0000-00006E4A0000}"/>
    <cellStyle name="Normal 3 2 16 2" xfId="19057" xr:uid="{00000000-0005-0000-0000-00006F4A0000}"/>
    <cellStyle name="Normal 3 2 16 2 2" xfId="19058" xr:uid="{00000000-0005-0000-0000-0000704A0000}"/>
    <cellStyle name="Normal 3 2 16 2 3" xfId="19059" xr:uid="{00000000-0005-0000-0000-0000714A0000}"/>
    <cellStyle name="Normal 3 2 16 3" xfId="19060" xr:uid="{00000000-0005-0000-0000-0000724A0000}"/>
    <cellStyle name="Normal 3 2 16 4" xfId="19061" xr:uid="{00000000-0005-0000-0000-0000734A0000}"/>
    <cellStyle name="Normal 3 2 17" xfId="19062" xr:uid="{00000000-0005-0000-0000-0000744A0000}"/>
    <cellStyle name="Normal 3 2 17 2" xfId="19063" xr:uid="{00000000-0005-0000-0000-0000754A0000}"/>
    <cellStyle name="Normal 3 2 17 2 2" xfId="19064" xr:uid="{00000000-0005-0000-0000-0000764A0000}"/>
    <cellStyle name="Normal 3 2 17 2 3" xfId="19065" xr:uid="{00000000-0005-0000-0000-0000774A0000}"/>
    <cellStyle name="Normal 3 2 17 3" xfId="19066" xr:uid="{00000000-0005-0000-0000-0000784A0000}"/>
    <cellStyle name="Normal 3 2 17 4" xfId="19067" xr:uid="{00000000-0005-0000-0000-0000794A0000}"/>
    <cellStyle name="Normal 3 2 18" xfId="19068" xr:uid="{00000000-0005-0000-0000-00007A4A0000}"/>
    <cellStyle name="Normal 3 2 18 2" xfId="19069" xr:uid="{00000000-0005-0000-0000-00007B4A0000}"/>
    <cellStyle name="Normal 3 2 18 3" xfId="19070" xr:uid="{00000000-0005-0000-0000-00007C4A0000}"/>
    <cellStyle name="Normal 3 2 19" xfId="19071" xr:uid="{00000000-0005-0000-0000-00007D4A0000}"/>
    <cellStyle name="Normal 3 2 2" xfId="19072" xr:uid="{00000000-0005-0000-0000-00007E4A0000}"/>
    <cellStyle name="Normal 3 2 2 10" xfId="19073" xr:uid="{00000000-0005-0000-0000-00007F4A0000}"/>
    <cellStyle name="Normal 3 2 2 10 2" xfId="19074" xr:uid="{00000000-0005-0000-0000-0000804A0000}"/>
    <cellStyle name="Normal 3 2 2 10 2 2" xfId="19075" xr:uid="{00000000-0005-0000-0000-0000814A0000}"/>
    <cellStyle name="Normal 3 2 2 10 2 3" xfId="19076" xr:uid="{00000000-0005-0000-0000-0000824A0000}"/>
    <cellStyle name="Normal 3 2 2 10 3" xfId="19077" xr:uid="{00000000-0005-0000-0000-0000834A0000}"/>
    <cellStyle name="Normal 3 2 2 10 4" xfId="19078" xr:uid="{00000000-0005-0000-0000-0000844A0000}"/>
    <cellStyle name="Normal 3 2 2 11" xfId="19079" xr:uid="{00000000-0005-0000-0000-0000854A0000}"/>
    <cellStyle name="Normal 3 2 2 11 2" xfId="19080" xr:uid="{00000000-0005-0000-0000-0000864A0000}"/>
    <cellStyle name="Normal 3 2 2 11 2 2" xfId="19081" xr:uid="{00000000-0005-0000-0000-0000874A0000}"/>
    <cellStyle name="Normal 3 2 2 11 2 3" xfId="19082" xr:uid="{00000000-0005-0000-0000-0000884A0000}"/>
    <cellStyle name="Normal 3 2 2 11 3" xfId="19083" xr:uid="{00000000-0005-0000-0000-0000894A0000}"/>
    <cellStyle name="Normal 3 2 2 11 4" xfId="19084" xr:uid="{00000000-0005-0000-0000-00008A4A0000}"/>
    <cellStyle name="Normal 3 2 2 12" xfId="19085" xr:uid="{00000000-0005-0000-0000-00008B4A0000}"/>
    <cellStyle name="Normal 3 2 2 12 2" xfId="19086" xr:uid="{00000000-0005-0000-0000-00008C4A0000}"/>
    <cellStyle name="Normal 3 2 2 12 2 2" xfId="19087" xr:uid="{00000000-0005-0000-0000-00008D4A0000}"/>
    <cellStyle name="Normal 3 2 2 12 2 3" xfId="19088" xr:uid="{00000000-0005-0000-0000-00008E4A0000}"/>
    <cellStyle name="Normal 3 2 2 12 3" xfId="19089" xr:uid="{00000000-0005-0000-0000-00008F4A0000}"/>
    <cellStyle name="Normal 3 2 2 12 4" xfId="19090" xr:uid="{00000000-0005-0000-0000-0000904A0000}"/>
    <cellStyle name="Normal 3 2 2 13" xfId="19091" xr:uid="{00000000-0005-0000-0000-0000914A0000}"/>
    <cellStyle name="Normal 3 2 2 13 2" xfId="19092" xr:uid="{00000000-0005-0000-0000-0000924A0000}"/>
    <cellStyle name="Normal 3 2 2 13 2 2" xfId="19093" xr:uid="{00000000-0005-0000-0000-0000934A0000}"/>
    <cellStyle name="Normal 3 2 2 13 2 3" xfId="19094" xr:uid="{00000000-0005-0000-0000-0000944A0000}"/>
    <cellStyle name="Normal 3 2 2 13 3" xfId="19095" xr:uid="{00000000-0005-0000-0000-0000954A0000}"/>
    <cellStyle name="Normal 3 2 2 13 4" xfId="19096" xr:uid="{00000000-0005-0000-0000-0000964A0000}"/>
    <cellStyle name="Normal 3 2 2 14" xfId="19097" xr:uid="{00000000-0005-0000-0000-0000974A0000}"/>
    <cellStyle name="Normal 3 2 2 14 2" xfId="19098" xr:uid="{00000000-0005-0000-0000-0000984A0000}"/>
    <cellStyle name="Normal 3 2 2 14 3" xfId="19099" xr:uid="{00000000-0005-0000-0000-0000994A0000}"/>
    <cellStyle name="Normal 3 2 2 15" xfId="19100" xr:uid="{00000000-0005-0000-0000-00009A4A0000}"/>
    <cellStyle name="Normal 3 2 2 16" xfId="19101" xr:uid="{00000000-0005-0000-0000-00009B4A0000}"/>
    <cellStyle name="Normal 3 2 2 17" xfId="19102" xr:uid="{00000000-0005-0000-0000-00009C4A0000}"/>
    <cellStyle name="Normal 3 2 2 2" xfId="19103" xr:uid="{00000000-0005-0000-0000-00009D4A0000}"/>
    <cellStyle name="Normal 3 2 2 2 10" xfId="19104" xr:uid="{00000000-0005-0000-0000-00009E4A0000}"/>
    <cellStyle name="Normal 3 2 2 2 10 2" xfId="19105" xr:uid="{00000000-0005-0000-0000-00009F4A0000}"/>
    <cellStyle name="Normal 3 2 2 2 10 3" xfId="19106" xr:uid="{00000000-0005-0000-0000-0000A04A0000}"/>
    <cellStyle name="Normal 3 2 2 2 11" xfId="19107" xr:uid="{00000000-0005-0000-0000-0000A14A0000}"/>
    <cellStyle name="Normal 3 2 2 2 12" xfId="19108" xr:uid="{00000000-0005-0000-0000-0000A24A0000}"/>
    <cellStyle name="Normal 3 2 2 2 2" xfId="19109" xr:uid="{00000000-0005-0000-0000-0000A34A0000}"/>
    <cellStyle name="Normal 3 2 2 2 2 10" xfId="19110" xr:uid="{00000000-0005-0000-0000-0000A44A0000}"/>
    <cellStyle name="Normal 3 2 2 2 2 2" xfId="19111" xr:uid="{00000000-0005-0000-0000-0000A54A0000}"/>
    <cellStyle name="Normal 3 2 2 2 2 2 2" xfId="19112" xr:uid="{00000000-0005-0000-0000-0000A64A0000}"/>
    <cellStyle name="Normal 3 2 2 2 2 2 2 2" xfId="19113" xr:uid="{00000000-0005-0000-0000-0000A74A0000}"/>
    <cellStyle name="Normal 3 2 2 2 2 2 2 3" xfId="19114" xr:uid="{00000000-0005-0000-0000-0000A84A0000}"/>
    <cellStyle name="Normal 3 2 2 2 2 2 3" xfId="19115" xr:uid="{00000000-0005-0000-0000-0000A94A0000}"/>
    <cellStyle name="Normal 3 2 2 2 2 2 4" xfId="19116" xr:uid="{00000000-0005-0000-0000-0000AA4A0000}"/>
    <cellStyle name="Normal 3 2 2 2 2 3" xfId="19117" xr:uid="{00000000-0005-0000-0000-0000AB4A0000}"/>
    <cellStyle name="Normal 3 2 2 2 2 3 2" xfId="19118" xr:uid="{00000000-0005-0000-0000-0000AC4A0000}"/>
    <cellStyle name="Normal 3 2 2 2 2 3 2 2" xfId="19119" xr:uid="{00000000-0005-0000-0000-0000AD4A0000}"/>
    <cellStyle name="Normal 3 2 2 2 2 3 2 3" xfId="19120" xr:uid="{00000000-0005-0000-0000-0000AE4A0000}"/>
    <cellStyle name="Normal 3 2 2 2 2 3 3" xfId="19121" xr:uid="{00000000-0005-0000-0000-0000AF4A0000}"/>
    <cellStyle name="Normal 3 2 2 2 2 3 4" xfId="19122" xr:uid="{00000000-0005-0000-0000-0000B04A0000}"/>
    <cellStyle name="Normal 3 2 2 2 2 4" xfId="19123" xr:uid="{00000000-0005-0000-0000-0000B14A0000}"/>
    <cellStyle name="Normal 3 2 2 2 2 4 2" xfId="19124" xr:uid="{00000000-0005-0000-0000-0000B24A0000}"/>
    <cellStyle name="Normal 3 2 2 2 2 4 2 2" xfId="19125" xr:uid="{00000000-0005-0000-0000-0000B34A0000}"/>
    <cellStyle name="Normal 3 2 2 2 2 4 2 3" xfId="19126" xr:uid="{00000000-0005-0000-0000-0000B44A0000}"/>
    <cellStyle name="Normal 3 2 2 2 2 4 3" xfId="19127" xr:uid="{00000000-0005-0000-0000-0000B54A0000}"/>
    <cellStyle name="Normal 3 2 2 2 2 4 4" xfId="19128" xr:uid="{00000000-0005-0000-0000-0000B64A0000}"/>
    <cellStyle name="Normal 3 2 2 2 2 5" xfId="19129" xr:uid="{00000000-0005-0000-0000-0000B74A0000}"/>
    <cellStyle name="Normal 3 2 2 2 2 5 2" xfId="19130" xr:uid="{00000000-0005-0000-0000-0000B84A0000}"/>
    <cellStyle name="Normal 3 2 2 2 2 5 2 2" xfId="19131" xr:uid="{00000000-0005-0000-0000-0000B94A0000}"/>
    <cellStyle name="Normal 3 2 2 2 2 5 2 3" xfId="19132" xr:uid="{00000000-0005-0000-0000-0000BA4A0000}"/>
    <cellStyle name="Normal 3 2 2 2 2 5 3" xfId="19133" xr:uid="{00000000-0005-0000-0000-0000BB4A0000}"/>
    <cellStyle name="Normal 3 2 2 2 2 5 4" xfId="19134" xr:uid="{00000000-0005-0000-0000-0000BC4A0000}"/>
    <cellStyle name="Normal 3 2 2 2 2 6" xfId="19135" xr:uid="{00000000-0005-0000-0000-0000BD4A0000}"/>
    <cellStyle name="Normal 3 2 2 2 2 6 2" xfId="19136" xr:uid="{00000000-0005-0000-0000-0000BE4A0000}"/>
    <cellStyle name="Normal 3 2 2 2 2 6 2 2" xfId="19137" xr:uid="{00000000-0005-0000-0000-0000BF4A0000}"/>
    <cellStyle name="Normal 3 2 2 2 2 6 2 3" xfId="19138" xr:uid="{00000000-0005-0000-0000-0000C04A0000}"/>
    <cellStyle name="Normal 3 2 2 2 2 6 3" xfId="19139" xr:uid="{00000000-0005-0000-0000-0000C14A0000}"/>
    <cellStyle name="Normal 3 2 2 2 2 6 4" xfId="19140" xr:uid="{00000000-0005-0000-0000-0000C24A0000}"/>
    <cellStyle name="Normal 3 2 2 2 2 7" xfId="19141" xr:uid="{00000000-0005-0000-0000-0000C34A0000}"/>
    <cellStyle name="Normal 3 2 2 2 2 7 2" xfId="19142" xr:uid="{00000000-0005-0000-0000-0000C44A0000}"/>
    <cellStyle name="Normal 3 2 2 2 2 7 2 2" xfId="19143" xr:uid="{00000000-0005-0000-0000-0000C54A0000}"/>
    <cellStyle name="Normal 3 2 2 2 2 7 2 3" xfId="19144" xr:uid="{00000000-0005-0000-0000-0000C64A0000}"/>
    <cellStyle name="Normal 3 2 2 2 2 7 3" xfId="19145" xr:uid="{00000000-0005-0000-0000-0000C74A0000}"/>
    <cellStyle name="Normal 3 2 2 2 2 7 4" xfId="19146" xr:uid="{00000000-0005-0000-0000-0000C84A0000}"/>
    <cellStyle name="Normal 3 2 2 2 2 8" xfId="19147" xr:uid="{00000000-0005-0000-0000-0000C94A0000}"/>
    <cellStyle name="Normal 3 2 2 2 2 8 2" xfId="19148" xr:uid="{00000000-0005-0000-0000-0000CA4A0000}"/>
    <cellStyle name="Normal 3 2 2 2 2 8 3" xfId="19149" xr:uid="{00000000-0005-0000-0000-0000CB4A0000}"/>
    <cellStyle name="Normal 3 2 2 2 2 9" xfId="19150" xr:uid="{00000000-0005-0000-0000-0000CC4A0000}"/>
    <cellStyle name="Normal 3 2 2 2 3" xfId="19151" xr:uid="{00000000-0005-0000-0000-0000CD4A0000}"/>
    <cellStyle name="Normal 3 2 2 2 3 10" xfId="19152" xr:uid="{00000000-0005-0000-0000-0000CE4A0000}"/>
    <cellStyle name="Normal 3 2 2 2 3 2" xfId="19153" xr:uid="{00000000-0005-0000-0000-0000CF4A0000}"/>
    <cellStyle name="Normal 3 2 2 2 3 2 2" xfId="19154" xr:uid="{00000000-0005-0000-0000-0000D04A0000}"/>
    <cellStyle name="Normal 3 2 2 2 3 2 2 2" xfId="19155" xr:uid="{00000000-0005-0000-0000-0000D14A0000}"/>
    <cellStyle name="Normal 3 2 2 2 3 2 2 3" xfId="19156" xr:uid="{00000000-0005-0000-0000-0000D24A0000}"/>
    <cellStyle name="Normal 3 2 2 2 3 2 3" xfId="19157" xr:uid="{00000000-0005-0000-0000-0000D34A0000}"/>
    <cellStyle name="Normal 3 2 2 2 3 2 4" xfId="19158" xr:uid="{00000000-0005-0000-0000-0000D44A0000}"/>
    <cellStyle name="Normal 3 2 2 2 3 3" xfId="19159" xr:uid="{00000000-0005-0000-0000-0000D54A0000}"/>
    <cellStyle name="Normal 3 2 2 2 3 3 2" xfId="19160" xr:uid="{00000000-0005-0000-0000-0000D64A0000}"/>
    <cellStyle name="Normal 3 2 2 2 3 3 2 2" xfId="19161" xr:uid="{00000000-0005-0000-0000-0000D74A0000}"/>
    <cellStyle name="Normal 3 2 2 2 3 3 2 3" xfId="19162" xr:uid="{00000000-0005-0000-0000-0000D84A0000}"/>
    <cellStyle name="Normal 3 2 2 2 3 3 3" xfId="19163" xr:uid="{00000000-0005-0000-0000-0000D94A0000}"/>
    <cellStyle name="Normal 3 2 2 2 3 3 4" xfId="19164" xr:uid="{00000000-0005-0000-0000-0000DA4A0000}"/>
    <cellStyle name="Normal 3 2 2 2 3 4" xfId="19165" xr:uid="{00000000-0005-0000-0000-0000DB4A0000}"/>
    <cellStyle name="Normal 3 2 2 2 3 4 2" xfId="19166" xr:uid="{00000000-0005-0000-0000-0000DC4A0000}"/>
    <cellStyle name="Normal 3 2 2 2 3 4 2 2" xfId="19167" xr:uid="{00000000-0005-0000-0000-0000DD4A0000}"/>
    <cellStyle name="Normal 3 2 2 2 3 4 2 3" xfId="19168" xr:uid="{00000000-0005-0000-0000-0000DE4A0000}"/>
    <cellStyle name="Normal 3 2 2 2 3 4 3" xfId="19169" xr:uid="{00000000-0005-0000-0000-0000DF4A0000}"/>
    <cellStyle name="Normal 3 2 2 2 3 4 4" xfId="19170" xr:uid="{00000000-0005-0000-0000-0000E04A0000}"/>
    <cellStyle name="Normal 3 2 2 2 3 5" xfId="19171" xr:uid="{00000000-0005-0000-0000-0000E14A0000}"/>
    <cellStyle name="Normal 3 2 2 2 3 5 2" xfId="19172" xr:uid="{00000000-0005-0000-0000-0000E24A0000}"/>
    <cellStyle name="Normal 3 2 2 2 3 5 2 2" xfId="19173" xr:uid="{00000000-0005-0000-0000-0000E34A0000}"/>
    <cellStyle name="Normal 3 2 2 2 3 5 2 3" xfId="19174" xr:uid="{00000000-0005-0000-0000-0000E44A0000}"/>
    <cellStyle name="Normal 3 2 2 2 3 5 3" xfId="19175" xr:uid="{00000000-0005-0000-0000-0000E54A0000}"/>
    <cellStyle name="Normal 3 2 2 2 3 5 4" xfId="19176" xr:uid="{00000000-0005-0000-0000-0000E64A0000}"/>
    <cellStyle name="Normal 3 2 2 2 3 6" xfId="19177" xr:uid="{00000000-0005-0000-0000-0000E74A0000}"/>
    <cellStyle name="Normal 3 2 2 2 3 6 2" xfId="19178" xr:uid="{00000000-0005-0000-0000-0000E84A0000}"/>
    <cellStyle name="Normal 3 2 2 2 3 6 2 2" xfId="19179" xr:uid="{00000000-0005-0000-0000-0000E94A0000}"/>
    <cellStyle name="Normal 3 2 2 2 3 6 2 3" xfId="19180" xr:uid="{00000000-0005-0000-0000-0000EA4A0000}"/>
    <cellStyle name="Normal 3 2 2 2 3 6 3" xfId="19181" xr:uid="{00000000-0005-0000-0000-0000EB4A0000}"/>
    <cellStyle name="Normal 3 2 2 2 3 6 4" xfId="19182" xr:uid="{00000000-0005-0000-0000-0000EC4A0000}"/>
    <cellStyle name="Normal 3 2 2 2 3 7" xfId="19183" xr:uid="{00000000-0005-0000-0000-0000ED4A0000}"/>
    <cellStyle name="Normal 3 2 2 2 3 7 2" xfId="19184" xr:uid="{00000000-0005-0000-0000-0000EE4A0000}"/>
    <cellStyle name="Normal 3 2 2 2 3 7 2 2" xfId="19185" xr:uid="{00000000-0005-0000-0000-0000EF4A0000}"/>
    <cellStyle name="Normal 3 2 2 2 3 7 2 3" xfId="19186" xr:uid="{00000000-0005-0000-0000-0000F04A0000}"/>
    <cellStyle name="Normal 3 2 2 2 3 7 3" xfId="19187" xr:uid="{00000000-0005-0000-0000-0000F14A0000}"/>
    <cellStyle name="Normal 3 2 2 2 3 7 4" xfId="19188" xr:uid="{00000000-0005-0000-0000-0000F24A0000}"/>
    <cellStyle name="Normal 3 2 2 2 3 8" xfId="19189" xr:uid="{00000000-0005-0000-0000-0000F34A0000}"/>
    <cellStyle name="Normal 3 2 2 2 3 8 2" xfId="19190" xr:uid="{00000000-0005-0000-0000-0000F44A0000}"/>
    <cellStyle name="Normal 3 2 2 2 3 8 3" xfId="19191" xr:uid="{00000000-0005-0000-0000-0000F54A0000}"/>
    <cellStyle name="Normal 3 2 2 2 3 9" xfId="19192" xr:uid="{00000000-0005-0000-0000-0000F64A0000}"/>
    <cellStyle name="Normal 3 2 2 2 4" xfId="19193" xr:uid="{00000000-0005-0000-0000-0000F74A0000}"/>
    <cellStyle name="Normal 3 2 2 2 4 2" xfId="19194" xr:uid="{00000000-0005-0000-0000-0000F84A0000}"/>
    <cellStyle name="Normal 3 2 2 2 4 2 2" xfId="19195" xr:uid="{00000000-0005-0000-0000-0000F94A0000}"/>
    <cellStyle name="Normal 3 2 2 2 4 2 3" xfId="19196" xr:uid="{00000000-0005-0000-0000-0000FA4A0000}"/>
    <cellStyle name="Normal 3 2 2 2 4 3" xfId="19197" xr:uid="{00000000-0005-0000-0000-0000FB4A0000}"/>
    <cellStyle name="Normal 3 2 2 2 4 4" xfId="19198" xr:uid="{00000000-0005-0000-0000-0000FC4A0000}"/>
    <cellStyle name="Normal 3 2 2 2 5" xfId="19199" xr:uid="{00000000-0005-0000-0000-0000FD4A0000}"/>
    <cellStyle name="Normal 3 2 2 2 5 2" xfId="19200" xr:uid="{00000000-0005-0000-0000-0000FE4A0000}"/>
    <cellStyle name="Normal 3 2 2 2 5 2 2" xfId="19201" xr:uid="{00000000-0005-0000-0000-0000FF4A0000}"/>
    <cellStyle name="Normal 3 2 2 2 5 2 3" xfId="19202" xr:uid="{00000000-0005-0000-0000-0000004B0000}"/>
    <cellStyle name="Normal 3 2 2 2 5 3" xfId="19203" xr:uid="{00000000-0005-0000-0000-0000014B0000}"/>
    <cellStyle name="Normal 3 2 2 2 5 4" xfId="19204" xr:uid="{00000000-0005-0000-0000-0000024B0000}"/>
    <cellStyle name="Normal 3 2 2 2 6" xfId="19205" xr:uid="{00000000-0005-0000-0000-0000034B0000}"/>
    <cellStyle name="Normal 3 2 2 2 6 2" xfId="19206" xr:uid="{00000000-0005-0000-0000-0000044B0000}"/>
    <cellStyle name="Normal 3 2 2 2 6 2 2" xfId="19207" xr:uid="{00000000-0005-0000-0000-0000054B0000}"/>
    <cellStyle name="Normal 3 2 2 2 6 2 3" xfId="19208" xr:uid="{00000000-0005-0000-0000-0000064B0000}"/>
    <cellStyle name="Normal 3 2 2 2 6 3" xfId="19209" xr:uid="{00000000-0005-0000-0000-0000074B0000}"/>
    <cellStyle name="Normal 3 2 2 2 6 4" xfId="19210" xr:uid="{00000000-0005-0000-0000-0000084B0000}"/>
    <cellStyle name="Normal 3 2 2 2 7" xfId="19211" xr:uid="{00000000-0005-0000-0000-0000094B0000}"/>
    <cellStyle name="Normal 3 2 2 2 7 2" xfId="19212" xr:uid="{00000000-0005-0000-0000-00000A4B0000}"/>
    <cellStyle name="Normal 3 2 2 2 7 2 2" xfId="19213" xr:uid="{00000000-0005-0000-0000-00000B4B0000}"/>
    <cellStyle name="Normal 3 2 2 2 7 2 3" xfId="19214" xr:uid="{00000000-0005-0000-0000-00000C4B0000}"/>
    <cellStyle name="Normal 3 2 2 2 7 3" xfId="19215" xr:uid="{00000000-0005-0000-0000-00000D4B0000}"/>
    <cellStyle name="Normal 3 2 2 2 7 4" xfId="19216" xr:uid="{00000000-0005-0000-0000-00000E4B0000}"/>
    <cellStyle name="Normal 3 2 2 2 8" xfId="19217" xr:uid="{00000000-0005-0000-0000-00000F4B0000}"/>
    <cellStyle name="Normal 3 2 2 2 8 2" xfId="19218" xr:uid="{00000000-0005-0000-0000-0000104B0000}"/>
    <cellStyle name="Normal 3 2 2 2 8 2 2" xfId="19219" xr:uid="{00000000-0005-0000-0000-0000114B0000}"/>
    <cellStyle name="Normal 3 2 2 2 8 2 3" xfId="19220" xr:uid="{00000000-0005-0000-0000-0000124B0000}"/>
    <cellStyle name="Normal 3 2 2 2 8 3" xfId="19221" xr:uid="{00000000-0005-0000-0000-0000134B0000}"/>
    <cellStyle name="Normal 3 2 2 2 8 4" xfId="19222" xr:uid="{00000000-0005-0000-0000-0000144B0000}"/>
    <cellStyle name="Normal 3 2 2 2 9" xfId="19223" xr:uid="{00000000-0005-0000-0000-0000154B0000}"/>
    <cellStyle name="Normal 3 2 2 2 9 2" xfId="19224" xr:uid="{00000000-0005-0000-0000-0000164B0000}"/>
    <cellStyle name="Normal 3 2 2 2 9 2 2" xfId="19225" xr:uid="{00000000-0005-0000-0000-0000174B0000}"/>
    <cellStyle name="Normal 3 2 2 2 9 2 3" xfId="19226" xr:uid="{00000000-0005-0000-0000-0000184B0000}"/>
    <cellStyle name="Normal 3 2 2 2 9 3" xfId="19227" xr:uid="{00000000-0005-0000-0000-0000194B0000}"/>
    <cellStyle name="Normal 3 2 2 2 9 4" xfId="19228" xr:uid="{00000000-0005-0000-0000-00001A4B0000}"/>
    <cellStyle name="Normal 3 2 2 3" xfId="19229" xr:uid="{00000000-0005-0000-0000-00001B4B0000}"/>
    <cellStyle name="Normal 3 2 2 3 10" xfId="19230" xr:uid="{00000000-0005-0000-0000-00001C4B0000}"/>
    <cellStyle name="Normal 3 2 2 3 10 2" xfId="19231" xr:uid="{00000000-0005-0000-0000-00001D4B0000}"/>
    <cellStyle name="Normal 3 2 2 3 10 3" xfId="19232" xr:uid="{00000000-0005-0000-0000-00001E4B0000}"/>
    <cellStyle name="Normal 3 2 2 3 11" xfId="19233" xr:uid="{00000000-0005-0000-0000-00001F4B0000}"/>
    <cellStyle name="Normal 3 2 2 3 12" xfId="19234" xr:uid="{00000000-0005-0000-0000-0000204B0000}"/>
    <cellStyle name="Normal 3 2 2 3 2" xfId="19235" xr:uid="{00000000-0005-0000-0000-0000214B0000}"/>
    <cellStyle name="Normal 3 2 2 3 2 10" xfId="19236" xr:uid="{00000000-0005-0000-0000-0000224B0000}"/>
    <cellStyle name="Normal 3 2 2 3 2 2" xfId="19237" xr:uid="{00000000-0005-0000-0000-0000234B0000}"/>
    <cellStyle name="Normal 3 2 2 3 2 2 2" xfId="19238" xr:uid="{00000000-0005-0000-0000-0000244B0000}"/>
    <cellStyle name="Normal 3 2 2 3 2 2 2 2" xfId="19239" xr:uid="{00000000-0005-0000-0000-0000254B0000}"/>
    <cellStyle name="Normal 3 2 2 3 2 2 2 3" xfId="19240" xr:uid="{00000000-0005-0000-0000-0000264B0000}"/>
    <cellStyle name="Normal 3 2 2 3 2 2 3" xfId="19241" xr:uid="{00000000-0005-0000-0000-0000274B0000}"/>
    <cellStyle name="Normal 3 2 2 3 2 2 4" xfId="19242" xr:uid="{00000000-0005-0000-0000-0000284B0000}"/>
    <cellStyle name="Normal 3 2 2 3 2 3" xfId="19243" xr:uid="{00000000-0005-0000-0000-0000294B0000}"/>
    <cellStyle name="Normal 3 2 2 3 2 3 2" xfId="19244" xr:uid="{00000000-0005-0000-0000-00002A4B0000}"/>
    <cellStyle name="Normal 3 2 2 3 2 3 2 2" xfId="19245" xr:uid="{00000000-0005-0000-0000-00002B4B0000}"/>
    <cellStyle name="Normal 3 2 2 3 2 3 2 3" xfId="19246" xr:uid="{00000000-0005-0000-0000-00002C4B0000}"/>
    <cellStyle name="Normal 3 2 2 3 2 3 3" xfId="19247" xr:uid="{00000000-0005-0000-0000-00002D4B0000}"/>
    <cellStyle name="Normal 3 2 2 3 2 3 4" xfId="19248" xr:uid="{00000000-0005-0000-0000-00002E4B0000}"/>
    <cellStyle name="Normal 3 2 2 3 2 4" xfId="19249" xr:uid="{00000000-0005-0000-0000-00002F4B0000}"/>
    <cellStyle name="Normal 3 2 2 3 2 4 2" xfId="19250" xr:uid="{00000000-0005-0000-0000-0000304B0000}"/>
    <cellStyle name="Normal 3 2 2 3 2 4 2 2" xfId="19251" xr:uid="{00000000-0005-0000-0000-0000314B0000}"/>
    <cellStyle name="Normal 3 2 2 3 2 4 2 3" xfId="19252" xr:uid="{00000000-0005-0000-0000-0000324B0000}"/>
    <cellStyle name="Normal 3 2 2 3 2 4 3" xfId="19253" xr:uid="{00000000-0005-0000-0000-0000334B0000}"/>
    <cellStyle name="Normal 3 2 2 3 2 4 4" xfId="19254" xr:uid="{00000000-0005-0000-0000-0000344B0000}"/>
    <cellStyle name="Normal 3 2 2 3 2 5" xfId="19255" xr:uid="{00000000-0005-0000-0000-0000354B0000}"/>
    <cellStyle name="Normal 3 2 2 3 2 5 2" xfId="19256" xr:uid="{00000000-0005-0000-0000-0000364B0000}"/>
    <cellStyle name="Normal 3 2 2 3 2 5 2 2" xfId="19257" xr:uid="{00000000-0005-0000-0000-0000374B0000}"/>
    <cellStyle name="Normal 3 2 2 3 2 5 2 3" xfId="19258" xr:uid="{00000000-0005-0000-0000-0000384B0000}"/>
    <cellStyle name="Normal 3 2 2 3 2 5 3" xfId="19259" xr:uid="{00000000-0005-0000-0000-0000394B0000}"/>
    <cellStyle name="Normal 3 2 2 3 2 5 4" xfId="19260" xr:uid="{00000000-0005-0000-0000-00003A4B0000}"/>
    <cellStyle name="Normal 3 2 2 3 2 6" xfId="19261" xr:uid="{00000000-0005-0000-0000-00003B4B0000}"/>
    <cellStyle name="Normal 3 2 2 3 2 6 2" xfId="19262" xr:uid="{00000000-0005-0000-0000-00003C4B0000}"/>
    <cellStyle name="Normal 3 2 2 3 2 6 2 2" xfId="19263" xr:uid="{00000000-0005-0000-0000-00003D4B0000}"/>
    <cellStyle name="Normal 3 2 2 3 2 6 2 3" xfId="19264" xr:uid="{00000000-0005-0000-0000-00003E4B0000}"/>
    <cellStyle name="Normal 3 2 2 3 2 6 3" xfId="19265" xr:uid="{00000000-0005-0000-0000-00003F4B0000}"/>
    <cellStyle name="Normal 3 2 2 3 2 6 4" xfId="19266" xr:uid="{00000000-0005-0000-0000-0000404B0000}"/>
    <cellStyle name="Normal 3 2 2 3 2 7" xfId="19267" xr:uid="{00000000-0005-0000-0000-0000414B0000}"/>
    <cellStyle name="Normal 3 2 2 3 2 7 2" xfId="19268" xr:uid="{00000000-0005-0000-0000-0000424B0000}"/>
    <cellStyle name="Normal 3 2 2 3 2 7 2 2" xfId="19269" xr:uid="{00000000-0005-0000-0000-0000434B0000}"/>
    <cellStyle name="Normal 3 2 2 3 2 7 2 3" xfId="19270" xr:uid="{00000000-0005-0000-0000-0000444B0000}"/>
    <cellStyle name="Normal 3 2 2 3 2 7 3" xfId="19271" xr:uid="{00000000-0005-0000-0000-0000454B0000}"/>
    <cellStyle name="Normal 3 2 2 3 2 7 4" xfId="19272" xr:uid="{00000000-0005-0000-0000-0000464B0000}"/>
    <cellStyle name="Normal 3 2 2 3 2 8" xfId="19273" xr:uid="{00000000-0005-0000-0000-0000474B0000}"/>
    <cellStyle name="Normal 3 2 2 3 2 8 2" xfId="19274" xr:uid="{00000000-0005-0000-0000-0000484B0000}"/>
    <cellStyle name="Normal 3 2 2 3 2 8 3" xfId="19275" xr:uid="{00000000-0005-0000-0000-0000494B0000}"/>
    <cellStyle name="Normal 3 2 2 3 2 9" xfId="19276" xr:uid="{00000000-0005-0000-0000-00004A4B0000}"/>
    <cellStyle name="Normal 3 2 2 3 3" xfId="19277" xr:uid="{00000000-0005-0000-0000-00004B4B0000}"/>
    <cellStyle name="Normal 3 2 2 3 3 10" xfId="19278" xr:uid="{00000000-0005-0000-0000-00004C4B0000}"/>
    <cellStyle name="Normal 3 2 2 3 3 2" xfId="19279" xr:uid="{00000000-0005-0000-0000-00004D4B0000}"/>
    <cellStyle name="Normal 3 2 2 3 3 2 2" xfId="19280" xr:uid="{00000000-0005-0000-0000-00004E4B0000}"/>
    <cellStyle name="Normal 3 2 2 3 3 2 2 2" xfId="19281" xr:uid="{00000000-0005-0000-0000-00004F4B0000}"/>
    <cellStyle name="Normal 3 2 2 3 3 2 2 3" xfId="19282" xr:uid="{00000000-0005-0000-0000-0000504B0000}"/>
    <cellStyle name="Normal 3 2 2 3 3 2 3" xfId="19283" xr:uid="{00000000-0005-0000-0000-0000514B0000}"/>
    <cellStyle name="Normal 3 2 2 3 3 2 4" xfId="19284" xr:uid="{00000000-0005-0000-0000-0000524B0000}"/>
    <cellStyle name="Normal 3 2 2 3 3 3" xfId="19285" xr:uid="{00000000-0005-0000-0000-0000534B0000}"/>
    <cellStyle name="Normal 3 2 2 3 3 3 2" xfId="19286" xr:uid="{00000000-0005-0000-0000-0000544B0000}"/>
    <cellStyle name="Normal 3 2 2 3 3 3 2 2" xfId="19287" xr:uid="{00000000-0005-0000-0000-0000554B0000}"/>
    <cellStyle name="Normal 3 2 2 3 3 3 2 3" xfId="19288" xr:uid="{00000000-0005-0000-0000-0000564B0000}"/>
    <cellStyle name="Normal 3 2 2 3 3 3 3" xfId="19289" xr:uid="{00000000-0005-0000-0000-0000574B0000}"/>
    <cellStyle name="Normal 3 2 2 3 3 3 4" xfId="19290" xr:uid="{00000000-0005-0000-0000-0000584B0000}"/>
    <cellStyle name="Normal 3 2 2 3 3 4" xfId="19291" xr:uid="{00000000-0005-0000-0000-0000594B0000}"/>
    <cellStyle name="Normal 3 2 2 3 3 4 2" xfId="19292" xr:uid="{00000000-0005-0000-0000-00005A4B0000}"/>
    <cellStyle name="Normal 3 2 2 3 3 4 2 2" xfId="19293" xr:uid="{00000000-0005-0000-0000-00005B4B0000}"/>
    <cellStyle name="Normal 3 2 2 3 3 4 2 3" xfId="19294" xr:uid="{00000000-0005-0000-0000-00005C4B0000}"/>
    <cellStyle name="Normal 3 2 2 3 3 4 3" xfId="19295" xr:uid="{00000000-0005-0000-0000-00005D4B0000}"/>
    <cellStyle name="Normal 3 2 2 3 3 4 4" xfId="19296" xr:uid="{00000000-0005-0000-0000-00005E4B0000}"/>
    <cellStyle name="Normal 3 2 2 3 3 5" xfId="19297" xr:uid="{00000000-0005-0000-0000-00005F4B0000}"/>
    <cellStyle name="Normal 3 2 2 3 3 5 2" xfId="19298" xr:uid="{00000000-0005-0000-0000-0000604B0000}"/>
    <cellStyle name="Normal 3 2 2 3 3 5 2 2" xfId="19299" xr:uid="{00000000-0005-0000-0000-0000614B0000}"/>
    <cellStyle name="Normal 3 2 2 3 3 5 2 3" xfId="19300" xr:uid="{00000000-0005-0000-0000-0000624B0000}"/>
    <cellStyle name="Normal 3 2 2 3 3 5 3" xfId="19301" xr:uid="{00000000-0005-0000-0000-0000634B0000}"/>
    <cellStyle name="Normal 3 2 2 3 3 5 4" xfId="19302" xr:uid="{00000000-0005-0000-0000-0000644B0000}"/>
    <cellStyle name="Normal 3 2 2 3 3 6" xfId="19303" xr:uid="{00000000-0005-0000-0000-0000654B0000}"/>
    <cellStyle name="Normal 3 2 2 3 3 6 2" xfId="19304" xr:uid="{00000000-0005-0000-0000-0000664B0000}"/>
    <cellStyle name="Normal 3 2 2 3 3 6 2 2" xfId="19305" xr:uid="{00000000-0005-0000-0000-0000674B0000}"/>
    <cellStyle name="Normal 3 2 2 3 3 6 2 3" xfId="19306" xr:uid="{00000000-0005-0000-0000-0000684B0000}"/>
    <cellStyle name="Normal 3 2 2 3 3 6 3" xfId="19307" xr:uid="{00000000-0005-0000-0000-0000694B0000}"/>
    <cellStyle name="Normal 3 2 2 3 3 6 4" xfId="19308" xr:uid="{00000000-0005-0000-0000-00006A4B0000}"/>
    <cellStyle name="Normal 3 2 2 3 3 7" xfId="19309" xr:uid="{00000000-0005-0000-0000-00006B4B0000}"/>
    <cellStyle name="Normal 3 2 2 3 3 7 2" xfId="19310" xr:uid="{00000000-0005-0000-0000-00006C4B0000}"/>
    <cellStyle name="Normal 3 2 2 3 3 7 2 2" xfId="19311" xr:uid="{00000000-0005-0000-0000-00006D4B0000}"/>
    <cellStyle name="Normal 3 2 2 3 3 7 2 3" xfId="19312" xr:uid="{00000000-0005-0000-0000-00006E4B0000}"/>
    <cellStyle name="Normal 3 2 2 3 3 7 3" xfId="19313" xr:uid="{00000000-0005-0000-0000-00006F4B0000}"/>
    <cellStyle name="Normal 3 2 2 3 3 7 4" xfId="19314" xr:uid="{00000000-0005-0000-0000-0000704B0000}"/>
    <cellStyle name="Normal 3 2 2 3 3 8" xfId="19315" xr:uid="{00000000-0005-0000-0000-0000714B0000}"/>
    <cellStyle name="Normal 3 2 2 3 3 8 2" xfId="19316" xr:uid="{00000000-0005-0000-0000-0000724B0000}"/>
    <cellStyle name="Normal 3 2 2 3 3 8 3" xfId="19317" xr:uid="{00000000-0005-0000-0000-0000734B0000}"/>
    <cellStyle name="Normal 3 2 2 3 3 9" xfId="19318" xr:uid="{00000000-0005-0000-0000-0000744B0000}"/>
    <cellStyle name="Normal 3 2 2 3 4" xfId="19319" xr:uid="{00000000-0005-0000-0000-0000754B0000}"/>
    <cellStyle name="Normal 3 2 2 3 4 2" xfId="19320" xr:uid="{00000000-0005-0000-0000-0000764B0000}"/>
    <cellStyle name="Normal 3 2 2 3 4 2 2" xfId="19321" xr:uid="{00000000-0005-0000-0000-0000774B0000}"/>
    <cellStyle name="Normal 3 2 2 3 4 2 3" xfId="19322" xr:uid="{00000000-0005-0000-0000-0000784B0000}"/>
    <cellStyle name="Normal 3 2 2 3 4 3" xfId="19323" xr:uid="{00000000-0005-0000-0000-0000794B0000}"/>
    <cellStyle name="Normal 3 2 2 3 4 4" xfId="19324" xr:uid="{00000000-0005-0000-0000-00007A4B0000}"/>
    <cellStyle name="Normal 3 2 2 3 5" xfId="19325" xr:uid="{00000000-0005-0000-0000-00007B4B0000}"/>
    <cellStyle name="Normal 3 2 2 3 5 2" xfId="19326" xr:uid="{00000000-0005-0000-0000-00007C4B0000}"/>
    <cellStyle name="Normal 3 2 2 3 5 2 2" xfId="19327" xr:uid="{00000000-0005-0000-0000-00007D4B0000}"/>
    <cellStyle name="Normal 3 2 2 3 5 2 3" xfId="19328" xr:uid="{00000000-0005-0000-0000-00007E4B0000}"/>
    <cellStyle name="Normal 3 2 2 3 5 3" xfId="19329" xr:uid="{00000000-0005-0000-0000-00007F4B0000}"/>
    <cellStyle name="Normal 3 2 2 3 5 4" xfId="19330" xr:uid="{00000000-0005-0000-0000-0000804B0000}"/>
    <cellStyle name="Normal 3 2 2 3 6" xfId="19331" xr:uid="{00000000-0005-0000-0000-0000814B0000}"/>
    <cellStyle name="Normal 3 2 2 3 6 2" xfId="19332" xr:uid="{00000000-0005-0000-0000-0000824B0000}"/>
    <cellStyle name="Normal 3 2 2 3 6 2 2" xfId="19333" xr:uid="{00000000-0005-0000-0000-0000834B0000}"/>
    <cellStyle name="Normal 3 2 2 3 6 2 3" xfId="19334" xr:uid="{00000000-0005-0000-0000-0000844B0000}"/>
    <cellStyle name="Normal 3 2 2 3 6 3" xfId="19335" xr:uid="{00000000-0005-0000-0000-0000854B0000}"/>
    <cellStyle name="Normal 3 2 2 3 6 4" xfId="19336" xr:uid="{00000000-0005-0000-0000-0000864B0000}"/>
    <cellStyle name="Normal 3 2 2 3 7" xfId="19337" xr:uid="{00000000-0005-0000-0000-0000874B0000}"/>
    <cellStyle name="Normal 3 2 2 3 7 2" xfId="19338" xr:uid="{00000000-0005-0000-0000-0000884B0000}"/>
    <cellStyle name="Normal 3 2 2 3 7 2 2" xfId="19339" xr:uid="{00000000-0005-0000-0000-0000894B0000}"/>
    <cellStyle name="Normal 3 2 2 3 7 2 3" xfId="19340" xr:uid="{00000000-0005-0000-0000-00008A4B0000}"/>
    <cellStyle name="Normal 3 2 2 3 7 3" xfId="19341" xr:uid="{00000000-0005-0000-0000-00008B4B0000}"/>
    <cellStyle name="Normal 3 2 2 3 7 4" xfId="19342" xr:uid="{00000000-0005-0000-0000-00008C4B0000}"/>
    <cellStyle name="Normal 3 2 2 3 8" xfId="19343" xr:uid="{00000000-0005-0000-0000-00008D4B0000}"/>
    <cellStyle name="Normal 3 2 2 3 8 2" xfId="19344" xr:uid="{00000000-0005-0000-0000-00008E4B0000}"/>
    <cellStyle name="Normal 3 2 2 3 8 2 2" xfId="19345" xr:uid="{00000000-0005-0000-0000-00008F4B0000}"/>
    <cellStyle name="Normal 3 2 2 3 8 2 3" xfId="19346" xr:uid="{00000000-0005-0000-0000-0000904B0000}"/>
    <cellStyle name="Normal 3 2 2 3 8 3" xfId="19347" xr:uid="{00000000-0005-0000-0000-0000914B0000}"/>
    <cellStyle name="Normal 3 2 2 3 8 4" xfId="19348" xr:uid="{00000000-0005-0000-0000-0000924B0000}"/>
    <cellStyle name="Normal 3 2 2 3 9" xfId="19349" xr:uid="{00000000-0005-0000-0000-0000934B0000}"/>
    <cellStyle name="Normal 3 2 2 3 9 2" xfId="19350" xr:uid="{00000000-0005-0000-0000-0000944B0000}"/>
    <cellStyle name="Normal 3 2 2 3 9 2 2" xfId="19351" xr:uid="{00000000-0005-0000-0000-0000954B0000}"/>
    <cellStyle name="Normal 3 2 2 3 9 2 3" xfId="19352" xr:uid="{00000000-0005-0000-0000-0000964B0000}"/>
    <cellStyle name="Normal 3 2 2 3 9 3" xfId="19353" xr:uid="{00000000-0005-0000-0000-0000974B0000}"/>
    <cellStyle name="Normal 3 2 2 3 9 4" xfId="19354" xr:uid="{00000000-0005-0000-0000-0000984B0000}"/>
    <cellStyle name="Normal 3 2 2 4" xfId="19355" xr:uid="{00000000-0005-0000-0000-0000994B0000}"/>
    <cellStyle name="Normal 3 2 2 4 10" xfId="19356" xr:uid="{00000000-0005-0000-0000-00009A4B0000}"/>
    <cellStyle name="Normal 3 2 2 4 10 2" xfId="19357" xr:uid="{00000000-0005-0000-0000-00009B4B0000}"/>
    <cellStyle name="Normal 3 2 2 4 10 3" xfId="19358" xr:uid="{00000000-0005-0000-0000-00009C4B0000}"/>
    <cellStyle name="Normal 3 2 2 4 11" xfId="19359" xr:uid="{00000000-0005-0000-0000-00009D4B0000}"/>
    <cellStyle name="Normal 3 2 2 4 12" xfId="19360" xr:uid="{00000000-0005-0000-0000-00009E4B0000}"/>
    <cellStyle name="Normal 3 2 2 4 2" xfId="19361" xr:uid="{00000000-0005-0000-0000-00009F4B0000}"/>
    <cellStyle name="Normal 3 2 2 4 2 10" xfId="19362" xr:uid="{00000000-0005-0000-0000-0000A04B0000}"/>
    <cellStyle name="Normal 3 2 2 4 2 2" xfId="19363" xr:uid="{00000000-0005-0000-0000-0000A14B0000}"/>
    <cellStyle name="Normal 3 2 2 4 2 2 2" xfId="19364" xr:uid="{00000000-0005-0000-0000-0000A24B0000}"/>
    <cellStyle name="Normal 3 2 2 4 2 2 2 2" xfId="19365" xr:uid="{00000000-0005-0000-0000-0000A34B0000}"/>
    <cellStyle name="Normal 3 2 2 4 2 2 2 3" xfId="19366" xr:uid="{00000000-0005-0000-0000-0000A44B0000}"/>
    <cellStyle name="Normal 3 2 2 4 2 2 3" xfId="19367" xr:uid="{00000000-0005-0000-0000-0000A54B0000}"/>
    <cellStyle name="Normal 3 2 2 4 2 2 4" xfId="19368" xr:uid="{00000000-0005-0000-0000-0000A64B0000}"/>
    <cellStyle name="Normal 3 2 2 4 2 3" xfId="19369" xr:uid="{00000000-0005-0000-0000-0000A74B0000}"/>
    <cellStyle name="Normal 3 2 2 4 2 3 2" xfId="19370" xr:uid="{00000000-0005-0000-0000-0000A84B0000}"/>
    <cellStyle name="Normal 3 2 2 4 2 3 2 2" xfId="19371" xr:uid="{00000000-0005-0000-0000-0000A94B0000}"/>
    <cellStyle name="Normal 3 2 2 4 2 3 2 3" xfId="19372" xr:uid="{00000000-0005-0000-0000-0000AA4B0000}"/>
    <cellStyle name="Normal 3 2 2 4 2 3 3" xfId="19373" xr:uid="{00000000-0005-0000-0000-0000AB4B0000}"/>
    <cellStyle name="Normal 3 2 2 4 2 3 4" xfId="19374" xr:uid="{00000000-0005-0000-0000-0000AC4B0000}"/>
    <cellStyle name="Normal 3 2 2 4 2 4" xfId="19375" xr:uid="{00000000-0005-0000-0000-0000AD4B0000}"/>
    <cellStyle name="Normal 3 2 2 4 2 4 2" xfId="19376" xr:uid="{00000000-0005-0000-0000-0000AE4B0000}"/>
    <cellStyle name="Normal 3 2 2 4 2 4 2 2" xfId="19377" xr:uid="{00000000-0005-0000-0000-0000AF4B0000}"/>
    <cellStyle name="Normal 3 2 2 4 2 4 2 3" xfId="19378" xr:uid="{00000000-0005-0000-0000-0000B04B0000}"/>
    <cellStyle name="Normal 3 2 2 4 2 4 3" xfId="19379" xr:uid="{00000000-0005-0000-0000-0000B14B0000}"/>
    <cellStyle name="Normal 3 2 2 4 2 4 4" xfId="19380" xr:uid="{00000000-0005-0000-0000-0000B24B0000}"/>
    <cellStyle name="Normal 3 2 2 4 2 5" xfId="19381" xr:uid="{00000000-0005-0000-0000-0000B34B0000}"/>
    <cellStyle name="Normal 3 2 2 4 2 5 2" xfId="19382" xr:uid="{00000000-0005-0000-0000-0000B44B0000}"/>
    <cellStyle name="Normal 3 2 2 4 2 5 2 2" xfId="19383" xr:uid="{00000000-0005-0000-0000-0000B54B0000}"/>
    <cellStyle name="Normal 3 2 2 4 2 5 2 3" xfId="19384" xr:uid="{00000000-0005-0000-0000-0000B64B0000}"/>
    <cellStyle name="Normal 3 2 2 4 2 5 3" xfId="19385" xr:uid="{00000000-0005-0000-0000-0000B74B0000}"/>
    <cellStyle name="Normal 3 2 2 4 2 5 4" xfId="19386" xr:uid="{00000000-0005-0000-0000-0000B84B0000}"/>
    <cellStyle name="Normal 3 2 2 4 2 6" xfId="19387" xr:uid="{00000000-0005-0000-0000-0000B94B0000}"/>
    <cellStyle name="Normal 3 2 2 4 2 6 2" xfId="19388" xr:uid="{00000000-0005-0000-0000-0000BA4B0000}"/>
    <cellStyle name="Normal 3 2 2 4 2 6 2 2" xfId="19389" xr:uid="{00000000-0005-0000-0000-0000BB4B0000}"/>
    <cellStyle name="Normal 3 2 2 4 2 6 2 3" xfId="19390" xr:uid="{00000000-0005-0000-0000-0000BC4B0000}"/>
    <cellStyle name="Normal 3 2 2 4 2 6 3" xfId="19391" xr:uid="{00000000-0005-0000-0000-0000BD4B0000}"/>
    <cellStyle name="Normal 3 2 2 4 2 6 4" xfId="19392" xr:uid="{00000000-0005-0000-0000-0000BE4B0000}"/>
    <cellStyle name="Normal 3 2 2 4 2 7" xfId="19393" xr:uid="{00000000-0005-0000-0000-0000BF4B0000}"/>
    <cellStyle name="Normal 3 2 2 4 2 7 2" xfId="19394" xr:uid="{00000000-0005-0000-0000-0000C04B0000}"/>
    <cellStyle name="Normal 3 2 2 4 2 7 2 2" xfId="19395" xr:uid="{00000000-0005-0000-0000-0000C14B0000}"/>
    <cellStyle name="Normal 3 2 2 4 2 7 2 3" xfId="19396" xr:uid="{00000000-0005-0000-0000-0000C24B0000}"/>
    <cellStyle name="Normal 3 2 2 4 2 7 3" xfId="19397" xr:uid="{00000000-0005-0000-0000-0000C34B0000}"/>
    <cellStyle name="Normal 3 2 2 4 2 7 4" xfId="19398" xr:uid="{00000000-0005-0000-0000-0000C44B0000}"/>
    <cellStyle name="Normal 3 2 2 4 2 8" xfId="19399" xr:uid="{00000000-0005-0000-0000-0000C54B0000}"/>
    <cellStyle name="Normal 3 2 2 4 2 8 2" xfId="19400" xr:uid="{00000000-0005-0000-0000-0000C64B0000}"/>
    <cellStyle name="Normal 3 2 2 4 2 8 3" xfId="19401" xr:uid="{00000000-0005-0000-0000-0000C74B0000}"/>
    <cellStyle name="Normal 3 2 2 4 2 9" xfId="19402" xr:uid="{00000000-0005-0000-0000-0000C84B0000}"/>
    <cellStyle name="Normal 3 2 2 4 3" xfId="19403" xr:uid="{00000000-0005-0000-0000-0000C94B0000}"/>
    <cellStyle name="Normal 3 2 2 4 3 10" xfId="19404" xr:uid="{00000000-0005-0000-0000-0000CA4B0000}"/>
    <cellStyle name="Normal 3 2 2 4 3 2" xfId="19405" xr:uid="{00000000-0005-0000-0000-0000CB4B0000}"/>
    <cellStyle name="Normal 3 2 2 4 3 2 2" xfId="19406" xr:uid="{00000000-0005-0000-0000-0000CC4B0000}"/>
    <cellStyle name="Normal 3 2 2 4 3 2 2 2" xfId="19407" xr:uid="{00000000-0005-0000-0000-0000CD4B0000}"/>
    <cellStyle name="Normal 3 2 2 4 3 2 2 3" xfId="19408" xr:uid="{00000000-0005-0000-0000-0000CE4B0000}"/>
    <cellStyle name="Normal 3 2 2 4 3 2 3" xfId="19409" xr:uid="{00000000-0005-0000-0000-0000CF4B0000}"/>
    <cellStyle name="Normal 3 2 2 4 3 2 4" xfId="19410" xr:uid="{00000000-0005-0000-0000-0000D04B0000}"/>
    <cellStyle name="Normal 3 2 2 4 3 3" xfId="19411" xr:uid="{00000000-0005-0000-0000-0000D14B0000}"/>
    <cellStyle name="Normal 3 2 2 4 3 3 2" xfId="19412" xr:uid="{00000000-0005-0000-0000-0000D24B0000}"/>
    <cellStyle name="Normal 3 2 2 4 3 3 2 2" xfId="19413" xr:uid="{00000000-0005-0000-0000-0000D34B0000}"/>
    <cellStyle name="Normal 3 2 2 4 3 3 2 3" xfId="19414" xr:uid="{00000000-0005-0000-0000-0000D44B0000}"/>
    <cellStyle name="Normal 3 2 2 4 3 3 3" xfId="19415" xr:uid="{00000000-0005-0000-0000-0000D54B0000}"/>
    <cellStyle name="Normal 3 2 2 4 3 3 4" xfId="19416" xr:uid="{00000000-0005-0000-0000-0000D64B0000}"/>
    <cellStyle name="Normal 3 2 2 4 3 4" xfId="19417" xr:uid="{00000000-0005-0000-0000-0000D74B0000}"/>
    <cellStyle name="Normal 3 2 2 4 3 4 2" xfId="19418" xr:uid="{00000000-0005-0000-0000-0000D84B0000}"/>
    <cellStyle name="Normal 3 2 2 4 3 4 2 2" xfId="19419" xr:uid="{00000000-0005-0000-0000-0000D94B0000}"/>
    <cellStyle name="Normal 3 2 2 4 3 4 2 3" xfId="19420" xr:uid="{00000000-0005-0000-0000-0000DA4B0000}"/>
    <cellStyle name="Normal 3 2 2 4 3 4 3" xfId="19421" xr:uid="{00000000-0005-0000-0000-0000DB4B0000}"/>
    <cellStyle name="Normal 3 2 2 4 3 4 4" xfId="19422" xr:uid="{00000000-0005-0000-0000-0000DC4B0000}"/>
    <cellStyle name="Normal 3 2 2 4 3 5" xfId="19423" xr:uid="{00000000-0005-0000-0000-0000DD4B0000}"/>
    <cellStyle name="Normal 3 2 2 4 3 5 2" xfId="19424" xr:uid="{00000000-0005-0000-0000-0000DE4B0000}"/>
    <cellStyle name="Normal 3 2 2 4 3 5 2 2" xfId="19425" xr:uid="{00000000-0005-0000-0000-0000DF4B0000}"/>
    <cellStyle name="Normal 3 2 2 4 3 5 2 3" xfId="19426" xr:uid="{00000000-0005-0000-0000-0000E04B0000}"/>
    <cellStyle name="Normal 3 2 2 4 3 5 3" xfId="19427" xr:uid="{00000000-0005-0000-0000-0000E14B0000}"/>
    <cellStyle name="Normal 3 2 2 4 3 5 4" xfId="19428" xr:uid="{00000000-0005-0000-0000-0000E24B0000}"/>
    <cellStyle name="Normal 3 2 2 4 3 6" xfId="19429" xr:uid="{00000000-0005-0000-0000-0000E34B0000}"/>
    <cellStyle name="Normal 3 2 2 4 3 6 2" xfId="19430" xr:uid="{00000000-0005-0000-0000-0000E44B0000}"/>
    <cellStyle name="Normal 3 2 2 4 3 6 2 2" xfId="19431" xr:uid="{00000000-0005-0000-0000-0000E54B0000}"/>
    <cellStyle name="Normal 3 2 2 4 3 6 2 3" xfId="19432" xr:uid="{00000000-0005-0000-0000-0000E64B0000}"/>
    <cellStyle name="Normal 3 2 2 4 3 6 3" xfId="19433" xr:uid="{00000000-0005-0000-0000-0000E74B0000}"/>
    <cellStyle name="Normal 3 2 2 4 3 6 4" xfId="19434" xr:uid="{00000000-0005-0000-0000-0000E84B0000}"/>
    <cellStyle name="Normal 3 2 2 4 3 7" xfId="19435" xr:uid="{00000000-0005-0000-0000-0000E94B0000}"/>
    <cellStyle name="Normal 3 2 2 4 3 7 2" xfId="19436" xr:uid="{00000000-0005-0000-0000-0000EA4B0000}"/>
    <cellStyle name="Normal 3 2 2 4 3 7 2 2" xfId="19437" xr:uid="{00000000-0005-0000-0000-0000EB4B0000}"/>
    <cellStyle name="Normal 3 2 2 4 3 7 2 3" xfId="19438" xr:uid="{00000000-0005-0000-0000-0000EC4B0000}"/>
    <cellStyle name="Normal 3 2 2 4 3 7 3" xfId="19439" xr:uid="{00000000-0005-0000-0000-0000ED4B0000}"/>
    <cellStyle name="Normal 3 2 2 4 3 7 4" xfId="19440" xr:uid="{00000000-0005-0000-0000-0000EE4B0000}"/>
    <cellStyle name="Normal 3 2 2 4 3 8" xfId="19441" xr:uid="{00000000-0005-0000-0000-0000EF4B0000}"/>
    <cellStyle name="Normal 3 2 2 4 3 8 2" xfId="19442" xr:uid="{00000000-0005-0000-0000-0000F04B0000}"/>
    <cellStyle name="Normal 3 2 2 4 3 8 3" xfId="19443" xr:uid="{00000000-0005-0000-0000-0000F14B0000}"/>
    <cellStyle name="Normal 3 2 2 4 3 9" xfId="19444" xr:uid="{00000000-0005-0000-0000-0000F24B0000}"/>
    <cellStyle name="Normal 3 2 2 4 4" xfId="19445" xr:uid="{00000000-0005-0000-0000-0000F34B0000}"/>
    <cellStyle name="Normal 3 2 2 4 4 2" xfId="19446" xr:uid="{00000000-0005-0000-0000-0000F44B0000}"/>
    <cellStyle name="Normal 3 2 2 4 4 2 2" xfId="19447" xr:uid="{00000000-0005-0000-0000-0000F54B0000}"/>
    <cellStyle name="Normal 3 2 2 4 4 2 3" xfId="19448" xr:uid="{00000000-0005-0000-0000-0000F64B0000}"/>
    <cellStyle name="Normal 3 2 2 4 4 3" xfId="19449" xr:uid="{00000000-0005-0000-0000-0000F74B0000}"/>
    <cellStyle name="Normal 3 2 2 4 4 4" xfId="19450" xr:uid="{00000000-0005-0000-0000-0000F84B0000}"/>
    <cellStyle name="Normal 3 2 2 4 5" xfId="19451" xr:uid="{00000000-0005-0000-0000-0000F94B0000}"/>
    <cellStyle name="Normal 3 2 2 4 5 2" xfId="19452" xr:uid="{00000000-0005-0000-0000-0000FA4B0000}"/>
    <cellStyle name="Normal 3 2 2 4 5 2 2" xfId="19453" xr:uid="{00000000-0005-0000-0000-0000FB4B0000}"/>
    <cellStyle name="Normal 3 2 2 4 5 2 3" xfId="19454" xr:uid="{00000000-0005-0000-0000-0000FC4B0000}"/>
    <cellStyle name="Normal 3 2 2 4 5 3" xfId="19455" xr:uid="{00000000-0005-0000-0000-0000FD4B0000}"/>
    <cellStyle name="Normal 3 2 2 4 5 4" xfId="19456" xr:uid="{00000000-0005-0000-0000-0000FE4B0000}"/>
    <cellStyle name="Normal 3 2 2 4 6" xfId="19457" xr:uid="{00000000-0005-0000-0000-0000FF4B0000}"/>
    <cellStyle name="Normal 3 2 2 4 6 2" xfId="19458" xr:uid="{00000000-0005-0000-0000-0000004C0000}"/>
    <cellStyle name="Normal 3 2 2 4 6 2 2" xfId="19459" xr:uid="{00000000-0005-0000-0000-0000014C0000}"/>
    <cellStyle name="Normal 3 2 2 4 6 2 3" xfId="19460" xr:uid="{00000000-0005-0000-0000-0000024C0000}"/>
    <cellStyle name="Normal 3 2 2 4 6 3" xfId="19461" xr:uid="{00000000-0005-0000-0000-0000034C0000}"/>
    <cellStyle name="Normal 3 2 2 4 6 4" xfId="19462" xr:uid="{00000000-0005-0000-0000-0000044C0000}"/>
    <cellStyle name="Normal 3 2 2 4 7" xfId="19463" xr:uid="{00000000-0005-0000-0000-0000054C0000}"/>
    <cellStyle name="Normal 3 2 2 4 7 2" xfId="19464" xr:uid="{00000000-0005-0000-0000-0000064C0000}"/>
    <cellStyle name="Normal 3 2 2 4 7 2 2" xfId="19465" xr:uid="{00000000-0005-0000-0000-0000074C0000}"/>
    <cellStyle name="Normal 3 2 2 4 7 2 3" xfId="19466" xr:uid="{00000000-0005-0000-0000-0000084C0000}"/>
    <cellStyle name="Normal 3 2 2 4 7 3" xfId="19467" xr:uid="{00000000-0005-0000-0000-0000094C0000}"/>
    <cellStyle name="Normal 3 2 2 4 7 4" xfId="19468" xr:uid="{00000000-0005-0000-0000-00000A4C0000}"/>
    <cellStyle name="Normal 3 2 2 4 8" xfId="19469" xr:uid="{00000000-0005-0000-0000-00000B4C0000}"/>
    <cellStyle name="Normal 3 2 2 4 8 2" xfId="19470" xr:uid="{00000000-0005-0000-0000-00000C4C0000}"/>
    <cellStyle name="Normal 3 2 2 4 8 2 2" xfId="19471" xr:uid="{00000000-0005-0000-0000-00000D4C0000}"/>
    <cellStyle name="Normal 3 2 2 4 8 2 3" xfId="19472" xr:uid="{00000000-0005-0000-0000-00000E4C0000}"/>
    <cellStyle name="Normal 3 2 2 4 8 3" xfId="19473" xr:uid="{00000000-0005-0000-0000-00000F4C0000}"/>
    <cellStyle name="Normal 3 2 2 4 8 4" xfId="19474" xr:uid="{00000000-0005-0000-0000-0000104C0000}"/>
    <cellStyle name="Normal 3 2 2 4 9" xfId="19475" xr:uid="{00000000-0005-0000-0000-0000114C0000}"/>
    <cellStyle name="Normal 3 2 2 4 9 2" xfId="19476" xr:uid="{00000000-0005-0000-0000-0000124C0000}"/>
    <cellStyle name="Normal 3 2 2 4 9 2 2" xfId="19477" xr:uid="{00000000-0005-0000-0000-0000134C0000}"/>
    <cellStyle name="Normal 3 2 2 4 9 2 3" xfId="19478" xr:uid="{00000000-0005-0000-0000-0000144C0000}"/>
    <cellStyle name="Normal 3 2 2 4 9 3" xfId="19479" xr:uid="{00000000-0005-0000-0000-0000154C0000}"/>
    <cellStyle name="Normal 3 2 2 4 9 4" xfId="19480" xr:uid="{00000000-0005-0000-0000-0000164C0000}"/>
    <cellStyle name="Normal 3 2 2 5" xfId="19481" xr:uid="{00000000-0005-0000-0000-0000174C0000}"/>
    <cellStyle name="Normal 3 2 2 5 10" xfId="19482" xr:uid="{00000000-0005-0000-0000-0000184C0000}"/>
    <cellStyle name="Normal 3 2 2 5 2" xfId="19483" xr:uid="{00000000-0005-0000-0000-0000194C0000}"/>
    <cellStyle name="Normal 3 2 2 5 2 2" xfId="19484" xr:uid="{00000000-0005-0000-0000-00001A4C0000}"/>
    <cellStyle name="Normal 3 2 2 5 2 2 2" xfId="19485" xr:uid="{00000000-0005-0000-0000-00001B4C0000}"/>
    <cellStyle name="Normal 3 2 2 5 2 2 3" xfId="19486" xr:uid="{00000000-0005-0000-0000-00001C4C0000}"/>
    <cellStyle name="Normal 3 2 2 5 2 3" xfId="19487" xr:uid="{00000000-0005-0000-0000-00001D4C0000}"/>
    <cellStyle name="Normal 3 2 2 5 2 4" xfId="19488" xr:uid="{00000000-0005-0000-0000-00001E4C0000}"/>
    <cellStyle name="Normal 3 2 2 5 3" xfId="19489" xr:uid="{00000000-0005-0000-0000-00001F4C0000}"/>
    <cellStyle name="Normal 3 2 2 5 3 2" xfId="19490" xr:uid="{00000000-0005-0000-0000-0000204C0000}"/>
    <cellStyle name="Normal 3 2 2 5 3 2 2" xfId="19491" xr:uid="{00000000-0005-0000-0000-0000214C0000}"/>
    <cellStyle name="Normal 3 2 2 5 3 2 3" xfId="19492" xr:uid="{00000000-0005-0000-0000-0000224C0000}"/>
    <cellStyle name="Normal 3 2 2 5 3 3" xfId="19493" xr:uid="{00000000-0005-0000-0000-0000234C0000}"/>
    <cellStyle name="Normal 3 2 2 5 3 4" xfId="19494" xr:uid="{00000000-0005-0000-0000-0000244C0000}"/>
    <cellStyle name="Normal 3 2 2 5 4" xfId="19495" xr:uid="{00000000-0005-0000-0000-0000254C0000}"/>
    <cellStyle name="Normal 3 2 2 5 4 2" xfId="19496" xr:uid="{00000000-0005-0000-0000-0000264C0000}"/>
    <cellStyle name="Normal 3 2 2 5 4 2 2" xfId="19497" xr:uid="{00000000-0005-0000-0000-0000274C0000}"/>
    <cellStyle name="Normal 3 2 2 5 4 2 3" xfId="19498" xr:uid="{00000000-0005-0000-0000-0000284C0000}"/>
    <cellStyle name="Normal 3 2 2 5 4 3" xfId="19499" xr:uid="{00000000-0005-0000-0000-0000294C0000}"/>
    <cellStyle name="Normal 3 2 2 5 4 4" xfId="19500" xr:uid="{00000000-0005-0000-0000-00002A4C0000}"/>
    <cellStyle name="Normal 3 2 2 5 5" xfId="19501" xr:uid="{00000000-0005-0000-0000-00002B4C0000}"/>
    <cellStyle name="Normal 3 2 2 5 5 2" xfId="19502" xr:uid="{00000000-0005-0000-0000-00002C4C0000}"/>
    <cellStyle name="Normal 3 2 2 5 5 2 2" xfId="19503" xr:uid="{00000000-0005-0000-0000-00002D4C0000}"/>
    <cellStyle name="Normal 3 2 2 5 5 2 3" xfId="19504" xr:uid="{00000000-0005-0000-0000-00002E4C0000}"/>
    <cellStyle name="Normal 3 2 2 5 5 3" xfId="19505" xr:uid="{00000000-0005-0000-0000-00002F4C0000}"/>
    <cellStyle name="Normal 3 2 2 5 5 4" xfId="19506" xr:uid="{00000000-0005-0000-0000-0000304C0000}"/>
    <cellStyle name="Normal 3 2 2 5 6" xfId="19507" xr:uid="{00000000-0005-0000-0000-0000314C0000}"/>
    <cellStyle name="Normal 3 2 2 5 6 2" xfId="19508" xr:uid="{00000000-0005-0000-0000-0000324C0000}"/>
    <cellStyle name="Normal 3 2 2 5 6 2 2" xfId="19509" xr:uid="{00000000-0005-0000-0000-0000334C0000}"/>
    <cellStyle name="Normal 3 2 2 5 6 2 3" xfId="19510" xr:uid="{00000000-0005-0000-0000-0000344C0000}"/>
    <cellStyle name="Normal 3 2 2 5 6 3" xfId="19511" xr:uid="{00000000-0005-0000-0000-0000354C0000}"/>
    <cellStyle name="Normal 3 2 2 5 6 4" xfId="19512" xr:uid="{00000000-0005-0000-0000-0000364C0000}"/>
    <cellStyle name="Normal 3 2 2 5 7" xfId="19513" xr:uid="{00000000-0005-0000-0000-0000374C0000}"/>
    <cellStyle name="Normal 3 2 2 5 7 2" xfId="19514" xr:uid="{00000000-0005-0000-0000-0000384C0000}"/>
    <cellStyle name="Normal 3 2 2 5 7 2 2" xfId="19515" xr:uid="{00000000-0005-0000-0000-0000394C0000}"/>
    <cellStyle name="Normal 3 2 2 5 7 2 3" xfId="19516" xr:uid="{00000000-0005-0000-0000-00003A4C0000}"/>
    <cellStyle name="Normal 3 2 2 5 7 3" xfId="19517" xr:uid="{00000000-0005-0000-0000-00003B4C0000}"/>
    <cellStyle name="Normal 3 2 2 5 7 4" xfId="19518" xr:uid="{00000000-0005-0000-0000-00003C4C0000}"/>
    <cellStyle name="Normal 3 2 2 5 8" xfId="19519" xr:uid="{00000000-0005-0000-0000-00003D4C0000}"/>
    <cellStyle name="Normal 3 2 2 5 8 2" xfId="19520" xr:uid="{00000000-0005-0000-0000-00003E4C0000}"/>
    <cellStyle name="Normal 3 2 2 5 8 3" xfId="19521" xr:uid="{00000000-0005-0000-0000-00003F4C0000}"/>
    <cellStyle name="Normal 3 2 2 5 9" xfId="19522" xr:uid="{00000000-0005-0000-0000-0000404C0000}"/>
    <cellStyle name="Normal 3 2 2 6" xfId="19523" xr:uid="{00000000-0005-0000-0000-0000414C0000}"/>
    <cellStyle name="Normal 3 2 2 6 10" xfId="19524" xr:uid="{00000000-0005-0000-0000-0000424C0000}"/>
    <cellStyle name="Normal 3 2 2 6 2" xfId="19525" xr:uid="{00000000-0005-0000-0000-0000434C0000}"/>
    <cellStyle name="Normal 3 2 2 6 2 2" xfId="19526" xr:uid="{00000000-0005-0000-0000-0000444C0000}"/>
    <cellStyle name="Normal 3 2 2 6 2 2 2" xfId="19527" xr:uid="{00000000-0005-0000-0000-0000454C0000}"/>
    <cellStyle name="Normal 3 2 2 6 2 2 3" xfId="19528" xr:uid="{00000000-0005-0000-0000-0000464C0000}"/>
    <cellStyle name="Normal 3 2 2 6 2 3" xfId="19529" xr:uid="{00000000-0005-0000-0000-0000474C0000}"/>
    <cellStyle name="Normal 3 2 2 6 2 4" xfId="19530" xr:uid="{00000000-0005-0000-0000-0000484C0000}"/>
    <cellStyle name="Normal 3 2 2 6 3" xfId="19531" xr:uid="{00000000-0005-0000-0000-0000494C0000}"/>
    <cellStyle name="Normal 3 2 2 6 3 2" xfId="19532" xr:uid="{00000000-0005-0000-0000-00004A4C0000}"/>
    <cellStyle name="Normal 3 2 2 6 3 2 2" xfId="19533" xr:uid="{00000000-0005-0000-0000-00004B4C0000}"/>
    <cellStyle name="Normal 3 2 2 6 3 2 3" xfId="19534" xr:uid="{00000000-0005-0000-0000-00004C4C0000}"/>
    <cellStyle name="Normal 3 2 2 6 3 3" xfId="19535" xr:uid="{00000000-0005-0000-0000-00004D4C0000}"/>
    <cellStyle name="Normal 3 2 2 6 3 4" xfId="19536" xr:uid="{00000000-0005-0000-0000-00004E4C0000}"/>
    <cellStyle name="Normal 3 2 2 6 4" xfId="19537" xr:uid="{00000000-0005-0000-0000-00004F4C0000}"/>
    <cellStyle name="Normal 3 2 2 6 4 2" xfId="19538" xr:uid="{00000000-0005-0000-0000-0000504C0000}"/>
    <cellStyle name="Normal 3 2 2 6 4 2 2" xfId="19539" xr:uid="{00000000-0005-0000-0000-0000514C0000}"/>
    <cellStyle name="Normal 3 2 2 6 4 2 3" xfId="19540" xr:uid="{00000000-0005-0000-0000-0000524C0000}"/>
    <cellStyle name="Normal 3 2 2 6 4 3" xfId="19541" xr:uid="{00000000-0005-0000-0000-0000534C0000}"/>
    <cellStyle name="Normal 3 2 2 6 4 4" xfId="19542" xr:uid="{00000000-0005-0000-0000-0000544C0000}"/>
    <cellStyle name="Normal 3 2 2 6 5" xfId="19543" xr:uid="{00000000-0005-0000-0000-0000554C0000}"/>
    <cellStyle name="Normal 3 2 2 6 5 2" xfId="19544" xr:uid="{00000000-0005-0000-0000-0000564C0000}"/>
    <cellStyle name="Normal 3 2 2 6 5 2 2" xfId="19545" xr:uid="{00000000-0005-0000-0000-0000574C0000}"/>
    <cellStyle name="Normal 3 2 2 6 5 2 3" xfId="19546" xr:uid="{00000000-0005-0000-0000-0000584C0000}"/>
    <cellStyle name="Normal 3 2 2 6 5 3" xfId="19547" xr:uid="{00000000-0005-0000-0000-0000594C0000}"/>
    <cellStyle name="Normal 3 2 2 6 5 4" xfId="19548" xr:uid="{00000000-0005-0000-0000-00005A4C0000}"/>
    <cellStyle name="Normal 3 2 2 6 6" xfId="19549" xr:uid="{00000000-0005-0000-0000-00005B4C0000}"/>
    <cellStyle name="Normal 3 2 2 6 6 2" xfId="19550" xr:uid="{00000000-0005-0000-0000-00005C4C0000}"/>
    <cellStyle name="Normal 3 2 2 6 6 2 2" xfId="19551" xr:uid="{00000000-0005-0000-0000-00005D4C0000}"/>
    <cellStyle name="Normal 3 2 2 6 6 2 3" xfId="19552" xr:uid="{00000000-0005-0000-0000-00005E4C0000}"/>
    <cellStyle name="Normal 3 2 2 6 6 3" xfId="19553" xr:uid="{00000000-0005-0000-0000-00005F4C0000}"/>
    <cellStyle name="Normal 3 2 2 6 6 4" xfId="19554" xr:uid="{00000000-0005-0000-0000-0000604C0000}"/>
    <cellStyle name="Normal 3 2 2 6 7" xfId="19555" xr:uid="{00000000-0005-0000-0000-0000614C0000}"/>
    <cellStyle name="Normal 3 2 2 6 7 2" xfId="19556" xr:uid="{00000000-0005-0000-0000-0000624C0000}"/>
    <cellStyle name="Normal 3 2 2 6 7 2 2" xfId="19557" xr:uid="{00000000-0005-0000-0000-0000634C0000}"/>
    <cellStyle name="Normal 3 2 2 6 7 2 3" xfId="19558" xr:uid="{00000000-0005-0000-0000-0000644C0000}"/>
    <cellStyle name="Normal 3 2 2 6 7 3" xfId="19559" xr:uid="{00000000-0005-0000-0000-0000654C0000}"/>
    <cellStyle name="Normal 3 2 2 6 7 4" xfId="19560" xr:uid="{00000000-0005-0000-0000-0000664C0000}"/>
    <cellStyle name="Normal 3 2 2 6 8" xfId="19561" xr:uid="{00000000-0005-0000-0000-0000674C0000}"/>
    <cellStyle name="Normal 3 2 2 6 8 2" xfId="19562" xr:uid="{00000000-0005-0000-0000-0000684C0000}"/>
    <cellStyle name="Normal 3 2 2 6 8 3" xfId="19563" xr:uid="{00000000-0005-0000-0000-0000694C0000}"/>
    <cellStyle name="Normal 3 2 2 6 9" xfId="19564" xr:uid="{00000000-0005-0000-0000-00006A4C0000}"/>
    <cellStyle name="Normal 3 2 2 7" xfId="19565" xr:uid="{00000000-0005-0000-0000-00006B4C0000}"/>
    <cellStyle name="Normal 3 2 2 7 2" xfId="19566" xr:uid="{00000000-0005-0000-0000-00006C4C0000}"/>
    <cellStyle name="Normal 3 2 2 7 2 2" xfId="19567" xr:uid="{00000000-0005-0000-0000-00006D4C0000}"/>
    <cellStyle name="Normal 3 2 2 7 2 3" xfId="19568" xr:uid="{00000000-0005-0000-0000-00006E4C0000}"/>
    <cellStyle name="Normal 3 2 2 7 3" xfId="19569" xr:uid="{00000000-0005-0000-0000-00006F4C0000}"/>
    <cellStyle name="Normal 3 2 2 7 4" xfId="19570" xr:uid="{00000000-0005-0000-0000-0000704C0000}"/>
    <cellStyle name="Normal 3 2 2 8" xfId="19571" xr:uid="{00000000-0005-0000-0000-0000714C0000}"/>
    <cellStyle name="Normal 3 2 2 8 2" xfId="19572" xr:uid="{00000000-0005-0000-0000-0000724C0000}"/>
    <cellStyle name="Normal 3 2 2 8 2 2" xfId="19573" xr:uid="{00000000-0005-0000-0000-0000734C0000}"/>
    <cellStyle name="Normal 3 2 2 8 2 3" xfId="19574" xr:uid="{00000000-0005-0000-0000-0000744C0000}"/>
    <cellStyle name="Normal 3 2 2 8 3" xfId="19575" xr:uid="{00000000-0005-0000-0000-0000754C0000}"/>
    <cellStyle name="Normal 3 2 2 8 4" xfId="19576" xr:uid="{00000000-0005-0000-0000-0000764C0000}"/>
    <cellStyle name="Normal 3 2 2 9" xfId="19577" xr:uid="{00000000-0005-0000-0000-0000774C0000}"/>
    <cellStyle name="Normal 3 2 2 9 2" xfId="19578" xr:uid="{00000000-0005-0000-0000-0000784C0000}"/>
    <cellStyle name="Normal 3 2 2 9 2 2" xfId="19579" xr:uid="{00000000-0005-0000-0000-0000794C0000}"/>
    <cellStyle name="Normal 3 2 2 9 2 3" xfId="19580" xr:uid="{00000000-0005-0000-0000-00007A4C0000}"/>
    <cellStyle name="Normal 3 2 2 9 3" xfId="19581" xr:uid="{00000000-0005-0000-0000-00007B4C0000}"/>
    <cellStyle name="Normal 3 2 2 9 4" xfId="19582" xr:uid="{00000000-0005-0000-0000-00007C4C0000}"/>
    <cellStyle name="Normal 3 2 20" xfId="19583" xr:uid="{00000000-0005-0000-0000-00007D4C0000}"/>
    <cellStyle name="Normal 3 2 3" xfId="19584" xr:uid="{00000000-0005-0000-0000-00007E4C0000}"/>
    <cellStyle name="Normal 3 2 3 10" xfId="19585" xr:uid="{00000000-0005-0000-0000-00007F4C0000}"/>
    <cellStyle name="Normal 3 2 3 10 2" xfId="19586" xr:uid="{00000000-0005-0000-0000-0000804C0000}"/>
    <cellStyle name="Normal 3 2 3 10 2 2" xfId="19587" xr:uid="{00000000-0005-0000-0000-0000814C0000}"/>
    <cellStyle name="Normal 3 2 3 10 2 3" xfId="19588" xr:uid="{00000000-0005-0000-0000-0000824C0000}"/>
    <cellStyle name="Normal 3 2 3 10 3" xfId="19589" xr:uid="{00000000-0005-0000-0000-0000834C0000}"/>
    <cellStyle name="Normal 3 2 3 10 4" xfId="19590" xr:uid="{00000000-0005-0000-0000-0000844C0000}"/>
    <cellStyle name="Normal 3 2 3 11" xfId="19591" xr:uid="{00000000-0005-0000-0000-0000854C0000}"/>
    <cellStyle name="Normal 3 2 3 11 2" xfId="19592" xr:uid="{00000000-0005-0000-0000-0000864C0000}"/>
    <cellStyle name="Normal 3 2 3 11 2 2" xfId="19593" xr:uid="{00000000-0005-0000-0000-0000874C0000}"/>
    <cellStyle name="Normal 3 2 3 11 2 3" xfId="19594" xr:uid="{00000000-0005-0000-0000-0000884C0000}"/>
    <cellStyle name="Normal 3 2 3 11 3" xfId="19595" xr:uid="{00000000-0005-0000-0000-0000894C0000}"/>
    <cellStyle name="Normal 3 2 3 11 4" xfId="19596" xr:uid="{00000000-0005-0000-0000-00008A4C0000}"/>
    <cellStyle name="Normal 3 2 3 12" xfId="19597" xr:uid="{00000000-0005-0000-0000-00008B4C0000}"/>
    <cellStyle name="Normal 3 2 3 12 2" xfId="19598" xr:uid="{00000000-0005-0000-0000-00008C4C0000}"/>
    <cellStyle name="Normal 3 2 3 12 2 2" xfId="19599" xr:uid="{00000000-0005-0000-0000-00008D4C0000}"/>
    <cellStyle name="Normal 3 2 3 12 2 3" xfId="19600" xr:uid="{00000000-0005-0000-0000-00008E4C0000}"/>
    <cellStyle name="Normal 3 2 3 12 3" xfId="19601" xr:uid="{00000000-0005-0000-0000-00008F4C0000}"/>
    <cellStyle name="Normal 3 2 3 12 4" xfId="19602" xr:uid="{00000000-0005-0000-0000-0000904C0000}"/>
    <cellStyle name="Normal 3 2 3 13" xfId="19603" xr:uid="{00000000-0005-0000-0000-0000914C0000}"/>
    <cellStyle name="Normal 3 2 3 13 2" xfId="19604" xr:uid="{00000000-0005-0000-0000-0000924C0000}"/>
    <cellStyle name="Normal 3 2 3 13 2 2" xfId="19605" xr:uid="{00000000-0005-0000-0000-0000934C0000}"/>
    <cellStyle name="Normal 3 2 3 13 2 3" xfId="19606" xr:uid="{00000000-0005-0000-0000-0000944C0000}"/>
    <cellStyle name="Normal 3 2 3 13 3" xfId="19607" xr:uid="{00000000-0005-0000-0000-0000954C0000}"/>
    <cellStyle name="Normal 3 2 3 13 4" xfId="19608" xr:uid="{00000000-0005-0000-0000-0000964C0000}"/>
    <cellStyle name="Normal 3 2 3 14" xfId="19609" xr:uid="{00000000-0005-0000-0000-0000974C0000}"/>
    <cellStyle name="Normal 3 2 3 14 2" xfId="19610" xr:uid="{00000000-0005-0000-0000-0000984C0000}"/>
    <cellStyle name="Normal 3 2 3 14 3" xfId="19611" xr:uid="{00000000-0005-0000-0000-0000994C0000}"/>
    <cellStyle name="Normal 3 2 3 15" xfId="19612" xr:uid="{00000000-0005-0000-0000-00009A4C0000}"/>
    <cellStyle name="Normal 3 2 3 16" xfId="19613" xr:uid="{00000000-0005-0000-0000-00009B4C0000}"/>
    <cellStyle name="Normal 3 2 3 2" xfId="19614" xr:uid="{00000000-0005-0000-0000-00009C4C0000}"/>
    <cellStyle name="Normal 3 2 3 2 10" xfId="19615" xr:uid="{00000000-0005-0000-0000-00009D4C0000}"/>
    <cellStyle name="Normal 3 2 3 2 10 2" xfId="19616" xr:uid="{00000000-0005-0000-0000-00009E4C0000}"/>
    <cellStyle name="Normal 3 2 3 2 10 3" xfId="19617" xr:uid="{00000000-0005-0000-0000-00009F4C0000}"/>
    <cellStyle name="Normal 3 2 3 2 11" xfId="19618" xr:uid="{00000000-0005-0000-0000-0000A04C0000}"/>
    <cellStyle name="Normal 3 2 3 2 12" xfId="19619" xr:uid="{00000000-0005-0000-0000-0000A14C0000}"/>
    <cellStyle name="Normal 3 2 3 2 2" xfId="19620" xr:uid="{00000000-0005-0000-0000-0000A24C0000}"/>
    <cellStyle name="Normal 3 2 3 2 2 10" xfId="19621" xr:uid="{00000000-0005-0000-0000-0000A34C0000}"/>
    <cellStyle name="Normal 3 2 3 2 2 2" xfId="19622" xr:uid="{00000000-0005-0000-0000-0000A44C0000}"/>
    <cellStyle name="Normal 3 2 3 2 2 2 2" xfId="19623" xr:uid="{00000000-0005-0000-0000-0000A54C0000}"/>
    <cellStyle name="Normal 3 2 3 2 2 2 2 2" xfId="19624" xr:uid="{00000000-0005-0000-0000-0000A64C0000}"/>
    <cellStyle name="Normal 3 2 3 2 2 2 2 3" xfId="19625" xr:uid="{00000000-0005-0000-0000-0000A74C0000}"/>
    <cellStyle name="Normal 3 2 3 2 2 2 3" xfId="19626" xr:uid="{00000000-0005-0000-0000-0000A84C0000}"/>
    <cellStyle name="Normal 3 2 3 2 2 2 4" xfId="19627" xr:uid="{00000000-0005-0000-0000-0000A94C0000}"/>
    <cellStyle name="Normal 3 2 3 2 2 3" xfId="19628" xr:uid="{00000000-0005-0000-0000-0000AA4C0000}"/>
    <cellStyle name="Normal 3 2 3 2 2 3 2" xfId="19629" xr:uid="{00000000-0005-0000-0000-0000AB4C0000}"/>
    <cellStyle name="Normal 3 2 3 2 2 3 2 2" xfId="19630" xr:uid="{00000000-0005-0000-0000-0000AC4C0000}"/>
    <cellStyle name="Normal 3 2 3 2 2 3 2 3" xfId="19631" xr:uid="{00000000-0005-0000-0000-0000AD4C0000}"/>
    <cellStyle name="Normal 3 2 3 2 2 3 3" xfId="19632" xr:uid="{00000000-0005-0000-0000-0000AE4C0000}"/>
    <cellStyle name="Normal 3 2 3 2 2 3 4" xfId="19633" xr:uid="{00000000-0005-0000-0000-0000AF4C0000}"/>
    <cellStyle name="Normal 3 2 3 2 2 4" xfId="19634" xr:uid="{00000000-0005-0000-0000-0000B04C0000}"/>
    <cellStyle name="Normal 3 2 3 2 2 4 2" xfId="19635" xr:uid="{00000000-0005-0000-0000-0000B14C0000}"/>
    <cellStyle name="Normal 3 2 3 2 2 4 2 2" xfId="19636" xr:uid="{00000000-0005-0000-0000-0000B24C0000}"/>
    <cellStyle name="Normal 3 2 3 2 2 4 2 3" xfId="19637" xr:uid="{00000000-0005-0000-0000-0000B34C0000}"/>
    <cellStyle name="Normal 3 2 3 2 2 4 3" xfId="19638" xr:uid="{00000000-0005-0000-0000-0000B44C0000}"/>
    <cellStyle name="Normal 3 2 3 2 2 4 4" xfId="19639" xr:uid="{00000000-0005-0000-0000-0000B54C0000}"/>
    <cellStyle name="Normal 3 2 3 2 2 5" xfId="19640" xr:uid="{00000000-0005-0000-0000-0000B64C0000}"/>
    <cellStyle name="Normal 3 2 3 2 2 5 2" xfId="19641" xr:uid="{00000000-0005-0000-0000-0000B74C0000}"/>
    <cellStyle name="Normal 3 2 3 2 2 5 2 2" xfId="19642" xr:uid="{00000000-0005-0000-0000-0000B84C0000}"/>
    <cellStyle name="Normal 3 2 3 2 2 5 2 3" xfId="19643" xr:uid="{00000000-0005-0000-0000-0000B94C0000}"/>
    <cellStyle name="Normal 3 2 3 2 2 5 3" xfId="19644" xr:uid="{00000000-0005-0000-0000-0000BA4C0000}"/>
    <cellStyle name="Normal 3 2 3 2 2 5 4" xfId="19645" xr:uid="{00000000-0005-0000-0000-0000BB4C0000}"/>
    <cellStyle name="Normal 3 2 3 2 2 6" xfId="19646" xr:uid="{00000000-0005-0000-0000-0000BC4C0000}"/>
    <cellStyle name="Normal 3 2 3 2 2 6 2" xfId="19647" xr:uid="{00000000-0005-0000-0000-0000BD4C0000}"/>
    <cellStyle name="Normal 3 2 3 2 2 6 2 2" xfId="19648" xr:uid="{00000000-0005-0000-0000-0000BE4C0000}"/>
    <cellStyle name="Normal 3 2 3 2 2 6 2 3" xfId="19649" xr:uid="{00000000-0005-0000-0000-0000BF4C0000}"/>
    <cellStyle name="Normal 3 2 3 2 2 6 3" xfId="19650" xr:uid="{00000000-0005-0000-0000-0000C04C0000}"/>
    <cellStyle name="Normal 3 2 3 2 2 6 4" xfId="19651" xr:uid="{00000000-0005-0000-0000-0000C14C0000}"/>
    <cellStyle name="Normal 3 2 3 2 2 7" xfId="19652" xr:uid="{00000000-0005-0000-0000-0000C24C0000}"/>
    <cellStyle name="Normal 3 2 3 2 2 7 2" xfId="19653" xr:uid="{00000000-0005-0000-0000-0000C34C0000}"/>
    <cellStyle name="Normal 3 2 3 2 2 7 2 2" xfId="19654" xr:uid="{00000000-0005-0000-0000-0000C44C0000}"/>
    <cellStyle name="Normal 3 2 3 2 2 7 2 3" xfId="19655" xr:uid="{00000000-0005-0000-0000-0000C54C0000}"/>
    <cellStyle name="Normal 3 2 3 2 2 7 3" xfId="19656" xr:uid="{00000000-0005-0000-0000-0000C64C0000}"/>
    <cellStyle name="Normal 3 2 3 2 2 7 4" xfId="19657" xr:uid="{00000000-0005-0000-0000-0000C74C0000}"/>
    <cellStyle name="Normal 3 2 3 2 2 8" xfId="19658" xr:uid="{00000000-0005-0000-0000-0000C84C0000}"/>
    <cellStyle name="Normal 3 2 3 2 2 8 2" xfId="19659" xr:uid="{00000000-0005-0000-0000-0000C94C0000}"/>
    <cellStyle name="Normal 3 2 3 2 2 8 3" xfId="19660" xr:uid="{00000000-0005-0000-0000-0000CA4C0000}"/>
    <cellStyle name="Normal 3 2 3 2 2 9" xfId="19661" xr:uid="{00000000-0005-0000-0000-0000CB4C0000}"/>
    <cellStyle name="Normal 3 2 3 2 3" xfId="19662" xr:uid="{00000000-0005-0000-0000-0000CC4C0000}"/>
    <cellStyle name="Normal 3 2 3 2 3 10" xfId="19663" xr:uid="{00000000-0005-0000-0000-0000CD4C0000}"/>
    <cellStyle name="Normal 3 2 3 2 3 2" xfId="19664" xr:uid="{00000000-0005-0000-0000-0000CE4C0000}"/>
    <cellStyle name="Normal 3 2 3 2 3 2 2" xfId="19665" xr:uid="{00000000-0005-0000-0000-0000CF4C0000}"/>
    <cellStyle name="Normal 3 2 3 2 3 2 2 2" xfId="19666" xr:uid="{00000000-0005-0000-0000-0000D04C0000}"/>
    <cellStyle name="Normal 3 2 3 2 3 2 2 3" xfId="19667" xr:uid="{00000000-0005-0000-0000-0000D14C0000}"/>
    <cellStyle name="Normal 3 2 3 2 3 2 3" xfId="19668" xr:uid="{00000000-0005-0000-0000-0000D24C0000}"/>
    <cellStyle name="Normal 3 2 3 2 3 2 4" xfId="19669" xr:uid="{00000000-0005-0000-0000-0000D34C0000}"/>
    <cellStyle name="Normal 3 2 3 2 3 3" xfId="19670" xr:uid="{00000000-0005-0000-0000-0000D44C0000}"/>
    <cellStyle name="Normal 3 2 3 2 3 3 2" xfId="19671" xr:uid="{00000000-0005-0000-0000-0000D54C0000}"/>
    <cellStyle name="Normal 3 2 3 2 3 3 2 2" xfId="19672" xr:uid="{00000000-0005-0000-0000-0000D64C0000}"/>
    <cellStyle name="Normal 3 2 3 2 3 3 2 3" xfId="19673" xr:uid="{00000000-0005-0000-0000-0000D74C0000}"/>
    <cellStyle name="Normal 3 2 3 2 3 3 3" xfId="19674" xr:uid="{00000000-0005-0000-0000-0000D84C0000}"/>
    <cellStyle name="Normal 3 2 3 2 3 3 4" xfId="19675" xr:uid="{00000000-0005-0000-0000-0000D94C0000}"/>
    <cellStyle name="Normal 3 2 3 2 3 4" xfId="19676" xr:uid="{00000000-0005-0000-0000-0000DA4C0000}"/>
    <cellStyle name="Normal 3 2 3 2 3 4 2" xfId="19677" xr:uid="{00000000-0005-0000-0000-0000DB4C0000}"/>
    <cellStyle name="Normal 3 2 3 2 3 4 2 2" xfId="19678" xr:uid="{00000000-0005-0000-0000-0000DC4C0000}"/>
    <cellStyle name="Normal 3 2 3 2 3 4 2 3" xfId="19679" xr:uid="{00000000-0005-0000-0000-0000DD4C0000}"/>
    <cellStyle name="Normal 3 2 3 2 3 4 3" xfId="19680" xr:uid="{00000000-0005-0000-0000-0000DE4C0000}"/>
    <cellStyle name="Normal 3 2 3 2 3 4 4" xfId="19681" xr:uid="{00000000-0005-0000-0000-0000DF4C0000}"/>
    <cellStyle name="Normal 3 2 3 2 3 5" xfId="19682" xr:uid="{00000000-0005-0000-0000-0000E04C0000}"/>
    <cellStyle name="Normal 3 2 3 2 3 5 2" xfId="19683" xr:uid="{00000000-0005-0000-0000-0000E14C0000}"/>
    <cellStyle name="Normal 3 2 3 2 3 5 2 2" xfId="19684" xr:uid="{00000000-0005-0000-0000-0000E24C0000}"/>
    <cellStyle name="Normal 3 2 3 2 3 5 2 3" xfId="19685" xr:uid="{00000000-0005-0000-0000-0000E34C0000}"/>
    <cellStyle name="Normal 3 2 3 2 3 5 3" xfId="19686" xr:uid="{00000000-0005-0000-0000-0000E44C0000}"/>
    <cellStyle name="Normal 3 2 3 2 3 5 4" xfId="19687" xr:uid="{00000000-0005-0000-0000-0000E54C0000}"/>
    <cellStyle name="Normal 3 2 3 2 3 6" xfId="19688" xr:uid="{00000000-0005-0000-0000-0000E64C0000}"/>
    <cellStyle name="Normal 3 2 3 2 3 6 2" xfId="19689" xr:uid="{00000000-0005-0000-0000-0000E74C0000}"/>
    <cellStyle name="Normal 3 2 3 2 3 6 2 2" xfId="19690" xr:uid="{00000000-0005-0000-0000-0000E84C0000}"/>
    <cellStyle name="Normal 3 2 3 2 3 6 2 3" xfId="19691" xr:uid="{00000000-0005-0000-0000-0000E94C0000}"/>
    <cellStyle name="Normal 3 2 3 2 3 6 3" xfId="19692" xr:uid="{00000000-0005-0000-0000-0000EA4C0000}"/>
    <cellStyle name="Normal 3 2 3 2 3 6 4" xfId="19693" xr:uid="{00000000-0005-0000-0000-0000EB4C0000}"/>
    <cellStyle name="Normal 3 2 3 2 3 7" xfId="19694" xr:uid="{00000000-0005-0000-0000-0000EC4C0000}"/>
    <cellStyle name="Normal 3 2 3 2 3 7 2" xfId="19695" xr:uid="{00000000-0005-0000-0000-0000ED4C0000}"/>
    <cellStyle name="Normal 3 2 3 2 3 7 2 2" xfId="19696" xr:uid="{00000000-0005-0000-0000-0000EE4C0000}"/>
    <cellStyle name="Normal 3 2 3 2 3 7 2 3" xfId="19697" xr:uid="{00000000-0005-0000-0000-0000EF4C0000}"/>
    <cellStyle name="Normal 3 2 3 2 3 7 3" xfId="19698" xr:uid="{00000000-0005-0000-0000-0000F04C0000}"/>
    <cellStyle name="Normal 3 2 3 2 3 7 4" xfId="19699" xr:uid="{00000000-0005-0000-0000-0000F14C0000}"/>
    <cellStyle name="Normal 3 2 3 2 3 8" xfId="19700" xr:uid="{00000000-0005-0000-0000-0000F24C0000}"/>
    <cellStyle name="Normal 3 2 3 2 3 8 2" xfId="19701" xr:uid="{00000000-0005-0000-0000-0000F34C0000}"/>
    <cellStyle name="Normal 3 2 3 2 3 8 3" xfId="19702" xr:uid="{00000000-0005-0000-0000-0000F44C0000}"/>
    <cellStyle name="Normal 3 2 3 2 3 9" xfId="19703" xr:uid="{00000000-0005-0000-0000-0000F54C0000}"/>
    <cellStyle name="Normal 3 2 3 2 4" xfId="19704" xr:uid="{00000000-0005-0000-0000-0000F64C0000}"/>
    <cellStyle name="Normal 3 2 3 2 4 2" xfId="19705" xr:uid="{00000000-0005-0000-0000-0000F74C0000}"/>
    <cellStyle name="Normal 3 2 3 2 4 2 2" xfId="19706" xr:uid="{00000000-0005-0000-0000-0000F84C0000}"/>
    <cellStyle name="Normal 3 2 3 2 4 2 3" xfId="19707" xr:uid="{00000000-0005-0000-0000-0000F94C0000}"/>
    <cellStyle name="Normal 3 2 3 2 4 3" xfId="19708" xr:uid="{00000000-0005-0000-0000-0000FA4C0000}"/>
    <cellStyle name="Normal 3 2 3 2 4 4" xfId="19709" xr:uid="{00000000-0005-0000-0000-0000FB4C0000}"/>
    <cellStyle name="Normal 3 2 3 2 5" xfId="19710" xr:uid="{00000000-0005-0000-0000-0000FC4C0000}"/>
    <cellStyle name="Normal 3 2 3 2 5 2" xfId="19711" xr:uid="{00000000-0005-0000-0000-0000FD4C0000}"/>
    <cellStyle name="Normal 3 2 3 2 5 2 2" xfId="19712" xr:uid="{00000000-0005-0000-0000-0000FE4C0000}"/>
    <cellStyle name="Normal 3 2 3 2 5 2 3" xfId="19713" xr:uid="{00000000-0005-0000-0000-0000FF4C0000}"/>
    <cellStyle name="Normal 3 2 3 2 5 3" xfId="19714" xr:uid="{00000000-0005-0000-0000-0000004D0000}"/>
    <cellStyle name="Normal 3 2 3 2 5 4" xfId="19715" xr:uid="{00000000-0005-0000-0000-0000014D0000}"/>
    <cellStyle name="Normal 3 2 3 2 6" xfId="19716" xr:uid="{00000000-0005-0000-0000-0000024D0000}"/>
    <cellStyle name="Normal 3 2 3 2 6 2" xfId="19717" xr:uid="{00000000-0005-0000-0000-0000034D0000}"/>
    <cellStyle name="Normal 3 2 3 2 6 2 2" xfId="19718" xr:uid="{00000000-0005-0000-0000-0000044D0000}"/>
    <cellStyle name="Normal 3 2 3 2 6 2 3" xfId="19719" xr:uid="{00000000-0005-0000-0000-0000054D0000}"/>
    <cellStyle name="Normal 3 2 3 2 6 3" xfId="19720" xr:uid="{00000000-0005-0000-0000-0000064D0000}"/>
    <cellStyle name="Normal 3 2 3 2 6 4" xfId="19721" xr:uid="{00000000-0005-0000-0000-0000074D0000}"/>
    <cellStyle name="Normal 3 2 3 2 7" xfId="19722" xr:uid="{00000000-0005-0000-0000-0000084D0000}"/>
    <cellStyle name="Normal 3 2 3 2 7 2" xfId="19723" xr:uid="{00000000-0005-0000-0000-0000094D0000}"/>
    <cellStyle name="Normal 3 2 3 2 7 2 2" xfId="19724" xr:uid="{00000000-0005-0000-0000-00000A4D0000}"/>
    <cellStyle name="Normal 3 2 3 2 7 2 3" xfId="19725" xr:uid="{00000000-0005-0000-0000-00000B4D0000}"/>
    <cellStyle name="Normal 3 2 3 2 7 3" xfId="19726" xr:uid="{00000000-0005-0000-0000-00000C4D0000}"/>
    <cellStyle name="Normal 3 2 3 2 7 4" xfId="19727" xr:uid="{00000000-0005-0000-0000-00000D4D0000}"/>
    <cellStyle name="Normal 3 2 3 2 8" xfId="19728" xr:uid="{00000000-0005-0000-0000-00000E4D0000}"/>
    <cellStyle name="Normal 3 2 3 2 8 2" xfId="19729" xr:uid="{00000000-0005-0000-0000-00000F4D0000}"/>
    <cellStyle name="Normal 3 2 3 2 8 2 2" xfId="19730" xr:uid="{00000000-0005-0000-0000-0000104D0000}"/>
    <cellStyle name="Normal 3 2 3 2 8 2 3" xfId="19731" xr:uid="{00000000-0005-0000-0000-0000114D0000}"/>
    <cellStyle name="Normal 3 2 3 2 8 3" xfId="19732" xr:uid="{00000000-0005-0000-0000-0000124D0000}"/>
    <cellStyle name="Normal 3 2 3 2 8 4" xfId="19733" xr:uid="{00000000-0005-0000-0000-0000134D0000}"/>
    <cellStyle name="Normal 3 2 3 2 9" xfId="19734" xr:uid="{00000000-0005-0000-0000-0000144D0000}"/>
    <cellStyle name="Normal 3 2 3 2 9 2" xfId="19735" xr:uid="{00000000-0005-0000-0000-0000154D0000}"/>
    <cellStyle name="Normal 3 2 3 2 9 2 2" xfId="19736" xr:uid="{00000000-0005-0000-0000-0000164D0000}"/>
    <cellStyle name="Normal 3 2 3 2 9 2 3" xfId="19737" xr:uid="{00000000-0005-0000-0000-0000174D0000}"/>
    <cellStyle name="Normal 3 2 3 2 9 3" xfId="19738" xr:uid="{00000000-0005-0000-0000-0000184D0000}"/>
    <cellStyle name="Normal 3 2 3 2 9 4" xfId="19739" xr:uid="{00000000-0005-0000-0000-0000194D0000}"/>
    <cellStyle name="Normal 3 2 3 3" xfId="19740" xr:uid="{00000000-0005-0000-0000-00001A4D0000}"/>
    <cellStyle name="Normal 3 2 3 3 10" xfId="19741" xr:uid="{00000000-0005-0000-0000-00001B4D0000}"/>
    <cellStyle name="Normal 3 2 3 3 10 2" xfId="19742" xr:uid="{00000000-0005-0000-0000-00001C4D0000}"/>
    <cellStyle name="Normal 3 2 3 3 10 3" xfId="19743" xr:uid="{00000000-0005-0000-0000-00001D4D0000}"/>
    <cellStyle name="Normal 3 2 3 3 11" xfId="19744" xr:uid="{00000000-0005-0000-0000-00001E4D0000}"/>
    <cellStyle name="Normal 3 2 3 3 12" xfId="19745" xr:uid="{00000000-0005-0000-0000-00001F4D0000}"/>
    <cellStyle name="Normal 3 2 3 3 2" xfId="19746" xr:uid="{00000000-0005-0000-0000-0000204D0000}"/>
    <cellStyle name="Normal 3 2 3 3 2 10" xfId="19747" xr:uid="{00000000-0005-0000-0000-0000214D0000}"/>
    <cellStyle name="Normal 3 2 3 3 2 2" xfId="19748" xr:uid="{00000000-0005-0000-0000-0000224D0000}"/>
    <cellStyle name="Normal 3 2 3 3 2 2 2" xfId="19749" xr:uid="{00000000-0005-0000-0000-0000234D0000}"/>
    <cellStyle name="Normal 3 2 3 3 2 2 2 2" xfId="19750" xr:uid="{00000000-0005-0000-0000-0000244D0000}"/>
    <cellStyle name="Normal 3 2 3 3 2 2 2 3" xfId="19751" xr:uid="{00000000-0005-0000-0000-0000254D0000}"/>
    <cellStyle name="Normal 3 2 3 3 2 2 3" xfId="19752" xr:uid="{00000000-0005-0000-0000-0000264D0000}"/>
    <cellStyle name="Normal 3 2 3 3 2 2 4" xfId="19753" xr:uid="{00000000-0005-0000-0000-0000274D0000}"/>
    <cellStyle name="Normal 3 2 3 3 2 3" xfId="19754" xr:uid="{00000000-0005-0000-0000-0000284D0000}"/>
    <cellStyle name="Normal 3 2 3 3 2 3 2" xfId="19755" xr:uid="{00000000-0005-0000-0000-0000294D0000}"/>
    <cellStyle name="Normal 3 2 3 3 2 3 2 2" xfId="19756" xr:uid="{00000000-0005-0000-0000-00002A4D0000}"/>
    <cellStyle name="Normal 3 2 3 3 2 3 2 3" xfId="19757" xr:uid="{00000000-0005-0000-0000-00002B4D0000}"/>
    <cellStyle name="Normal 3 2 3 3 2 3 3" xfId="19758" xr:uid="{00000000-0005-0000-0000-00002C4D0000}"/>
    <cellStyle name="Normal 3 2 3 3 2 3 4" xfId="19759" xr:uid="{00000000-0005-0000-0000-00002D4D0000}"/>
    <cellStyle name="Normal 3 2 3 3 2 4" xfId="19760" xr:uid="{00000000-0005-0000-0000-00002E4D0000}"/>
    <cellStyle name="Normal 3 2 3 3 2 4 2" xfId="19761" xr:uid="{00000000-0005-0000-0000-00002F4D0000}"/>
    <cellStyle name="Normal 3 2 3 3 2 4 2 2" xfId="19762" xr:uid="{00000000-0005-0000-0000-0000304D0000}"/>
    <cellStyle name="Normal 3 2 3 3 2 4 2 3" xfId="19763" xr:uid="{00000000-0005-0000-0000-0000314D0000}"/>
    <cellStyle name="Normal 3 2 3 3 2 4 3" xfId="19764" xr:uid="{00000000-0005-0000-0000-0000324D0000}"/>
    <cellStyle name="Normal 3 2 3 3 2 4 4" xfId="19765" xr:uid="{00000000-0005-0000-0000-0000334D0000}"/>
    <cellStyle name="Normal 3 2 3 3 2 5" xfId="19766" xr:uid="{00000000-0005-0000-0000-0000344D0000}"/>
    <cellStyle name="Normal 3 2 3 3 2 5 2" xfId="19767" xr:uid="{00000000-0005-0000-0000-0000354D0000}"/>
    <cellStyle name="Normal 3 2 3 3 2 5 2 2" xfId="19768" xr:uid="{00000000-0005-0000-0000-0000364D0000}"/>
    <cellStyle name="Normal 3 2 3 3 2 5 2 3" xfId="19769" xr:uid="{00000000-0005-0000-0000-0000374D0000}"/>
    <cellStyle name="Normal 3 2 3 3 2 5 3" xfId="19770" xr:uid="{00000000-0005-0000-0000-0000384D0000}"/>
    <cellStyle name="Normal 3 2 3 3 2 5 4" xfId="19771" xr:uid="{00000000-0005-0000-0000-0000394D0000}"/>
    <cellStyle name="Normal 3 2 3 3 2 6" xfId="19772" xr:uid="{00000000-0005-0000-0000-00003A4D0000}"/>
    <cellStyle name="Normal 3 2 3 3 2 6 2" xfId="19773" xr:uid="{00000000-0005-0000-0000-00003B4D0000}"/>
    <cellStyle name="Normal 3 2 3 3 2 6 2 2" xfId="19774" xr:uid="{00000000-0005-0000-0000-00003C4D0000}"/>
    <cellStyle name="Normal 3 2 3 3 2 6 2 3" xfId="19775" xr:uid="{00000000-0005-0000-0000-00003D4D0000}"/>
    <cellStyle name="Normal 3 2 3 3 2 6 3" xfId="19776" xr:uid="{00000000-0005-0000-0000-00003E4D0000}"/>
    <cellStyle name="Normal 3 2 3 3 2 6 4" xfId="19777" xr:uid="{00000000-0005-0000-0000-00003F4D0000}"/>
    <cellStyle name="Normal 3 2 3 3 2 7" xfId="19778" xr:uid="{00000000-0005-0000-0000-0000404D0000}"/>
    <cellStyle name="Normal 3 2 3 3 2 7 2" xfId="19779" xr:uid="{00000000-0005-0000-0000-0000414D0000}"/>
    <cellStyle name="Normal 3 2 3 3 2 7 2 2" xfId="19780" xr:uid="{00000000-0005-0000-0000-0000424D0000}"/>
    <cellStyle name="Normal 3 2 3 3 2 7 2 3" xfId="19781" xr:uid="{00000000-0005-0000-0000-0000434D0000}"/>
    <cellStyle name="Normal 3 2 3 3 2 7 3" xfId="19782" xr:uid="{00000000-0005-0000-0000-0000444D0000}"/>
    <cellStyle name="Normal 3 2 3 3 2 7 4" xfId="19783" xr:uid="{00000000-0005-0000-0000-0000454D0000}"/>
    <cellStyle name="Normal 3 2 3 3 2 8" xfId="19784" xr:uid="{00000000-0005-0000-0000-0000464D0000}"/>
    <cellStyle name="Normal 3 2 3 3 2 8 2" xfId="19785" xr:uid="{00000000-0005-0000-0000-0000474D0000}"/>
    <cellStyle name="Normal 3 2 3 3 2 8 3" xfId="19786" xr:uid="{00000000-0005-0000-0000-0000484D0000}"/>
    <cellStyle name="Normal 3 2 3 3 2 9" xfId="19787" xr:uid="{00000000-0005-0000-0000-0000494D0000}"/>
    <cellStyle name="Normal 3 2 3 3 3" xfId="19788" xr:uid="{00000000-0005-0000-0000-00004A4D0000}"/>
    <cellStyle name="Normal 3 2 3 3 3 10" xfId="19789" xr:uid="{00000000-0005-0000-0000-00004B4D0000}"/>
    <cellStyle name="Normal 3 2 3 3 3 2" xfId="19790" xr:uid="{00000000-0005-0000-0000-00004C4D0000}"/>
    <cellStyle name="Normal 3 2 3 3 3 2 2" xfId="19791" xr:uid="{00000000-0005-0000-0000-00004D4D0000}"/>
    <cellStyle name="Normal 3 2 3 3 3 2 2 2" xfId="19792" xr:uid="{00000000-0005-0000-0000-00004E4D0000}"/>
    <cellStyle name="Normal 3 2 3 3 3 2 2 3" xfId="19793" xr:uid="{00000000-0005-0000-0000-00004F4D0000}"/>
    <cellStyle name="Normal 3 2 3 3 3 2 3" xfId="19794" xr:uid="{00000000-0005-0000-0000-0000504D0000}"/>
    <cellStyle name="Normal 3 2 3 3 3 2 4" xfId="19795" xr:uid="{00000000-0005-0000-0000-0000514D0000}"/>
    <cellStyle name="Normal 3 2 3 3 3 3" xfId="19796" xr:uid="{00000000-0005-0000-0000-0000524D0000}"/>
    <cellStyle name="Normal 3 2 3 3 3 3 2" xfId="19797" xr:uid="{00000000-0005-0000-0000-0000534D0000}"/>
    <cellStyle name="Normal 3 2 3 3 3 3 2 2" xfId="19798" xr:uid="{00000000-0005-0000-0000-0000544D0000}"/>
    <cellStyle name="Normal 3 2 3 3 3 3 2 3" xfId="19799" xr:uid="{00000000-0005-0000-0000-0000554D0000}"/>
    <cellStyle name="Normal 3 2 3 3 3 3 3" xfId="19800" xr:uid="{00000000-0005-0000-0000-0000564D0000}"/>
    <cellStyle name="Normal 3 2 3 3 3 3 4" xfId="19801" xr:uid="{00000000-0005-0000-0000-0000574D0000}"/>
    <cellStyle name="Normal 3 2 3 3 3 4" xfId="19802" xr:uid="{00000000-0005-0000-0000-0000584D0000}"/>
    <cellStyle name="Normal 3 2 3 3 3 4 2" xfId="19803" xr:uid="{00000000-0005-0000-0000-0000594D0000}"/>
    <cellStyle name="Normal 3 2 3 3 3 4 2 2" xfId="19804" xr:uid="{00000000-0005-0000-0000-00005A4D0000}"/>
    <cellStyle name="Normal 3 2 3 3 3 4 2 3" xfId="19805" xr:uid="{00000000-0005-0000-0000-00005B4D0000}"/>
    <cellStyle name="Normal 3 2 3 3 3 4 3" xfId="19806" xr:uid="{00000000-0005-0000-0000-00005C4D0000}"/>
    <cellStyle name="Normal 3 2 3 3 3 4 4" xfId="19807" xr:uid="{00000000-0005-0000-0000-00005D4D0000}"/>
    <cellStyle name="Normal 3 2 3 3 3 5" xfId="19808" xr:uid="{00000000-0005-0000-0000-00005E4D0000}"/>
    <cellStyle name="Normal 3 2 3 3 3 5 2" xfId="19809" xr:uid="{00000000-0005-0000-0000-00005F4D0000}"/>
    <cellStyle name="Normal 3 2 3 3 3 5 2 2" xfId="19810" xr:uid="{00000000-0005-0000-0000-0000604D0000}"/>
    <cellStyle name="Normal 3 2 3 3 3 5 2 3" xfId="19811" xr:uid="{00000000-0005-0000-0000-0000614D0000}"/>
    <cellStyle name="Normal 3 2 3 3 3 5 3" xfId="19812" xr:uid="{00000000-0005-0000-0000-0000624D0000}"/>
    <cellStyle name="Normal 3 2 3 3 3 5 4" xfId="19813" xr:uid="{00000000-0005-0000-0000-0000634D0000}"/>
    <cellStyle name="Normal 3 2 3 3 3 6" xfId="19814" xr:uid="{00000000-0005-0000-0000-0000644D0000}"/>
    <cellStyle name="Normal 3 2 3 3 3 6 2" xfId="19815" xr:uid="{00000000-0005-0000-0000-0000654D0000}"/>
    <cellStyle name="Normal 3 2 3 3 3 6 2 2" xfId="19816" xr:uid="{00000000-0005-0000-0000-0000664D0000}"/>
    <cellStyle name="Normal 3 2 3 3 3 6 2 3" xfId="19817" xr:uid="{00000000-0005-0000-0000-0000674D0000}"/>
    <cellStyle name="Normal 3 2 3 3 3 6 3" xfId="19818" xr:uid="{00000000-0005-0000-0000-0000684D0000}"/>
    <cellStyle name="Normal 3 2 3 3 3 6 4" xfId="19819" xr:uid="{00000000-0005-0000-0000-0000694D0000}"/>
    <cellStyle name="Normal 3 2 3 3 3 7" xfId="19820" xr:uid="{00000000-0005-0000-0000-00006A4D0000}"/>
    <cellStyle name="Normal 3 2 3 3 3 7 2" xfId="19821" xr:uid="{00000000-0005-0000-0000-00006B4D0000}"/>
    <cellStyle name="Normal 3 2 3 3 3 7 2 2" xfId="19822" xr:uid="{00000000-0005-0000-0000-00006C4D0000}"/>
    <cellStyle name="Normal 3 2 3 3 3 7 2 3" xfId="19823" xr:uid="{00000000-0005-0000-0000-00006D4D0000}"/>
    <cellStyle name="Normal 3 2 3 3 3 7 3" xfId="19824" xr:uid="{00000000-0005-0000-0000-00006E4D0000}"/>
    <cellStyle name="Normal 3 2 3 3 3 7 4" xfId="19825" xr:uid="{00000000-0005-0000-0000-00006F4D0000}"/>
    <cellStyle name="Normal 3 2 3 3 3 8" xfId="19826" xr:uid="{00000000-0005-0000-0000-0000704D0000}"/>
    <cellStyle name="Normal 3 2 3 3 3 8 2" xfId="19827" xr:uid="{00000000-0005-0000-0000-0000714D0000}"/>
    <cellStyle name="Normal 3 2 3 3 3 8 3" xfId="19828" xr:uid="{00000000-0005-0000-0000-0000724D0000}"/>
    <cellStyle name="Normal 3 2 3 3 3 9" xfId="19829" xr:uid="{00000000-0005-0000-0000-0000734D0000}"/>
    <cellStyle name="Normal 3 2 3 3 4" xfId="19830" xr:uid="{00000000-0005-0000-0000-0000744D0000}"/>
    <cellStyle name="Normal 3 2 3 3 4 2" xfId="19831" xr:uid="{00000000-0005-0000-0000-0000754D0000}"/>
    <cellStyle name="Normal 3 2 3 3 4 2 2" xfId="19832" xr:uid="{00000000-0005-0000-0000-0000764D0000}"/>
    <cellStyle name="Normal 3 2 3 3 4 2 3" xfId="19833" xr:uid="{00000000-0005-0000-0000-0000774D0000}"/>
    <cellStyle name="Normal 3 2 3 3 4 3" xfId="19834" xr:uid="{00000000-0005-0000-0000-0000784D0000}"/>
    <cellStyle name="Normal 3 2 3 3 4 4" xfId="19835" xr:uid="{00000000-0005-0000-0000-0000794D0000}"/>
    <cellStyle name="Normal 3 2 3 3 5" xfId="19836" xr:uid="{00000000-0005-0000-0000-00007A4D0000}"/>
    <cellStyle name="Normal 3 2 3 3 5 2" xfId="19837" xr:uid="{00000000-0005-0000-0000-00007B4D0000}"/>
    <cellStyle name="Normal 3 2 3 3 5 2 2" xfId="19838" xr:uid="{00000000-0005-0000-0000-00007C4D0000}"/>
    <cellStyle name="Normal 3 2 3 3 5 2 3" xfId="19839" xr:uid="{00000000-0005-0000-0000-00007D4D0000}"/>
    <cellStyle name="Normal 3 2 3 3 5 3" xfId="19840" xr:uid="{00000000-0005-0000-0000-00007E4D0000}"/>
    <cellStyle name="Normal 3 2 3 3 5 4" xfId="19841" xr:uid="{00000000-0005-0000-0000-00007F4D0000}"/>
    <cellStyle name="Normal 3 2 3 3 6" xfId="19842" xr:uid="{00000000-0005-0000-0000-0000804D0000}"/>
    <cellStyle name="Normal 3 2 3 3 6 2" xfId="19843" xr:uid="{00000000-0005-0000-0000-0000814D0000}"/>
    <cellStyle name="Normal 3 2 3 3 6 2 2" xfId="19844" xr:uid="{00000000-0005-0000-0000-0000824D0000}"/>
    <cellStyle name="Normal 3 2 3 3 6 2 3" xfId="19845" xr:uid="{00000000-0005-0000-0000-0000834D0000}"/>
    <cellStyle name="Normal 3 2 3 3 6 3" xfId="19846" xr:uid="{00000000-0005-0000-0000-0000844D0000}"/>
    <cellStyle name="Normal 3 2 3 3 6 4" xfId="19847" xr:uid="{00000000-0005-0000-0000-0000854D0000}"/>
    <cellStyle name="Normal 3 2 3 3 7" xfId="19848" xr:uid="{00000000-0005-0000-0000-0000864D0000}"/>
    <cellStyle name="Normal 3 2 3 3 7 2" xfId="19849" xr:uid="{00000000-0005-0000-0000-0000874D0000}"/>
    <cellStyle name="Normal 3 2 3 3 7 2 2" xfId="19850" xr:uid="{00000000-0005-0000-0000-0000884D0000}"/>
    <cellStyle name="Normal 3 2 3 3 7 2 3" xfId="19851" xr:uid="{00000000-0005-0000-0000-0000894D0000}"/>
    <cellStyle name="Normal 3 2 3 3 7 3" xfId="19852" xr:uid="{00000000-0005-0000-0000-00008A4D0000}"/>
    <cellStyle name="Normal 3 2 3 3 7 4" xfId="19853" xr:uid="{00000000-0005-0000-0000-00008B4D0000}"/>
    <cellStyle name="Normal 3 2 3 3 8" xfId="19854" xr:uid="{00000000-0005-0000-0000-00008C4D0000}"/>
    <cellStyle name="Normal 3 2 3 3 8 2" xfId="19855" xr:uid="{00000000-0005-0000-0000-00008D4D0000}"/>
    <cellStyle name="Normal 3 2 3 3 8 2 2" xfId="19856" xr:uid="{00000000-0005-0000-0000-00008E4D0000}"/>
    <cellStyle name="Normal 3 2 3 3 8 2 3" xfId="19857" xr:uid="{00000000-0005-0000-0000-00008F4D0000}"/>
    <cellStyle name="Normal 3 2 3 3 8 3" xfId="19858" xr:uid="{00000000-0005-0000-0000-0000904D0000}"/>
    <cellStyle name="Normal 3 2 3 3 8 4" xfId="19859" xr:uid="{00000000-0005-0000-0000-0000914D0000}"/>
    <cellStyle name="Normal 3 2 3 3 9" xfId="19860" xr:uid="{00000000-0005-0000-0000-0000924D0000}"/>
    <cellStyle name="Normal 3 2 3 3 9 2" xfId="19861" xr:uid="{00000000-0005-0000-0000-0000934D0000}"/>
    <cellStyle name="Normal 3 2 3 3 9 2 2" xfId="19862" xr:uid="{00000000-0005-0000-0000-0000944D0000}"/>
    <cellStyle name="Normal 3 2 3 3 9 2 3" xfId="19863" xr:uid="{00000000-0005-0000-0000-0000954D0000}"/>
    <cellStyle name="Normal 3 2 3 3 9 3" xfId="19864" xr:uid="{00000000-0005-0000-0000-0000964D0000}"/>
    <cellStyle name="Normal 3 2 3 3 9 4" xfId="19865" xr:uid="{00000000-0005-0000-0000-0000974D0000}"/>
    <cellStyle name="Normal 3 2 3 4" xfId="19866" xr:uid="{00000000-0005-0000-0000-0000984D0000}"/>
    <cellStyle name="Normal 3 2 3 4 10" xfId="19867" xr:uid="{00000000-0005-0000-0000-0000994D0000}"/>
    <cellStyle name="Normal 3 2 3 4 10 2" xfId="19868" xr:uid="{00000000-0005-0000-0000-00009A4D0000}"/>
    <cellStyle name="Normal 3 2 3 4 10 3" xfId="19869" xr:uid="{00000000-0005-0000-0000-00009B4D0000}"/>
    <cellStyle name="Normal 3 2 3 4 11" xfId="19870" xr:uid="{00000000-0005-0000-0000-00009C4D0000}"/>
    <cellStyle name="Normal 3 2 3 4 12" xfId="19871" xr:uid="{00000000-0005-0000-0000-00009D4D0000}"/>
    <cellStyle name="Normal 3 2 3 4 2" xfId="19872" xr:uid="{00000000-0005-0000-0000-00009E4D0000}"/>
    <cellStyle name="Normal 3 2 3 4 2 10" xfId="19873" xr:uid="{00000000-0005-0000-0000-00009F4D0000}"/>
    <cellStyle name="Normal 3 2 3 4 2 2" xfId="19874" xr:uid="{00000000-0005-0000-0000-0000A04D0000}"/>
    <cellStyle name="Normal 3 2 3 4 2 2 2" xfId="19875" xr:uid="{00000000-0005-0000-0000-0000A14D0000}"/>
    <cellStyle name="Normal 3 2 3 4 2 2 2 2" xfId="19876" xr:uid="{00000000-0005-0000-0000-0000A24D0000}"/>
    <cellStyle name="Normal 3 2 3 4 2 2 2 3" xfId="19877" xr:uid="{00000000-0005-0000-0000-0000A34D0000}"/>
    <cellStyle name="Normal 3 2 3 4 2 2 3" xfId="19878" xr:uid="{00000000-0005-0000-0000-0000A44D0000}"/>
    <cellStyle name="Normal 3 2 3 4 2 2 4" xfId="19879" xr:uid="{00000000-0005-0000-0000-0000A54D0000}"/>
    <cellStyle name="Normal 3 2 3 4 2 3" xfId="19880" xr:uid="{00000000-0005-0000-0000-0000A64D0000}"/>
    <cellStyle name="Normal 3 2 3 4 2 3 2" xfId="19881" xr:uid="{00000000-0005-0000-0000-0000A74D0000}"/>
    <cellStyle name="Normal 3 2 3 4 2 3 2 2" xfId="19882" xr:uid="{00000000-0005-0000-0000-0000A84D0000}"/>
    <cellStyle name="Normal 3 2 3 4 2 3 2 3" xfId="19883" xr:uid="{00000000-0005-0000-0000-0000A94D0000}"/>
    <cellStyle name="Normal 3 2 3 4 2 3 3" xfId="19884" xr:uid="{00000000-0005-0000-0000-0000AA4D0000}"/>
    <cellStyle name="Normal 3 2 3 4 2 3 4" xfId="19885" xr:uid="{00000000-0005-0000-0000-0000AB4D0000}"/>
    <cellStyle name="Normal 3 2 3 4 2 4" xfId="19886" xr:uid="{00000000-0005-0000-0000-0000AC4D0000}"/>
    <cellStyle name="Normal 3 2 3 4 2 4 2" xfId="19887" xr:uid="{00000000-0005-0000-0000-0000AD4D0000}"/>
    <cellStyle name="Normal 3 2 3 4 2 4 2 2" xfId="19888" xr:uid="{00000000-0005-0000-0000-0000AE4D0000}"/>
    <cellStyle name="Normal 3 2 3 4 2 4 2 3" xfId="19889" xr:uid="{00000000-0005-0000-0000-0000AF4D0000}"/>
    <cellStyle name="Normal 3 2 3 4 2 4 3" xfId="19890" xr:uid="{00000000-0005-0000-0000-0000B04D0000}"/>
    <cellStyle name="Normal 3 2 3 4 2 4 4" xfId="19891" xr:uid="{00000000-0005-0000-0000-0000B14D0000}"/>
    <cellStyle name="Normal 3 2 3 4 2 5" xfId="19892" xr:uid="{00000000-0005-0000-0000-0000B24D0000}"/>
    <cellStyle name="Normal 3 2 3 4 2 5 2" xfId="19893" xr:uid="{00000000-0005-0000-0000-0000B34D0000}"/>
    <cellStyle name="Normal 3 2 3 4 2 5 2 2" xfId="19894" xr:uid="{00000000-0005-0000-0000-0000B44D0000}"/>
    <cellStyle name="Normal 3 2 3 4 2 5 2 3" xfId="19895" xr:uid="{00000000-0005-0000-0000-0000B54D0000}"/>
    <cellStyle name="Normal 3 2 3 4 2 5 3" xfId="19896" xr:uid="{00000000-0005-0000-0000-0000B64D0000}"/>
    <cellStyle name="Normal 3 2 3 4 2 5 4" xfId="19897" xr:uid="{00000000-0005-0000-0000-0000B74D0000}"/>
    <cellStyle name="Normal 3 2 3 4 2 6" xfId="19898" xr:uid="{00000000-0005-0000-0000-0000B84D0000}"/>
    <cellStyle name="Normal 3 2 3 4 2 6 2" xfId="19899" xr:uid="{00000000-0005-0000-0000-0000B94D0000}"/>
    <cellStyle name="Normal 3 2 3 4 2 6 2 2" xfId="19900" xr:uid="{00000000-0005-0000-0000-0000BA4D0000}"/>
    <cellStyle name="Normal 3 2 3 4 2 6 2 3" xfId="19901" xr:uid="{00000000-0005-0000-0000-0000BB4D0000}"/>
    <cellStyle name="Normal 3 2 3 4 2 6 3" xfId="19902" xr:uid="{00000000-0005-0000-0000-0000BC4D0000}"/>
    <cellStyle name="Normal 3 2 3 4 2 6 4" xfId="19903" xr:uid="{00000000-0005-0000-0000-0000BD4D0000}"/>
    <cellStyle name="Normal 3 2 3 4 2 7" xfId="19904" xr:uid="{00000000-0005-0000-0000-0000BE4D0000}"/>
    <cellStyle name="Normal 3 2 3 4 2 7 2" xfId="19905" xr:uid="{00000000-0005-0000-0000-0000BF4D0000}"/>
    <cellStyle name="Normal 3 2 3 4 2 7 2 2" xfId="19906" xr:uid="{00000000-0005-0000-0000-0000C04D0000}"/>
    <cellStyle name="Normal 3 2 3 4 2 7 2 3" xfId="19907" xr:uid="{00000000-0005-0000-0000-0000C14D0000}"/>
    <cellStyle name="Normal 3 2 3 4 2 7 3" xfId="19908" xr:uid="{00000000-0005-0000-0000-0000C24D0000}"/>
    <cellStyle name="Normal 3 2 3 4 2 7 4" xfId="19909" xr:uid="{00000000-0005-0000-0000-0000C34D0000}"/>
    <cellStyle name="Normal 3 2 3 4 2 8" xfId="19910" xr:uid="{00000000-0005-0000-0000-0000C44D0000}"/>
    <cellStyle name="Normal 3 2 3 4 2 8 2" xfId="19911" xr:uid="{00000000-0005-0000-0000-0000C54D0000}"/>
    <cellStyle name="Normal 3 2 3 4 2 8 3" xfId="19912" xr:uid="{00000000-0005-0000-0000-0000C64D0000}"/>
    <cellStyle name="Normal 3 2 3 4 2 9" xfId="19913" xr:uid="{00000000-0005-0000-0000-0000C74D0000}"/>
    <cellStyle name="Normal 3 2 3 4 3" xfId="19914" xr:uid="{00000000-0005-0000-0000-0000C84D0000}"/>
    <cellStyle name="Normal 3 2 3 4 3 10" xfId="19915" xr:uid="{00000000-0005-0000-0000-0000C94D0000}"/>
    <cellStyle name="Normal 3 2 3 4 3 2" xfId="19916" xr:uid="{00000000-0005-0000-0000-0000CA4D0000}"/>
    <cellStyle name="Normal 3 2 3 4 3 2 2" xfId="19917" xr:uid="{00000000-0005-0000-0000-0000CB4D0000}"/>
    <cellStyle name="Normal 3 2 3 4 3 2 2 2" xfId="19918" xr:uid="{00000000-0005-0000-0000-0000CC4D0000}"/>
    <cellStyle name="Normal 3 2 3 4 3 2 2 3" xfId="19919" xr:uid="{00000000-0005-0000-0000-0000CD4D0000}"/>
    <cellStyle name="Normal 3 2 3 4 3 2 3" xfId="19920" xr:uid="{00000000-0005-0000-0000-0000CE4D0000}"/>
    <cellStyle name="Normal 3 2 3 4 3 2 4" xfId="19921" xr:uid="{00000000-0005-0000-0000-0000CF4D0000}"/>
    <cellStyle name="Normal 3 2 3 4 3 3" xfId="19922" xr:uid="{00000000-0005-0000-0000-0000D04D0000}"/>
    <cellStyle name="Normal 3 2 3 4 3 3 2" xfId="19923" xr:uid="{00000000-0005-0000-0000-0000D14D0000}"/>
    <cellStyle name="Normal 3 2 3 4 3 3 2 2" xfId="19924" xr:uid="{00000000-0005-0000-0000-0000D24D0000}"/>
    <cellStyle name="Normal 3 2 3 4 3 3 2 3" xfId="19925" xr:uid="{00000000-0005-0000-0000-0000D34D0000}"/>
    <cellStyle name="Normal 3 2 3 4 3 3 3" xfId="19926" xr:uid="{00000000-0005-0000-0000-0000D44D0000}"/>
    <cellStyle name="Normal 3 2 3 4 3 3 4" xfId="19927" xr:uid="{00000000-0005-0000-0000-0000D54D0000}"/>
    <cellStyle name="Normal 3 2 3 4 3 4" xfId="19928" xr:uid="{00000000-0005-0000-0000-0000D64D0000}"/>
    <cellStyle name="Normal 3 2 3 4 3 4 2" xfId="19929" xr:uid="{00000000-0005-0000-0000-0000D74D0000}"/>
    <cellStyle name="Normal 3 2 3 4 3 4 2 2" xfId="19930" xr:uid="{00000000-0005-0000-0000-0000D84D0000}"/>
    <cellStyle name="Normal 3 2 3 4 3 4 2 3" xfId="19931" xr:uid="{00000000-0005-0000-0000-0000D94D0000}"/>
    <cellStyle name="Normal 3 2 3 4 3 4 3" xfId="19932" xr:uid="{00000000-0005-0000-0000-0000DA4D0000}"/>
    <cellStyle name="Normal 3 2 3 4 3 4 4" xfId="19933" xr:uid="{00000000-0005-0000-0000-0000DB4D0000}"/>
    <cellStyle name="Normal 3 2 3 4 3 5" xfId="19934" xr:uid="{00000000-0005-0000-0000-0000DC4D0000}"/>
    <cellStyle name="Normal 3 2 3 4 3 5 2" xfId="19935" xr:uid="{00000000-0005-0000-0000-0000DD4D0000}"/>
    <cellStyle name="Normal 3 2 3 4 3 5 2 2" xfId="19936" xr:uid="{00000000-0005-0000-0000-0000DE4D0000}"/>
    <cellStyle name="Normal 3 2 3 4 3 5 2 3" xfId="19937" xr:uid="{00000000-0005-0000-0000-0000DF4D0000}"/>
    <cellStyle name="Normal 3 2 3 4 3 5 3" xfId="19938" xr:uid="{00000000-0005-0000-0000-0000E04D0000}"/>
    <cellStyle name="Normal 3 2 3 4 3 5 4" xfId="19939" xr:uid="{00000000-0005-0000-0000-0000E14D0000}"/>
    <cellStyle name="Normal 3 2 3 4 3 6" xfId="19940" xr:uid="{00000000-0005-0000-0000-0000E24D0000}"/>
    <cellStyle name="Normal 3 2 3 4 3 6 2" xfId="19941" xr:uid="{00000000-0005-0000-0000-0000E34D0000}"/>
    <cellStyle name="Normal 3 2 3 4 3 6 2 2" xfId="19942" xr:uid="{00000000-0005-0000-0000-0000E44D0000}"/>
    <cellStyle name="Normal 3 2 3 4 3 6 2 3" xfId="19943" xr:uid="{00000000-0005-0000-0000-0000E54D0000}"/>
    <cellStyle name="Normal 3 2 3 4 3 6 3" xfId="19944" xr:uid="{00000000-0005-0000-0000-0000E64D0000}"/>
    <cellStyle name="Normal 3 2 3 4 3 6 4" xfId="19945" xr:uid="{00000000-0005-0000-0000-0000E74D0000}"/>
    <cellStyle name="Normal 3 2 3 4 3 7" xfId="19946" xr:uid="{00000000-0005-0000-0000-0000E84D0000}"/>
    <cellStyle name="Normal 3 2 3 4 3 7 2" xfId="19947" xr:uid="{00000000-0005-0000-0000-0000E94D0000}"/>
    <cellStyle name="Normal 3 2 3 4 3 7 2 2" xfId="19948" xr:uid="{00000000-0005-0000-0000-0000EA4D0000}"/>
    <cellStyle name="Normal 3 2 3 4 3 7 2 3" xfId="19949" xr:uid="{00000000-0005-0000-0000-0000EB4D0000}"/>
    <cellStyle name="Normal 3 2 3 4 3 7 3" xfId="19950" xr:uid="{00000000-0005-0000-0000-0000EC4D0000}"/>
    <cellStyle name="Normal 3 2 3 4 3 7 4" xfId="19951" xr:uid="{00000000-0005-0000-0000-0000ED4D0000}"/>
    <cellStyle name="Normal 3 2 3 4 3 8" xfId="19952" xr:uid="{00000000-0005-0000-0000-0000EE4D0000}"/>
    <cellStyle name="Normal 3 2 3 4 3 8 2" xfId="19953" xr:uid="{00000000-0005-0000-0000-0000EF4D0000}"/>
    <cellStyle name="Normal 3 2 3 4 3 8 3" xfId="19954" xr:uid="{00000000-0005-0000-0000-0000F04D0000}"/>
    <cellStyle name="Normal 3 2 3 4 3 9" xfId="19955" xr:uid="{00000000-0005-0000-0000-0000F14D0000}"/>
    <cellStyle name="Normal 3 2 3 4 4" xfId="19956" xr:uid="{00000000-0005-0000-0000-0000F24D0000}"/>
    <cellStyle name="Normal 3 2 3 4 4 2" xfId="19957" xr:uid="{00000000-0005-0000-0000-0000F34D0000}"/>
    <cellStyle name="Normal 3 2 3 4 4 2 2" xfId="19958" xr:uid="{00000000-0005-0000-0000-0000F44D0000}"/>
    <cellStyle name="Normal 3 2 3 4 4 2 3" xfId="19959" xr:uid="{00000000-0005-0000-0000-0000F54D0000}"/>
    <cellStyle name="Normal 3 2 3 4 4 3" xfId="19960" xr:uid="{00000000-0005-0000-0000-0000F64D0000}"/>
    <cellStyle name="Normal 3 2 3 4 4 4" xfId="19961" xr:uid="{00000000-0005-0000-0000-0000F74D0000}"/>
    <cellStyle name="Normal 3 2 3 4 5" xfId="19962" xr:uid="{00000000-0005-0000-0000-0000F84D0000}"/>
    <cellStyle name="Normal 3 2 3 4 5 2" xfId="19963" xr:uid="{00000000-0005-0000-0000-0000F94D0000}"/>
    <cellStyle name="Normal 3 2 3 4 5 2 2" xfId="19964" xr:uid="{00000000-0005-0000-0000-0000FA4D0000}"/>
    <cellStyle name="Normal 3 2 3 4 5 2 3" xfId="19965" xr:uid="{00000000-0005-0000-0000-0000FB4D0000}"/>
    <cellStyle name="Normal 3 2 3 4 5 3" xfId="19966" xr:uid="{00000000-0005-0000-0000-0000FC4D0000}"/>
    <cellStyle name="Normal 3 2 3 4 5 4" xfId="19967" xr:uid="{00000000-0005-0000-0000-0000FD4D0000}"/>
    <cellStyle name="Normal 3 2 3 4 6" xfId="19968" xr:uid="{00000000-0005-0000-0000-0000FE4D0000}"/>
    <cellStyle name="Normal 3 2 3 4 6 2" xfId="19969" xr:uid="{00000000-0005-0000-0000-0000FF4D0000}"/>
    <cellStyle name="Normal 3 2 3 4 6 2 2" xfId="19970" xr:uid="{00000000-0005-0000-0000-0000004E0000}"/>
    <cellStyle name="Normal 3 2 3 4 6 2 3" xfId="19971" xr:uid="{00000000-0005-0000-0000-0000014E0000}"/>
    <cellStyle name="Normal 3 2 3 4 6 3" xfId="19972" xr:uid="{00000000-0005-0000-0000-0000024E0000}"/>
    <cellStyle name="Normal 3 2 3 4 6 4" xfId="19973" xr:uid="{00000000-0005-0000-0000-0000034E0000}"/>
    <cellStyle name="Normal 3 2 3 4 7" xfId="19974" xr:uid="{00000000-0005-0000-0000-0000044E0000}"/>
    <cellStyle name="Normal 3 2 3 4 7 2" xfId="19975" xr:uid="{00000000-0005-0000-0000-0000054E0000}"/>
    <cellStyle name="Normal 3 2 3 4 7 2 2" xfId="19976" xr:uid="{00000000-0005-0000-0000-0000064E0000}"/>
    <cellStyle name="Normal 3 2 3 4 7 2 3" xfId="19977" xr:uid="{00000000-0005-0000-0000-0000074E0000}"/>
    <cellStyle name="Normal 3 2 3 4 7 3" xfId="19978" xr:uid="{00000000-0005-0000-0000-0000084E0000}"/>
    <cellStyle name="Normal 3 2 3 4 7 4" xfId="19979" xr:uid="{00000000-0005-0000-0000-0000094E0000}"/>
    <cellStyle name="Normal 3 2 3 4 8" xfId="19980" xr:uid="{00000000-0005-0000-0000-00000A4E0000}"/>
    <cellStyle name="Normal 3 2 3 4 8 2" xfId="19981" xr:uid="{00000000-0005-0000-0000-00000B4E0000}"/>
    <cellStyle name="Normal 3 2 3 4 8 2 2" xfId="19982" xr:uid="{00000000-0005-0000-0000-00000C4E0000}"/>
    <cellStyle name="Normal 3 2 3 4 8 2 3" xfId="19983" xr:uid="{00000000-0005-0000-0000-00000D4E0000}"/>
    <cellStyle name="Normal 3 2 3 4 8 3" xfId="19984" xr:uid="{00000000-0005-0000-0000-00000E4E0000}"/>
    <cellStyle name="Normal 3 2 3 4 8 4" xfId="19985" xr:uid="{00000000-0005-0000-0000-00000F4E0000}"/>
    <cellStyle name="Normal 3 2 3 4 9" xfId="19986" xr:uid="{00000000-0005-0000-0000-0000104E0000}"/>
    <cellStyle name="Normal 3 2 3 4 9 2" xfId="19987" xr:uid="{00000000-0005-0000-0000-0000114E0000}"/>
    <cellStyle name="Normal 3 2 3 4 9 2 2" xfId="19988" xr:uid="{00000000-0005-0000-0000-0000124E0000}"/>
    <cellStyle name="Normal 3 2 3 4 9 2 3" xfId="19989" xr:uid="{00000000-0005-0000-0000-0000134E0000}"/>
    <cellStyle name="Normal 3 2 3 4 9 3" xfId="19990" xr:uid="{00000000-0005-0000-0000-0000144E0000}"/>
    <cellStyle name="Normal 3 2 3 4 9 4" xfId="19991" xr:uid="{00000000-0005-0000-0000-0000154E0000}"/>
    <cellStyle name="Normal 3 2 3 5" xfId="19992" xr:uid="{00000000-0005-0000-0000-0000164E0000}"/>
    <cellStyle name="Normal 3 2 3 5 10" xfId="19993" xr:uid="{00000000-0005-0000-0000-0000174E0000}"/>
    <cellStyle name="Normal 3 2 3 5 2" xfId="19994" xr:uid="{00000000-0005-0000-0000-0000184E0000}"/>
    <cellStyle name="Normal 3 2 3 5 2 2" xfId="19995" xr:uid="{00000000-0005-0000-0000-0000194E0000}"/>
    <cellStyle name="Normal 3 2 3 5 2 2 2" xfId="19996" xr:uid="{00000000-0005-0000-0000-00001A4E0000}"/>
    <cellStyle name="Normal 3 2 3 5 2 2 3" xfId="19997" xr:uid="{00000000-0005-0000-0000-00001B4E0000}"/>
    <cellStyle name="Normal 3 2 3 5 2 3" xfId="19998" xr:uid="{00000000-0005-0000-0000-00001C4E0000}"/>
    <cellStyle name="Normal 3 2 3 5 2 4" xfId="19999" xr:uid="{00000000-0005-0000-0000-00001D4E0000}"/>
    <cellStyle name="Normal 3 2 3 5 3" xfId="20000" xr:uid="{00000000-0005-0000-0000-00001E4E0000}"/>
    <cellStyle name="Normal 3 2 3 5 3 2" xfId="20001" xr:uid="{00000000-0005-0000-0000-00001F4E0000}"/>
    <cellStyle name="Normal 3 2 3 5 3 2 2" xfId="20002" xr:uid="{00000000-0005-0000-0000-0000204E0000}"/>
    <cellStyle name="Normal 3 2 3 5 3 2 3" xfId="20003" xr:uid="{00000000-0005-0000-0000-0000214E0000}"/>
    <cellStyle name="Normal 3 2 3 5 3 3" xfId="20004" xr:uid="{00000000-0005-0000-0000-0000224E0000}"/>
    <cellStyle name="Normal 3 2 3 5 3 4" xfId="20005" xr:uid="{00000000-0005-0000-0000-0000234E0000}"/>
    <cellStyle name="Normal 3 2 3 5 4" xfId="20006" xr:uid="{00000000-0005-0000-0000-0000244E0000}"/>
    <cellStyle name="Normal 3 2 3 5 4 2" xfId="20007" xr:uid="{00000000-0005-0000-0000-0000254E0000}"/>
    <cellStyle name="Normal 3 2 3 5 4 2 2" xfId="20008" xr:uid="{00000000-0005-0000-0000-0000264E0000}"/>
    <cellStyle name="Normal 3 2 3 5 4 2 3" xfId="20009" xr:uid="{00000000-0005-0000-0000-0000274E0000}"/>
    <cellStyle name="Normal 3 2 3 5 4 3" xfId="20010" xr:uid="{00000000-0005-0000-0000-0000284E0000}"/>
    <cellStyle name="Normal 3 2 3 5 4 4" xfId="20011" xr:uid="{00000000-0005-0000-0000-0000294E0000}"/>
    <cellStyle name="Normal 3 2 3 5 5" xfId="20012" xr:uid="{00000000-0005-0000-0000-00002A4E0000}"/>
    <cellStyle name="Normal 3 2 3 5 5 2" xfId="20013" xr:uid="{00000000-0005-0000-0000-00002B4E0000}"/>
    <cellStyle name="Normal 3 2 3 5 5 2 2" xfId="20014" xr:uid="{00000000-0005-0000-0000-00002C4E0000}"/>
    <cellStyle name="Normal 3 2 3 5 5 2 3" xfId="20015" xr:uid="{00000000-0005-0000-0000-00002D4E0000}"/>
    <cellStyle name="Normal 3 2 3 5 5 3" xfId="20016" xr:uid="{00000000-0005-0000-0000-00002E4E0000}"/>
    <cellStyle name="Normal 3 2 3 5 5 4" xfId="20017" xr:uid="{00000000-0005-0000-0000-00002F4E0000}"/>
    <cellStyle name="Normal 3 2 3 5 6" xfId="20018" xr:uid="{00000000-0005-0000-0000-0000304E0000}"/>
    <cellStyle name="Normal 3 2 3 5 6 2" xfId="20019" xr:uid="{00000000-0005-0000-0000-0000314E0000}"/>
    <cellStyle name="Normal 3 2 3 5 6 2 2" xfId="20020" xr:uid="{00000000-0005-0000-0000-0000324E0000}"/>
    <cellStyle name="Normal 3 2 3 5 6 2 3" xfId="20021" xr:uid="{00000000-0005-0000-0000-0000334E0000}"/>
    <cellStyle name="Normal 3 2 3 5 6 3" xfId="20022" xr:uid="{00000000-0005-0000-0000-0000344E0000}"/>
    <cellStyle name="Normal 3 2 3 5 6 4" xfId="20023" xr:uid="{00000000-0005-0000-0000-0000354E0000}"/>
    <cellStyle name="Normal 3 2 3 5 7" xfId="20024" xr:uid="{00000000-0005-0000-0000-0000364E0000}"/>
    <cellStyle name="Normal 3 2 3 5 7 2" xfId="20025" xr:uid="{00000000-0005-0000-0000-0000374E0000}"/>
    <cellStyle name="Normal 3 2 3 5 7 2 2" xfId="20026" xr:uid="{00000000-0005-0000-0000-0000384E0000}"/>
    <cellStyle name="Normal 3 2 3 5 7 2 3" xfId="20027" xr:uid="{00000000-0005-0000-0000-0000394E0000}"/>
    <cellStyle name="Normal 3 2 3 5 7 3" xfId="20028" xr:uid="{00000000-0005-0000-0000-00003A4E0000}"/>
    <cellStyle name="Normal 3 2 3 5 7 4" xfId="20029" xr:uid="{00000000-0005-0000-0000-00003B4E0000}"/>
    <cellStyle name="Normal 3 2 3 5 8" xfId="20030" xr:uid="{00000000-0005-0000-0000-00003C4E0000}"/>
    <cellStyle name="Normal 3 2 3 5 8 2" xfId="20031" xr:uid="{00000000-0005-0000-0000-00003D4E0000}"/>
    <cellStyle name="Normal 3 2 3 5 8 3" xfId="20032" xr:uid="{00000000-0005-0000-0000-00003E4E0000}"/>
    <cellStyle name="Normal 3 2 3 5 9" xfId="20033" xr:uid="{00000000-0005-0000-0000-00003F4E0000}"/>
    <cellStyle name="Normal 3 2 3 6" xfId="20034" xr:uid="{00000000-0005-0000-0000-0000404E0000}"/>
    <cellStyle name="Normal 3 2 3 6 10" xfId="20035" xr:uid="{00000000-0005-0000-0000-0000414E0000}"/>
    <cellStyle name="Normal 3 2 3 6 2" xfId="20036" xr:uid="{00000000-0005-0000-0000-0000424E0000}"/>
    <cellStyle name="Normal 3 2 3 6 2 2" xfId="20037" xr:uid="{00000000-0005-0000-0000-0000434E0000}"/>
    <cellStyle name="Normal 3 2 3 6 2 2 2" xfId="20038" xr:uid="{00000000-0005-0000-0000-0000444E0000}"/>
    <cellStyle name="Normal 3 2 3 6 2 2 3" xfId="20039" xr:uid="{00000000-0005-0000-0000-0000454E0000}"/>
    <cellStyle name="Normal 3 2 3 6 2 3" xfId="20040" xr:uid="{00000000-0005-0000-0000-0000464E0000}"/>
    <cellStyle name="Normal 3 2 3 6 2 4" xfId="20041" xr:uid="{00000000-0005-0000-0000-0000474E0000}"/>
    <cellStyle name="Normal 3 2 3 6 3" xfId="20042" xr:uid="{00000000-0005-0000-0000-0000484E0000}"/>
    <cellStyle name="Normal 3 2 3 6 3 2" xfId="20043" xr:uid="{00000000-0005-0000-0000-0000494E0000}"/>
    <cellStyle name="Normal 3 2 3 6 3 2 2" xfId="20044" xr:uid="{00000000-0005-0000-0000-00004A4E0000}"/>
    <cellStyle name="Normal 3 2 3 6 3 2 3" xfId="20045" xr:uid="{00000000-0005-0000-0000-00004B4E0000}"/>
    <cellStyle name="Normal 3 2 3 6 3 3" xfId="20046" xr:uid="{00000000-0005-0000-0000-00004C4E0000}"/>
    <cellStyle name="Normal 3 2 3 6 3 4" xfId="20047" xr:uid="{00000000-0005-0000-0000-00004D4E0000}"/>
    <cellStyle name="Normal 3 2 3 6 4" xfId="20048" xr:uid="{00000000-0005-0000-0000-00004E4E0000}"/>
    <cellStyle name="Normal 3 2 3 6 4 2" xfId="20049" xr:uid="{00000000-0005-0000-0000-00004F4E0000}"/>
    <cellStyle name="Normal 3 2 3 6 4 2 2" xfId="20050" xr:uid="{00000000-0005-0000-0000-0000504E0000}"/>
    <cellStyle name="Normal 3 2 3 6 4 2 3" xfId="20051" xr:uid="{00000000-0005-0000-0000-0000514E0000}"/>
    <cellStyle name="Normal 3 2 3 6 4 3" xfId="20052" xr:uid="{00000000-0005-0000-0000-0000524E0000}"/>
    <cellStyle name="Normal 3 2 3 6 4 4" xfId="20053" xr:uid="{00000000-0005-0000-0000-0000534E0000}"/>
    <cellStyle name="Normal 3 2 3 6 5" xfId="20054" xr:uid="{00000000-0005-0000-0000-0000544E0000}"/>
    <cellStyle name="Normal 3 2 3 6 5 2" xfId="20055" xr:uid="{00000000-0005-0000-0000-0000554E0000}"/>
    <cellStyle name="Normal 3 2 3 6 5 2 2" xfId="20056" xr:uid="{00000000-0005-0000-0000-0000564E0000}"/>
    <cellStyle name="Normal 3 2 3 6 5 2 3" xfId="20057" xr:uid="{00000000-0005-0000-0000-0000574E0000}"/>
    <cellStyle name="Normal 3 2 3 6 5 3" xfId="20058" xr:uid="{00000000-0005-0000-0000-0000584E0000}"/>
    <cellStyle name="Normal 3 2 3 6 5 4" xfId="20059" xr:uid="{00000000-0005-0000-0000-0000594E0000}"/>
    <cellStyle name="Normal 3 2 3 6 6" xfId="20060" xr:uid="{00000000-0005-0000-0000-00005A4E0000}"/>
    <cellStyle name="Normal 3 2 3 6 6 2" xfId="20061" xr:uid="{00000000-0005-0000-0000-00005B4E0000}"/>
    <cellStyle name="Normal 3 2 3 6 6 2 2" xfId="20062" xr:uid="{00000000-0005-0000-0000-00005C4E0000}"/>
    <cellStyle name="Normal 3 2 3 6 6 2 3" xfId="20063" xr:uid="{00000000-0005-0000-0000-00005D4E0000}"/>
    <cellStyle name="Normal 3 2 3 6 6 3" xfId="20064" xr:uid="{00000000-0005-0000-0000-00005E4E0000}"/>
    <cellStyle name="Normal 3 2 3 6 6 4" xfId="20065" xr:uid="{00000000-0005-0000-0000-00005F4E0000}"/>
    <cellStyle name="Normal 3 2 3 6 7" xfId="20066" xr:uid="{00000000-0005-0000-0000-0000604E0000}"/>
    <cellStyle name="Normal 3 2 3 6 7 2" xfId="20067" xr:uid="{00000000-0005-0000-0000-0000614E0000}"/>
    <cellStyle name="Normal 3 2 3 6 7 2 2" xfId="20068" xr:uid="{00000000-0005-0000-0000-0000624E0000}"/>
    <cellStyle name="Normal 3 2 3 6 7 2 3" xfId="20069" xr:uid="{00000000-0005-0000-0000-0000634E0000}"/>
    <cellStyle name="Normal 3 2 3 6 7 3" xfId="20070" xr:uid="{00000000-0005-0000-0000-0000644E0000}"/>
    <cellStyle name="Normal 3 2 3 6 7 4" xfId="20071" xr:uid="{00000000-0005-0000-0000-0000654E0000}"/>
    <cellStyle name="Normal 3 2 3 6 8" xfId="20072" xr:uid="{00000000-0005-0000-0000-0000664E0000}"/>
    <cellStyle name="Normal 3 2 3 6 8 2" xfId="20073" xr:uid="{00000000-0005-0000-0000-0000674E0000}"/>
    <cellStyle name="Normal 3 2 3 6 8 3" xfId="20074" xr:uid="{00000000-0005-0000-0000-0000684E0000}"/>
    <cellStyle name="Normal 3 2 3 6 9" xfId="20075" xr:uid="{00000000-0005-0000-0000-0000694E0000}"/>
    <cellStyle name="Normal 3 2 3 7" xfId="20076" xr:uid="{00000000-0005-0000-0000-00006A4E0000}"/>
    <cellStyle name="Normal 3 2 3 7 2" xfId="20077" xr:uid="{00000000-0005-0000-0000-00006B4E0000}"/>
    <cellStyle name="Normal 3 2 3 7 2 2" xfId="20078" xr:uid="{00000000-0005-0000-0000-00006C4E0000}"/>
    <cellStyle name="Normal 3 2 3 7 2 3" xfId="20079" xr:uid="{00000000-0005-0000-0000-00006D4E0000}"/>
    <cellStyle name="Normal 3 2 3 7 3" xfId="20080" xr:uid="{00000000-0005-0000-0000-00006E4E0000}"/>
    <cellStyle name="Normal 3 2 3 7 4" xfId="20081" xr:uid="{00000000-0005-0000-0000-00006F4E0000}"/>
    <cellStyle name="Normal 3 2 3 8" xfId="20082" xr:uid="{00000000-0005-0000-0000-0000704E0000}"/>
    <cellStyle name="Normal 3 2 3 8 2" xfId="20083" xr:uid="{00000000-0005-0000-0000-0000714E0000}"/>
    <cellStyle name="Normal 3 2 3 8 2 2" xfId="20084" xr:uid="{00000000-0005-0000-0000-0000724E0000}"/>
    <cellStyle name="Normal 3 2 3 8 2 3" xfId="20085" xr:uid="{00000000-0005-0000-0000-0000734E0000}"/>
    <cellStyle name="Normal 3 2 3 8 3" xfId="20086" xr:uid="{00000000-0005-0000-0000-0000744E0000}"/>
    <cellStyle name="Normal 3 2 3 8 4" xfId="20087" xr:uid="{00000000-0005-0000-0000-0000754E0000}"/>
    <cellStyle name="Normal 3 2 3 9" xfId="20088" xr:uid="{00000000-0005-0000-0000-0000764E0000}"/>
    <cellStyle name="Normal 3 2 3 9 2" xfId="20089" xr:uid="{00000000-0005-0000-0000-0000774E0000}"/>
    <cellStyle name="Normal 3 2 3 9 2 2" xfId="20090" xr:uid="{00000000-0005-0000-0000-0000784E0000}"/>
    <cellStyle name="Normal 3 2 3 9 2 3" xfId="20091" xr:uid="{00000000-0005-0000-0000-0000794E0000}"/>
    <cellStyle name="Normal 3 2 3 9 3" xfId="20092" xr:uid="{00000000-0005-0000-0000-00007A4E0000}"/>
    <cellStyle name="Normal 3 2 3 9 4" xfId="20093" xr:uid="{00000000-0005-0000-0000-00007B4E0000}"/>
    <cellStyle name="Normal 3 2 4" xfId="20094" xr:uid="{00000000-0005-0000-0000-00007C4E0000}"/>
    <cellStyle name="Normal 3 2 4 10" xfId="20095" xr:uid="{00000000-0005-0000-0000-00007D4E0000}"/>
    <cellStyle name="Normal 3 2 4 10 2" xfId="20096" xr:uid="{00000000-0005-0000-0000-00007E4E0000}"/>
    <cellStyle name="Normal 3 2 4 10 2 2" xfId="20097" xr:uid="{00000000-0005-0000-0000-00007F4E0000}"/>
    <cellStyle name="Normal 3 2 4 10 2 3" xfId="20098" xr:uid="{00000000-0005-0000-0000-0000804E0000}"/>
    <cellStyle name="Normal 3 2 4 10 3" xfId="20099" xr:uid="{00000000-0005-0000-0000-0000814E0000}"/>
    <cellStyle name="Normal 3 2 4 10 4" xfId="20100" xr:uid="{00000000-0005-0000-0000-0000824E0000}"/>
    <cellStyle name="Normal 3 2 4 11" xfId="20101" xr:uid="{00000000-0005-0000-0000-0000834E0000}"/>
    <cellStyle name="Normal 3 2 4 11 2" xfId="20102" xr:uid="{00000000-0005-0000-0000-0000844E0000}"/>
    <cellStyle name="Normal 3 2 4 11 2 2" xfId="20103" xr:uid="{00000000-0005-0000-0000-0000854E0000}"/>
    <cellStyle name="Normal 3 2 4 11 2 3" xfId="20104" xr:uid="{00000000-0005-0000-0000-0000864E0000}"/>
    <cellStyle name="Normal 3 2 4 11 3" xfId="20105" xr:uid="{00000000-0005-0000-0000-0000874E0000}"/>
    <cellStyle name="Normal 3 2 4 11 4" xfId="20106" xr:uid="{00000000-0005-0000-0000-0000884E0000}"/>
    <cellStyle name="Normal 3 2 4 12" xfId="20107" xr:uid="{00000000-0005-0000-0000-0000894E0000}"/>
    <cellStyle name="Normal 3 2 4 12 2" xfId="20108" xr:uid="{00000000-0005-0000-0000-00008A4E0000}"/>
    <cellStyle name="Normal 3 2 4 12 2 2" xfId="20109" xr:uid="{00000000-0005-0000-0000-00008B4E0000}"/>
    <cellStyle name="Normal 3 2 4 12 2 3" xfId="20110" xr:uid="{00000000-0005-0000-0000-00008C4E0000}"/>
    <cellStyle name="Normal 3 2 4 12 3" xfId="20111" xr:uid="{00000000-0005-0000-0000-00008D4E0000}"/>
    <cellStyle name="Normal 3 2 4 12 4" xfId="20112" xr:uid="{00000000-0005-0000-0000-00008E4E0000}"/>
    <cellStyle name="Normal 3 2 4 13" xfId="20113" xr:uid="{00000000-0005-0000-0000-00008F4E0000}"/>
    <cellStyle name="Normal 3 2 4 13 2" xfId="20114" xr:uid="{00000000-0005-0000-0000-0000904E0000}"/>
    <cellStyle name="Normal 3 2 4 13 2 2" xfId="20115" xr:uid="{00000000-0005-0000-0000-0000914E0000}"/>
    <cellStyle name="Normal 3 2 4 13 2 3" xfId="20116" xr:uid="{00000000-0005-0000-0000-0000924E0000}"/>
    <cellStyle name="Normal 3 2 4 13 3" xfId="20117" xr:uid="{00000000-0005-0000-0000-0000934E0000}"/>
    <cellStyle name="Normal 3 2 4 13 4" xfId="20118" xr:uid="{00000000-0005-0000-0000-0000944E0000}"/>
    <cellStyle name="Normal 3 2 4 14" xfId="20119" xr:uid="{00000000-0005-0000-0000-0000954E0000}"/>
    <cellStyle name="Normal 3 2 4 14 2" xfId="20120" xr:uid="{00000000-0005-0000-0000-0000964E0000}"/>
    <cellStyle name="Normal 3 2 4 14 3" xfId="20121" xr:uid="{00000000-0005-0000-0000-0000974E0000}"/>
    <cellStyle name="Normal 3 2 4 15" xfId="20122" xr:uid="{00000000-0005-0000-0000-0000984E0000}"/>
    <cellStyle name="Normal 3 2 4 16" xfId="20123" xr:uid="{00000000-0005-0000-0000-0000994E0000}"/>
    <cellStyle name="Normal 3 2 4 2" xfId="20124" xr:uid="{00000000-0005-0000-0000-00009A4E0000}"/>
    <cellStyle name="Normal 3 2 4 2 10" xfId="20125" xr:uid="{00000000-0005-0000-0000-00009B4E0000}"/>
    <cellStyle name="Normal 3 2 4 2 10 2" xfId="20126" xr:uid="{00000000-0005-0000-0000-00009C4E0000}"/>
    <cellStyle name="Normal 3 2 4 2 10 3" xfId="20127" xr:uid="{00000000-0005-0000-0000-00009D4E0000}"/>
    <cellStyle name="Normal 3 2 4 2 11" xfId="20128" xr:uid="{00000000-0005-0000-0000-00009E4E0000}"/>
    <cellStyle name="Normal 3 2 4 2 12" xfId="20129" xr:uid="{00000000-0005-0000-0000-00009F4E0000}"/>
    <cellStyle name="Normal 3 2 4 2 2" xfId="20130" xr:uid="{00000000-0005-0000-0000-0000A04E0000}"/>
    <cellStyle name="Normal 3 2 4 2 2 10" xfId="20131" xr:uid="{00000000-0005-0000-0000-0000A14E0000}"/>
    <cellStyle name="Normal 3 2 4 2 2 2" xfId="20132" xr:uid="{00000000-0005-0000-0000-0000A24E0000}"/>
    <cellStyle name="Normal 3 2 4 2 2 2 2" xfId="20133" xr:uid="{00000000-0005-0000-0000-0000A34E0000}"/>
    <cellStyle name="Normal 3 2 4 2 2 2 2 2" xfId="20134" xr:uid="{00000000-0005-0000-0000-0000A44E0000}"/>
    <cellStyle name="Normal 3 2 4 2 2 2 2 3" xfId="20135" xr:uid="{00000000-0005-0000-0000-0000A54E0000}"/>
    <cellStyle name="Normal 3 2 4 2 2 2 3" xfId="20136" xr:uid="{00000000-0005-0000-0000-0000A64E0000}"/>
    <cellStyle name="Normal 3 2 4 2 2 2 4" xfId="20137" xr:uid="{00000000-0005-0000-0000-0000A74E0000}"/>
    <cellStyle name="Normal 3 2 4 2 2 3" xfId="20138" xr:uid="{00000000-0005-0000-0000-0000A84E0000}"/>
    <cellStyle name="Normal 3 2 4 2 2 3 2" xfId="20139" xr:uid="{00000000-0005-0000-0000-0000A94E0000}"/>
    <cellStyle name="Normal 3 2 4 2 2 3 2 2" xfId="20140" xr:uid="{00000000-0005-0000-0000-0000AA4E0000}"/>
    <cellStyle name="Normal 3 2 4 2 2 3 2 3" xfId="20141" xr:uid="{00000000-0005-0000-0000-0000AB4E0000}"/>
    <cellStyle name="Normal 3 2 4 2 2 3 3" xfId="20142" xr:uid="{00000000-0005-0000-0000-0000AC4E0000}"/>
    <cellStyle name="Normal 3 2 4 2 2 3 4" xfId="20143" xr:uid="{00000000-0005-0000-0000-0000AD4E0000}"/>
    <cellStyle name="Normal 3 2 4 2 2 4" xfId="20144" xr:uid="{00000000-0005-0000-0000-0000AE4E0000}"/>
    <cellStyle name="Normal 3 2 4 2 2 4 2" xfId="20145" xr:uid="{00000000-0005-0000-0000-0000AF4E0000}"/>
    <cellStyle name="Normal 3 2 4 2 2 4 2 2" xfId="20146" xr:uid="{00000000-0005-0000-0000-0000B04E0000}"/>
    <cellStyle name="Normal 3 2 4 2 2 4 2 3" xfId="20147" xr:uid="{00000000-0005-0000-0000-0000B14E0000}"/>
    <cellStyle name="Normal 3 2 4 2 2 4 3" xfId="20148" xr:uid="{00000000-0005-0000-0000-0000B24E0000}"/>
    <cellStyle name="Normal 3 2 4 2 2 4 4" xfId="20149" xr:uid="{00000000-0005-0000-0000-0000B34E0000}"/>
    <cellStyle name="Normal 3 2 4 2 2 5" xfId="20150" xr:uid="{00000000-0005-0000-0000-0000B44E0000}"/>
    <cellStyle name="Normal 3 2 4 2 2 5 2" xfId="20151" xr:uid="{00000000-0005-0000-0000-0000B54E0000}"/>
    <cellStyle name="Normal 3 2 4 2 2 5 2 2" xfId="20152" xr:uid="{00000000-0005-0000-0000-0000B64E0000}"/>
    <cellStyle name="Normal 3 2 4 2 2 5 2 3" xfId="20153" xr:uid="{00000000-0005-0000-0000-0000B74E0000}"/>
    <cellStyle name="Normal 3 2 4 2 2 5 3" xfId="20154" xr:uid="{00000000-0005-0000-0000-0000B84E0000}"/>
    <cellStyle name="Normal 3 2 4 2 2 5 4" xfId="20155" xr:uid="{00000000-0005-0000-0000-0000B94E0000}"/>
    <cellStyle name="Normal 3 2 4 2 2 6" xfId="20156" xr:uid="{00000000-0005-0000-0000-0000BA4E0000}"/>
    <cellStyle name="Normal 3 2 4 2 2 6 2" xfId="20157" xr:uid="{00000000-0005-0000-0000-0000BB4E0000}"/>
    <cellStyle name="Normal 3 2 4 2 2 6 2 2" xfId="20158" xr:uid="{00000000-0005-0000-0000-0000BC4E0000}"/>
    <cellStyle name="Normal 3 2 4 2 2 6 2 3" xfId="20159" xr:uid="{00000000-0005-0000-0000-0000BD4E0000}"/>
    <cellStyle name="Normal 3 2 4 2 2 6 3" xfId="20160" xr:uid="{00000000-0005-0000-0000-0000BE4E0000}"/>
    <cellStyle name="Normal 3 2 4 2 2 6 4" xfId="20161" xr:uid="{00000000-0005-0000-0000-0000BF4E0000}"/>
    <cellStyle name="Normal 3 2 4 2 2 7" xfId="20162" xr:uid="{00000000-0005-0000-0000-0000C04E0000}"/>
    <cellStyle name="Normal 3 2 4 2 2 7 2" xfId="20163" xr:uid="{00000000-0005-0000-0000-0000C14E0000}"/>
    <cellStyle name="Normal 3 2 4 2 2 7 2 2" xfId="20164" xr:uid="{00000000-0005-0000-0000-0000C24E0000}"/>
    <cellStyle name="Normal 3 2 4 2 2 7 2 3" xfId="20165" xr:uid="{00000000-0005-0000-0000-0000C34E0000}"/>
    <cellStyle name="Normal 3 2 4 2 2 7 3" xfId="20166" xr:uid="{00000000-0005-0000-0000-0000C44E0000}"/>
    <cellStyle name="Normal 3 2 4 2 2 7 4" xfId="20167" xr:uid="{00000000-0005-0000-0000-0000C54E0000}"/>
    <cellStyle name="Normal 3 2 4 2 2 8" xfId="20168" xr:uid="{00000000-0005-0000-0000-0000C64E0000}"/>
    <cellStyle name="Normal 3 2 4 2 2 8 2" xfId="20169" xr:uid="{00000000-0005-0000-0000-0000C74E0000}"/>
    <cellStyle name="Normal 3 2 4 2 2 8 3" xfId="20170" xr:uid="{00000000-0005-0000-0000-0000C84E0000}"/>
    <cellStyle name="Normal 3 2 4 2 2 9" xfId="20171" xr:uid="{00000000-0005-0000-0000-0000C94E0000}"/>
    <cellStyle name="Normal 3 2 4 2 3" xfId="20172" xr:uid="{00000000-0005-0000-0000-0000CA4E0000}"/>
    <cellStyle name="Normal 3 2 4 2 3 10" xfId="20173" xr:uid="{00000000-0005-0000-0000-0000CB4E0000}"/>
    <cellStyle name="Normal 3 2 4 2 3 2" xfId="20174" xr:uid="{00000000-0005-0000-0000-0000CC4E0000}"/>
    <cellStyle name="Normal 3 2 4 2 3 2 2" xfId="20175" xr:uid="{00000000-0005-0000-0000-0000CD4E0000}"/>
    <cellStyle name="Normal 3 2 4 2 3 2 2 2" xfId="20176" xr:uid="{00000000-0005-0000-0000-0000CE4E0000}"/>
    <cellStyle name="Normal 3 2 4 2 3 2 2 3" xfId="20177" xr:uid="{00000000-0005-0000-0000-0000CF4E0000}"/>
    <cellStyle name="Normal 3 2 4 2 3 2 3" xfId="20178" xr:uid="{00000000-0005-0000-0000-0000D04E0000}"/>
    <cellStyle name="Normal 3 2 4 2 3 2 4" xfId="20179" xr:uid="{00000000-0005-0000-0000-0000D14E0000}"/>
    <cellStyle name="Normal 3 2 4 2 3 3" xfId="20180" xr:uid="{00000000-0005-0000-0000-0000D24E0000}"/>
    <cellStyle name="Normal 3 2 4 2 3 3 2" xfId="20181" xr:uid="{00000000-0005-0000-0000-0000D34E0000}"/>
    <cellStyle name="Normal 3 2 4 2 3 3 2 2" xfId="20182" xr:uid="{00000000-0005-0000-0000-0000D44E0000}"/>
    <cellStyle name="Normal 3 2 4 2 3 3 2 3" xfId="20183" xr:uid="{00000000-0005-0000-0000-0000D54E0000}"/>
    <cellStyle name="Normal 3 2 4 2 3 3 3" xfId="20184" xr:uid="{00000000-0005-0000-0000-0000D64E0000}"/>
    <cellStyle name="Normal 3 2 4 2 3 3 4" xfId="20185" xr:uid="{00000000-0005-0000-0000-0000D74E0000}"/>
    <cellStyle name="Normal 3 2 4 2 3 4" xfId="20186" xr:uid="{00000000-0005-0000-0000-0000D84E0000}"/>
    <cellStyle name="Normal 3 2 4 2 3 4 2" xfId="20187" xr:uid="{00000000-0005-0000-0000-0000D94E0000}"/>
    <cellStyle name="Normal 3 2 4 2 3 4 2 2" xfId="20188" xr:uid="{00000000-0005-0000-0000-0000DA4E0000}"/>
    <cellStyle name="Normal 3 2 4 2 3 4 2 3" xfId="20189" xr:uid="{00000000-0005-0000-0000-0000DB4E0000}"/>
    <cellStyle name="Normal 3 2 4 2 3 4 3" xfId="20190" xr:uid="{00000000-0005-0000-0000-0000DC4E0000}"/>
    <cellStyle name="Normal 3 2 4 2 3 4 4" xfId="20191" xr:uid="{00000000-0005-0000-0000-0000DD4E0000}"/>
    <cellStyle name="Normal 3 2 4 2 3 5" xfId="20192" xr:uid="{00000000-0005-0000-0000-0000DE4E0000}"/>
    <cellStyle name="Normal 3 2 4 2 3 5 2" xfId="20193" xr:uid="{00000000-0005-0000-0000-0000DF4E0000}"/>
    <cellStyle name="Normal 3 2 4 2 3 5 2 2" xfId="20194" xr:uid="{00000000-0005-0000-0000-0000E04E0000}"/>
    <cellStyle name="Normal 3 2 4 2 3 5 2 3" xfId="20195" xr:uid="{00000000-0005-0000-0000-0000E14E0000}"/>
    <cellStyle name="Normal 3 2 4 2 3 5 3" xfId="20196" xr:uid="{00000000-0005-0000-0000-0000E24E0000}"/>
    <cellStyle name="Normal 3 2 4 2 3 5 4" xfId="20197" xr:uid="{00000000-0005-0000-0000-0000E34E0000}"/>
    <cellStyle name="Normal 3 2 4 2 3 6" xfId="20198" xr:uid="{00000000-0005-0000-0000-0000E44E0000}"/>
    <cellStyle name="Normal 3 2 4 2 3 6 2" xfId="20199" xr:uid="{00000000-0005-0000-0000-0000E54E0000}"/>
    <cellStyle name="Normal 3 2 4 2 3 6 2 2" xfId="20200" xr:uid="{00000000-0005-0000-0000-0000E64E0000}"/>
    <cellStyle name="Normal 3 2 4 2 3 6 2 3" xfId="20201" xr:uid="{00000000-0005-0000-0000-0000E74E0000}"/>
    <cellStyle name="Normal 3 2 4 2 3 6 3" xfId="20202" xr:uid="{00000000-0005-0000-0000-0000E84E0000}"/>
    <cellStyle name="Normal 3 2 4 2 3 6 4" xfId="20203" xr:uid="{00000000-0005-0000-0000-0000E94E0000}"/>
    <cellStyle name="Normal 3 2 4 2 3 7" xfId="20204" xr:uid="{00000000-0005-0000-0000-0000EA4E0000}"/>
    <cellStyle name="Normal 3 2 4 2 3 7 2" xfId="20205" xr:uid="{00000000-0005-0000-0000-0000EB4E0000}"/>
    <cellStyle name="Normal 3 2 4 2 3 7 2 2" xfId="20206" xr:uid="{00000000-0005-0000-0000-0000EC4E0000}"/>
    <cellStyle name="Normal 3 2 4 2 3 7 2 3" xfId="20207" xr:uid="{00000000-0005-0000-0000-0000ED4E0000}"/>
    <cellStyle name="Normal 3 2 4 2 3 7 3" xfId="20208" xr:uid="{00000000-0005-0000-0000-0000EE4E0000}"/>
    <cellStyle name="Normal 3 2 4 2 3 7 4" xfId="20209" xr:uid="{00000000-0005-0000-0000-0000EF4E0000}"/>
    <cellStyle name="Normal 3 2 4 2 3 8" xfId="20210" xr:uid="{00000000-0005-0000-0000-0000F04E0000}"/>
    <cellStyle name="Normal 3 2 4 2 3 8 2" xfId="20211" xr:uid="{00000000-0005-0000-0000-0000F14E0000}"/>
    <cellStyle name="Normal 3 2 4 2 3 8 3" xfId="20212" xr:uid="{00000000-0005-0000-0000-0000F24E0000}"/>
    <cellStyle name="Normal 3 2 4 2 3 9" xfId="20213" xr:uid="{00000000-0005-0000-0000-0000F34E0000}"/>
    <cellStyle name="Normal 3 2 4 2 4" xfId="20214" xr:uid="{00000000-0005-0000-0000-0000F44E0000}"/>
    <cellStyle name="Normal 3 2 4 2 4 2" xfId="20215" xr:uid="{00000000-0005-0000-0000-0000F54E0000}"/>
    <cellStyle name="Normal 3 2 4 2 4 2 2" xfId="20216" xr:uid="{00000000-0005-0000-0000-0000F64E0000}"/>
    <cellStyle name="Normal 3 2 4 2 4 2 3" xfId="20217" xr:uid="{00000000-0005-0000-0000-0000F74E0000}"/>
    <cellStyle name="Normal 3 2 4 2 4 3" xfId="20218" xr:uid="{00000000-0005-0000-0000-0000F84E0000}"/>
    <cellStyle name="Normal 3 2 4 2 4 4" xfId="20219" xr:uid="{00000000-0005-0000-0000-0000F94E0000}"/>
    <cellStyle name="Normal 3 2 4 2 5" xfId="20220" xr:uid="{00000000-0005-0000-0000-0000FA4E0000}"/>
    <cellStyle name="Normal 3 2 4 2 5 2" xfId="20221" xr:uid="{00000000-0005-0000-0000-0000FB4E0000}"/>
    <cellStyle name="Normal 3 2 4 2 5 2 2" xfId="20222" xr:uid="{00000000-0005-0000-0000-0000FC4E0000}"/>
    <cellStyle name="Normal 3 2 4 2 5 2 3" xfId="20223" xr:uid="{00000000-0005-0000-0000-0000FD4E0000}"/>
    <cellStyle name="Normal 3 2 4 2 5 3" xfId="20224" xr:uid="{00000000-0005-0000-0000-0000FE4E0000}"/>
    <cellStyle name="Normal 3 2 4 2 5 4" xfId="20225" xr:uid="{00000000-0005-0000-0000-0000FF4E0000}"/>
    <cellStyle name="Normal 3 2 4 2 6" xfId="20226" xr:uid="{00000000-0005-0000-0000-0000004F0000}"/>
    <cellStyle name="Normal 3 2 4 2 6 2" xfId="20227" xr:uid="{00000000-0005-0000-0000-0000014F0000}"/>
    <cellStyle name="Normal 3 2 4 2 6 2 2" xfId="20228" xr:uid="{00000000-0005-0000-0000-0000024F0000}"/>
    <cellStyle name="Normal 3 2 4 2 6 2 3" xfId="20229" xr:uid="{00000000-0005-0000-0000-0000034F0000}"/>
    <cellStyle name="Normal 3 2 4 2 6 3" xfId="20230" xr:uid="{00000000-0005-0000-0000-0000044F0000}"/>
    <cellStyle name="Normal 3 2 4 2 6 4" xfId="20231" xr:uid="{00000000-0005-0000-0000-0000054F0000}"/>
    <cellStyle name="Normal 3 2 4 2 7" xfId="20232" xr:uid="{00000000-0005-0000-0000-0000064F0000}"/>
    <cellStyle name="Normal 3 2 4 2 7 2" xfId="20233" xr:uid="{00000000-0005-0000-0000-0000074F0000}"/>
    <cellStyle name="Normal 3 2 4 2 7 2 2" xfId="20234" xr:uid="{00000000-0005-0000-0000-0000084F0000}"/>
    <cellStyle name="Normal 3 2 4 2 7 2 3" xfId="20235" xr:uid="{00000000-0005-0000-0000-0000094F0000}"/>
    <cellStyle name="Normal 3 2 4 2 7 3" xfId="20236" xr:uid="{00000000-0005-0000-0000-00000A4F0000}"/>
    <cellStyle name="Normal 3 2 4 2 7 4" xfId="20237" xr:uid="{00000000-0005-0000-0000-00000B4F0000}"/>
    <cellStyle name="Normal 3 2 4 2 8" xfId="20238" xr:uid="{00000000-0005-0000-0000-00000C4F0000}"/>
    <cellStyle name="Normal 3 2 4 2 8 2" xfId="20239" xr:uid="{00000000-0005-0000-0000-00000D4F0000}"/>
    <cellStyle name="Normal 3 2 4 2 8 2 2" xfId="20240" xr:uid="{00000000-0005-0000-0000-00000E4F0000}"/>
    <cellStyle name="Normal 3 2 4 2 8 2 3" xfId="20241" xr:uid="{00000000-0005-0000-0000-00000F4F0000}"/>
    <cellStyle name="Normal 3 2 4 2 8 3" xfId="20242" xr:uid="{00000000-0005-0000-0000-0000104F0000}"/>
    <cellStyle name="Normal 3 2 4 2 8 4" xfId="20243" xr:uid="{00000000-0005-0000-0000-0000114F0000}"/>
    <cellStyle name="Normal 3 2 4 2 9" xfId="20244" xr:uid="{00000000-0005-0000-0000-0000124F0000}"/>
    <cellStyle name="Normal 3 2 4 2 9 2" xfId="20245" xr:uid="{00000000-0005-0000-0000-0000134F0000}"/>
    <cellStyle name="Normal 3 2 4 2 9 2 2" xfId="20246" xr:uid="{00000000-0005-0000-0000-0000144F0000}"/>
    <cellStyle name="Normal 3 2 4 2 9 2 3" xfId="20247" xr:uid="{00000000-0005-0000-0000-0000154F0000}"/>
    <cellStyle name="Normal 3 2 4 2 9 3" xfId="20248" xr:uid="{00000000-0005-0000-0000-0000164F0000}"/>
    <cellStyle name="Normal 3 2 4 2 9 4" xfId="20249" xr:uid="{00000000-0005-0000-0000-0000174F0000}"/>
    <cellStyle name="Normal 3 2 4 3" xfId="20250" xr:uid="{00000000-0005-0000-0000-0000184F0000}"/>
    <cellStyle name="Normal 3 2 4 3 10" xfId="20251" xr:uid="{00000000-0005-0000-0000-0000194F0000}"/>
    <cellStyle name="Normal 3 2 4 3 10 2" xfId="20252" xr:uid="{00000000-0005-0000-0000-00001A4F0000}"/>
    <cellStyle name="Normal 3 2 4 3 10 3" xfId="20253" xr:uid="{00000000-0005-0000-0000-00001B4F0000}"/>
    <cellStyle name="Normal 3 2 4 3 11" xfId="20254" xr:uid="{00000000-0005-0000-0000-00001C4F0000}"/>
    <cellStyle name="Normal 3 2 4 3 12" xfId="20255" xr:uid="{00000000-0005-0000-0000-00001D4F0000}"/>
    <cellStyle name="Normal 3 2 4 3 2" xfId="20256" xr:uid="{00000000-0005-0000-0000-00001E4F0000}"/>
    <cellStyle name="Normal 3 2 4 3 2 10" xfId="20257" xr:uid="{00000000-0005-0000-0000-00001F4F0000}"/>
    <cellStyle name="Normal 3 2 4 3 2 2" xfId="20258" xr:uid="{00000000-0005-0000-0000-0000204F0000}"/>
    <cellStyle name="Normal 3 2 4 3 2 2 2" xfId="20259" xr:uid="{00000000-0005-0000-0000-0000214F0000}"/>
    <cellStyle name="Normal 3 2 4 3 2 2 2 2" xfId="20260" xr:uid="{00000000-0005-0000-0000-0000224F0000}"/>
    <cellStyle name="Normal 3 2 4 3 2 2 2 3" xfId="20261" xr:uid="{00000000-0005-0000-0000-0000234F0000}"/>
    <cellStyle name="Normal 3 2 4 3 2 2 3" xfId="20262" xr:uid="{00000000-0005-0000-0000-0000244F0000}"/>
    <cellStyle name="Normal 3 2 4 3 2 2 4" xfId="20263" xr:uid="{00000000-0005-0000-0000-0000254F0000}"/>
    <cellStyle name="Normal 3 2 4 3 2 3" xfId="20264" xr:uid="{00000000-0005-0000-0000-0000264F0000}"/>
    <cellStyle name="Normal 3 2 4 3 2 3 2" xfId="20265" xr:uid="{00000000-0005-0000-0000-0000274F0000}"/>
    <cellStyle name="Normal 3 2 4 3 2 3 2 2" xfId="20266" xr:uid="{00000000-0005-0000-0000-0000284F0000}"/>
    <cellStyle name="Normal 3 2 4 3 2 3 2 3" xfId="20267" xr:uid="{00000000-0005-0000-0000-0000294F0000}"/>
    <cellStyle name="Normal 3 2 4 3 2 3 3" xfId="20268" xr:uid="{00000000-0005-0000-0000-00002A4F0000}"/>
    <cellStyle name="Normal 3 2 4 3 2 3 4" xfId="20269" xr:uid="{00000000-0005-0000-0000-00002B4F0000}"/>
    <cellStyle name="Normal 3 2 4 3 2 4" xfId="20270" xr:uid="{00000000-0005-0000-0000-00002C4F0000}"/>
    <cellStyle name="Normal 3 2 4 3 2 4 2" xfId="20271" xr:uid="{00000000-0005-0000-0000-00002D4F0000}"/>
    <cellStyle name="Normal 3 2 4 3 2 4 2 2" xfId="20272" xr:uid="{00000000-0005-0000-0000-00002E4F0000}"/>
    <cellStyle name="Normal 3 2 4 3 2 4 2 3" xfId="20273" xr:uid="{00000000-0005-0000-0000-00002F4F0000}"/>
    <cellStyle name="Normal 3 2 4 3 2 4 3" xfId="20274" xr:uid="{00000000-0005-0000-0000-0000304F0000}"/>
    <cellStyle name="Normal 3 2 4 3 2 4 4" xfId="20275" xr:uid="{00000000-0005-0000-0000-0000314F0000}"/>
    <cellStyle name="Normal 3 2 4 3 2 5" xfId="20276" xr:uid="{00000000-0005-0000-0000-0000324F0000}"/>
    <cellStyle name="Normal 3 2 4 3 2 5 2" xfId="20277" xr:uid="{00000000-0005-0000-0000-0000334F0000}"/>
    <cellStyle name="Normal 3 2 4 3 2 5 2 2" xfId="20278" xr:uid="{00000000-0005-0000-0000-0000344F0000}"/>
    <cellStyle name="Normal 3 2 4 3 2 5 2 3" xfId="20279" xr:uid="{00000000-0005-0000-0000-0000354F0000}"/>
    <cellStyle name="Normal 3 2 4 3 2 5 3" xfId="20280" xr:uid="{00000000-0005-0000-0000-0000364F0000}"/>
    <cellStyle name="Normal 3 2 4 3 2 5 4" xfId="20281" xr:uid="{00000000-0005-0000-0000-0000374F0000}"/>
    <cellStyle name="Normal 3 2 4 3 2 6" xfId="20282" xr:uid="{00000000-0005-0000-0000-0000384F0000}"/>
    <cellStyle name="Normal 3 2 4 3 2 6 2" xfId="20283" xr:uid="{00000000-0005-0000-0000-0000394F0000}"/>
    <cellStyle name="Normal 3 2 4 3 2 6 2 2" xfId="20284" xr:uid="{00000000-0005-0000-0000-00003A4F0000}"/>
    <cellStyle name="Normal 3 2 4 3 2 6 2 3" xfId="20285" xr:uid="{00000000-0005-0000-0000-00003B4F0000}"/>
    <cellStyle name="Normal 3 2 4 3 2 6 3" xfId="20286" xr:uid="{00000000-0005-0000-0000-00003C4F0000}"/>
    <cellStyle name="Normal 3 2 4 3 2 6 4" xfId="20287" xr:uid="{00000000-0005-0000-0000-00003D4F0000}"/>
    <cellStyle name="Normal 3 2 4 3 2 7" xfId="20288" xr:uid="{00000000-0005-0000-0000-00003E4F0000}"/>
    <cellStyle name="Normal 3 2 4 3 2 7 2" xfId="20289" xr:uid="{00000000-0005-0000-0000-00003F4F0000}"/>
    <cellStyle name="Normal 3 2 4 3 2 7 2 2" xfId="20290" xr:uid="{00000000-0005-0000-0000-0000404F0000}"/>
    <cellStyle name="Normal 3 2 4 3 2 7 2 3" xfId="20291" xr:uid="{00000000-0005-0000-0000-0000414F0000}"/>
    <cellStyle name="Normal 3 2 4 3 2 7 3" xfId="20292" xr:uid="{00000000-0005-0000-0000-0000424F0000}"/>
    <cellStyle name="Normal 3 2 4 3 2 7 4" xfId="20293" xr:uid="{00000000-0005-0000-0000-0000434F0000}"/>
    <cellStyle name="Normal 3 2 4 3 2 8" xfId="20294" xr:uid="{00000000-0005-0000-0000-0000444F0000}"/>
    <cellStyle name="Normal 3 2 4 3 2 8 2" xfId="20295" xr:uid="{00000000-0005-0000-0000-0000454F0000}"/>
    <cellStyle name="Normal 3 2 4 3 2 8 3" xfId="20296" xr:uid="{00000000-0005-0000-0000-0000464F0000}"/>
    <cellStyle name="Normal 3 2 4 3 2 9" xfId="20297" xr:uid="{00000000-0005-0000-0000-0000474F0000}"/>
    <cellStyle name="Normal 3 2 4 3 3" xfId="20298" xr:uid="{00000000-0005-0000-0000-0000484F0000}"/>
    <cellStyle name="Normal 3 2 4 3 3 10" xfId="20299" xr:uid="{00000000-0005-0000-0000-0000494F0000}"/>
    <cellStyle name="Normal 3 2 4 3 3 2" xfId="20300" xr:uid="{00000000-0005-0000-0000-00004A4F0000}"/>
    <cellStyle name="Normal 3 2 4 3 3 2 2" xfId="20301" xr:uid="{00000000-0005-0000-0000-00004B4F0000}"/>
    <cellStyle name="Normal 3 2 4 3 3 2 2 2" xfId="20302" xr:uid="{00000000-0005-0000-0000-00004C4F0000}"/>
    <cellStyle name="Normal 3 2 4 3 3 2 2 3" xfId="20303" xr:uid="{00000000-0005-0000-0000-00004D4F0000}"/>
    <cellStyle name="Normal 3 2 4 3 3 2 3" xfId="20304" xr:uid="{00000000-0005-0000-0000-00004E4F0000}"/>
    <cellStyle name="Normal 3 2 4 3 3 2 4" xfId="20305" xr:uid="{00000000-0005-0000-0000-00004F4F0000}"/>
    <cellStyle name="Normal 3 2 4 3 3 3" xfId="20306" xr:uid="{00000000-0005-0000-0000-0000504F0000}"/>
    <cellStyle name="Normal 3 2 4 3 3 3 2" xfId="20307" xr:uid="{00000000-0005-0000-0000-0000514F0000}"/>
    <cellStyle name="Normal 3 2 4 3 3 3 2 2" xfId="20308" xr:uid="{00000000-0005-0000-0000-0000524F0000}"/>
    <cellStyle name="Normal 3 2 4 3 3 3 2 3" xfId="20309" xr:uid="{00000000-0005-0000-0000-0000534F0000}"/>
    <cellStyle name="Normal 3 2 4 3 3 3 3" xfId="20310" xr:uid="{00000000-0005-0000-0000-0000544F0000}"/>
    <cellStyle name="Normal 3 2 4 3 3 3 4" xfId="20311" xr:uid="{00000000-0005-0000-0000-0000554F0000}"/>
    <cellStyle name="Normal 3 2 4 3 3 4" xfId="20312" xr:uid="{00000000-0005-0000-0000-0000564F0000}"/>
    <cellStyle name="Normal 3 2 4 3 3 4 2" xfId="20313" xr:uid="{00000000-0005-0000-0000-0000574F0000}"/>
    <cellStyle name="Normal 3 2 4 3 3 4 2 2" xfId="20314" xr:uid="{00000000-0005-0000-0000-0000584F0000}"/>
    <cellStyle name="Normal 3 2 4 3 3 4 2 3" xfId="20315" xr:uid="{00000000-0005-0000-0000-0000594F0000}"/>
    <cellStyle name="Normal 3 2 4 3 3 4 3" xfId="20316" xr:uid="{00000000-0005-0000-0000-00005A4F0000}"/>
    <cellStyle name="Normal 3 2 4 3 3 4 4" xfId="20317" xr:uid="{00000000-0005-0000-0000-00005B4F0000}"/>
    <cellStyle name="Normal 3 2 4 3 3 5" xfId="20318" xr:uid="{00000000-0005-0000-0000-00005C4F0000}"/>
    <cellStyle name="Normal 3 2 4 3 3 5 2" xfId="20319" xr:uid="{00000000-0005-0000-0000-00005D4F0000}"/>
    <cellStyle name="Normal 3 2 4 3 3 5 2 2" xfId="20320" xr:uid="{00000000-0005-0000-0000-00005E4F0000}"/>
    <cellStyle name="Normal 3 2 4 3 3 5 2 3" xfId="20321" xr:uid="{00000000-0005-0000-0000-00005F4F0000}"/>
    <cellStyle name="Normal 3 2 4 3 3 5 3" xfId="20322" xr:uid="{00000000-0005-0000-0000-0000604F0000}"/>
    <cellStyle name="Normal 3 2 4 3 3 5 4" xfId="20323" xr:uid="{00000000-0005-0000-0000-0000614F0000}"/>
    <cellStyle name="Normal 3 2 4 3 3 6" xfId="20324" xr:uid="{00000000-0005-0000-0000-0000624F0000}"/>
    <cellStyle name="Normal 3 2 4 3 3 6 2" xfId="20325" xr:uid="{00000000-0005-0000-0000-0000634F0000}"/>
    <cellStyle name="Normal 3 2 4 3 3 6 2 2" xfId="20326" xr:uid="{00000000-0005-0000-0000-0000644F0000}"/>
    <cellStyle name="Normal 3 2 4 3 3 6 2 3" xfId="20327" xr:uid="{00000000-0005-0000-0000-0000654F0000}"/>
    <cellStyle name="Normal 3 2 4 3 3 6 3" xfId="20328" xr:uid="{00000000-0005-0000-0000-0000664F0000}"/>
    <cellStyle name="Normal 3 2 4 3 3 6 4" xfId="20329" xr:uid="{00000000-0005-0000-0000-0000674F0000}"/>
    <cellStyle name="Normal 3 2 4 3 3 7" xfId="20330" xr:uid="{00000000-0005-0000-0000-0000684F0000}"/>
    <cellStyle name="Normal 3 2 4 3 3 7 2" xfId="20331" xr:uid="{00000000-0005-0000-0000-0000694F0000}"/>
    <cellStyle name="Normal 3 2 4 3 3 7 2 2" xfId="20332" xr:uid="{00000000-0005-0000-0000-00006A4F0000}"/>
    <cellStyle name="Normal 3 2 4 3 3 7 2 3" xfId="20333" xr:uid="{00000000-0005-0000-0000-00006B4F0000}"/>
    <cellStyle name="Normal 3 2 4 3 3 7 3" xfId="20334" xr:uid="{00000000-0005-0000-0000-00006C4F0000}"/>
    <cellStyle name="Normal 3 2 4 3 3 7 4" xfId="20335" xr:uid="{00000000-0005-0000-0000-00006D4F0000}"/>
    <cellStyle name="Normal 3 2 4 3 3 8" xfId="20336" xr:uid="{00000000-0005-0000-0000-00006E4F0000}"/>
    <cellStyle name="Normal 3 2 4 3 3 8 2" xfId="20337" xr:uid="{00000000-0005-0000-0000-00006F4F0000}"/>
    <cellStyle name="Normal 3 2 4 3 3 8 3" xfId="20338" xr:uid="{00000000-0005-0000-0000-0000704F0000}"/>
    <cellStyle name="Normal 3 2 4 3 3 9" xfId="20339" xr:uid="{00000000-0005-0000-0000-0000714F0000}"/>
    <cellStyle name="Normal 3 2 4 3 4" xfId="20340" xr:uid="{00000000-0005-0000-0000-0000724F0000}"/>
    <cellStyle name="Normal 3 2 4 3 4 2" xfId="20341" xr:uid="{00000000-0005-0000-0000-0000734F0000}"/>
    <cellStyle name="Normal 3 2 4 3 4 2 2" xfId="20342" xr:uid="{00000000-0005-0000-0000-0000744F0000}"/>
    <cellStyle name="Normal 3 2 4 3 4 2 3" xfId="20343" xr:uid="{00000000-0005-0000-0000-0000754F0000}"/>
    <cellStyle name="Normal 3 2 4 3 4 3" xfId="20344" xr:uid="{00000000-0005-0000-0000-0000764F0000}"/>
    <cellStyle name="Normal 3 2 4 3 4 4" xfId="20345" xr:uid="{00000000-0005-0000-0000-0000774F0000}"/>
    <cellStyle name="Normal 3 2 4 3 5" xfId="20346" xr:uid="{00000000-0005-0000-0000-0000784F0000}"/>
    <cellStyle name="Normal 3 2 4 3 5 2" xfId="20347" xr:uid="{00000000-0005-0000-0000-0000794F0000}"/>
    <cellStyle name="Normal 3 2 4 3 5 2 2" xfId="20348" xr:uid="{00000000-0005-0000-0000-00007A4F0000}"/>
    <cellStyle name="Normal 3 2 4 3 5 2 3" xfId="20349" xr:uid="{00000000-0005-0000-0000-00007B4F0000}"/>
    <cellStyle name="Normal 3 2 4 3 5 3" xfId="20350" xr:uid="{00000000-0005-0000-0000-00007C4F0000}"/>
    <cellStyle name="Normal 3 2 4 3 5 4" xfId="20351" xr:uid="{00000000-0005-0000-0000-00007D4F0000}"/>
    <cellStyle name="Normal 3 2 4 3 6" xfId="20352" xr:uid="{00000000-0005-0000-0000-00007E4F0000}"/>
    <cellStyle name="Normal 3 2 4 3 6 2" xfId="20353" xr:uid="{00000000-0005-0000-0000-00007F4F0000}"/>
    <cellStyle name="Normal 3 2 4 3 6 2 2" xfId="20354" xr:uid="{00000000-0005-0000-0000-0000804F0000}"/>
    <cellStyle name="Normal 3 2 4 3 6 2 3" xfId="20355" xr:uid="{00000000-0005-0000-0000-0000814F0000}"/>
    <cellStyle name="Normal 3 2 4 3 6 3" xfId="20356" xr:uid="{00000000-0005-0000-0000-0000824F0000}"/>
    <cellStyle name="Normal 3 2 4 3 6 4" xfId="20357" xr:uid="{00000000-0005-0000-0000-0000834F0000}"/>
    <cellStyle name="Normal 3 2 4 3 7" xfId="20358" xr:uid="{00000000-0005-0000-0000-0000844F0000}"/>
    <cellStyle name="Normal 3 2 4 3 7 2" xfId="20359" xr:uid="{00000000-0005-0000-0000-0000854F0000}"/>
    <cellStyle name="Normal 3 2 4 3 7 2 2" xfId="20360" xr:uid="{00000000-0005-0000-0000-0000864F0000}"/>
    <cellStyle name="Normal 3 2 4 3 7 2 3" xfId="20361" xr:uid="{00000000-0005-0000-0000-0000874F0000}"/>
    <cellStyle name="Normal 3 2 4 3 7 3" xfId="20362" xr:uid="{00000000-0005-0000-0000-0000884F0000}"/>
    <cellStyle name="Normal 3 2 4 3 7 4" xfId="20363" xr:uid="{00000000-0005-0000-0000-0000894F0000}"/>
    <cellStyle name="Normal 3 2 4 3 8" xfId="20364" xr:uid="{00000000-0005-0000-0000-00008A4F0000}"/>
    <cellStyle name="Normal 3 2 4 3 8 2" xfId="20365" xr:uid="{00000000-0005-0000-0000-00008B4F0000}"/>
    <cellStyle name="Normal 3 2 4 3 8 2 2" xfId="20366" xr:uid="{00000000-0005-0000-0000-00008C4F0000}"/>
    <cellStyle name="Normal 3 2 4 3 8 2 3" xfId="20367" xr:uid="{00000000-0005-0000-0000-00008D4F0000}"/>
    <cellStyle name="Normal 3 2 4 3 8 3" xfId="20368" xr:uid="{00000000-0005-0000-0000-00008E4F0000}"/>
    <cellStyle name="Normal 3 2 4 3 8 4" xfId="20369" xr:uid="{00000000-0005-0000-0000-00008F4F0000}"/>
    <cellStyle name="Normal 3 2 4 3 9" xfId="20370" xr:uid="{00000000-0005-0000-0000-0000904F0000}"/>
    <cellStyle name="Normal 3 2 4 3 9 2" xfId="20371" xr:uid="{00000000-0005-0000-0000-0000914F0000}"/>
    <cellStyle name="Normal 3 2 4 3 9 2 2" xfId="20372" xr:uid="{00000000-0005-0000-0000-0000924F0000}"/>
    <cellStyle name="Normal 3 2 4 3 9 2 3" xfId="20373" xr:uid="{00000000-0005-0000-0000-0000934F0000}"/>
    <cellStyle name="Normal 3 2 4 3 9 3" xfId="20374" xr:uid="{00000000-0005-0000-0000-0000944F0000}"/>
    <cellStyle name="Normal 3 2 4 3 9 4" xfId="20375" xr:uid="{00000000-0005-0000-0000-0000954F0000}"/>
    <cellStyle name="Normal 3 2 4 4" xfId="20376" xr:uid="{00000000-0005-0000-0000-0000964F0000}"/>
    <cellStyle name="Normal 3 2 4 4 10" xfId="20377" xr:uid="{00000000-0005-0000-0000-0000974F0000}"/>
    <cellStyle name="Normal 3 2 4 4 10 2" xfId="20378" xr:uid="{00000000-0005-0000-0000-0000984F0000}"/>
    <cellStyle name="Normal 3 2 4 4 10 3" xfId="20379" xr:uid="{00000000-0005-0000-0000-0000994F0000}"/>
    <cellStyle name="Normal 3 2 4 4 11" xfId="20380" xr:uid="{00000000-0005-0000-0000-00009A4F0000}"/>
    <cellStyle name="Normal 3 2 4 4 12" xfId="20381" xr:uid="{00000000-0005-0000-0000-00009B4F0000}"/>
    <cellStyle name="Normal 3 2 4 4 2" xfId="20382" xr:uid="{00000000-0005-0000-0000-00009C4F0000}"/>
    <cellStyle name="Normal 3 2 4 4 2 10" xfId="20383" xr:uid="{00000000-0005-0000-0000-00009D4F0000}"/>
    <cellStyle name="Normal 3 2 4 4 2 2" xfId="20384" xr:uid="{00000000-0005-0000-0000-00009E4F0000}"/>
    <cellStyle name="Normal 3 2 4 4 2 2 2" xfId="20385" xr:uid="{00000000-0005-0000-0000-00009F4F0000}"/>
    <cellStyle name="Normal 3 2 4 4 2 2 2 2" xfId="20386" xr:uid="{00000000-0005-0000-0000-0000A04F0000}"/>
    <cellStyle name="Normal 3 2 4 4 2 2 2 3" xfId="20387" xr:uid="{00000000-0005-0000-0000-0000A14F0000}"/>
    <cellStyle name="Normal 3 2 4 4 2 2 3" xfId="20388" xr:uid="{00000000-0005-0000-0000-0000A24F0000}"/>
    <cellStyle name="Normal 3 2 4 4 2 2 4" xfId="20389" xr:uid="{00000000-0005-0000-0000-0000A34F0000}"/>
    <cellStyle name="Normal 3 2 4 4 2 3" xfId="20390" xr:uid="{00000000-0005-0000-0000-0000A44F0000}"/>
    <cellStyle name="Normal 3 2 4 4 2 3 2" xfId="20391" xr:uid="{00000000-0005-0000-0000-0000A54F0000}"/>
    <cellStyle name="Normal 3 2 4 4 2 3 2 2" xfId="20392" xr:uid="{00000000-0005-0000-0000-0000A64F0000}"/>
    <cellStyle name="Normal 3 2 4 4 2 3 2 3" xfId="20393" xr:uid="{00000000-0005-0000-0000-0000A74F0000}"/>
    <cellStyle name="Normal 3 2 4 4 2 3 3" xfId="20394" xr:uid="{00000000-0005-0000-0000-0000A84F0000}"/>
    <cellStyle name="Normal 3 2 4 4 2 3 4" xfId="20395" xr:uid="{00000000-0005-0000-0000-0000A94F0000}"/>
    <cellStyle name="Normal 3 2 4 4 2 4" xfId="20396" xr:uid="{00000000-0005-0000-0000-0000AA4F0000}"/>
    <cellStyle name="Normal 3 2 4 4 2 4 2" xfId="20397" xr:uid="{00000000-0005-0000-0000-0000AB4F0000}"/>
    <cellStyle name="Normal 3 2 4 4 2 4 2 2" xfId="20398" xr:uid="{00000000-0005-0000-0000-0000AC4F0000}"/>
    <cellStyle name="Normal 3 2 4 4 2 4 2 3" xfId="20399" xr:uid="{00000000-0005-0000-0000-0000AD4F0000}"/>
    <cellStyle name="Normal 3 2 4 4 2 4 3" xfId="20400" xr:uid="{00000000-0005-0000-0000-0000AE4F0000}"/>
    <cellStyle name="Normal 3 2 4 4 2 4 4" xfId="20401" xr:uid="{00000000-0005-0000-0000-0000AF4F0000}"/>
    <cellStyle name="Normal 3 2 4 4 2 5" xfId="20402" xr:uid="{00000000-0005-0000-0000-0000B04F0000}"/>
    <cellStyle name="Normal 3 2 4 4 2 5 2" xfId="20403" xr:uid="{00000000-0005-0000-0000-0000B14F0000}"/>
    <cellStyle name="Normal 3 2 4 4 2 5 2 2" xfId="20404" xr:uid="{00000000-0005-0000-0000-0000B24F0000}"/>
    <cellStyle name="Normal 3 2 4 4 2 5 2 3" xfId="20405" xr:uid="{00000000-0005-0000-0000-0000B34F0000}"/>
    <cellStyle name="Normal 3 2 4 4 2 5 3" xfId="20406" xr:uid="{00000000-0005-0000-0000-0000B44F0000}"/>
    <cellStyle name="Normal 3 2 4 4 2 5 4" xfId="20407" xr:uid="{00000000-0005-0000-0000-0000B54F0000}"/>
    <cellStyle name="Normal 3 2 4 4 2 6" xfId="20408" xr:uid="{00000000-0005-0000-0000-0000B64F0000}"/>
    <cellStyle name="Normal 3 2 4 4 2 6 2" xfId="20409" xr:uid="{00000000-0005-0000-0000-0000B74F0000}"/>
    <cellStyle name="Normal 3 2 4 4 2 6 2 2" xfId="20410" xr:uid="{00000000-0005-0000-0000-0000B84F0000}"/>
    <cellStyle name="Normal 3 2 4 4 2 6 2 3" xfId="20411" xr:uid="{00000000-0005-0000-0000-0000B94F0000}"/>
    <cellStyle name="Normal 3 2 4 4 2 6 3" xfId="20412" xr:uid="{00000000-0005-0000-0000-0000BA4F0000}"/>
    <cellStyle name="Normal 3 2 4 4 2 6 4" xfId="20413" xr:uid="{00000000-0005-0000-0000-0000BB4F0000}"/>
    <cellStyle name="Normal 3 2 4 4 2 7" xfId="20414" xr:uid="{00000000-0005-0000-0000-0000BC4F0000}"/>
    <cellStyle name="Normal 3 2 4 4 2 7 2" xfId="20415" xr:uid="{00000000-0005-0000-0000-0000BD4F0000}"/>
    <cellStyle name="Normal 3 2 4 4 2 7 2 2" xfId="20416" xr:uid="{00000000-0005-0000-0000-0000BE4F0000}"/>
    <cellStyle name="Normal 3 2 4 4 2 7 2 3" xfId="20417" xr:uid="{00000000-0005-0000-0000-0000BF4F0000}"/>
    <cellStyle name="Normal 3 2 4 4 2 7 3" xfId="20418" xr:uid="{00000000-0005-0000-0000-0000C04F0000}"/>
    <cellStyle name="Normal 3 2 4 4 2 7 4" xfId="20419" xr:uid="{00000000-0005-0000-0000-0000C14F0000}"/>
    <cellStyle name="Normal 3 2 4 4 2 8" xfId="20420" xr:uid="{00000000-0005-0000-0000-0000C24F0000}"/>
    <cellStyle name="Normal 3 2 4 4 2 8 2" xfId="20421" xr:uid="{00000000-0005-0000-0000-0000C34F0000}"/>
    <cellStyle name="Normal 3 2 4 4 2 8 3" xfId="20422" xr:uid="{00000000-0005-0000-0000-0000C44F0000}"/>
    <cellStyle name="Normal 3 2 4 4 2 9" xfId="20423" xr:uid="{00000000-0005-0000-0000-0000C54F0000}"/>
    <cellStyle name="Normal 3 2 4 4 3" xfId="20424" xr:uid="{00000000-0005-0000-0000-0000C64F0000}"/>
    <cellStyle name="Normal 3 2 4 4 3 10" xfId="20425" xr:uid="{00000000-0005-0000-0000-0000C74F0000}"/>
    <cellStyle name="Normal 3 2 4 4 3 2" xfId="20426" xr:uid="{00000000-0005-0000-0000-0000C84F0000}"/>
    <cellStyle name="Normal 3 2 4 4 3 2 2" xfId="20427" xr:uid="{00000000-0005-0000-0000-0000C94F0000}"/>
    <cellStyle name="Normal 3 2 4 4 3 2 2 2" xfId="20428" xr:uid="{00000000-0005-0000-0000-0000CA4F0000}"/>
    <cellStyle name="Normal 3 2 4 4 3 2 2 3" xfId="20429" xr:uid="{00000000-0005-0000-0000-0000CB4F0000}"/>
    <cellStyle name="Normal 3 2 4 4 3 2 3" xfId="20430" xr:uid="{00000000-0005-0000-0000-0000CC4F0000}"/>
    <cellStyle name="Normal 3 2 4 4 3 2 4" xfId="20431" xr:uid="{00000000-0005-0000-0000-0000CD4F0000}"/>
    <cellStyle name="Normal 3 2 4 4 3 3" xfId="20432" xr:uid="{00000000-0005-0000-0000-0000CE4F0000}"/>
    <cellStyle name="Normal 3 2 4 4 3 3 2" xfId="20433" xr:uid="{00000000-0005-0000-0000-0000CF4F0000}"/>
    <cellStyle name="Normal 3 2 4 4 3 3 2 2" xfId="20434" xr:uid="{00000000-0005-0000-0000-0000D04F0000}"/>
    <cellStyle name="Normal 3 2 4 4 3 3 2 3" xfId="20435" xr:uid="{00000000-0005-0000-0000-0000D14F0000}"/>
    <cellStyle name="Normal 3 2 4 4 3 3 3" xfId="20436" xr:uid="{00000000-0005-0000-0000-0000D24F0000}"/>
    <cellStyle name="Normal 3 2 4 4 3 3 4" xfId="20437" xr:uid="{00000000-0005-0000-0000-0000D34F0000}"/>
    <cellStyle name="Normal 3 2 4 4 3 4" xfId="20438" xr:uid="{00000000-0005-0000-0000-0000D44F0000}"/>
    <cellStyle name="Normal 3 2 4 4 3 4 2" xfId="20439" xr:uid="{00000000-0005-0000-0000-0000D54F0000}"/>
    <cellStyle name="Normal 3 2 4 4 3 4 2 2" xfId="20440" xr:uid="{00000000-0005-0000-0000-0000D64F0000}"/>
    <cellStyle name="Normal 3 2 4 4 3 4 2 3" xfId="20441" xr:uid="{00000000-0005-0000-0000-0000D74F0000}"/>
    <cellStyle name="Normal 3 2 4 4 3 4 3" xfId="20442" xr:uid="{00000000-0005-0000-0000-0000D84F0000}"/>
    <cellStyle name="Normal 3 2 4 4 3 4 4" xfId="20443" xr:uid="{00000000-0005-0000-0000-0000D94F0000}"/>
    <cellStyle name="Normal 3 2 4 4 3 5" xfId="20444" xr:uid="{00000000-0005-0000-0000-0000DA4F0000}"/>
    <cellStyle name="Normal 3 2 4 4 3 5 2" xfId="20445" xr:uid="{00000000-0005-0000-0000-0000DB4F0000}"/>
    <cellStyle name="Normal 3 2 4 4 3 5 2 2" xfId="20446" xr:uid="{00000000-0005-0000-0000-0000DC4F0000}"/>
    <cellStyle name="Normal 3 2 4 4 3 5 2 3" xfId="20447" xr:uid="{00000000-0005-0000-0000-0000DD4F0000}"/>
    <cellStyle name="Normal 3 2 4 4 3 5 3" xfId="20448" xr:uid="{00000000-0005-0000-0000-0000DE4F0000}"/>
    <cellStyle name="Normal 3 2 4 4 3 5 4" xfId="20449" xr:uid="{00000000-0005-0000-0000-0000DF4F0000}"/>
    <cellStyle name="Normal 3 2 4 4 3 6" xfId="20450" xr:uid="{00000000-0005-0000-0000-0000E04F0000}"/>
    <cellStyle name="Normal 3 2 4 4 3 6 2" xfId="20451" xr:uid="{00000000-0005-0000-0000-0000E14F0000}"/>
    <cellStyle name="Normal 3 2 4 4 3 6 2 2" xfId="20452" xr:uid="{00000000-0005-0000-0000-0000E24F0000}"/>
    <cellStyle name="Normal 3 2 4 4 3 6 2 3" xfId="20453" xr:uid="{00000000-0005-0000-0000-0000E34F0000}"/>
    <cellStyle name="Normal 3 2 4 4 3 6 3" xfId="20454" xr:uid="{00000000-0005-0000-0000-0000E44F0000}"/>
    <cellStyle name="Normal 3 2 4 4 3 6 4" xfId="20455" xr:uid="{00000000-0005-0000-0000-0000E54F0000}"/>
    <cellStyle name="Normal 3 2 4 4 3 7" xfId="20456" xr:uid="{00000000-0005-0000-0000-0000E64F0000}"/>
    <cellStyle name="Normal 3 2 4 4 3 7 2" xfId="20457" xr:uid="{00000000-0005-0000-0000-0000E74F0000}"/>
    <cellStyle name="Normal 3 2 4 4 3 7 2 2" xfId="20458" xr:uid="{00000000-0005-0000-0000-0000E84F0000}"/>
    <cellStyle name="Normal 3 2 4 4 3 7 2 3" xfId="20459" xr:uid="{00000000-0005-0000-0000-0000E94F0000}"/>
    <cellStyle name="Normal 3 2 4 4 3 7 3" xfId="20460" xr:uid="{00000000-0005-0000-0000-0000EA4F0000}"/>
    <cellStyle name="Normal 3 2 4 4 3 7 4" xfId="20461" xr:uid="{00000000-0005-0000-0000-0000EB4F0000}"/>
    <cellStyle name="Normal 3 2 4 4 3 8" xfId="20462" xr:uid="{00000000-0005-0000-0000-0000EC4F0000}"/>
    <cellStyle name="Normal 3 2 4 4 3 8 2" xfId="20463" xr:uid="{00000000-0005-0000-0000-0000ED4F0000}"/>
    <cellStyle name="Normal 3 2 4 4 3 8 3" xfId="20464" xr:uid="{00000000-0005-0000-0000-0000EE4F0000}"/>
    <cellStyle name="Normal 3 2 4 4 3 9" xfId="20465" xr:uid="{00000000-0005-0000-0000-0000EF4F0000}"/>
    <cellStyle name="Normal 3 2 4 4 4" xfId="20466" xr:uid="{00000000-0005-0000-0000-0000F04F0000}"/>
    <cellStyle name="Normal 3 2 4 4 4 2" xfId="20467" xr:uid="{00000000-0005-0000-0000-0000F14F0000}"/>
    <cellStyle name="Normal 3 2 4 4 4 2 2" xfId="20468" xr:uid="{00000000-0005-0000-0000-0000F24F0000}"/>
    <cellStyle name="Normal 3 2 4 4 4 2 3" xfId="20469" xr:uid="{00000000-0005-0000-0000-0000F34F0000}"/>
    <cellStyle name="Normal 3 2 4 4 4 3" xfId="20470" xr:uid="{00000000-0005-0000-0000-0000F44F0000}"/>
    <cellStyle name="Normal 3 2 4 4 4 4" xfId="20471" xr:uid="{00000000-0005-0000-0000-0000F54F0000}"/>
    <cellStyle name="Normal 3 2 4 4 5" xfId="20472" xr:uid="{00000000-0005-0000-0000-0000F64F0000}"/>
    <cellStyle name="Normal 3 2 4 4 5 2" xfId="20473" xr:uid="{00000000-0005-0000-0000-0000F74F0000}"/>
    <cellStyle name="Normal 3 2 4 4 5 2 2" xfId="20474" xr:uid="{00000000-0005-0000-0000-0000F84F0000}"/>
    <cellStyle name="Normal 3 2 4 4 5 2 3" xfId="20475" xr:uid="{00000000-0005-0000-0000-0000F94F0000}"/>
    <cellStyle name="Normal 3 2 4 4 5 3" xfId="20476" xr:uid="{00000000-0005-0000-0000-0000FA4F0000}"/>
    <cellStyle name="Normal 3 2 4 4 5 4" xfId="20477" xr:uid="{00000000-0005-0000-0000-0000FB4F0000}"/>
    <cellStyle name="Normal 3 2 4 4 6" xfId="20478" xr:uid="{00000000-0005-0000-0000-0000FC4F0000}"/>
    <cellStyle name="Normal 3 2 4 4 6 2" xfId="20479" xr:uid="{00000000-0005-0000-0000-0000FD4F0000}"/>
    <cellStyle name="Normal 3 2 4 4 6 2 2" xfId="20480" xr:uid="{00000000-0005-0000-0000-0000FE4F0000}"/>
    <cellStyle name="Normal 3 2 4 4 6 2 3" xfId="20481" xr:uid="{00000000-0005-0000-0000-0000FF4F0000}"/>
    <cellStyle name="Normal 3 2 4 4 6 3" xfId="20482" xr:uid="{00000000-0005-0000-0000-000000500000}"/>
    <cellStyle name="Normal 3 2 4 4 6 4" xfId="20483" xr:uid="{00000000-0005-0000-0000-000001500000}"/>
    <cellStyle name="Normal 3 2 4 4 7" xfId="20484" xr:uid="{00000000-0005-0000-0000-000002500000}"/>
    <cellStyle name="Normal 3 2 4 4 7 2" xfId="20485" xr:uid="{00000000-0005-0000-0000-000003500000}"/>
    <cellStyle name="Normal 3 2 4 4 7 2 2" xfId="20486" xr:uid="{00000000-0005-0000-0000-000004500000}"/>
    <cellStyle name="Normal 3 2 4 4 7 2 3" xfId="20487" xr:uid="{00000000-0005-0000-0000-000005500000}"/>
    <cellStyle name="Normal 3 2 4 4 7 3" xfId="20488" xr:uid="{00000000-0005-0000-0000-000006500000}"/>
    <cellStyle name="Normal 3 2 4 4 7 4" xfId="20489" xr:uid="{00000000-0005-0000-0000-000007500000}"/>
    <cellStyle name="Normal 3 2 4 4 8" xfId="20490" xr:uid="{00000000-0005-0000-0000-000008500000}"/>
    <cellStyle name="Normal 3 2 4 4 8 2" xfId="20491" xr:uid="{00000000-0005-0000-0000-000009500000}"/>
    <cellStyle name="Normal 3 2 4 4 8 2 2" xfId="20492" xr:uid="{00000000-0005-0000-0000-00000A500000}"/>
    <cellStyle name="Normal 3 2 4 4 8 2 3" xfId="20493" xr:uid="{00000000-0005-0000-0000-00000B500000}"/>
    <cellStyle name="Normal 3 2 4 4 8 3" xfId="20494" xr:uid="{00000000-0005-0000-0000-00000C500000}"/>
    <cellStyle name="Normal 3 2 4 4 8 4" xfId="20495" xr:uid="{00000000-0005-0000-0000-00000D500000}"/>
    <cellStyle name="Normal 3 2 4 4 9" xfId="20496" xr:uid="{00000000-0005-0000-0000-00000E500000}"/>
    <cellStyle name="Normal 3 2 4 4 9 2" xfId="20497" xr:uid="{00000000-0005-0000-0000-00000F500000}"/>
    <cellStyle name="Normal 3 2 4 4 9 2 2" xfId="20498" xr:uid="{00000000-0005-0000-0000-000010500000}"/>
    <cellStyle name="Normal 3 2 4 4 9 2 3" xfId="20499" xr:uid="{00000000-0005-0000-0000-000011500000}"/>
    <cellStyle name="Normal 3 2 4 4 9 3" xfId="20500" xr:uid="{00000000-0005-0000-0000-000012500000}"/>
    <cellStyle name="Normal 3 2 4 4 9 4" xfId="20501" xr:uid="{00000000-0005-0000-0000-000013500000}"/>
    <cellStyle name="Normal 3 2 4 5" xfId="20502" xr:uid="{00000000-0005-0000-0000-000014500000}"/>
    <cellStyle name="Normal 3 2 4 5 10" xfId="20503" xr:uid="{00000000-0005-0000-0000-000015500000}"/>
    <cellStyle name="Normal 3 2 4 5 2" xfId="20504" xr:uid="{00000000-0005-0000-0000-000016500000}"/>
    <cellStyle name="Normal 3 2 4 5 2 2" xfId="20505" xr:uid="{00000000-0005-0000-0000-000017500000}"/>
    <cellStyle name="Normal 3 2 4 5 2 2 2" xfId="20506" xr:uid="{00000000-0005-0000-0000-000018500000}"/>
    <cellStyle name="Normal 3 2 4 5 2 2 3" xfId="20507" xr:uid="{00000000-0005-0000-0000-000019500000}"/>
    <cellStyle name="Normal 3 2 4 5 2 3" xfId="20508" xr:uid="{00000000-0005-0000-0000-00001A500000}"/>
    <cellStyle name="Normal 3 2 4 5 2 4" xfId="20509" xr:uid="{00000000-0005-0000-0000-00001B500000}"/>
    <cellStyle name="Normal 3 2 4 5 3" xfId="20510" xr:uid="{00000000-0005-0000-0000-00001C500000}"/>
    <cellStyle name="Normal 3 2 4 5 3 2" xfId="20511" xr:uid="{00000000-0005-0000-0000-00001D500000}"/>
    <cellStyle name="Normal 3 2 4 5 3 2 2" xfId="20512" xr:uid="{00000000-0005-0000-0000-00001E500000}"/>
    <cellStyle name="Normal 3 2 4 5 3 2 3" xfId="20513" xr:uid="{00000000-0005-0000-0000-00001F500000}"/>
    <cellStyle name="Normal 3 2 4 5 3 3" xfId="20514" xr:uid="{00000000-0005-0000-0000-000020500000}"/>
    <cellStyle name="Normal 3 2 4 5 3 4" xfId="20515" xr:uid="{00000000-0005-0000-0000-000021500000}"/>
    <cellStyle name="Normal 3 2 4 5 4" xfId="20516" xr:uid="{00000000-0005-0000-0000-000022500000}"/>
    <cellStyle name="Normal 3 2 4 5 4 2" xfId="20517" xr:uid="{00000000-0005-0000-0000-000023500000}"/>
    <cellStyle name="Normal 3 2 4 5 4 2 2" xfId="20518" xr:uid="{00000000-0005-0000-0000-000024500000}"/>
    <cellStyle name="Normal 3 2 4 5 4 2 3" xfId="20519" xr:uid="{00000000-0005-0000-0000-000025500000}"/>
    <cellStyle name="Normal 3 2 4 5 4 3" xfId="20520" xr:uid="{00000000-0005-0000-0000-000026500000}"/>
    <cellStyle name="Normal 3 2 4 5 4 4" xfId="20521" xr:uid="{00000000-0005-0000-0000-000027500000}"/>
    <cellStyle name="Normal 3 2 4 5 5" xfId="20522" xr:uid="{00000000-0005-0000-0000-000028500000}"/>
    <cellStyle name="Normal 3 2 4 5 5 2" xfId="20523" xr:uid="{00000000-0005-0000-0000-000029500000}"/>
    <cellStyle name="Normal 3 2 4 5 5 2 2" xfId="20524" xr:uid="{00000000-0005-0000-0000-00002A500000}"/>
    <cellStyle name="Normal 3 2 4 5 5 2 3" xfId="20525" xr:uid="{00000000-0005-0000-0000-00002B500000}"/>
    <cellStyle name="Normal 3 2 4 5 5 3" xfId="20526" xr:uid="{00000000-0005-0000-0000-00002C500000}"/>
    <cellStyle name="Normal 3 2 4 5 5 4" xfId="20527" xr:uid="{00000000-0005-0000-0000-00002D500000}"/>
    <cellStyle name="Normal 3 2 4 5 6" xfId="20528" xr:uid="{00000000-0005-0000-0000-00002E500000}"/>
    <cellStyle name="Normal 3 2 4 5 6 2" xfId="20529" xr:uid="{00000000-0005-0000-0000-00002F500000}"/>
    <cellStyle name="Normal 3 2 4 5 6 2 2" xfId="20530" xr:uid="{00000000-0005-0000-0000-000030500000}"/>
    <cellStyle name="Normal 3 2 4 5 6 2 3" xfId="20531" xr:uid="{00000000-0005-0000-0000-000031500000}"/>
    <cellStyle name="Normal 3 2 4 5 6 3" xfId="20532" xr:uid="{00000000-0005-0000-0000-000032500000}"/>
    <cellStyle name="Normal 3 2 4 5 6 4" xfId="20533" xr:uid="{00000000-0005-0000-0000-000033500000}"/>
    <cellStyle name="Normal 3 2 4 5 7" xfId="20534" xr:uid="{00000000-0005-0000-0000-000034500000}"/>
    <cellStyle name="Normal 3 2 4 5 7 2" xfId="20535" xr:uid="{00000000-0005-0000-0000-000035500000}"/>
    <cellStyle name="Normal 3 2 4 5 7 2 2" xfId="20536" xr:uid="{00000000-0005-0000-0000-000036500000}"/>
    <cellStyle name="Normal 3 2 4 5 7 2 3" xfId="20537" xr:uid="{00000000-0005-0000-0000-000037500000}"/>
    <cellStyle name="Normal 3 2 4 5 7 3" xfId="20538" xr:uid="{00000000-0005-0000-0000-000038500000}"/>
    <cellStyle name="Normal 3 2 4 5 7 4" xfId="20539" xr:uid="{00000000-0005-0000-0000-000039500000}"/>
    <cellStyle name="Normal 3 2 4 5 8" xfId="20540" xr:uid="{00000000-0005-0000-0000-00003A500000}"/>
    <cellStyle name="Normal 3 2 4 5 8 2" xfId="20541" xr:uid="{00000000-0005-0000-0000-00003B500000}"/>
    <cellStyle name="Normal 3 2 4 5 8 3" xfId="20542" xr:uid="{00000000-0005-0000-0000-00003C500000}"/>
    <cellStyle name="Normal 3 2 4 5 9" xfId="20543" xr:uid="{00000000-0005-0000-0000-00003D500000}"/>
    <cellStyle name="Normal 3 2 4 6" xfId="20544" xr:uid="{00000000-0005-0000-0000-00003E500000}"/>
    <cellStyle name="Normal 3 2 4 6 10" xfId="20545" xr:uid="{00000000-0005-0000-0000-00003F500000}"/>
    <cellStyle name="Normal 3 2 4 6 2" xfId="20546" xr:uid="{00000000-0005-0000-0000-000040500000}"/>
    <cellStyle name="Normal 3 2 4 6 2 2" xfId="20547" xr:uid="{00000000-0005-0000-0000-000041500000}"/>
    <cellStyle name="Normal 3 2 4 6 2 2 2" xfId="20548" xr:uid="{00000000-0005-0000-0000-000042500000}"/>
    <cellStyle name="Normal 3 2 4 6 2 2 3" xfId="20549" xr:uid="{00000000-0005-0000-0000-000043500000}"/>
    <cellStyle name="Normal 3 2 4 6 2 3" xfId="20550" xr:uid="{00000000-0005-0000-0000-000044500000}"/>
    <cellStyle name="Normal 3 2 4 6 2 4" xfId="20551" xr:uid="{00000000-0005-0000-0000-000045500000}"/>
    <cellStyle name="Normal 3 2 4 6 3" xfId="20552" xr:uid="{00000000-0005-0000-0000-000046500000}"/>
    <cellStyle name="Normal 3 2 4 6 3 2" xfId="20553" xr:uid="{00000000-0005-0000-0000-000047500000}"/>
    <cellStyle name="Normal 3 2 4 6 3 2 2" xfId="20554" xr:uid="{00000000-0005-0000-0000-000048500000}"/>
    <cellStyle name="Normal 3 2 4 6 3 2 3" xfId="20555" xr:uid="{00000000-0005-0000-0000-000049500000}"/>
    <cellStyle name="Normal 3 2 4 6 3 3" xfId="20556" xr:uid="{00000000-0005-0000-0000-00004A500000}"/>
    <cellStyle name="Normal 3 2 4 6 3 4" xfId="20557" xr:uid="{00000000-0005-0000-0000-00004B500000}"/>
    <cellStyle name="Normal 3 2 4 6 4" xfId="20558" xr:uid="{00000000-0005-0000-0000-00004C500000}"/>
    <cellStyle name="Normal 3 2 4 6 4 2" xfId="20559" xr:uid="{00000000-0005-0000-0000-00004D500000}"/>
    <cellStyle name="Normal 3 2 4 6 4 2 2" xfId="20560" xr:uid="{00000000-0005-0000-0000-00004E500000}"/>
    <cellStyle name="Normal 3 2 4 6 4 2 3" xfId="20561" xr:uid="{00000000-0005-0000-0000-00004F500000}"/>
    <cellStyle name="Normal 3 2 4 6 4 3" xfId="20562" xr:uid="{00000000-0005-0000-0000-000050500000}"/>
    <cellStyle name="Normal 3 2 4 6 4 4" xfId="20563" xr:uid="{00000000-0005-0000-0000-000051500000}"/>
    <cellStyle name="Normal 3 2 4 6 5" xfId="20564" xr:uid="{00000000-0005-0000-0000-000052500000}"/>
    <cellStyle name="Normal 3 2 4 6 5 2" xfId="20565" xr:uid="{00000000-0005-0000-0000-000053500000}"/>
    <cellStyle name="Normal 3 2 4 6 5 2 2" xfId="20566" xr:uid="{00000000-0005-0000-0000-000054500000}"/>
    <cellStyle name="Normal 3 2 4 6 5 2 3" xfId="20567" xr:uid="{00000000-0005-0000-0000-000055500000}"/>
    <cellStyle name="Normal 3 2 4 6 5 3" xfId="20568" xr:uid="{00000000-0005-0000-0000-000056500000}"/>
    <cellStyle name="Normal 3 2 4 6 5 4" xfId="20569" xr:uid="{00000000-0005-0000-0000-000057500000}"/>
    <cellStyle name="Normal 3 2 4 6 6" xfId="20570" xr:uid="{00000000-0005-0000-0000-000058500000}"/>
    <cellStyle name="Normal 3 2 4 6 6 2" xfId="20571" xr:uid="{00000000-0005-0000-0000-000059500000}"/>
    <cellStyle name="Normal 3 2 4 6 6 2 2" xfId="20572" xr:uid="{00000000-0005-0000-0000-00005A500000}"/>
    <cellStyle name="Normal 3 2 4 6 6 2 3" xfId="20573" xr:uid="{00000000-0005-0000-0000-00005B500000}"/>
    <cellStyle name="Normal 3 2 4 6 6 3" xfId="20574" xr:uid="{00000000-0005-0000-0000-00005C500000}"/>
    <cellStyle name="Normal 3 2 4 6 6 4" xfId="20575" xr:uid="{00000000-0005-0000-0000-00005D500000}"/>
    <cellStyle name="Normal 3 2 4 6 7" xfId="20576" xr:uid="{00000000-0005-0000-0000-00005E500000}"/>
    <cellStyle name="Normal 3 2 4 6 7 2" xfId="20577" xr:uid="{00000000-0005-0000-0000-00005F500000}"/>
    <cellStyle name="Normal 3 2 4 6 7 2 2" xfId="20578" xr:uid="{00000000-0005-0000-0000-000060500000}"/>
    <cellStyle name="Normal 3 2 4 6 7 2 3" xfId="20579" xr:uid="{00000000-0005-0000-0000-000061500000}"/>
    <cellStyle name="Normal 3 2 4 6 7 3" xfId="20580" xr:uid="{00000000-0005-0000-0000-000062500000}"/>
    <cellStyle name="Normal 3 2 4 6 7 4" xfId="20581" xr:uid="{00000000-0005-0000-0000-000063500000}"/>
    <cellStyle name="Normal 3 2 4 6 8" xfId="20582" xr:uid="{00000000-0005-0000-0000-000064500000}"/>
    <cellStyle name="Normal 3 2 4 6 8 2" xfId="20583" xr:uid="{00000000-0005-0000-0000-000065500000}"/>
    <cellStyle name="Normal 3 2 4 6 8 3" xfId="20584" xr:uid="{00000000-0005-0000-0000-000066500000}"/>
    <cellStyle name="Normal 3 2 4 6 9" xfId="20585" xr:uid="{00000000-0005-0000-0000-000067500000}"/>
    <cellStyle name="Normal 3 2 4 7" xfId="20586" xr:uid="{00000000-0005-0000-0000-000068500000}"/>
    <cellStyle name="Normal 3 2 4 7 2" xfId="20587" xr:uid="{00000000-0005-0000-0000-000069500000}"/>
    <cellStyle name="Normal 3 2 4 7 2 2" xfId="20588" xr:uid="{00000000-0005-0000-0000-00006A500000}"/>
    <cellStyle name="Normal 3 2 4 7 2 3" xfId="20589" xr:uid="{00000000-0005-0000-0000-00006B500000}"/>
    <cellStyle name="Normal 3 2 4 7 3" xfId="20590" xr:uid="{00000000-0005-0000-0000-00006C500000}"/>
    <cellStyle name="Normal 3 2 4 7 4" xfId="20591" xr:uid="{00000000-0005-0000-0000-00006D500000}"/>
    <cellStyle name="Normal 3 2 4 8" xfId="20592" xr:uid="{00000000-0005-0000-0000-00006E500000}"/>
    <cellStyle name="Normal 3 2 4 8 2" xfId="20593" xr:uid="{00000000-0005-0000-0000-00006F500000}"/>
    <cellStyle name="Normal 3 2 4 8 2 2" xfId="20594" xr:uid="{00000000-0005-0000-0000-000070500000}"/>
    <cellStyle name="Normal 3 2 4 8 2 3" xfId="20595" xr:uid="{00000000-0005-0000-0000-000071500000}"/>
    <cellStyle name="Normal 3 2 4 8 3" xfId="20596" xr:uid="{00000000-0005-0000-0000-000072500000}"/>
    <cellStyle name="Normal 3 2 4 8 4" xfId="20597" xr:uid="{00000000-0005-0000-0000-000073500000}"/>
    <cellStyle name="Normal 3 2 4 9" xfId="20598" xr:uid="{00000000-0005-0000-0000-000074500000}"/>
    <cellStyle name="Normal 3 2 4 9 2" xfId="20599" xr:uid="{00000000-0005-0000-0000-000075500000}"/>
    <cellStyle name="Normal 3 2 4 9 2 2" xfId="20600" xr:uid="{00000000-0005-0000-0000-000076500000}"/>
    <cellStyle name="Normal 3 2 4 9 2 3" xfId="20601" xr:uid="{00000000-0005-0000-0000-000077500000}"/>
    <cellStyle name="Normal 3 2 4 9 3" xfId="20602" xr:uid="{00000000-0005-0000-0000-000078500000}"/>
    <cellStyle name="Normal 3 2 4 9 4" xfId="20603" xr:uid="{00000000-0005-0000-0000-000079500000}"/>
    <cellStyle name="Normal 3 2 5" xfId="20604" xr:uid="{00000000-0005-0000-0000-00007A500000}"/>
    <cellStyle name="Normal 3 2 5 2" xfId="20605" xr:uid="{00000000-0005-0000-0000-00007B500000}"/>
    <cellStyle name="Normal 3 2 6" xfId="20606" xr:uid="{00000000-0005-0000-0000-00007C500000}"/>
    <cellStyle name="Normal 3 2 6 10" xfId="20607" xr:uid="{00000000-0005-0000-0000-00007D500000}"/>
    <cellStyle name="Normal 3 2 6 10 2" xfId="20608" xr:uid="{00000000-0005-0000-0000-00007E500000}"/>
    <cellStyle name="Normal 3 2 6 10 3" xfId="20609" xr:uid="{00000000-0005-0000-0000-00007F500000}"/>
    <cellStyle name="Normal 3 2 6 11" xfId="20610" xr:uid="{00000000-0005-0000-0000-000080500000}"/>
    <cellStyle name="Normal 3 2 6 12" xfId="20611" xr:uid="{00000000-0005-0000-0000-000081500000}"/>
    <cellStyle name="Normal 3 2 6 2" xfId="20612" xr:uid="{00000000-0005-0000-0000-000082500000}"/>
    <cellStyle name="Normal 3 2 6 2 10" xfId="20613" xr:uid="{00000000-0005-0000-0000-000083500000}"/>
    <cellStyle name="Normal 3 2 6 2 2" xfId="20614" xr:uid="{00000000-0005-0000-0000-000084500000}"/>
    <cellStyle name="Normal 3 2 6 2 2 2" xfId="20615" xr:uid="{00000000-0005-0000-0000-000085500000}"/>
    <cellStyle name="Normal 3 2 6 2 2 2 2" xfId="20616" xr:uid="{00000000-0005-0000-0000-000086500000}"/>
    <cellStyle name="Normal 3 2 6 2 2 2 3" xfId="20617" xr:uid="{00000000-0005-0000-0000-000087500000}"/>
    <cellStyle name="Normal 3 2 6 2 2 3" xfId="20618" xr:uid="{00000000-0005-0000-0000-000088500000}"/>
    <cellStyle name="Normal 3 2 6 2 2 4" xfId="20619" xr:uid="{00000000-0005-0000-0000-000089500000}"/>
    <cellStyle name="Normal 3 2 6 2 3" xfId="20620" xr:uid="{00000000-0005-0000-0000-00008A500000}"/>
    <cellStyle name="Normal 3 2 6 2 3 2" xfId="20621" xr:uid="{00000000-0005-0000-0000-00008B500000}"/>
    <cellStyle name="Normal 3 2 6 2 3 2 2" xfId="20622" xr:uid="{00000000-0005-0000-0000-00008C500000}"/>
    <cellStyle name="Normal 3 2 6 2 3 2 3" xfId="20623" xr:uid="{00000000-0005-0000-0000-00008D500000}"/>
    <cellStyle name="Normal 3 2 6 2 3 3" xfId="20624" xr:uid="{00000000-0005-0000-0000-00008E500000}"/>
    <cellStyle name="Normal 3 2 6 2 3 4" xfId="20625" xr:uid="{00000000-0005-0000-0000-00008F500000}"/>
    <cellStyle name="Normal 3 2 6 2 4" xfId="20626" xr:uid="{00000000-0005-0000-0000-000090500000}"/>
    <cellStyle name="Normal 3 2 6 2 4 2" xfId="20627" xr:uid="{00000000-0005-0000-0000-000091500000}"/>
    <cellStyle name="Normal 3 2 6 2 4 2 2" xfId="20628" xr:uid="{00000000-0005-0000-0000-000092500000}"/>
    <cellStyle name="Normal 3 2 6 2 4 2 3" xfId="20629" xr:uid="{00000000-0005-0000-0000-000093500000}"/>
    <cellStyle name="Normal 3 2 6 2 4 3" xfId="20630" xr:uid="{00000000-0005-0000-0000-000094500000}"/>
    <cellStyle name="Normal 3 2 6 2 4 4" xfId="20631" xr:uid="{00000000-0005-0000-0000-000095500000}"/>
    <cellStyle name="Normal 3 2 6 2 5" xfId="20632" xr:uid="{00000000-0005-0000-0000-000096500000}"/>
    <cellStyle name="Normal 3 2 6 2 5 2" xfId="20633" xr:uid="{00000000-0005-0000-0000-000097500000}"/>
    <cellStyle name="Normal 3 2 6 2 5 2 2" xfId="20634" xr:uid="{00000000-0005-0000-0000-000098500000}"/>
    <cellStyle name="Normal 3 2 6 2 5 2 3" xfId="20635" xr:uid="{00000000-0005-0000-0000-000099500000}"/>
    <cellStyle name="Normal 3 2 6 2 5 3" xfId="20636" xr:uid="{00000000-0005-0000-0000-00009A500000}"/>
    <cellStyle name="Normal 3 2 6 2 5 4" xfId="20637" xr:uid="{00000000-0005-0000-0000-00009B500000}"/>
    <cellStyle name="Normal 3 2 6 2 6" xfId="20638" xr:uid="{00000000-0005-0000-0000-00009C500000}"/>
    <cellStyle name="Normal 3 2 6 2 6 2" xfId="20639" xr:uid="{00000000-0005-0000-0000-00009D500000}"/>
    <cellStyle name="Normal 3 2 6 2 6 2 2" xfId="20640" xr:uid="{00000000-0005-0000-0000-00009E500000}"/>
    <cellStyle name="Normal 3 2 6 2 6 2 3" xfId="20641" xr:uid="{00000000-0005-0000-0000-00009F500000}"/>
    <cellStyle name="Normal 3 2 6 2 6 3" xfId="20642" xr:uid="{00000000-0005-0000-0000-0000A0500000}"/>
    <cellStyle name="Normal 3 2 6 2 6 4" xfId="20643" xr:uid="{00000000-0005-0000-0000-0000A1500000}"/>
    <cellStyle name="Normal 3 2 6 2 7" xfId="20644" xr:uid="{00000000-0005-0000-0000-0000A2500000}"/>
    <cellStyle name="Normal 3 2 6 2 7 2" xfId="20645" xr:uid="{00000000-0005-0000-0000-0000A3500000}"/>
    <cellStyle name="Normal 3 2 6 2 7 2 2" xfId="20646" xr:uid="{00000000-0005-0000-0000-0000A4500000}"/>
    <cellStyle name="Normal 3 2 6 2 7 2 3" xfId="20647" xr:uid="{00000000-0005-0000-0000-0000A5500000}"/>
    <cellStyle name="Normal 3 2 6 2 7 3" xfId="20648" xr:uid="{00000000-0005-0000-0000-0000A6500000}"/>
    <cellStyle name="Normal 3 2 6 2 7 4" xfId="20649" xr:uid="{00000000-0005-0000-0000-0000A7500000}"/>
    <cellStyle name="Normal 3 2 6 2 8" xfId="20650" xr:uid="{00000000-0005-0000-0000-0000A8500000}"/>
    <cellStyle name="Normal 3 2 6 2 8 2" xfId="20651" xr:uid="{00000000-0005-0000-0000-0000A9500000}"/>
    <cellStyle name="Normal 3 2 6 2 8 3" xfId="20652" xr:uid="{00000000-0005-0000-0000-0000AA500000}"/>
    <cellStyle name="Normal 3 2 6 2 9" xfId="20653" xr:uid="{00000000-0005-0000-0000-0000AB500000}"/>
    <cellStyle name="Normal 3 2 6 3" xfId="20654" xr:uid="{00000000-0005-0000-0000-0000AC500000}"/>
    <cellStyle name="Normal 3 2 6 3 10" xfId="20655" xr:uid="{00000000-0005-0000-0000-0000AD500000}"/>
    <cellStyle name="Normal 3 2 6 3 2" xfId="20656" xr:uid="{00000000-0005-0000-0000-0000AE500000}"/>
    <cellStyle name="Normal 3 2 6 3 2 2" xfId="20657" xr:uid="{00000000-0005-0000-0000-0000AF500000}"/>
    <cellStyle name="Normal 3 2 6 3 2 2 2" xfId="20658" xr:uid="{00000000-0005-0000-0000-0000B0500000}"/>
    <cellStyle name="Normal 3 2 6 3 2 2 3" xfId="20659" xr:uid="{00000000-0005-0000-0000-0000B1500000}"/>
    <cellStyle name="Normal 3 2 6 3 2 3" xfId="20660" xr:uid="{00000000-0005-0000-0000-0000B2500000}"/>
    <cellStyle name="Normal 3 2 6 3 2 4" xfId="20661" xr:uid="{00000000-0005-0000-0000-0000B3500000}"/>
    <cellStyle name="Normal 3 2 6 3 3" xfId="20662" xr:uid="{00000000-0005-0000-0000-0000B4500000}"/>
    <cellStyle name="Normal 3 2 6 3 3 2" xfId="20663" xr:uid="{00000000-0005-0000-0000-0000B5500000}"/>
    <cellStyle name="Normal 3 2 6 3 3 2 2" xfId="20664" xr:uid="{00000000-0005-0000-0000-0000B6500000}"/>
    <cellStyle name="Normal 3 2 6 3 3 2 3" xfId="20665" xr:uid="{00000000-0005-0000-0000-0000B7500000}"/>
    <cellStyle name="Normal 3 2 6 3 3 3" xfId="20666" xr:uid="{00000000-0005-0000-0000-0000B8500000}"/>
    <cellStyle name="Normal 3 2 6 3 3 4" xfId="20667" xr:uid="{00000000-0005-0000-0000-0000B9500000}"/>
    <cellStyle name="Normal 3 2 6 3 4" xfId="20668" xr:uid="{00000000-0005-0000-0000-0000BA500000}"/>
    <cellStyle name="Normal 3 2 6 3 4 2" xfId="20669" xr:uid="{00000000-0005-0000-0000-0000BB500000}"/>
    <cellStyle name="Normal 3 2 6 3 4 2 2" xfId="20670" xr:uid="{00000000-0005-0000-0000-0000BC500000}"/>
    <cellStyle name="Normal 3 2 6 3 4 2 3" xfId="20671" xr:uid="{00000000-0005-0000-0000-0000BD500000}"/>
    <cellStyle name="Normal 3 2 6 3 4 3" xfId="20672" xr:uid="{00000000-0005-0000-0000-0000BE500000}"/>
    <cellStyle name="Normal 3 2 6 3 4 4" xfId="20673" xr:uid="{00000000-0005-0000-0000-0000BF500000}"/>
    <cellStyle name="Normal 3 2 6 3 5" xfId="20674" xr:uid="{00000000-0005-0000-0000-0000C0500000}"/>
    <cellStyle name="Normal 3 2 6 3 5 2" xfId="20675" xr:uid="{00000000-0005-0000-0000-0000C1500000}"/>
    <cellStyle name="Normal 3 2 6 3 5 2 2" xfId="20676" xr:uid="{00000000-0005-0000-0000-0000C2500000}"/>
    <cellStyle name="Normal 3 2 6 3 5 2 3" xfId="20677" xr:uid="{00000000-0005-0000-0000-0000C3500000}"/>
    <cellStyle name="Normal 3 2 6 3 5 3" xfId="20678" xr:uid="{00000000-0005-0000-0000-0000C4500000}"/>
    <cellStyle name="Normal 3 2 6 3 5 4" xfId="20679" xr:uid="{00000000-0005-0000-0000-0000C5500000}"/>
    <cellStyle name="Normal 3 2 6 3 6" xfId="20680" xr:uid="{00000000-0005-0000-0000-0000C6500000}"/>
    <cellStyle name="Normal 3 2 6 3 6 2" xfId="20681" xr:uid="{00000000-0005-0000-0000-0000C7500000}"/>
    <cellStyle name="Normal 3 2 6 3 6 2 2" xfId="20682" xr:uid="{00000000-0005-0000-0000-0000C8500000}"/>
    <cellStyle name="Normal 3 2 6 3 6 2 3" xfId="20683" xr:uid="{00000000-0005-0000-0000-0000C9500000}"/>
    <cellStyle name="Normal 3 2 6 3 6 3" xfId="20684" xr:uid="{00000000-0005-0000-0000-0000CA500000}"/>
    <cellStyle name="Normal 3 2 6 3 6 4" xfId="20685" xr:uid="{00000000-0005-0000-0000-0000CB500000}"/>
    <cellStyle name="Normal 3 2 6 3 7" xfId="20686" xr:uid="{00000000-0005-0000-0000-0000CC500000}"/>
    <cellStyle name="Normal 3 2 6 3 7 2" xfId="20687" xr:uid="{00000000-0005-0000-0000-0000CD500000}"/>
    <cellStyle name="Normal 3 2 6 3 7 2 2" xfId="20688" xr:uid="{00000000-0005-0000-0000-0000CE500000}"/>
    <cellStyle name="Normal 3 2 6 3 7 2 3" xfId="20689" xr:uid="{00000000-0005-0000-0000-0000CF500000}"/>
    <cellStyle name="Normal 3 2 6 3 7 3" xfId="20690" xr:uid="{00000000-0005-0000-0000-0000D0500000}"/>
    <cellStyle name="Normal 3 2 6 3 7 4" xfId="20691" xr:uid="{00000000-0005-0000-0000-0000D1500000}"/>
    <cellStyle name="Normal 3 2 6 3 8" xfId="20692" xr:uid="{00000000-0005-0000-0000-0000D2500000}"/>
    <cellStyle name="Normal 3 2 6 3 8 2" xfId="20693" xr:uid="{00000000-0005-0000-0000-0000D3500000}"/>
    <cellStyle name="Normal 3 2 6 3 8 3" xfId="20694" xr:uid="{00000000-0005-0000-0000-0000D4500000}"/>
    <cellStyle name="Normal 3 2 6 3 9" xfId="20695" xr:uid="{00000000-0005-0000-0000-0000D5500000}"/>
    <cellStyle name="Normal 3 2 6 4" xfId="20696" xr:uid="{00000000-0005-0000-0000-0000D6500000}"/>
    <cellStyle name="Normal 3 2 6 4 2" xfId="20697" xr:uid="{00000000-0005-0000-0000-0000D7500000}"/>
    <cellStyle name="Normal 3 2 6 4 2 2" xfId="20698" xr:uid="{00000000-0005-0000-0000-0000D8500000}"/>
    <cellStyle name="Normal 3 2 6 4 2 3" xfId="20699" xr:uid="{00000000-0005-0000-0000-0000D9500000}"/>
    <cellStyle name="Normal 3 2 6 4 3" xfId="20700" xr:uid="{00000000-0005-0000-0000-0000DA500000}"/>
    <cellStyle name="Normal 3 2 6 4 4" xfId="20701" xr:uid="{00000000-0005-0000-0000-0000DB500000}"/>
    <cellStyle name="Normal 3 2 6 5" xfId="20702" xr:uid="{00000000-0005-0000-0000-0000DC500000}"/>
    <cellStyle name="Normal 3 2 6 5 2" xfId="20703" xr:uid="{00000000-0005-0000-0000-0000DD500000}"/>
    <cellStyle name="Normal 3 2 6 5 2 2" xfId="20704" xr:uid="{00000000-0005-0000-0000-0000DE500000}"/>
    <cellStyle name="Normal 3 2 6 5 2 3" xfId="20705" xr:uid="{00000000-0005-0000-0000-0000DF500000}"/>
    <cellStyle name="Normal 3 2 6 5 3" xfId="20706" xr:uid="{00000000-0005-0000-0000-0000E0500000}"/>
    <cellStyle name="Normal 3 2 6 5 4" xfId="20707" xr:uid="{00000000-0005-0000-0000-0000E1500000}"/>
    <cellStyle name="Normal 3 2 6 6" xfId="20708" xr:uid="{00000000-0005-0000-0000-0000E2500000}"/>
    <cellStyle name="Normal 3 2 6 6 2" xfId="20709" xr:uid="{00000000-0005-0000-0000-0000E3500000}"/>
    <cellStyle name="Normal 3 2 6 6 2 2" xfId="20710" xr:uid="{00000000-0005-0000-0000-0000E4500000}"/>
    <cellStyle name="Normal 3 2 6 6 2 3" xfId="20711" xr:uid="{00000000-0005-0000-0000-0000E5500000}"/>
    <cellStyle name="Normal 3 2 6 6 3" xfId="20712" xr:uid="{00000000-0005-0000-0000-0000E6500000}"/>
    <cellStyle name="Normal 3 2 6 6 4" xfId="20713" xr:uid="{00000000-0005-0000-0000-0000E7500000}"/>
    <cellStyle name="Normal 3 2 6 7" xfId="20714" xr:uid="{00000000-0005-0000-0000-0000E8500000}"/>
    <cellStyle name="Normal 3 2 6 7 2" xfId="20715" xr:uid="{00000000-0005-0000-0000-0000E9500000}"/>
    <cellStyle name="Normal 3 2 6 7 2 2" xfId="20716" xr:uid="{00000000-0005-0000-0000-0000EA500000}"/>
    <cellStyle name="Normal 3 2 6 7 2 3" xfId="20717" xr:uid="{00000000-0005-0000-0000-0000EB500000}"/>
    <cellStyle name="Normal 3 2 6 7 3" xfId="20718" xr:uid="{00000000-0005-0000-0000-0000EC500000}"/>
    <cellStyle name="Normal 3 2 6 7 4" xfId="20719" xr:uid="{00000000-0005-0000-0000-0000ED500000}"/>
    <cellStyle name="Normal 3 2 6 8" xfId="20720" xr:uid="{00000000-0005-0000-0000-0000EE500000}"/>
    <cellStyle name="Normal 3 2 6 8 2" xfId="20721" xr:uid="{00000000-0005-0000-0000-0000EF500000}"/>
    <cellStyle name="Normal 3 2 6 8 2 2" xfId="20722" xr:uid="{00000000-0005-0000-0000-0000F0500000}"/>
    <cellStyle name="Normal 3 2 6 8 2 3" xfId="20723" xr:uid="{00000000-0005-0000-0000-0000F1500000}"/>
    <cellStyle name="Normal 3 2 6 8 3" xfId="20724" xr:uid="{00000000-0005-0000-0000-0000F2500000}"/>
    <cellStyle name="Normal 3 2 6 8 4" xfId="20725" xr:uid="{00000000-0005-0000-0000-0000F3500000}"/>
    <cellStyle name="Normal 3 2 6 9" xfId="20726" xr:uid="{00000000-0005-0000-0000-0000F4500000}"/>
    <cellStyle name="Normal 3 2 6 9 2" xfId="20727" xr:uid="{00000000-0005-0000-0000-0000F5500000}"/>
    <cellStyle name="Normal 3 2 6 9 2 2" xfId="20728" xr:uid="{00000000-0005-0000-0000-0000F6500000}"/>
    <cellStyle name="Normal 3 2 6 9 2 3" xfId="20729" xr:uid="{00000000-0005-0000-0000-0000F7500000}"/>
    <cellStyle name="Normal 3 2 6 9 3" xfId="20730" xr:uid="{00000000-0005-0000-0000-0000F8500000}"/>
    <cellStyle name="Normal 3 2 6 9 4" xfId="20731" xr:uid="{00000000-0005-0000-0000-0000F9500000}"/>
    <cellStyle name="Normal 3 2 7" xfId="20732" xr:uid="{00000000-0005-0000-0000-0000FA500000}"/>
    <cellStyle name="Normal 3 2 7 10" xfId="20733" xr:uid="{00000000-0005-0000-0000-0000FB500000}"/>
    <cellStyle name="Normal 3 2 7 10 2" xfId="20734" xr:uid="{00000000-0005-0000-0000-0000FC500000}"/>
    <cellStyle name="Normal 3 2 7 10 3" xfId="20735" xr:uid="{00000000-0005-0000-0000-0000FD500000}"/>
    <cellStyle name="Normal 3 2 7 11" xfId="20736" xr:uid="{00000000-0005-0000-0000-0000FE500000}"/>
    <cellStyle name="Normal 3 2 7 12" xfId="20737" xr:uid="{00000000-0005-0000-0000-0000FF500000}"/>
    <cellStyle name="Normal 3 2 7 2" xfId="20738" xr:uid="{00000000-0005-0000-0000-000000510000}"/>
    <cellStyle name="Normal 3 2 7 2 10" xfId="20739" xr:uid="{00000000-0005-0000-0000-000001510000}"/>
    <cellStyle name="Normal 3 2 7 2 2" xfId="20740" xr:uid="{00000000-0005-0000-0000-000002510000}"/>
    <cellStyle name="Normal 3 2 7 2 2 2" xfId="20741" xr:uid="{00000000-0005-0000-0000-000003510000}"/>
    <cellStyle name="Normal 3 2 7 2 2 2 2" xfId="20742" xr:uid="{00000000-0005-0000-0000-000004510000}"/>
    <cellStyle name="Normal 3 2 7 2 2 2 3" xfId="20743" xr:uid="{00000000-0005-0000-0000-000005510000}"/>
    <cellStyle name="Normal 3 2 7 2 2 3" xfId="20744" xr:uid="{00000000-0005-0000-0000-000006510000}"/>
    <cellStyle name="Normal 3 2 7 2 2 4" xfId="20745" xr:uid="{00000000-0005-0000-0000-000007510000}"/>
    <cellStyle name="Normal 3 2 7 2 3" xfId="20746" xr:uid="{00000000-0005-0000-0000-000008510000}"/>
    <cellStyle name="Normal 3 2 7 2 3 2" xfId="20747" xr:uid="{00000000-0005-0000-0000-000009510000}"/>
    <cellStyle name="Normal 3 2 7 2 3 2 2" xfId="20748" xr:uid="{00000000-0005-0000-0000-00000A510000}"/>
    <cellStyle name="Normal 3 2 7 2 3 2 3" xfId="20749" xr:uid="{00000000-0005-0000-0000-00000B510000}"/>
    <cellStyle name="Normal 3 2 7 2 3 3" xfId="20750" xr:uid="{00000000-0005-0000-0000-00000C510000}"/>
    <cellStyle name="Normal 3 2 7 2 3 4" xfId="20751" xr:uid="{00000000-0005-0000-0000-00000D510000}"/>
    <cellStyle name="Normal 3 2 7 2 4" xfId="20752" xr:uid="{00000000-0005-0000-0000-00000E510000}"/>
    <cellStyle name="Normal 3 2 7 2 4 2" xfId="20753" xr:uid="{00000000-0005-0000-0000-00000F510000}"/>
    <cellStyle name="Normal 3 2 7 2 4 2 2" xfId="20754" xr:uid="{00000000-0005-0000-0000-000010510000}"/>
    <cellStyle name="Normal 3 2 7 2 4 2 3" xfId="20755" xr:uid="{00000000-0005-0000-0000-000011510000}"/>
    <cellStyle name="Normal 3 2 7 2 4 3" xfId="20756" xr:uid="{00000000-0005-0000-0000-000012510000}"/>
    <cellStyle name="Normal 3 2 7 2 4 4" xfId="20757" xr:uid="{00000000-0005-0000-0000-000013510000}"/>
    <cellStyle name="Normal 3 2 7 2 5" xfId="20758" xr:uid="{00000000-0005-0000-0000-000014510000}"/>
    <cellStyle name="Normal 3 2 7 2 5 2" xfId="20759" xr:uid="{00000000-0005-0000-0000-000015510000}"/>
    <cellStyle name="Normal 3 2 7 2 5 2 2" xfId="20760" xr:uid="{00000000-0005-0000-0000-000016510000}"/>
    <cellStyle name="Normal 3 2 7 2 5 2 3" xfId="20761" xr:uid="{00000000-0005-0000-0000-000017510000}"/>
    <cellStyle name="Normal 3 2 7 2 5 3" xfId="20762" xr:uid="{00000000-0005-0000-0000-000018510000}"/>
    <cellStyle name="Normal 3 2 7 2 5 4" xfId="20763" xr:uid="{00000000-0005-0000-0000-000019510000}"/>
    <cellStyle name="Normal 3 2 7 2 6" xfId="20764" xr:uid="{00000000-0005-0000-0000-00001A510000}"/>
    <cellStyle name="Normal 3 2 7 2 6 2" xfId="20765" xr:uid="{00000000-0005-0000-0000-00001B510000}"/>
    <cellStyle name="Normal 3 2 7 2 6 2 2" xfId="20766" xr:uid="{00000000-0005-0000-0000-00001C510000}"/>
    <cellStyle name="Normal 3 2 7 2 6 2 3" xfId="20767" xr:uid="{00000000-0005-0000-0000-00001D510000}"/>
    <cellStyle name="Normal 3 2 7 2 6 3" xfId="20768" xr:uid="{00000000-0005-0000-0000-00001E510000}"/>
    <cellStyle name="Normal 3 2 7 2 6 4" xfId="20769" xr:uid="{00000000-0005-0000-0000-00001F510000}"/>
    <cellStyle name="Normal 3 2 7 2 7" xfId="20770" xr:uid="{00000000-0005-0000-0000-000020510000}"/>
    <cellStyle name="Normal 3 2 7 2 7 2" xfId="20771" xr:uid="{00000000-0005-0000-0000-000021510000}"/>
    <cellStyle name="Normal 3 2 7 2 7 2 2" xfId="20772" xr:uid="{00000000-0005-0000-0000-000022510000}"/>
    <cellStyle name="Normal 3 2 7 2 7 2 3" xfId="20773" xr:uid="{00000000-0005-0000-0000-000023510000}"/>
    <cellStyle name="Normal 3 2 7 2 7 3" xfId="20774" xr:uid="{00000000-0005-0000-0000-000024510000}"/>
    <cellStyle name="Normal 3 2 7 2 7 4" xfId="20775" xr:uid="{00000000-0005-0000-0000-000025510000}"/>
    <cellStyle name="Normal 3 2 7 2 8" xfId="20776" xr:uid="{00000000-0005-0000-0000-000026510000}"/>
    <cellStyle name="Normal 3 2 7 2 8 2" xfId="20777" xr:uid="{00000000-0005-0000-0000-000027510000}"/>
    <cellStyle name="Normal 3 2 7 2 8 3" xfId="20778" xr:uid="{00000000-0005-0000-0000-000028510000}"/>
    <cellStyle name="Normal 3 2 7 2 9" xfId="20779" xr:uid="{00000000-0005-0000-0000-000029510000}"/>
    <cellStyle name="Normal 3 2 7 3" xfId="20780" xr:uid="{00000000-0005-0000-0000-00002A510000}"/>
    <cellStyle name="Normal 3 2 7 3 10" xfId="20781" xr:uid="{00000000-0005-0000-0000-00002B510000}"/>
    <cellStyle name="Normal 3 2 7 3 2" xfId="20782" xr:uid="{00000000-0005-0000-0000-00002C510000}"/>
    <cellStyle name="Normal 3 2 7 3 2 2" xfId="20783" xr:uid="{00000000-0005-0000-0000-00002D510000}"/>
    <cellStyle name="Normal 3 2 7 3 2 2 2" xfId="20784" xr:uid="{00000000-0005-0000-0000-00002E510000}"/>
    <cellStyle name="Normal 3 2 7 3 2 2 3" xfId="20785" xr:uid="{00000000-0005-0000-0000-00002F510000}"/>
    <cellStyle name="Normal 3 2 7 3 2 3" xfId="20786" xr:uid="{00000000-0005-0000-0000-000030510000}"/>
    <cellStyle name="Normal 3 2 7 3 2 4" xfId="20787" xr:uid="{00000000-0005-0000-0000-000031510000}"/>
    <cellStyle name="Normal 3 2 7 3 3" xfId="20788" xr:uid="{00000000-0005-0000-0000-000032510000}"/>
    <cellStyle name="Normal 3 2 7 3 3 2" xfId="20789" xr:uid="{00000000-0005-0000-0000-000033510000}"/>
    <cellStyle name="Normal 3 2 7 3 3 2 2" xfId="20790" xr:uid="{00000000-0005-0000-0000-000034510000}"/>
    <cellStyle name="Normal 3 2 7 3 3 2 3" xfId="20791" xr:uid="{00000000-0005-0000-0000-000035510000}"/>
    <cellStyle name="Normal 3 2 7 3 3 3" xfId="20792" xr:uid="{00000000-0005-0000-0000-000036510000}"/>
    <cellStyle name="Normal 3 2 7 3 3 4" xfId="20793" xr:uid="{00000000-0005-0000-0000-000037510000}"/>
    <cellStyle name="Normal 3 2 7 3 4" xfId="20794" xr:uid="{00000000-0005-0000-0000-000038510000}"/>
    <cellStyle name="Normal 3 2 7 3 4 2" xfId="20795" xr:uid="{00000000-0005-0000-0000-000039510000}"/>
    <cellStyle name="Normal 3 2 7 3 4 2 2" xfId="20796" xr:uid="{00000000-0005-0000-0000-00003A510000}"/>
    <cellStyle name="Normal 3 2 7 3 4 2 3" xfId="20797" xr:uid="{00000000-0005-0000-0000-00003B510000}"/>
    <cellStyle name="Normal 3 2 7 3 4 3" xfId="20798" xr:uid="{00000000-0005-0000-0000-00003C510000}"/>
    <cellStyle name="Normal 3 2 7 3 4 4" xfId="20799" xr:uid="{00000000-0005-0000-0000-00003D510000}"/>
    <cellStyle name="Normal 3 2 7 3 5" xfId="20800" xr:uid="{00000000-0005-0000-0000-00003E510000}"/>
    <cellStyle name="Normal 3 2 7 3 5 2" xfId="20801" xr:uid="{00000000-0005-0000-0000-00003F510000}"/>
    <cellStyle name="Normal 3 2 7 3 5 2 2" xfId="20802" xr:uid="{00000000-0005-0000-0000-000040510000}"/>
    <cellStyle name="Normal 3 2 7 3 5 2 3" xfId="20803" xr:uid="{00000000-0005-0000-0000-000041510000}"/>
    <cellStyle name="Normal 3 2 7 3 5 3" xfId="20804" xr:uid="{00000000-0005-0000-0000-000042510000}"/>
    <cellStyle name="Normal 3 2 7 3 5 4" xfId="20805" xr:uid="{00000000-0005-0000-0000-000043510000}"/>
    <cellStyle name="Normal 3 2 7 3 6" xfId="20806" xr:uid="{00000000-0005-0000-0000-000044510000}"/>
    <cellStyle name="Normal 3 2 7 3 6 2" xfId="20807" xr:uid="{00000000-0005-0000-0000-000045510000}"/>
    <cellStyle name="Normal 3 2 7 3 6 2 2" xfId="20808" xr:uid="{00000000-0005-0000-0000-000046510000}"/>
    <cellStyle name="Normal 3 2 7 3 6 2 3" xfId="20809" xr:uid="{00000000-0005-0000-0000-000047510000}"/>
    <cellStyle name="Normal 3 2 7 3 6 3" xfId="20810" xr:uid="{00000000-0005-0000-0000-000048510000}"/>
    <cellStyle name="Normal 3 2 7 3 6 4" xfId="20811" xr:uid="{00000000-0005-0000-0000-000049510000}"/>
    <cellStyle name="Normal 3 2 7 3 7" xfId="20812" xr:uid="{00000000-0005-0000-0000-00004A510000}"/>
    <cellStyle name="Normal 3 2 7 3 7 2" xfId="20813" xr:uid="{00000000-0005-0000-0000-00004B510000}"/>
    <cellStyle name="Normal 3 2 7 3 7 2 2" xfId="20814" xr:uid="{00000000-0005-0000-0000-00004C510000}"/>
    <cellStyle name="Normal 3 2 7 3 7 2 3" xfId="20815" xr:uid="{00000000-0005-0000-0000-00004D510000}"/>
    <cellStyle name="Normal 3 2 7 3 7 3" xfId="20816" xr:uid="{00000000-0005-0000-0000-00004E510000}"/>
    <cellStyle name="Normal 3 2 7 3 7 4" xfId="20817" xr:uid="{00000000-0005-0000-0000-00004F510000}"/>
    <cellStyle name="Normal 3 2 7 3 8" xfId="20818" xr:uid="{00000000-0005-0000-0000-000050510000}"/>
    <cellStyle name="Normal 3 2 7 3 8 2" xfId="20819" xr:uid="{00000000-0005-0000-0000-000051510000}"/>
    <cellStyle name="Normal 3 2 7 3 8 3" xfId="20820" xr:uid="{00000000-0005-0000-0000-000052510000}"/>
    <cellStyle name="Normal 3 2 7 3 9" xfId="20821" xr:uid="{00000000-0005-0000-0000-000053510000}"/>
    <cellStyle name="Normal 3 2 7 4" xfId="20822" xr:uid="{00000000-0005-0000-0000-000054510000}"/>
    <cellStyle name="Normal 3 2 7 4 2" xfId="20823" xr:uid="{00000000-0005-0000-0000-000055510000}"/>
    <cellStyle name="Normal 3 2 7 4 2 2" xfId="20824" xr:uid="{00000000-0005-0000-0000-000056510000}"/>
    <cellStyle name="Normal 3 2 7 4 2 3" xfId="20825" xr:uid="{00000000-0005-0000-0000-000057510000}"/>
    <cellStyle name="Normal 3 2 7 4 3" xfId="20826" xr:uid="{00000000-0005-0000-0000-000058510000}"/>
    <cellStyle name="Normal 3 2 7 4 4" xfId="20827" xr:uid="{00000000-0005-0000-0000-000059510000}"/>
    <cellStyle name="Normal 3 2 7 5" xfId="20828" xr:uid="{00000000-0005-0000-0000-00005A510000}"/>
    <cellStyle name="Normal 3 2 7 5 2" xfId="20829" xr:uid="{00000000-0005-0000-0000-00005B510000}"/>
    <cellStyle name="Normal 3 2 7 5 2 2" xfId="20830" xr:uid="{00000000-0005-0000-0000-00005C510000}"/>
    <cellStyle name="Normal 3 2 7 5 2 3" xfId="20831" xr:uid="{00000000-0005-0000-0000-00005D510000}"/>
    <cellStyle name="Normal 3 2 7 5 3" xfId="20832" xr:uid="{00000000-0005-0000-0000-00005E510000}"/>
    <cellStyle name="Normal 3 2 7 5 4" xfId="20833" xr:uid="{00000000-0005-0000-0000-00005F510000}"/>
    <cellStyle name="Normal 3 2 7 6" xfId="20834" xr:uid="{00000000-0005-0000-0000-000060510000}"/>
    <cellStyle name="Normal 3 2 7 6 2" xfId="20835" xr:uid="{00000000-0005-0000-0000-000061510000}"/>
    <cellStyle name="Normal 3 2 7 6 2 2" xfId="20836" xr:uid="{00000000-0005-0000-0000-000062510000}"/>
    <cellStyle name="Normal 3 2 7 6 2 3" xfId="20837" xr:uid="{00000000-0005-0000-0000-000063510000}"/>
    <cellStyle name="Normal 3 2 7 6 3" xfId="20838" xr:uid="{00000000-0005-0000-0000-000064510000}"/>
    <cellStyle name="Normal 3 2 7 6 4" xfId="20839" xr:uid="{00000000-0005-0000-0000-000065510000}"/>
    <cellStyle name="Normal 3 2 7 7" xfId="20840" xr:uid="{00000000-0005-0000-0000-000066510000}"/>
    <cellStyle name="Normal 3 2 7 7 2" xfId="20841" xr:uid="{00000000-0005-0000-0000-000067510000}"/>
    <cellStyle name="Normal 3 2 7 7 2 2" xfId="20842" xr:uid="{00000000-0005-0000-0000-000068510000}"/>
    <cellStyle name="Normal 3 2 7 7 2 3" xfId="20843" xr:uid="{00000000-0005-0000-0000-000069510000}"/>
    <cellStyle name="Normal 3 2 7 7 3" xfId="20844" xr:uid="{00000000-0005-0000-0000-00006A510000}"/>
    <cellStyle name="Normal 3 2 7 7 4" xfId="20845" xr:uid="{00000000-0005-0000-0000-00006B510000}"/>
    <cellStyle name="Normal 3 2 7 8" xfId="20846" xr:uid="{00000000-0005-0000-0000-00006C510000}"/>
    <cellStyle name="Normal 3 2 7 8 2" xfId="20847" xr:uid="{00000000-0005-0000-0000-00006D510000}"/>
    <cellStyle name="Normal 3 2 7 8 2 2" xfId="20848" xr:uid="{00000000-0005-0000-0000-00006E510000}"/>
    <cellStyle name="Normal 3 2 7 8 2 3" xfId="20849" xr:uid="{00000000-0005-0000-0000-00006F510000}"/>
    <cellStyle name="Normal 3 2 7 8 3" xfId="20850" xr:uid="{00000000-0005-0000-0000-000070510000}"/>
    <cellStyle name="Normal 3 2 7 8 4" xfId="20851" xr:uid="{00000000-0005-0000-0000-000071510000}"/>
    <cellStyle name="Normal 3 2 7 9" xfId="20852" xr:uid="{00000000-0005-0000-0000-000072510000}"/>
    <cellStyle name="Normal 3 2 7 9 2" xfId="20853" xr:uid="{00000000-0005-0000-0000-000073510000}"/>
    <cellStyle name="Normal 3 2 7 9 2 2" xfId="20854" xr:uid="{00000000-0005-0000-0000-000074510000}"/>
    <cellStyle name="Normal 3 2 7 9 2 3" xfId="20855" xr:uid="{00000000-0005-0000-0000-000075510000}"/>
    <cellStyle name="Normal 3 2 7 9 3" xfId="20856" xr:uid="{00000000-0005-0000-0000-000076510000}"/>
    <cellStyle name="Normal 3 2 7 9 4" xfId="20857" xr:uid="{00000000-0005-0000-0000-000077510000}"/>
    <cellStyle name="Normal 3 2 8" xfId="20858" xr:uid="{00000000-0005-0000-0000-000078510000}"/>
    <cellStyle name="Normal 3 2 8 10" xfId="20859" xr:uid="{00000000-0005-0000-0000-000079510000}"/>
    <cellStyle name="Normal 3 2 8 10 2" xfId="20860" xr:uid="{00000000-0005-0000-0000-00007A510000}"/>
    <cellStyle name="Normal 3 2 8 10 3" xfId="20861" xr:uid="{00000000-0005-0000-0000-00007B510000}"/>
    <cellStyle name="Normal 3 2 8 11" xfId="20862" xr:uid="{00000000-0005-0000-0000-00007C510000}"/>
    <cellStyle name="Normal 3 2 8 12" xfId="20863" xr:uid="{00000000-0005-0000-0000-00007D510000}"/>
    <cellStyle name="Normal 3 2 8 2" xfId="20864" xr:uid="{00000000-0005-0000-0000-00007E510000}"/>
    <cellStyle name="Normal 3 2 8 2 10" xfId="20865" xr:uid="{00000000-0005-0000-0000-00007F510000}"/>
    <cellStyle name="Normal 3 2 8 2 2" xfId="20866" xr:uid="{00000000-0005-0000-0000-000080510000}"/>
    <cellStyle name="Normal 3 2 8 2 2 2" xfId="20867" xr:uid="{00000000-0005-0000-0000-000081510000}"/>
    <cellStyle name="Normal 3 2 8 2 2 2 2" xfId="20868" xr:uid="{00000000-0005-0000-0000-000082510000}"/>
    <cellStyle name="Normal 3 2 8 2 2 2 3" xfId="20869" xr:uid="{00000000-0005-0000-0000-000083510000}"/>
    <cellStyle name="Normal 3 2 8 2 2 3" xfId="20870" xr:uid="{00000000-0005-0000-0000-000084510000}"/>
    <cellStyle name="Normal 3 2 8 2 2 4" xfId="20871" xr:uid="{00000000-0005-0000-0000-000085510000}"/>
    <cellStyle name="Normal 3 2 8 2 3" xfId="20872" xr:uid="{00000000-0005-0000-0000-000086510000}"/>
    <cellStyle name="Normal 3 2 8 2 3 2" xfId="20873" xr:uid="{00000000-0005-0000-0000-000087510000}"/>
    <cellStyle name="Normal 3 2 8 2 3 2 2" xfId="20874" xr:uid="{00000000-0005-0000-0000-000088510000}"/>
    <cellStyle name="Normal 3 2 8 2 3 2 3" xfId="20875" xr:uid="{00000000-0005-0000-0000-000089510000}"/>
    <cellStyle name="Normal 3 2 8 2 3 3" xfId="20876" xr:uid="{00000000-0005-0000-0000-00008A510000}"/>
    <cellStyle name="Normal 3 2 8 2 3 4" xfId="20877" xr:uid="{00000000-0005-0000-0000-00008B510000}"/>
    <cellStyle name="Normal 3 2 8 2 4" xfId="20878" xr:uid="{00000000-0005-0000-0000-00008C510000}"/>
    <cellStyle name="Normal 3 2 8 2 4 2" xfId="20879" xr:uid="{00000000-0005-0000-0000-00008D510000}"/>
    <cellStyle name="Normal 3 2 8 2 4 2 2" xfId="20880" xr:uid="{00000000-0005-0000-0000-00008E510000}"/>
    <cellStyle name="Normal 3 2 8 2 4 2 3" xfId="20881" xr:uid="{00000000-0005-0000-0000-00008F510000}"/>
    <cellStyle name="Normal 3 2 8 2 4 3" xfId="20882" xr:uid="{00000000-0005-0000-0000-000090510000}"/>
    <cellStyle name="Normal 3 2 8 2 4 4" xfId="20883" xr:uid="{00000000-0005-0000-0000-000091510000}"/>
    <cellStyle name="Normal 3 2 8 2 5" xfId="20884" xr:uid="{00000000-0005-0000-0000-000092510000}"/>
    <cellStyle name="Normal 3 2 8 2 5 2" xfId="20885" xr:uid="{00000000-0005-0000-0000-000093510000}"/>
    <cellStyle name="Normal 3 2 8 2 5 2 2" xfId="20886" xr:uid="{00000000-0005-0000-0000-000094510000}"/>
    <cellStyle name="Normal 3 2 8 2 5 2 3" xfId="20887" xr:uid="{00000000-0005-0000-0000-000095510000}"/>
    <cellStyle name="Normal 3 2 8 2 5 3" xfId="20888" xr:uid="{00000000-0005-0000-0000-000096510000}"/>
    <cellStyle name="Normal 3 2 8 2 5 4" xfId="20889" xr:uid="{00000000-0005-0000-0000-000097510000}"/>
    <cellStyle name="Normal 3 2 8 2 6" xfId="20890" xr:uid="{00000000-0005-0000-0000-000098510000}"/>
    <cellStyle name="Normal 3 2 8 2 6 2" xfId="20891" xr:uid="{00000000-0005-0000-0000-000099510000}"/>
    <cellStyle name="Normal 3 2 8 2 6 2 2" xfId="20892" xr:uid="{00000000-0005-0000-0000-00009A510000}"/>
    <cellStyle name="Normal 3 2 8 2 6 2 3" xfId="20893" xr:uid="{00000000-0005-0000-0000-00009B510000}"/>
    <cellStyle name="Normal 3 2 8 2 6 3" xfId="20894" xr:uid="{00000000-0005-0000-0000-00009C510000}"/>
    <cellStyle name="Normal 3 2 8 2 6 4" xfId="20895" xr:uid="{00000000-0005-0000-0000-00009D510000}"/>
    <cellStyle name="Normal 3 2 8 2 7" xfId="20896" xr:uid="{00000000-0005-0000-0000-00009E510000}"/>
    <cellStyle name="Normal 3 2 8 2 7 2" xfId="20897" xr:uid="{00000000-0005-0000-0000-00009F510000}"/>
    <cellStyle name="Normal 3 2 8 2 7 2 2" xfId="20898" xr:uid="{00000000-0005-0000-0000-0000A0510000}"/>
    <cellStyle name="Normal 3 2 8 2 7 2 3" xfId="20899" xr:uid="{00000000-0005-0000-0000-0000A1510000}"/>
    <cellStyle name="Normal 3 2 8 2 7 3" xfId="20900" xr:uid="{00000000-0005-0000-0000-0000A2510000}"/>
    <cellStyle name="Normal 3 2 8 2 7 4" xfId="20901" xr:uid="{00000000-0005-0000-0000-0000A3510000}"/>
    <cellStyle name="Normal 3 2 8 2 8" xfId="20902" xr:uid="{00000000-0005-0000-0000-0000A4510000}"/>
    <cellStyle name="Normal 3 2 8 2 8 2" xfId="20903" xr:uid="{00000000-0005-0000-0000-0000A5510000}"/>
    <cellStyle name="Normal 3 2 8 2 8 3" xfId="20904" xr:uid="{00000000-0005-0000-0000-0000A6510000}"/>
    <cellStyle name="Normal 3 2 8 2 9" xfId="20905" xr:uid="{00000000-0005-0000-0000-0000A7510000}"/>
    <cellStyle name="Normal 3 2 8 3" xfId="20906" xr:uid="{00000000-0005-0000-0000-0000A8510000}"/>
    <cellStyle name="Normal 3 2 8 3 10" xfId="20907" xr:uid="{00000000-0005-0000-0000-0000A9510000}"/>
    <cellStyle name="Normal 3 2 8 3 2" xfId="20908" xr:uid="{00000000-0005-0000-0000-0000AA510000}"/>
    <cellStyle name="Normal 3 2 8 3 2 2" xfId="20909" xr:uid="{00000000-0005-0000-0000-0000AB510000}"/>
    <cellStyle name="Normal 3 2 8 3 2 2 2" xfId="20910" xr:uid="{00000000-0005-0000-0000-0000AC510000}"/>
    <cellStyle name="Normal 3 2 8 3 2 2 3" xfId="20911" xr:uid="{00000000-0005-0000-0000-0000AD510000}"/>
    <cellStyle name="Normal 3 2 8 3 2 3" xfId="20912" xr:uid="{00000000-0005-0000-0000-0000AE510000}"/>
    <cellStyle name="Normal 3 2 8 3 2 4" xfId="20913" xr:uid="{00000000-0005-0000-0000-0000AF510000}"/>
    <cellStyle name="Normal 3 2 8 3 3" xfId="20914" xr:uid="{00000000-0005-0000-0000-0000B0510000}"/>
    <cellStyle name="Normal 3 2 8 3 3 2" xfId="20915" xr:uid="{00000000-0005-0000-0000-0000B1510000}"/>
    <cellStyle name="Normal 3 2 8 3 3 2 2" xfId="20916" xr:uid="{00000000-0005-0000-0000-0000B2510000}"/>
    <cellStyle name="Normal 3 2 8 3 3 2 3" xfId="20917" xr:uid="{00000000-0005-0000-0000-0000B3510000}"/>
    <cellStyle name="Normal 3 2 8 3 3 3" xfId="20918" xr:uid="{00000000-0005-0000-0000-0000B4510000}"/>
    <cellStyle name="Normal 3 2 8 3 3 4" xfId="20919" xr:uid="{00000000-0005-0000-0000-0000B5510000}"/>
    <cellStyle name="Normal 3 2 8 3 4" xfId="20920" xr:uid="{00000000-0005-0000-0000-0000B6510000}"/>
    <cellStyle name="Normal 3 2 8 3 4 2" xfId="20921" xr:uid="{00000000-0005-0000-0000-0000B7510000}"/>
    <cellStyle name="Normal 3 2 8 3 4 2 2" xfId="20922" xr:uid="{00000000-0005-0000-0000-0000B8510000}"/>
    <cellStyle name="Normal 3 2 8 3 4 2 3" xfId="20923" xr:uid="{00000000-0005-0000-0000-0000B9510000}"/>
    <cellStyle name="Normal 3 2 8 3 4 3" xfId="20924" xr:uid="{00000000-0005-0000-0000-0000BA510000}"/>
    <cellStyle name="Normal 3 2 8 3 4 4" xfId="20925" xr:uid="{00000000-0005-0000-0000-0000BB510000}"/>
    <cellStyle name="Normal 3 2 8 3 5" xfId="20926" xr:uid="{00000000-0005-0000-0000-0000BC510000}"/>
    <cellStyle name="Normal 3 2 8 3 5 2" xfId="20927" xr:uid="{00000000-0005-0000-0000-0000BD510000}"/>
    <cellStyle name="Normal 3 2 8 3 5 2 2" xfId="20928" xr:uid="{00000000-0005-0000-0000-0000BE510000}"/>
    <cellStyle name="Normal 3 2 8 3 5 2 3" xfId="20929" xr:uid="{00000000-0005-0000-0000-0000BF510000}"/>
    <cellStyle name="Normal 3 2 8 3 5 3" xfId="20930" xr:uid="{00000000-0005-0000-0000-0000C0510000}"/>
    <cellStyle name="Normal 3 2 8 3 5 4" xfId="20931" xr:uid="{00000000-0005-0000-0000-0000C1510000}"/>
    <cellStyle name="Normal 3 2 8 3 6" xfId="20932" xr:uid="{00000000-0005-0000-0000-0000C2510000}"/>
    <cellStyle name="Normal 3 2 8 3 6 2" xfId="20933" xr:uid="{00000000-0005-0000-0000-0000C3510000}"/>
    <cellStyle name="Normal 3 2 8 3 6 2 2" xfId="20934" xr:uid="{00000000-0005-0000-0000-0000C4510000}"/>
    <cellStyle name="Normal 3 2 8 3 6 2 3" xfId="20935" xr:uid="{00000000-0005-0000-0000-0000C5510000}"/>
    <cellStyle name="Normal 3 2 8 3 6 3" xfId="20936" xr:uid="{00000000-0005-0000-0000-0000C6510000}"/>
    <cellStyle name="Normal 3 2 8 3 6 4" xfId="20937" xr:uid="{00000000-0005-0000-0000-0000C7510000}"/>
    <cellStyle name="Normal 3 2 8 3 7" xfId="20938" xr:uid="{00000000-0005-0000-0000-0000C8510000}"/>
    <cellStyle name="Normal 3 2 8 3 7 2" xfId="20939" xr:uid="{00000000-0005-0000-0000-0000C9510000}"/>
    <cellStyle name="Normal 3 2 8 3 7 2 2" xfId="20940" xr:uid="{00000000-0005-0000-0000-0000CA510000}"/>
    <cellStyle name="Normal 3 2 8 3 7 2 3" xfId="20941" xr:uid="{00000000-0005-0000-0000-0000CB510000}"/>
    <cellStyle name="Normal 3 2 8 3 7 3" xfId="20942" xr:uid="{00000000-0005-0000-0000-0000CC510000}"/>
    <cellStyle name="Normal 3 2 8 3 7 4" xfId="20943" xr:uid="{00000000-0005-0000-0000-0000CD510000}"/>
    <cellStyle name="Normal 3 2 8 3 8" xfId="20944" xr:uid="{00000000-0005-0000-0000-0000CE510000}"/>
    <cellStyle name="Normal 3 2 8 3 8 2" xfId="20945" xr:uid="{00000000-0005-0000-0000-0000CF510000}"/>
    <cellStyle name="Normal 3 2 8 3 8 3" xfId="20946" xr:uid="{00000000-0005-0000-0000-0000D0510000}"/>
    <cellStyle name="Normal 3 2 8 3 9" xfId="20947" xr:uid="{00000000-0005-0000-0000-0000D1510000}"/>
    <cellStyle name="Normal 3 2 8 4" xfId="20948" xr:uid="{00000000-0005-0000-0000-0000D2510000}"/>
    <cellStyle name="Normal 3 2 8 4 2" xfId="20949" xr:uid="{00000000-0005-0000-0000-0000D3510000}"/>
    <cellStyle name="Normal 3 2 8 4 2 2" xfId="20950" xr:uid="{00000000-0005-0000-0000-0000D4510000}"/>
    <cellStyle name="Normal 3 2 8 4 2 3" xfId="20951" xr:uid="{00000000-0005-0000-0000-0000D5510000}"/>
    <cellStyle name="Normal 3 2 8 4 3" xfId="20952" xr:uid="{00000000-0005-0000-0000-0000D6510000}"/>
    <cellStyle name="Normal 3 2 8 4 4" xfId="20953" xr:uid="{00000000-0005-0000-0000-0000D7510000}"/>
    <cellStyle name="Normal 3 2 8 5" xfId="20954" xr:uid="{00000000-0005-0000-0000-0000D8510000}"/>
    <cellStyle name="Normal 3 2 8 5 2" xfId="20955" xr:uid="{00000000-0005-0000-0000-0000D9510000}"/>
    <cellStyle name="Normal 3 2 8 5 2 2" xfId="20956" xr:uid="{00000000-0005-0000-0000-0000DA510000}"/>
    <cellStyle name="Normal 3 2 8 5 2 3" xfId="20957" xr:uid="{00000000-0005-0000-0000-0000DB510000}"/>
    <cellStyle name="Normal 3 2 8 5 3" xfId="20958" xr:uid="{00000000-0005-0000-0000-0000DC510000}"/>
    <cellStyle name="Normal 3 2 8 5 4" xfId="20959" xr:uid="{00000000-0005-0000-0000-0000DD510000}"/>
    <cellStyle name="Normal 3 2 8 6" xfId="20960" xr:uid="{00000000-0005-0000-0000-0000DE510000}"/>
    <cellStyle name="Normal 3 2 8 6 2" xfId="20961" xr:uid="{00000000-0005-0000-0000-0000DF510000}"/>
    <cellStyle name="Normal 3 2 8 6 2 2" xfId="20962" xr:uid="{00000000-0005-0000-0000-0000E0510000}"/>
    <cellStyle name="Normal 3 2 8 6 2 3" xfId="20963" xr:uid="{00000000-0005-0000-0000-0000E1510000}"/>
    <cellStyle name="Normal 3 2 8 6 3" xfId="20964" xr:uid="{00000000-0005-0000-0000-0000E2510000}"/>
    <cellStyle name="Normal 3 2 8 6 4" xfId="20965" xr:uid="{00000000-0005-0000-0000-0000E3510000}"/>
    <cellStyle name="Normal 3 2 8 7" xfId="20966" xr:uid="{00000000-0005-0000-0000-0000E4510000}"/>
    <cellStyle name="Normal 3 2 8 7 2" xfId="20967" xr:uid="{00000000-0005-0000-0000-0000E5510000}"/>
    <cellStyle name="Normal 3 2 8 7 2 2" xfId="20968" xr:uid="{00000000-0005-0000-0000-0000E6510000}"/>
    <cellStyle name="Normal 3 2 8 7 2 3" xfId="20969" xr:uid="{00000000-0005-0000-0000-0000E7510000}"/>
    <cellStyle name="Normal 3 2 8 7 3" xfId="20970" xr:uid="{00000000-0005-0000-0000-0000E8510000}"/>
    <cellStyle name="Normal 3 2 8 7 4" xfId="20971" xr:uid="{00000000-0005-0000-0000-0000E9510000}"/>
    <cellStyle name="Normal 3 2 8 8" xfId="20972" xr:uid="{00000000-0005-0000-0000-0000EA510000}"/>
    <cellStyle name="Normal 3 2 8 8 2" xfId="20973" xr:uid="{00000000-0005-0000-0000-0000EB510000}"/>
    <cellStyle name="Normal 3 2 8 8 2 2" xfId="20974" xr:uid="{00000000-0005-0000-0000-0000EC510000}"/>
    <cellStyle name="Normal 3 2 8 8 2 3" xfId="20975" xr:uid="{00000000-0005-0000-0000-0000ED510000}"/>
    <cellStyle name="Normal 3 2 8 8 3" xfId="20976" xr:uid="{00000000-0005-0000-0000-0000EE510000}"/>
    <cellStyle name="Normal 3 2 8 8 4" xfId="20977" xr:uid="{00000000-0005-0000-0000-0000EF510000}"/>
    <cellStyle name="Normal 3 2 8 9" xfId="20978" xr:uid="{00000000-0005-0000-0000-0000F0510000}"/>
    <cellStyle name="Normal 3 2 8 9 2" xfId="20979" xr:uid="{00000000-0005-0000-0000-0000F1510000}"/>
    <cellStyle name="Normal 3 2 8 9 2 2" xfId="20980" xr:uid="{00000000-0005-0000-0000-0000F2510000}"/>
    <cellStyle name="Normal 3 2 8 9 2 3" xfId="20981" xr:uid="{00000000-0005-0000-0000-0000F3510000}"/>
    <cellStyle name="Normal 3 2 8 9 3" xfId="20982" xr:uid="{00000000-0005-0000-0000-0000F4510000}"/>
    <cellStyle name="Normal 3 2 8 9 4" xfId="20983" xr:uid="{00000000-0005-0000-0000-0000F5510000}"/>
    <cellStyle name="Normal 3 2 9" xfId="20984" xr:uid="{00000000-0005-0000-0000-0000F6510000}"/>
    <cellStyle name="Normal 3 2 9 10" xfId="20985" xr:uid="{00000000-0005-0000-0000-0000F7510000}"/>
    <cellStyle name="Normal 3 2 9 2" xfId="20986" xr:uid="{00000000-0005-0000-0000-0000F8510000}"/>
    <cellStyle name="Normal 3 2 9 2 2" xfId="20987" xr:uid="{00000000-0005-0000-0000-0000F9510000}"/>
    <cellStyle name="Normal 3 2 9 2 2 2" xfId="20988" xr:uid="{00000000-0005-0000-0000-0000FA510000}"/>
    <cellStyle name="Normal 3 2 9 2 2 3" xfId="20989" xr:uid="{00000000-0005-0000-0000-0000FB510000}"/>
    <cellStyle name="Normal 3 2 9 2 3" xfId="20990" xr:uid="{00000000-0005-0000-0000-0000FC510000}"/>
    <cellStyle name="Normal 3 2 9 2 4" xfId="20991" xr:uid="{00000000-0005-0000-0000-0000FD510000}"/>
    <cellStyle name="Normal 3 2 9 3" xfId="20992" xr:uid="{00000000-0005-0000-0000-0000FE510000}"/>
    <cellStyle name="Normal 3 2 9 3 2" xfId="20993" xr:uid="{00000000-0005-0000-0000-0000FF510000}"/>
    <cellStyle name="Normal 3 2 9 3 2 2" xfId="20994" xr:uid="{00000000-0005-0000-0000-000000520000}"/>
    <cellStyle name="Normal 3 2 9 3 2 3" xfId="20995" xr:uid="{00000000-0005-0000-0000-000001520000}"/>
    <cellStyle name="Normal 3 2 9 3 3" xfId="20996" xr:uid="{00000000-0005-0000-0000-000002520000}"/>
    <cellStyle name="Normal 3 2 9 3 4" xfId="20997" xr:uid="{00000000-0005-0000-0000-000003520000}"/>
    <cellStyle name="Normal 3 2 9 4" xfId="20998" xr:uid="{00000000-0005-0000-0000-000004520000}"/>
    <cellStyle name="Normal 3 2 9 4 2" xfId="20999" xr:uid="{00000000-0005-0000-0000-000005520000}"/>
    <cellStyle name="Normal 3 2 9 4 2 2" xfId="21000" xr:uid="{00000000-0005-0000-0000-000006520000}"/>
    <cellStyle name="Normal 3 2 9 4 2 3" xfId="21001" xr:uid="{00000000-0005-0000-0000-000007520000}"/>
    <cellStyle name="Normal 3 2 9 4 3" xfId="21002" xr:uid="{00000000-0005-0000-0000-000008520000}"/>
    <cellStyle name="Normal 3 2 9 4 4" xfId="21003" xr:uid="{00000000-0005-0000-0000-000009520000}"/>
    <cellStyle name="Normal 3 2 9 5" xfId="21004" xr:uid="{00000000-0005-0000-0000-00000A520000}"/>
    <cellStyle name="Normal 3 2 9 5 2" xfId="21005" xr:uid="{00000000-0005-0000-0000-00000B520000}"/>
    <cellStyle name="Normal 3 2 9 5 2 2" xfId="21006" xr:uid="{00000000-0005-0000-0000-00000C520000}"/>
    <cellStyle name="Normal 3 2 9 5 2 3" xfId="21007" xr:uid="{00000000-0005-0000-0000-00000D520000}"/>
    <cellStyle name="Normal 3 2 9 5 3" xfId="21008" xr:uid="{00000000-0005-0000-0000-00000E520000}"/>
    <cellStyle name="Normal 3 2 9 5 4" xfId="21009" xr:uid="{00000000-0005-0000-0000-00000F520000}"/>
    <cellStyle name="Normal 3 2 9 6" xfId="21010" xr:uid="{00000000-0005-0000-0000-000010520000}"/>
    <cellStyle name="Normal 3 2 9 6 2" xfId="21011" xr:uid="{00000000-0005-0000-0000-000011520000}"/>
    <cellStyle name="Normal 3 2 9 6 2 2" xfId="21012" xr:uid="{00000000-0005-0000-0000-000012520000}"/>
    <cellStyle name="Normal 3 2 9 6 2 3" xfId="21013" xr:uid="{00000000-0005-0000-0000-000013520000}"/>
    <cellStyle name="Normal 3 2 9 6 3" xfId="21014" xr:uid="{00000000-0005-0000-0000-000014520000}"/>
    <cellStyle name="Normal 3 2 9 6 4" xfId="21015" xr:uid="{00000000-0005-0000-0000-000015520000}"/>
    <cellStyle name="Normal 3 2 9 7" xfId="21016" xr:uid="{00000000-0005-0000-0000-000016520000}"/>
    <cellStyle name="Normal 3 2 9 7 2" xfId="21017" xr:uid="{00000000-0005-0000-0000-000017520000}"/>
    <cellStyle name="Normal 3 2 9 7 2 2" xfId="21018" xr:uid="{00000000-0005-0000-0000-000018520000}"/>
    <cellStyle name="Normal 3 2 9 7 2 3" xfId="21019" xr:uid="{00000000-0005-0000-0000-000019520000}"/>
    <cellStyle name="Normal 3 2 9 7 3" xfId="21020" xr:uid="{00000000-0005-0000-0000-00001A520000}"/>
    <cellStyle name="Normal 3 2 9 7 4" xfId="21021" xr:uid="{00000000-0005-0000-0000-00001B520000}"/>
    <cellStyle name="Normal 3 2 9 8" xfId="21022" xr:uid="{00000000-0005-0000-0000-00001C520000}"/>
    <cellStyle name="Normal 3 2 9 8 2" xfId="21023" xr:uid="{00000000-0005-0000-0000-00001D520000}"/>
    <cellStyle name="Normal 3 2 9 8 3" xfId="21024" xr:uid="{00000000-0005-0000-0000-00001E520000}"/>
    <cellStyle name="Normal 3 2 9 9" xfId="21025" xr:uid="{00000000-0005-0000-0000-00001F520000}"/>
    <cellStyle name="Normal 3 3" xfId="21026" xr:uid="{00000000-0005-0000-0000-000020520000}"/>
    <cellStyle name="Normal 3 3 10" xfId="21027" xr:uid="{00000000-0005-0000-0000-000021520000}"/>
    <cellStyle name="Normal 3 3 10 2" xfId="21028" xr:uid="{00000000-0005-0000-0000-000022520000}"/>
    <cellStyle name="Normal 3 3 10 2 2" xfId="21029" xr:uid="{00000000-0005-0000-0000-000023520000}"/>
    <cellStyle name="Normal 3 3 10 2 3" xfId="21030" xr:uid="{00000000-0005-0000-0000-000024520000}"/>
    <cellStyle name="Normal 3 3 10 3" xfId="21031" xr:uid="{00000000-0005-0000-0000-000025520000}"/>
    <cellStyle name="Normal 3 3 10 4" xfId="21032" xr:uid="{00000000-0005-0000-0000-000026520000}"/>
    <cellStyle name="Normal 3 3 11" xfId="21033" xr:uid="{00000000-0005-0000-0000-000027520000}"/>
    <cellStyle name="Normal 3 3 11 2" xfId="21034" xr:uid="{00000000-0005-0000-0000-000028520000}"/>
    <cellStyle name="Normal 3 3 11 2 2" xfId="21035" xr:uid="{00000000-0005-0000-0000-000029520000}"/>
    <cellStyle name="Normal 3 3 11 2 3" xfId="21036" xr:uid="{00000000-0005-0000-0000-00002A520000}"/>
    <cellStyle name="Normal 3 3 11 3" xfId="21037" xr:uid="{00000000-0005-0000-0000-00002B520000}"/>
    <cellStyle name="Normal 3 3 11 4" xfId="21038" xr:uid="{00000000-0005-0000-0000-00002C520000}"/>
    <cellStyle name="Normal 3 3 12" xfId="21039" xr:uid="{00000000-0005-0000-0000-00002D520000}"/>
    <cellStyle name="Normal 3 3 12 2" xfId="21040" xr:uid="{00000000-0005-0000-0000-00002E520000}"/>
    <cellStyle name="Normal 3 3 12 2 2" xfId="21041" xr:uid="{00000000-0005-0000-0000-00002F520000}"/>
    <cellStyle name="Normal 3 3 12 2 3" xfId="21042" xr:uid="{00000000-0005-0000-0000-000030520000}"/>
    <cellStyle name="Normal 3 3 12 3" xfId="21043" xr:uid="{00000000-0005-0000-0000-000031520000}"/>
    <cellStyle name="Normal 3 3 12 4" xfId="21044" xr:uid="{00000000-0005-0000-0000-000032520000}"/>
    <cellStyle name="Normal 3 3 13" xfId="21045" xr:uid="{00000000-0005-0000-0000-000033520000}"/>
    <cellStyle name="Normal 3 3 13 2" xfId="21046" xr:uid="{00000000-0005-0000-0000-000034520000}"/>
    <cellStyle name="Normal 3 3 13 2 2" xfId="21047" xr:uid="{00000000-0005-0000-0000-000035520000}"/>
    <cellStyle name="Normal 3 3 13 2 3" xfId="21048" xr:uid="{00000000-0005-0000-0000-000036520000}"/>
    <cellStyle name="Normal 3 3 13 3" xfId="21049" xr:uid="{00000000-0005-0000-0000-000037520000}"/>
    <cellStyle name="Normal 3 3 13 4" xfId="21050" xr:uid="{00000000-0005-0000-0000-000038520000}"/>
    <cellStyle name="Normal 3 3 14" xfId="21051" xr:uid="{00000000-0005-0000-0000-000039520000}"/>
    <cellStyle name="Normal 3 3 14 2" xfId="21052" xr:uid="{00000000-0005-0000-0000-00003A520000}"/>
    <cellStyle name="Normal 3 3 14 2 2" xfId="21053" xr:uid="{00000000-0005-0000-0000-00003B520000}"/>
    <cellStyle name="Normal 3 3 14 2 3" xfId="21054" xr:uid="{00000000-0005-0000-0000-00003C520000}"/>
    <cellStyle name="Normal 3 3 14 3" xfId="21055" xr:uid="{00000000-0005-0000-0000-00003D520000}"/>
    <cellStyle name="Normal 3 3 14 4" xfId="21056" xr:uid="{00000000-0005-0000-0000-00003E520000}"/>
    <cellStyle name="Normal 3 3 15" xfId="21057" xr:uid="{00000000-0005-0000-0000-00003F520000}"/>
    <cellStyle name="Normal 3 3 15 2" xfId="21058" xr:uid="{00000000-0005-0000-0000-000040520000}"/>
    <cellStyle name="Normal 3 3 15 2 2" xfId="21059" xr:uid="{00000000-0005-0000-0000-000041520000}"/>
    <cellStyle name="Normal 3 3 15 2 3" xfId="21060" xr:uid="{00000000-0005-0000-0000-000042520000}"/>
    <cellStyle name="Normal 3 3 15 3" xfId="21061" xr:uid="{00000000-0005-0000-0000-000043520000}"/>
    <cellStyle name="Normal 3 3 15 4" xfId="21062" xr:uid="{00000000-0005-0000-0000-000044520000}"/>
    <cellStyle name="Normal 3 3 16" xfId="21063" xr:uid="{00000000-0005-0000-0000-000045520000}"/>
    <cellStyle name="Normal 3 3 16 2" xfId="21064" xr:uid="{00000000-0005-0000-0000-000046520000}"/>
    <cellStyle name="Normal 3 3 16 3" xfId="21065" xr:uid="{00000000-0005-0000-0000-000047520000}"/>
    <cellStyle name="Normal 3 3 17" xfId="21066" xr:uid="{00000000-0005-0000-0000-000048520000}"/>
    <cellStyle name="Normal 3 3 18" xfId="21067" xr:uid="{00000000-0005-0000-0000-000049520000}"/>
    <cellStyle name="Normal 3 3 2" xfId="21068" xr:uid="{00000000-0005-0000-0000-00004A520000}"/>
    <cellStyle name="Normal 3 3 2 10" xfId="21069" xr:uid="{00000000-0005-0000-0000-00004B520000}"/>
    <cellStyle name="Normal 3 3 2 10 2" xfId="21070" xr:uid="{00000000-0005-0000-0000-00004C520000}"/>
    <cellStyle name="Normal 3 3 2 10 2 2" xfId="21071" xr:uid="{00000000-0005-0000-0000-00004D520000}"/>
    <cellStyle name="Normal 3 3 2 10 2 3" xfId="21072" xr:uid="{00000000-0005-0000-0000-00004E520000}"/>
    <cellStyle name="Normal 3 3 2 10 3" xfId="21073" xr:uid="{00000000-0005-0000-0000-00004F520000}"/>
    <cellStyle name="Normal 3 3 2 10 4" xfId="21074" xr:uid="{00000000-0005-0000-0000-000050520000}"/>
    <cellStyle name="Normal 3 3 2 11" xfId="21075" xr:uid="{00000000-0005-0000-0000-000051520000}"/>
    <cellStyle name="Normal 3 3 2 11 2" xfId="21076" xr:uid="{00000000-0005-0000-0000-000052520000}"/>
    <cellStyle name="Normal 3 3 2 11 2 2" xfId="21077" xr:uid="{00000000-0005-0000-0000-000053520000}"/>
    <cellStyle name="Normal 3 3 2 11 2 3" xfId="21078" xr:uid="{00000000-0005-0000-0000-000054520000}"/>
    <cellStyle name="Normal 3 3 2 11 3" xfId="21079" xr:uid="{00000000-0005-0000-0000-000055520000}"/>
    <cellStyle name="Normal 3 3 2 11 4" xfId="21080" xr:uid="{00000000-0005-0000-0000-000056520000}"/>
    <cellStyle name="Normal 3 3 2 12" xfId="21081" xr:uid="{00000000-0005-0000-0000-000057520000}"/>
    <cellStyle name="Normal 3 3 2 12 2" xfId="21082" xr:uid="{00000000-0005-0000-0000-000058520000}"/>
    <cellStyle name="Normal 3 3 2 12 2 2" xfId="21083" xr:uid="{00000000-0005-0000-0000-000059520000}"/>
    <cellStyle name="Normal 3 3 2 12 2 3" xfId="21084" xr:uid="{00000000-0005-0000-0000-00005A520000}"/>
    <cellStyle name="Normal 3 3 2 12 3" xfId="21085" xr:uid="{00000000-0005-0000-0000-00005B520000}"/>
    <cellStyle name="Normal 3 3 2 12 4" xfId="21086" xr:uid="{00000000-0005-0000-0000-00005C520000}"/>
    <cellStyle name="Normal 3 3 2 13" xfId="21087" xr:uid="{00000000-0005-0000-0000-00005D520000}"/>
    <cellStyle name="Normal 3 3 2 13 2" xfId="21088" xr:uid="{00000000-0005-0000-0000-00005E520000}"/>
    <cellStyle name="Normal 3 3 2 13 2 2" xfId="21089" xr:uid="{00000000-0005-0000-0000-00005F520000}"/>
    <cellStyle name="Normal 3 3 2 13 2 3" xfId="21090" xr:uid="{00000000-0005-0000-0000-000060520000}"/>
    <cellStyle name="Normal 3 3 2 13 3" xfId="21091" xr:uid="{00000000-0005-0000-0000-000061520000}"/>
    <cellStyle name="Normal 3 3 2 13 4" xfId="21092" xr:uid="{00000000-0005-0000-0000-000062520000}"/>
    <cellStyle name="Normal 3 3 2 14" xfId="21093" xr:uid="{00000000-0005-0000-0000-000063520000}"/>
    <cellStyle name="Normal 3 3 2 14 2" xfId="21094" xr:uid="{00000000-0005-0000-0000-000064520000}"/>
    <cellStyle name="Normal 3 3 2 14 3" xfId="21095" xr:uid="{00000000-0005-0000-0000-000065520000}"/>
    <cellStyle name="Normal 3 3 2 15" xfId="21096" xr:uid="{00000000-0005-0000-0000-000066520000}"/>
    <cellStyle name="Normal 3 3 2 16" xfId="21097" xr:uid="{00000000-0005-0000-0000-000067520000}"/>
    <cellStyle name="Normal 3 3 2 2" xfId="21098" xr:uid="{00000000-0005-0000-0000-000068520000}"/>
    <cellStyle name="Normal 3 3 2 2 10" xfId="21099" xr:uid="{00000000-0005-0000-0000-000069520000}"/>
    <cellStyle name="Normal 3 3 2 2 10 2" xfId="21100" xr:uid="{00000000-0005-0000-0000-00006A520000}"/>
    <cellStyle name="Normal 3 3 2 2 10 3" xfId="21101" xr:uid="{00000000-0005-0000-0000-00006B520000}"/>
    <cellStyle name="Normal 3 3 2 2 11" xfId="21102" xr:uid="{00000000-0005-0000-0000-00006C520000}"/>
    <cellStyle name="Normal 3 3 2 2 12" xfId="21103" xr:uid="{00000000-0005-0000-0000-00006D520000}"/>
    <cellStyle name="Normal 3 3 2 2 2" xfId="21104" xr:uid="{00000000-0005-0000-0000-00006E520000}"/>
    <cellStyle name="Normal 3 3 2 2 2 10" xfId="21105" xr:uid="{00000000-0005-0000-0000-00006F520000}"/>
    <cellStyle name="Normal 3 3 2 2 2 2" xfId="21106" xr:uid="{00000000-0005-0000-0000-000070520000}"/>
    <cellStyle name="Normal 3 3 2 2 2 2 2" xfId="21107" xr:uid="{00000000-0005-0000-0000-000071520000}"/>
    <cellStyle name="Normal 3 3 2 2 2 2 2 2" xfId="21108" xr:uid="{00000000-0005-0000-0000-000072520000}"/>
    <cellStyle name="Normal 3 3 2 2 2 2 2 3" xfId="21109" xr:uid="{00000000-0005-0000-0000-000073520000}"/>
    <cellStyle name="Normal 3 3 2 2 2 2 3" xfId="21110" xr:uid="{00000000-0005-0000-0000-000074520000}"/>
    <cellStyle name="Normal 3 3 2 2 2 2 4" xfId="21111" xr:uid="{00000000-0005-0000-0000-000075520000}"/>
    <cellStyle name="Normal 3 3 2 2 2 3" xfId="21112" xr:uid="{00000000-0005-0000-0000-000076520000}"/>
    <cellStyle name="Normal 3 3 2 2 2 3 2" xfId="21113" xr:uid="{00000000-0005-0000-0000-000077520000}"/>
    <cellStyle name="Normal 3 3 2 2 2 3 2 2" xfId="21114" xr:uid="{00000000-0005-0000-0000-000078520000}"/>
    <cellStyle name="Normal 3 3 2 2 2 3 2 3" xfId="21115" xr:uid="{00000000-0005-0000-0000-000079520000}"/>
    <cellStyle name="Normal 3 3 2 2 2 3 3" xfId="21116" xr:uid="{00000000-0005-0000-0000-00007A520000}"/>
    <cellStyle name="Normal 3 3 2 2 2 3 4" xfId="21117" xr:uid="{00000000-0005-0000-0000-00007B520000}"/>
    <cellStyle name="Normal 3 3 2 2 2 4" xfId="21118" xr:uid="{00000000-0005-0000-0000-00007C520000}"/>
    <cellStyle name="Normal 3 3 2 2 2 4 2" xfId="21119" xr:uid="{00000000-0005-0000-0000-00007D520000}"/>
    <cellStyle name="Normal 3 3 2 2 2 4 2 2" xfId="21120" xr:uid="{00000000-0005-0000-0000-00007E520000}"/>
    <cellStyle name="Normal 3 3 2 2 2 4 2 3" xfId="21121" xr:uid="{00000000-0005-0000-0000-00007F520000}"/>
    <cellStyle name="Normal 3 3 2 2 2 4 3" xfId="21122" xr:uid="{00000000-0005-0000-0000-000080520000}"/>
    <cellStyle name="Normal 3 3 2 2 2 4 4" xfId="21123" xr:uid="{00000000-0005-0000-0000-000081520000}"/>
    <cellStyle name="Normal 3 3 2 2 2 5" xfId="21124" xr:uid="{00000000-0005-0000-0000-000082520000}"/>
    <cellStyle name="Normal 3 3 2 2 2 5 2" xfId="21125" xr:uid="{00000000-0005-0000-0000-000083520000}"/>
    <cellStyle name="Normal 3 3 2 2 2 5 2 2" xfId="21126" xr:uid="{00000000-0005-0000-0000-000084520000}"/>
    <cellStyle name="Normal 3 3 2 2 2 5 2 3" xfId="21127" xr:uid="{00000000-0005-0000-0000-000085520000}"/>
    <cellStyle name="Normal 3 3 2 2 2 5 3" xfId="21128" xr:uid="{00000000-0005-0000-0000-000086520000}"/>
    <cellStyle name="Normal 3 3 2 2 2 5 4" xfId="21129" xr:uid="{00000000-0005-0000-0000-000087520000}"/>
    <cellStyle name="Normal 3 3 2 2 2 6" xfId="21130" xr:uid="{00000000-0005-0000-0000-000088520000}"/>
    <cellStyle name="Normal 3 3 2 2 2 6 2" xfId="21131" xr:uid="{00000000-0005-0000-0000-000089520000}"/>
    <cellStyle name="Normal 3 3 2 2 2 6 2 2" xfId="21132" xr:uid="{00000000-0005-0000-0000-00008A520000}"/>
    <cellStyle name="Normal 3 3 2 2 2 6 2 3" xfId="21133" xr:uid="{00000000-0005-0000-0000-00008B520000}"/>
    <cellStyle name="Normal 3 3 2 2 2 6 3" xfId="21134" xr:uid="{00000000-0005-0000-0000-00008C520000}"/>
    <cellStyle name="Normal 3 3 2 2 2 6 4" xfId="21135" xr:uid="{00000000-0005-0000-0000-00008D520000}"/>
    <cellStyle name="Normal 3 3 2 2 2 7" xfId="21136" xr:uid="{00000000-0005-0000-0000-00008E520000}"/>
    <cellStyle name="Normal 3 3 2 2 2 7 2" xfId="21137" xr:uid="{00000000-0005-0000-0000-00008F520000}"/>
    <cellStyle name="Normal 3 3 2 2 2 7 2 2" xfId="21138" xr:uid="{00000000-0005-0000-0000-000090520000}"/>
    <cellStyle name="Normal 3 3 2 2 2 7 2 3" xfId="21139" xr:uid="{00000000-0005-0000-0000-000091520000}"/>
    <cellStyle name="Normal 3 3 2 2 2 7 3" xfId="21140" xr:uid="{00000000-0005-0000-0000-000092520000}"/>
    <cellStyle name="Normal 3 3 2 2 2 7 4" xfId="21141" xr:uid="{00000000-0005-0000-0000-000093520000}"/>
    <cellStyle name="Normal 3 3 2 2 2 8" xfId="21142" xr:uid="{00000000-0005-0000-0000-000094520000}"/>
    <cellStyle name="Normal 3 3 2 2 2 8 2" xfId="21143" xr:uid="{00000000-0005-0000-0000-000095520000}"/>
    <cellStyle name="Normal 3 3 2 2 2 8 3" xfId="21144" xr:uid="{00000000-0005-0000-0000-000096520000}"/>
    <cellStyle name="Normal 3 3 2 2 2 9" xfId="21145" xr:uid="{00000000-0005-0000-0000-000097520000}"/>
    <cellStyle name="Normal 3 3 2 2 3" xfId="21146" xr:uid="{00000000-0005-0000-0000-000098520000}"/>
    <cellStyle name="Normal 3 3 2 2 3 10" xfId="21147" xr:uid="{00000000-0005-0000-0000-000099520000}"/>
    <cellStyle name="Normal 3 3 2 2 3 2" xfId="21148" xr:uid="{00000000-0005-0000-0000-00009A520000}"/>
    <cellStyle name="Normal 3 3 2 2 3 2 2" xfId="21149" xr:uid="{00000000-0005-0000-0000-00009B520000}"/>
    <cellStyle name="Normal 3 3 2 2 3 2 2 2" xfId="21150" xr:uid="{00000000-0005-0000-0000-00009C520000}"/>
    <cellStyle name="Normal 3 3 2 2 3 2 2 3" xfId="21151" xr:uid="{00000000-0005-0000-0000-00009D520000}"/>
    <cellStyle name="Normal 3 3 2 2 3 2 3" xfId="21152" xr:uid="{00000000-0005-0000-0000-00009E520000}"/>
    <cellStyle name="Normal 3 3 2 2 3 2 4" xfId="21153" xr:uid="{00000000-0005-0000-0000-00009F520000}"/>
    <cellStyle name="Normal 3 3 2 2 3 3" xfId="21154" xr:uid="{00000000-0005-0000-0000-0000A0520000}"/>
    <cellStyle name="Normal 3 3 2 2 3 3 2" xfId="21155" xr:uid="{00000000-0005-0000-0000-0000A1520000}"/>
    <cellStyle name="Normal 3 3 2 2 3 3 2 2" xfId="21156" xr:uid="{00000000-0005-0000-0000-0000A2520000}"/>
    <cellStyle name="Normal 3 3 2 2 3 3 2 3" xfId="21157" xr:uid="{00000000-0005-0000-0000-0000A3520000}"/>
    <cellStyle name="Normal 3 3 2 2 3 3 3" xfId="21158" xr:uid="{00000000-0005-0000-0000-0000A4520000}"/>
    <cellStyle name="Normal 3 3 2 2 3 3 4" xfId="21159" xr:uid="{00000000-0005-0000-0000-0000A5520000}"/>
    <cellStyle name="Normal 3 3 2 2 3 4" xfId="21160" xr:uid="{00000000-0005-0000-0000-0000A6520000}"/>
    <cellStyle name="Normal 3 3 2 2 3 4 2" xfId="21161" xr:uid="{00000000-0005-0000-0000-0000A7520000}"/>
    <cellStyle name="Normal 3 3 2 2 3 4 2 2" xfId="21162" xr:uid="{00000000-0005-0000-0000-0000A8520000}"/>
    <cellStyle name="Normal 3 3 2 2 3 4 2 3" xfId="21163" xr:uid="{00000000-0005-0000-0000-0000A9520000}"/>
    <cellStyle name="Normal 3 3 2 2 3 4 3" xfId="21164" xr:uid="{00000000-0005-0000-0000-0000AA520000}"/>
    <cellStyle name="Normal 3 3 2 2 3 4 4" xfId="21165" xr:uid="{00000000-0005-0000-0000-0000AB520000}"/>
    <cellStyle name="Normal 3 3 2 2 3 5" xfId="21166" xr:uid="{00000000-0005-0000-0000-0000AC520000}"/>
    <cellStyle name="Normal 3 3 2 2 3 5 2" xfId="21167" xr:uid="{00000000-0005-0000-0000-0000AD520000}"/>
    <cellStyle name="Normal 3 3 2 2 3 5 2 2" xfId="21168" xr:uid="{00000000-0005-0000-0000-0000AE520000}"/>
    <cellStyle name="Normal 3 3 2 2 3 5 2 3" xfId="21169" xr:uid="{00000000-0005-0000-0000-0000AF520000}"/>
    <cellStyle name="Normal 3 3 2 2 3 5 3" xfId="21170" xr:uid="{00000000-0005-0000-0000-0000B0520000}"/>
    <cellStyle name="Normal 3 3 2 2 3 5 4" xfId="21171" xr:uid="{00000000-0005-0000-0000-0000B1520000}"/>
    <cellStyle name="Normal 3 3 2 2 3 6" xfId="21172" xr:uid="{00000000-0005-0000-0000-0000B2520000}"/>
    <cellStyle name="Normal 3 3 2 2 3 6 2" xfId="21173" xr:uid="{00000000-0005-0000-0000-0000B3520000}"/>
    <cellStyle name="Normal 3 3 2 2 3 6 2 2" xfId="21174" xr:uid="{00000000-0005-0000-0000-0000B4520000}"/>
    <cellStyle name="Normal 3 3 2 2 3 6 2 3" xfId="21175" xr:uid="{00000000-0005-0000-0000-0000B5520000}"/>
    <cellStyle name="Normal 3 3 2 2 3 6 3" xfId="21176" xr:uid="{00000000-0005-0000-0000-0000B6520000}"/>
    <cellStyle name="Normal 3 3 2 2 3 6 4" xfId="21177" xr:uid="{00000000-0005-0000-0000-0000B7520000}"/>
    <cellStyle name="Normal 3 3 2 2 3 7" xfId="21178" xr:uid="{00000000-0005-0000-0000-0000B8520000}"/>
    <cellStyle name="Normal 3 3 2 2 3 7 2" xfId="21179" xr:uid="{00000000-0005-0000-0000-0000B9520000}"/>
    <cellStyle name="Normal 3 3 2 2 3 7 2 2" xfId="21180" xr:uid="{00000000-0005-0000-0000-0000BA520000}"/>
    <cellStyle name="Normal 3 3 2 2 3 7 2 3" xfId="21181" xr:uid="{00000000-0005-0000-0000-0000BB520000}"/>
    <cellStyle name="Normal 3 3 2 2 3 7 3" xfId="21182" xr:uid="{00000000-0005-0000-0000-0000BC520000}"/>
    <cellStyle name="Normal 3 3 2 2 3 7 4" xfId="21183" xr:uid="{00000000-0005-0000-0000-0000BD520000}"/>
    <cellStyle name="Normal 3 3 2 2 3 8" xfId="21184" xr:uid="{00000000-0005-0000-0000-0000BE520000}"/>
    <cellStyle name="Normal 3 3 2 2 3 8 2" xfId="21185" xr:uid="{00000000-0005-0000-0000-0000BF520000}"/>
    <cellStyle name="Normal 3 3 2 2 3 8 3" xfId="21186" xr:uid="{00000000-0005-0000-0000-0000C0520000}"/>
    <cellStyle name="Normal 3 3 2 2 3 9" xfId="21187" xr:uid="{00000000-0005-0000-0000-0000C1520000}"/>
    <cellStyle name="Normal 3 3 2 2 4" xfId="21188" xr:uid="{00000000-0005-0000-0000-0000C2520000}"/>
    <cellStyle name="Normal 3 3 2 2 4 2" xfId="21189" xr:uid="{00000000-0005-0000-0000-0000C3520000}"/>
    <cellStyle name="Normal 3 3 2 2 4 2 2" xfId="21190" xr:uid="{00000000-0005-0000-0000-0000C4520000}"/>
    <cellStyle name="Normal 3 3 2 2 4 2 3" xfId="21191" xr:uid="{00000000-0005-0000-0000-0000C5520000}"/>
    <cellStyle name="Normal 3 3 2 2 4 3" xfId="21192" xr:uid="{00000000-0005-0000-0000-0000C6520000}"/>
    <cellStyle name="Normal 3 3 2 2 4 4" xfId="21193" xr:uid="{00000000-0005-0000-0000-0000C7520000}"/>
    <cellStyle name="Normal 3 3 2 2 5" xfId="21194" xr:uid="{00000000-0005-0000-0000-0000C8520000}"/>
    <cellStyle name="Normal 3 3 2 2 5 2" xfId="21195" xr:uid="{00000000-0005-0000-0000-0000C9520000}"/>
    <cellStyle name="Normal 3 3 2 2 5 2 2" xfId="21196" xr:uid="{00000000-0005-0000-0000-0000CA520000}"/>
    <cellStyle name="Normal 3 3 2 2 5 2 3" xfId="21197" xr:uid="{00000000-0005-0000-0000-0000CB520000}"/>
    <cellStyle name="Normal 3 3 2 2 5 3" xfId="21198" xr:uid="{00000000-0005-0000-0000-0000CC520000}"/>
    <cellStyle name="Normal 3 3 2 2 5 4" xfId="21199" xr:uid="{00000000-0005-0000-0000-0000CD520000}"/>
    <cellStyle name="Normal 3 3 2 2 6" xfId="21200" xr:uid="{00000000-0005-0000-0000-0000CE520000}"/>
    <cellStyle name="Normal 3 3 2 2 6 2" xfId="21201" xr:uid="{00000000-0005-0000-0000-0000CF520000}"/>
    <cellStyle name="Normal 3 3 2 2 6 2 2" xfId="21202" xr:uid="{00000000-0005-0000-0000-0000D0520000}"/>
    <cellStyle name="Normal 3 3 2 2 6 2 3" xfId="21203" xr:uid="{00000000-0005-0000-0000-0000D1520000}"/>
    <cellStyle name="Normal 3 3 2 2 6 3" xfId="21204" xr:uid="{00000000-0005-0000-0000-0000D2520000}"/>
    <cellStyle name="Normal 3 3 2 2 6 4" xfId="21205" xr:uid="{00000000-0005-0000-0000-0000D3520000}"/>
    <cellStyle name="Normal 3 3 2 2 7" xfId="21206" xr:uid="{00000000-0005-0000-0000-0000D4520000}"/>
    <cellStyle name="Normal 3 3 2 2 7 2" xfId="21207" xr:uid="{00000000-0005-0000-0000-0000D5520000}"/>
    <cellStyle name="Normal 3 3 2 2 7 2 2" xfId="21208" xr:uid="{00000000-0005-0000-0000-0000D6520000}"/>
    <cellStyle name="Normal 3 3 2 2 7 2 3" xfId="21209" xr:uid="{00000000-0005-0000-0000-0000D7520000}"/>
    <cellStyle name="Normal 3 3 2 2 7 3" xfId="21210" xr:uid="{00000000-0005-0000-0000-0000D8520000}"/>
    <cellStyle name="Normal 3 3 2 2 7 4" xfId="21211" xr:uid="{00000000-0005-0000-0000-0000D9520000}"/>
    <cellStyle name="Normal 3 3 2 2 8" xfId="21212" xr:uid="{00000000-0005-0000-0000-0000DA520000}"/>
    <cellStyle name="Normal 3 3 2 2 8 2" xfId="21213" xr:uid="{00000000-0005-0000-0000-0000DB520000}"/>
    <cellStyle name="Normal 3 3 2 2 8 2 2" xfId="21214" xr:uid="{00000000-0005-0000-0000-0000DC520000}"/>
    <cellStyle name="Normal 3 3 2 2 8 2 3" xfId="21215" xr:uid="{00000000-0005-0000-0000-0000DD520000}"/>
    <cellStyle name="Normal 3 3 2 2 8 3" xfId="21216" xr:uid="{00000000-0005-0000-0000-0000DE520000}"/>
    <cellStyle name="Normal 3 3 2 2 8 4" xfId="21217" xr:uid="{00000000-0005-0000-0000-0000DF520000}"/>
    <cellStyle name="Normal 3 3 2 2 9" xfId="21218" xr:uid="{00000000-0005-0000-0000-0000E0520000}"/>
    <cellStyle name="Normal 3 3 2 2 9 2" xfId="21219" xr:uid="{00000000-0005-0000-0000-0000E1520000}"/>
    <cellStyle name="Normal 3 3 2 2 9 2 2" xfId="21220" xr:uid="{00000000-0005-0000-0000-0000E2520000}"/>
    <cellStyle name="Normal 3 3 2 2 9 2 3" xfId="21221" xr:uid="{00000000-0005-0000-0000-0000E3520000}"/>
    <cellStyle name="Normal 3 3 2 2 9 3" xfId="21222" xr:uid="{00000000-0005-0000-0000-0000E4520000}"/>
    <cellStyle name="Normal 3 3 2 2 9 4" xfId="21223" xr:uid="{00000000-0005-0000-0000-0000E5520000}"/>
    <cellStyle name="Normal 3 3 2 3" xfId="21224" xr:uid="{00000000-0005-0000-0000-0000E6520000}"/>
    <cellStyle name="Normal 3 3 2 3 10" xfId="21225" xr:uid="{00000000-0005-0000-0000-0000E7520000}"/>
    <cellStyle name="Normal 3 3 2 3 10 2" xfId="21226" xr:uid="{00000000-0005-0000-0000-0000E8520000}"/>
    <cellStyle name="Normal 3 3 2 3 10 3" xfId="21227" xr:uid="{00000000-0005-0000-0000-0000E9520000}"/>
    <cellStyle name="Normal 3 3 2 3 11" xfId="21228" xr:uid="{00000000-0005-0000-0000-0000EA520000}"/>
    <cellStyle name="Normal 3 3 2 3 12" xfId="21229" xr:uid="{00000000-0005-0000-0000-0000EB520000}"/>
    <cellStyle name="Normal 3 3 2 3 2" xfId="21230" xr:uid="{00000000-0005-0000-0000-0000EC520000}"/>
    <cellStyle name="Normal 3 3 2 3 2 10" xfId="21231" xr:uid="{00000000-0005-0000-0000-0000ED520000}"/>
    <cellStyle name="Normal 3 3 2 3 2 2" xfId="21232" xr:uid="{00000000-0005-0000-0000-0000EE520000}"/>
    <cellStyle name="Normal 3 3 2 3 2 2 2" xfId="21233" xr:uid="{00000000-0005-0000-0000-0000EF520000}"/>
    <cellStyle name="Normal 3 3 2 3 2 2 2 2" xfId="21234" xr:uid="{00000000-0005-0000-0000-0000F0520000}"/>
    <cellStyle name="Normal 3 3 2 3 2 2 2 3" xfId="21235" xr:uid="{00000000-0005-0000-0000-0000F1520000}"/>
    <cellStyle name="Normal 3 3 2 3 2 2 3" xfId="21236" xr:uid="{00000000-0005-0000-0000-0000F2520000}"/>
    <cellStyle name="Normal 3 3 2 3 2 2 4" xfId="21237" xr:uid="{00000000-0005-0000-0000-0000F3520000}"/>
    <cellStyle name="Normal 3 3 2 3 2 3" xfId="21238" xr:uid="{00000000-0005-0000-0000-0000F4520000}"/>
    <cellStyle name="Normal 3 3 2 3 2 3 2" xfId="21239" xr:uid="{00000000-0005-0000-0000-0000F5520000}"/>
    <cellStyle name="Normal 3 3 2 3 2 3 2 2" xfId="21240" xr:uid="{00000000-0005-0000-0000-0000F6520000}"/>
    <cellStyle name="Normal 3 3 2 3 2 3 2 3" xfId="21241" xr:uid="{00000000-0005-0000-0000-0000F7520000}"/>
    <cellStyle name="Normal 3 3 2 3 2 3 3" xfId="21242" xr:uid="{00000000-0005-0000-0000-0000F8520000}"/>
    <cellStyle name="Normal 3 3 2 3 2 3 4" xfId="21243" xr:uid="{00000000-0005-0000-0000-0000F9520000}"/>
    <cellStyle name="Normal 3 3 2 3 2 4" xfId="21244" xr:uid="{00000000-0005-0000-0000-0000FA520000}"/>
    <cellStyle name="Normal 3 3 2 3 2 4 2" xfId="21245" xr:uid="{00000000-0005-0000-0000-0000FB520000}"/>
    <cellStyle name="Normal 3 3 2 3 2 4 2 2" xfId="21246" xr:uid="{00000000-0005-0000-0000-0000FC520000}"/>
    <cellStyle name="Normal 3 3 2 3 2 4 2 3" xfId="21247" xr:uid="{00000000-0005-0000-0000-0000FD520000}"/>
    <cellStyle name="Normal 3 3 2 3 2 4 3" xfId="21248" xr:uid="{00000000-0005-0000-0000-0000FE520000}"/>
    <cellStyle name="Normal 3 3 2 3 2 4 4" xfId="21249" xr:uid="{00000000-0005-0000-0000-0000FF520000}"/>
    <cellStyle name="Normal 3 3 2 3 2 5" xfId="21250" xr:uid="{00000000-0005-0000-0000-000000530000}"/>
    <cellStyle name="Normal 3 3 2 3 2 5 2" xfId="21251" xr:uid="{00000000-0005-0000-0000-000001530000}"/>
    <cellStyle name="Normal 3 3 2 3 2 5 2 2" xfId="21252" xr:uid="{00000000-0005-0000-0000-000002530000}"/>
    <cellStyle name="Normal 3 3 2 3 2 5 2 3" xfId="21253" xr:uid="{00000000-0005-0000-0000-000003530000}"/>
    <cellStyle name="Normal 3 3 2 3 2 5 3" xfId="21254" xr:uid="{00000000-0005-0000-0000-000004530000}"/>
    <cellStyle name="Normal 3 3 2 3 2 5 4" xfId="21255" xr:uid="{00000000-0005-0000-0000-000005530000}"/>
    <cellStyle name="Normal 3 3 2 3 2 6" xfId="21256" xr:uid="{00000000-0005-0000-0000-000006530000}"/>
    <cellStyle name="Normal 3 3 2 3 2 6 2" xfId="21257" xr:uid="{00000000-0005-0000-0000-000007530000}"/>
    <cellStyle name="Normal 3 3 2 3 2 6 2 2" xfId="21258" xr:uid="{00000000-0005-0000-0000-000008530000}"/>
    <cellStyle name="Normal 3 3 2 3 2 6 2 3" xfId="21259" xr:uid="{00000000-0005-0000-0000-000009530000}"/>
    <cellStyle name="Normal 3 3 2 3 2 6 3" xfId="21260" xr:uid="{00000000-0005-0000-0000-00000A530000}"/>
    <cellStyle name="Normal 3 3 2 3 2 6 4" xfId="21261" xr:uid="{00000000-0005-0000-0000-00000B530000}"/>
    <cellStyle name="Normal 3 3 2 3 2 7" xfId="21262" xr:uid="{00000000-0005-0000-0000-00000C530000}"/>
    <cellStyle name="Normal 3 3 2 3 2 7 2" xfId="21263" xr:uid="{00000000-0005-0000-0000-00000D530000}"/>
    <cellStyle name="Normal 3 3 2 3 2 7 2 2" xfId="21264" xr:uid="{00000000-0005-0000-0000-00000E530000}"/>
    <cellStyle name="Normal 3 3 2 3 2 7 2 3" xfId="21265" xr:uid="{00000000-0005-0000-0000-00000F530000}"/>
    <cellStyle name="Normal 3 3 2 3 2 7 3" xfId="21266" xr:uid="{00000000-0005-0000-0000-000010530000}"/>
    <cellStyle name="Normal 3 3 2 3 2 7 4" xfId="21267" xr:uid="{00000000-0005-0000-0000-000011530000}"/>
    <cellStyle name="Normal 3 3 2 3 2 8" xfId="21268" xr:uid="{00000000-0005-0000-0000-000012530000}"/>
    <cellStyle name="Normal 3 3 2 3 2 8 2" xfId="21269" xr:uid="{00000000-0005-0000-0000-000013530000}"/>
    <cellStyle name="Normal 3 3 2 3 2 8 3" xfId="21270" xr:uid="{00000000-0005-0000-0000-000014530000}"/>
    <cellStyle name="Normal 3 3 2 3 2 9" xfId="21271" xr:uid="{00000000-0005-0000-0000-000015530000}"/>
    <cellStyle name="Normal 3 3 2 3 3" xfId="21272" xr:uid="{00000000-0005-0000-0000-000016530000}"/>
    <cellStyle name="Normal 3 3 2 3 3 10" xfId="21273" xr:uid="{00000000-0005-0000-0000-000017530000}"/>
    <cellStyle name="Normal 3 3 2 3 3 2" xfId="21274" xr:uid="{00000000-0005-0000-0000-000018530000}"/>
    <cellStyle name="Normal 3 3 2 3 3 2 2" xfId="21275" xr:uid="{00000000-0005-0000-0000-000019530000}"/>
    <cellStyle name="Normal 3 3 2 3 3 2 2 2" xfId="21276" xr:uid="{00000000-0005-0000-0000-00001A530000}"/>
    <cellStyle name="Normal 3 3 2 3 3 2 2 3" xfId="21277" xr:uid="{00000000-0005-0000-0000-00001B530000}"/>
    <cellStyle name="Normal 3 3 2 3 3 2 3" xfId="21278" xr:uid="{00000000-0005-0000-0000-00001C530000}"/>
    <cellStyle name="Normal 3 3 2 3 3 2 4" xfId="21279" xr:uid="{00000000-0005-0000-0000-00001D530000}"/>
    <cellStyle name="Normal 3 3 2 3 3 3" xfId="21280" xr:uid="{00000000-0005-0000-0000-00001E530000}"/>
    <cellStyle name="Normal 3 3 2 3 3 3 2" xfId="21281" xr:uid="{00000000-0005-0000-0000-00001F530000}"/>
    <cellStyle name="Normal 3 3 2 3 3 3 2 2" xfId="21282" xr:uid="{00000000-0005-0000-0000-000020530000}"/>
    <cellStyle name="Normal 3 3 2 3 3 3 2 3" xfId="21283" xr:uid="{00000000-0005-0000-0000-000021530000}"/>
    <cellStyle name="Normal 3 3 2 3 3 3 3" xfId="21284" xr:uid="{00000000-0005-0000-0000-000022530000}"/>
    <cellStyle name="Normal 3 3 2 3 3 3 4" xfId="21285" xr:uid="{00000000-0005-0000-0000-000023530000}"/>
    <cellStyle name="Normal 3 3 2 3 3 4" xfId="21286" xr:uid="{00000000-0005-0000-0000-000024530000}"/>
    <cellStyle name="Normal 3 3 2 3 3 4 2" xfId="21287" xr:uid="{00000000-0005-0000-0000-000025530000}"/>
    <cellStyle name="Normal 3 3 2 3 3 4 2 2" xfId="21288" xr:uid="{00000000-0005-0000-0000-000026530000}"/>
    <cellStyle name="Normal 3 3 2 3 3 4 2 3" xfId="21289" xr:uid="{00000000-0005-0000-0000-000027530000}"/>
    <cellStyle name="Normal 3 3 2 3 3 4 3" xfId="21290" xr:uid="{00000000-0005-0000-0000-000028530000}"/>
    <cellStyle name="Normal 3 3 2 3 3 4 4" xfId="21291" xr:uid="{00000000-0005-0000-0000-000029530000}"/>
    <cellStyle name="Normal 3 3 2 3 3 5" xfId="21292" xr:uid="{00000000-0005-0000-0000-00002A530000}"/>
    <cellStyle name="Normal 3 3 2 3 3 5 2" xfId="21293" xr:uid="{00000000-0005-0000-0000-00002B530000}"/>
    <cellStyle name="Normal 3 3 2 3 3 5 2 2" xfId="21294" xr:uid="{00000000-0005-0000-0000-00002C530000}"/>
    <cellStyle name="Normal 3 3 2 3 3 5 2 3" xfId="21295" xr:uid="{00000000-0005-0000-0000-00002D530000}"/>
    <cellStyle name="Normal 3 3 2 3 3 5 3" xfId="21296" xr:uid="{00000000-0005-0000-0000-00002E530000}"/>
    <cellStyle name="Normal 3 3 2 3 3 5 4" xfId="21297" xr:uid="{00000000-0005-0000-0000-00002F530000}"/>
    <cellStyle name="Normal 3 3 2 3 3 6" xfId="21298" xr:uid="{00000000-0005-0000-0000-000030530000}"/>
    <cellStyle name="Normal 3 3 2 3 3 6 2" xfId="21299" xr:uid="{00000000-0005-0000-0000-000031530000}"/>
    <cellStyle name="Normal 3 3 2 3 3 6 2 2" xfId="21300" xr:uid="{00000000-0005-0000-0000-000032530000}"/>
    <cellStyle name="Normal 3 3 2 3 3 6 2 3" xfId="21301" xr:uid="{00000000-0005-0000-0000-000033530000}"/>
    <cellStyle name="Normal 3 3 2 3 3 6 3" xfId="21302" xr:uid="{00000000-0005-0000-0000-000034530000}"/>
    <cellStyle name="Normal 3 3 2 3 3 6 4" xfId="21303" xr:uid="{00000000-0005-0000-0000-000035530000}"/>
    <cellStyle name="Normal 3 3 2 3 3 7" xfId="21304" xr:uid="{00000000-0005-0000-0000-000036530000}"/>
    <cellStyle name="Normal 3 3 2 3 3 7 2" xfId="21305" xr:uid="{00000000-0005-0000-0000-000037530000}"/>
    <cellStyle name="Normal 3 3 2 3 3 7 2 2" xfId="21306" xr:uid="{00000000-0005-0000-0000-000038530000}"/>
    <cellStyle name="Normal 3 3 2 3 3 7 2 3" xfId="21307" xr:uid="{00000000-0005-0000-0000-000039530000}"/>
    <cellStyle name="Normal 3 3 2 3 3 7 3" xfId="21308" xr:uid="{00000000-0005-0000-0000-00003A530000}"/>
    <cellStyle name="Normal 3 3 2 3 3 7 4" xfId="21309" xr:uid="{00000000-0005-0000-0000-00003B530000}"/>
    <cellStyle name="Normal 3 3 2 3 3 8" xfId="21310" xr:uid="{00000000-0005-0000-0000-00003C530000}"/>
    <cellStyle name="Normal 3 3 2 3 3 8 2" xfId="21311" xr:uid="{00000000-0005-0000-0000-00003D530000}"/>
    <cellStyle name="Normal 3 3 2 3 3 8 3" xfId="21312" xr:uid="{00000000-0005-0000-0000-00003E530000}"/>
    <cellStyle name="Normal 3 3 2 3 3 9" xfId="21313" xr:uid="{00000000-0005-0000-0000-00003F530000}"/>
    <cellStyle name="Normal 3 3 2 3 4" xfId="21314" xr:uid="{00000000-0005-0000-0000-000040530000}"/>
    <cellStyle name="Normal 3 3 2 3 4 2" xfId="21315" xr:uid="{00000000-0005-0000-0000-000041530000}"/>
    <cellStyle name="Normal 3 3 2 3 4 2 2" xfId="21316" xr:uid="{00000000-0005-0000-0000-000042530000}"/>
    <cellStyle name="Normal 3 3 2 3 4 2 3" xfId="21317" xr:uid="{00000000-0005-0000-0000-000043530000}"/>
    <cellStyle name="Normal 3 3 2 3 4 3" xfId="21318" xr:uid="{00000000-0005-0000-0000-000044530000}"/>
    <cellStyle name="Normal 3 3 2 3 4 4" xfId="21319" xr:uid="{00000000-0005-0000-0000-000045530000}"/>
    <cellStyle name="Normal 3 3 2 3 5" xfId="21320" xr:uid="{00000000-0005-0000-0000-000046530000}"/>
    <cellStyle name="Normal 3 3 2 3 5 2" xfId="21321" xr:uid="{00000000-0005-0000-0000-000047530000}"/>
    <cellStyle name="Normal 3 3 2 3 5 2 2" xfId="21322" xr:uid="{00000000-0005-0000-0000-000048530000}"/>
    <cellStyle name="Normal 3 3 2 3 5 2 3" xfId="21323" xr:uid="{00000000-0005-0000-0000-000049530000}"/>
    <cellStyle name="Normal 3 3 2 3 5 3" xfId="21324" xr:uid="{00000000-0005-0000-0000-00004A530000}"/>
    <cellStyle name="Normal 3 3 2 3 5 4" xfId="21325" xr:uid="{00000000-0005-0000-0000-00004B530000}"/>
    <cellStyle name="Normal 3 3 2 3 6" xfId="21326" xr:uid="{00000000-0005-0000-0000-00004C530000}"/>
    <cellStyle name="Normal 3 3 2 3 6 2" xfId="21327" xr:uid="{00000000-0005-0000-0000-00004D530000}"/>
    <cellStyle name="Normal 3 3 2 3 6 2 2" xfId="21328" xr:uid="{00000000-0005-0000-0000-00004E530000}"/>
    <cellStyle name="Normal 3 3 2 3 6 2 3" xfId="21329" xr:uid="{00000000-0005-0000-0000-00004F530000}"/>
    <cellStyle name="Normal 3 3 2 3 6 3" xfId="21330" xr:uid="{00000000-0005-0000-0000-000050530000}"/>
    <cellStyle name="Normal 3 3 2 3 6 4" xfId="21331" xr:uid="{00000000-0005-0000-0000-000051530000}"/>
    <cellStyle name="Normal 3 3 2 3 7" xfId="21332" xr:uid="{00000000-0005-0000-0000-000052530000}"/>
    <cellStyle name="Normal 3 3 2 3 7 2" xfId="21333" xr:uid="{00000000-0005-0000-0000-000053530000}"/>
    <cellStyle name="Normal 3 3 2 3 7 2 2" xfId="21334" xr:uid="{00000000-0005-0000-0000-000054530000}"/>
    <cellStyle name="Normal 3 3 2 3 7 2 3" xfId="21335" xr:uid="{00000000-0005-0000-0000-000055530000}"/>
    <cellStyle name="Normal 3 3 2 3 7 3" xfId="21336" xr:uid="{00000000-0005-0000-0000-000056530000}"/>
    <cellStyle name="Normal 3 3 2 3 7 4" xfId="21337" xr:uid="{00000000-0005-0000-0000-000057530000}"/>
    <cellStyle name="Normal 3 3 2 3 8" xfId="21338" xr:uid="{00000000-0005-0000-0000-000058530000}"/>
    <cellStyle name="Normal 3 3 2 3 8 2" xfId="21339" xr:uid="{00000000-0005-0000-0000-000059530000}"/>
    <cellStyle name="Normal 3 3 2 3 8 2 2" xfId="21340" xr:uid="{00000000-0005-0000-0000-00005A530000}"/>
    <cellStyle name="Normal 3 3 2 3 8 2 3" xfId="21341" xr:uid="{00000000-0005-0000-0000-00005B530000}"/>
    <cellStyle name="Normal 3 3 2 3 8 3" xfId="21342" xr:uid="{00000000-0005-0000-0000-00005C530000}"/>
    <cellStyle name="Normal 3 3 2 3 8 4" xfId="21343" xr:uid="{00000000-0005-0000-0000-00005D530000}"/>
    <cellStyle name="Normal 3 3 2 3 9" xfId="21344" xr:uid="{00000000-0005-0000-0000-00005E530000}"/>
    <cellStyle name="Normal 3 3 2 3 9 2" xfId="21345" xr:uid="{00000000-0005-0000-0000-00005F530000}"/>
    <cellStyle name="Normal 3 3 2 3 9 2 2" xfId="21346" xr:uid="{00000000-0005-0000-0000-000060530000}"/>
    <cellStyle name="Normal 3 3 2 3 9 2 3" xfId="21347" xr:uid="{00000000-0005-0000-0000-000061530000}"/>
    <cellStyle name="Normal 3 3 2 3 9 3" xfId="21348" xr:uid="{00000000-0005-0000-0000-000062530000}"/>
    <cellStyle name="Normal 3 3 2 3 9 4" xfId="21349" xr:uid="{00000000-0005-0000-0000-000063530000}"/>
    <cellStyle name="Normal 3 3 2 4" xfId="21350" xr:uid="{00000000-0005-0000-0000-000064530000}"/>
    <cellStyle name="Normal 3 3 2 4 10" xfId="21351" xr:uid="{00000000-0005-0000-0000-000065530000}"/>
    <cellStyle name="Normal 3 3 2 4 10 2" xfId="21352" xr:uid="{00000000-0005-0000-0000-000066530000}"/>
    <cellStyle name="Normal 3 3 2 4 10 3" xfId="21353" xr:uid="{00000000-0005-0000-0000-000067530000}"/>
    <cellStyle name="Normal 3 3 2 4 11" xfId="21354" xr:uid="{00000000-0005-0000-0000-000068530000}"/>
    <cellStyle name="Normal 3 3 2 4 12" xfId="21355" xr:uid="{00000000-0005-0000-0000-000069530000}"/>
    <cellStyle name="Normal 3 3 2 4 2" xfId="21356" xr:uid="{00000000-0005-0000-0000-00006A530000}"/>
    <cellStyle name="Normal 3 3 2 4 2 10" xfId="21357" xr:uid="{00000000-0005-0000-0000-00006B530000}"/>
    <cellStyle name="Normal 3 3 2 4 2 2" xfId="21358" xr:uid="{00000000-0005-0000-0000-00006C530000}"/>
    <cellStyle name="Normal 3 3 2 4 2 2 2" xfId="21359" xr:uid="{00000000-0005-0000-0000-00006D530000}"/>
    <cellStyle name="Normal 3 3 2 4 2 2 2 2" xfId="21360" xr:uid="{00000000-0005-0000-0000-00006E530000}"/>
    <cellStyle name="Normal 3 3 2 4 2 2 2 3" xfId="21361" xr:uid="{00000000-0005-0000-0000-00006F530000}"/>
    <cellStyle name="Normal 3 3 2 4 2 2 3" xfId="21362" xr:uid="{00000000-0005-0000-0000-000070530000}"/>
    <cellStyle name="Normal 3 3 2 4 2 2 4" xfId="21363" xr:uid="{00000000-0005-0000-0000-000071530000}"/>
    <cellStyle name="Normal 3 3 2 4 2 3" xfId="21364" xr:uid="{00000000-0005-0000-0000-000072530000}"/>
    <cellStyle name="Normal 3 3 2 4 2 3 2" xfId="21365" xr:uid="{00000000-0005-0000-0000-000073530000}"/>
    <cellStyle name="Normal 3 3 2 4 2 3 2 2" xfId="21366" xr:uid="{00000000-0005-0000-0000-000074530000}"/>
    <cellStyle name="Normal 3 3 2 4 2 3 2 3" xfId="21367" xr:uid="{00000000-0005-0000-0000-000075530000}"/>
    <cellStyle name="Normal 3 3 2 4 2 3 3" xfId="21368" xr:uid="{00000000-0005-0000-0000-000076530000}"/>
    <cellStyle name="Normal 3 3 2 4 2 3 4" xfId="21369" xr:uid="{00000000-0005-0000-0000-000077530000}"/>
    <cellStyle name="Normal 3 3 2 4 2 4" xfId="21370" xr:uid="{00000000-0005-0000-0000-000078530000}"/>
    <cellStyle name="Normal 3 3 2 4 2 4 2" xfId="21371" xr:uid="{00000000-0005-0000-0000-000079530000}"/>
    <cellStyle name="Normal 3 3 2 4 2 4 2 2" xfId="21372" xr:uid="{00000000-0005-0000-0000-00007A530000}"/>
    <cellStyle name="Normal 3 3 2 4 2 4 2 3" xfId="21373" xr:uid="{00000000-0005-0000-0000-00007B530000}"/>
    <cellStyle name="Normal 3 3 2 4 2 4 3" xfId="21374" xr:uid="{00000000-0005-0000-0000-00007C530000}"/>
    <cellStyle name="Normal 3 3 2 4 2 4 4" xfId="21375" xr:uid="{00000000-0005-0000-0000-00007D530000}"/>
    <cellStyle name="Normal 3 3 2 4 2 5" xfId="21376" xr:uid="{00000000-0005-0000-0000-00007E530000}"/>
    <cellStyle name="Normal 3 3 2 4 2 5 2" xfId="21377" xr:uid="{00000000-0005-0000-0000-00007F530000}"/>
    <cellStyle name="Normal 3 3 2 4 2 5 2 2" xfId="21378" xr:uid="{00000000-0005-0000-0000-000080530000}"/>
    <cellStyle name="Normal 3 3 2 4 2 5 2 3" xfId="21379" xr:uid="{00000000-0005-0000-0000-000081530000}"/>
    <cellStyle name="Normal 3 3 2 4 2 5 3" xfId="21380" xr:uid="{00000000-0005-0000-0000-000082530000}"/>
    <cellStyle name="Normal 3 3 2 4 2 5 4" xfId="21381" xr:uid="{00000000-0005-0000-0000-000083530000}"/>
    <cellStyle name="Normal 3 3 2 4 2 6" xfId="21382" xr:uid="{00000000-0005-0000-0000-000084530000}"/>
    <cellStyle name="Normal 3 3 2 4 2 6 2" xfId="21383" xr:uid="{00000000-0005-0000-0000-000085530000}"/>
    <cellStyle name="Normal 3 3 2 4 2 6 2 2" xfId="21384" xr:uid="{00000000-0005-0000-0000-000086530000}"/>
    <cellStyle name="Normal 3 3 2 4 2 6 2 3" xfId="21385" xr:uid="{00000000-0005-0000-0000-000087530000}"/>
    <cellStyle name="Normal 3 3 2 4 2 6 3" xfId="21386" xr:uid="{00000000-0005-0000-0000-000088530000}"/>
    <cellStyle name="Normal 3 3 2 4 2 6 4" xfId="21387" xr:uid="{00000000-0005-0000-0000-000089530000}"/>
    <cellStyle name="Normal 3 3 2 4 2 7" xfId="21388" xr:uid="{00000000-0005-0000-0000-00008A530000}"/>
    <cellStyle name="Normal 3 3 2 4 2 7 2" xfId="21389" xr:uid="{00000000-0005-0000-0000-00008B530000}"/>
    <cellStyle name="Normal 3 3 2 4 2 7 2 2" xfId="21390" xr:uid="{00000000-0005-0000-0000-00008C530000}"/>
    <cellStyle name="Normal 3 3 2 4 2 7 2 3" xfId="21391" xr:uid="{00000000-0005-0000-0000-00008D530000}"/>
    <cellStyle name="Normal 3 3 2 4 2 7 3" xfId="21392" xr:uid="{00000000-0005-0000-0000-00008E530000}"/>
    <cellStyle name="Normal 3 3 2 4 2 7 4" xfId="21393" xr:uid="{00000000-0005-0000-0000-00008F530000}"/>
    <cellStyle name="Normal 3 3 2 4 2 8" xfId="21394" xr:uid="{00000000-0005-0000-0000-000090530000}"/>
    <cellStyle name="Normal 3 3 2 4 2 8 2" xfId="21395" xr:uid="{00000000-0005-0000-0000-000091530000}"/>
    <cellStyle name="Normal 3 3 2 4 2 8 3" xfId="21396" xr:uid="{00000000-0005-0000-0000-000092530000}"/>
    <cellStyle name="Normal 3 3 2 4 2 9" xfId="21397" xr:uid="{00000000-0005-0000-0000-000093530000}"/>
    <cellStyle name="Normal 3 3 2 4 3" xfId="21398" xr:uid="{00000000-0005-0000-0000-000094530000}"/>
    <cellStyle name="Normal 3 3 2 4 3 10" xfId="21399" xr:uid="{00000000-0005-0000-0000-000095530000}"/>
    <cellStyle name="Normal 3 3 2 4 3 2" xfId="21400" xr:uid="{00000000-0005-0000-0000-000096530000}"/>
    <cellStyle name="Normal 3 3 2 4 3 2 2" xfId="21401" xr:uid="{00000000-0005-0000-0000-000097530000}"/>
    <cellStyle name="Normal 3 3 2 4 3 2 2 2" xfId="21402" xr:uid="{00000000-0005-0000-0000-000098530000}"/>
    <cellStyle name="Normal 3 3 2 4 3 2 2 3" xfId="21403" xr:uid="{00000000-0005-0000-0000-000099530000}"/>
    <cellStyle name="Normal 3 3 2 4 3 2 3" xfId="21404" xr:uid="{00000000-0005-0000-0000-00009A530000}"/>
    <cellStyle name="Normal 3 3 2 4 3 2 4" xfId="21405" xr:uid="{00000000-0005-0000-0000-00009B530000}"/>
    <cellStyle name="Normal 3 3 2 4 3 3" xfId="21406" xr:uid="{00000000-0005-0000-0000-00009C530000}"/>
    <cellStyle name="Normal 3 3 2 4 3 3 2" xfId="21407" xr:uid="{00000000-0005-0000-0000-00009D530000}"/>
    <cellStyle name="Normal 3 3 2 4 3 3 2 2" xfId="21408" xr:uid="{00000000-0005-0000-0000-00009E530000}"/>
    <cellStyle name="Normal 3 3 2 4 3 3 2 3" xfId="21409" xr:uid="{00000000-0005-0000-0000-00009F530000}"/>
    <cellStyle name="Normal 3 3 2 4 3 3 3" xfId="21410" xr:uid="{00000000-0005-0000-0000-0000A0530000}"/>
    <cellStyle name="Normal 3 3 2 4 3 3 4" xfId="21411" xr:uid="{00000000-0005-0000-0000-0000A1530000}"/>
    <cellStyle name="Normal 3 3 2 4 3 4" xfId="21412" xr:uid="{00000000-0005-0000-0000-0000A2530000}"/>
    <cellStyle name="Normal 3 3 2 4 3 4 2" xfId="21413" xr:uid="{00000000-0005-0000-0000-0000A3530000}"/>
    <cellStyle name="Normal 3 3 2 4 3 4 2 2" xfId="21414" xr:uid="{00000000-0005-0000-0000-0000A4530000}"/>
    <cellStyle name="Normal 3 3 2 4 3 4 2 3" xfId="21415" xr:uid="{00000000-0005-0000-0000-0000A5530000}"/>
    <cellStyle name="Normal 3 3 2 4 3 4 3" xfId="21416" xr:uid="{00000000-0005-0000-0000-0000A6530000}"/>
    <cellStyle name="Normal 3 3 2 4 3 4 4" xfId="21417" xr:uid="{00000000-0005-0000-0000-0000A7530000}"/>
    <cellStyle name="Normal 3 3 2 4 3 5" xfId="21418" xr:uid="{00000000-0005-0000-0000-0000A8530000}"/>
    <cellStyle name="Normal 3 3 2 4 3 5 2" xfId="21419" xr:uid="{00000000-0005-0000-0000-0000A9530000}"/>
    <cellStyle name="Normal 3 3 2 4 3 5 2 2" xfId="21420" xr:uid="{00000000-0005-0000-0000-0000AA530000}"/>
    <cellStyle name="Normal 3 3 2 4 3 5 2 3" xfId="21421" xr:uid="{00000000-0005-0000-0000-0000AB530000}"/>
    <cellStyle name="Normal 3 3 2 4 3 5 3" xfId="21422" xr:uid="{00000000-0005-0000-0000-0000AC530000}"/>
    <cellStyle name="Normal 3 3 2 4 3 5 4" xfId="21423" xr:uid="{00000000-0005-0000-0000-0000AD530000}"/>
    <cellStyle name="Normal 3 3 2 4 3 6" xfId="21424" xr:uid="{00000000-0005-0000-0000-0000AE530000}"/>
    <cellStyle name="Normal 3 3 2 4 3 6 2" xfId="21425" xr:uid="{00000000-0005-0000-0000-0000AF530000}"/>
    <cellStyle name="Normal 3 3 2 4 3 6 2 2" xfId="21426" xr:uid="{00000000-0005-0000-0000-0000B0530000}"/>
    <cellStyle name="Normal 3 3 2 4 3 6 2 3" xfId="21427" xr:uid="{00000000-0005-0000-0000-0000B1530000}"/>
    <cellStyle name="Normal 3 3 2 4 3 6 3" xfId="21428" xr:uid="{00000000-0005-0000-0000-0000B2530000}"/>
    <cellStyle name="Normal 3 3 2 4 3 6 4" xfId="21429" xr:uid="{00000000-0005-0000-0000-0000B3530000}"/>
    <cellStyle name="Normal 3 3 2 4 3 7" xfId="21430" xr:uid="{00000000-0005-0000-0000-0000B4530000}"/>
    <cellStyle name="Normal 3 3 2 4 3 7 2" xfId="21431" xr:uid="{00000000-0005-0000-0000-0000B5530000}"/>
    <cellStyle name="Normal 3 3 2 4 3 7 2 2" xfId="21432" xr:uid="{00000000-0005-0000-0000-0000B6530000}"/>
    <cellStyle name="Normal 3 3 2 4 3 7 2 3" xfId="21433" xr:uid="{00000000-0005-0000-0000-0000B7530000}"/>
    <cellStyle name="Normal 3 3 2 4 3 7 3" xfId="21434" xr:uid="{00000000-0005-0000-0000-0000B8530000}"/>
    <cellStyle name="Normal 3 3 2 4 3 7 4" xfId="21435" xr:uid="{00000000-0005-0000-0000-0000B9530000}"/>
    <cellStyle name="Normal 3 3 2 4 3 8" xfId="21436" xr:uid="{00000000-0005-0000-0000-0000BA530000}"/>
    <cellStyle name="Normal 3 3 2 4 3 8 2" xfId="21437" xr:uid="{00000000-0005-0000-0000-0000BB530000}"/>
    <cellStyle name="Normal 3 3 2 4 3 8 3" xfId="21438" xr:uid="{00000000-0005-0000-0000-0000BC530000}"/>
    <cellStyle name="Normal 3 3 2 4 3 9" xfId="21439" xr:uid="{00000000-0005-0000-0000-0000BD530000}"/>
    <cellStyle name="Normal 3 3 2 4 4" xfId="21440" xr:uid="{00000000-0005-0000-0000-0000BE530000}"/>
    <cellStyle name="Normal 3 3 2 4 4 2" xfId="21441" xr:uid="{00000000-0005-0000-0000-0000BF530000}"/>
    <cellStyle name="Normal 3 3 2 4 4 2 2" xfId="21442" xr:uid="{00000000-0005-0000-0000-0000C0530000}"/>
    <cellStyle name="Normal 3 3 2 4 4 2 3" xfId="21443" xr:uid="{00000000-0005-0000-0000-0000C1530000}"/>
    <cellStyle name="Normal 3 3 2 4 4 3" xfId="21444" xr:uid="{00000000-0005-0000-0000-0000C2530000}"/>
    <cellStyle name="Normal 3 3 2 4 4 4" xfId="21445" xr:uid="{00000000-0005-0000-0000-0000C3530000}"/>
    <cellStyle name="Normal 3 3 2 4 5" xfId="21446" xr:uid="{00000000-0005-0000-0000-0000C4530000}"/>
    <cellStyle name="Normal 3 3 2 4 5 2" xfId="21447" xr:uid="{00000000-0005-0000-0000-0000C5530000}"/>
    <cellStyle name="Normal 3 3 2 4 5 2 2" xfId="21448" xr:uid="{00000000-0005-0000-0000-0000C6530000}"/>
    <cellStyle name="Normal 3 3 2 4 5 2 3" xfId="21449" xr:uid="{00000000-0005-0000-0000-0000C7530000}"/>
    <cellStyle name="Normal 3 3 2 4 5 3" xfId="21450" xr:uid="{00000000-0005-0000-0000-0000C8530000}"/>
    <cellStyle name="Normal 3 3 2 4 5 4" xfId="21451" xr:uid="{00000000-0005-0000-0000-0000C9530000}"/>
    <cellStyle name="Normal 3 3 2 4 6" xfId="21452" xr:uid="{00000000-0005-0000-0000-0000CA530000}"/>
    <cellStyle name="Normal 3 3 2 4 6 2" xfId="21453" xr:uid="{00000000-0005-0000-0000-0000CB530000}"/>
    <cellStyle name="Normal 3 3 2 4 6 2 2" xfId="21454" xr:uid="{00000000-0005-0000-0000-0000CC530000}"/>
    <cellStyle name="Normal 3 3 2 4 6 2 3" xfId="21455" xr:uid="{00000000-0005-0000-0000-0000CD530000}"/>
    <cellStyle name="Normal 3 3 2 4 6 3" xfId="21456" xr:uid="{00000000-0005-0000-0000-0000CE530000}"/>
    <cellStyle name="Normal 3 3 2 4 6 4" xfId="21457" xr:uid="{00000000-0005-0000-0000-0000CF530000}"/>
    <cellStyle name="Normal 3 3 2 4 7" xfId="21458" xr:uid="{00000000-0005-0000-0000-0000D0530000}"/>
    <cellStyle name="Normal 3 3 2 4 7 2" xfId="21459" xr:uid="{00000000-0005-0000-0000-0000D1530000}"/>
    <cellStyle name="Normal 3 3 2 4 7 2 2" xfId="21460" xr:uid="{00000000-0005-0000-0000-0000D2530000}"/>
    <cellStyle name="Normal 3 3 2 4 7 2 3" xfId="21461" xr:uid="{00000000-0005-0000-0000-0000D3530000}"/>
    <cellStyle name="Normal 3 3 2 4 7 3" xfId="21462" xr:uid="{00000000-0005-0000-0000-0000D4530000}"/>
    <cellStyle name="Normal 3 3 2 4 7 4" xfId="21463" xr:uid="{00000000-0005-0000-0000-0000D5530000}"/>
    <cellStyle name="Normal 3 3 2 4 8" xfId="21464" xr:uid="{00000000-0005-0000-0000-0000D6530000}"/>
    <cellStyle name="Normal 3 3 2 4 8 2" xfId="21465" xr:uid="{00000000-0005-0000-0000-0000D7530000}"/>
    <cellStyle name="Normal 3 3 2 4 8 2 2" xfId="21466" xr:uid="{00000000-0005-0000-0000-0000D8530000}"/>
    <cellStyle name="Normal 3 3 2 4 8 2 3" xfId="21467" xr:uid="{00000000-0005-0000-0000-0000D9530000}"/>
    <cellStyle name="Normal 3 3 2 4 8 3" xfId="21468" xr:uid="{00000000-0005-0000-0000-0000DA530000}"/>
    <cellStyle name="Normal 3 3 2 4 8 4" xfId="21469" xr:uid="{00000000-0005-0000-0000-0000DB530000}"/>
    <cellStyle name="Normal 3 3 2 4 9" xfId="21470" xr:uid="{00000000-0005-0000-0000-0000DC530000}"/>
    <cellStyle name="Normal 3 3 2 4 9 2" xfId="21471" xr:uid="{00000000-0005-0000-0000-0000DD530000}"/>
    <cellStyle name="Normal 3 3 2 4 9 2 2" xfId="21472" xr:uid="{00000000-0005-0000-0000-0000DE530000}"/>
    <cellStyle name="Normal 3 3 2 4 9 2 3" xfId="21473" xr:uid="{00000000-0005-0000-0000-0000DF530000}"/>
    <cellStyle name="Normal 3 3 2 4 9 3" xfId="21474" xr:uid="{00000000-0005-0000-0000-0000E0530000}"/>
    <cellStyle name="Normal 3 3 2 4 9 4" xfId="21475" xr:uid="{00000000-0005-0000-0000-0000E1530000}"/>
    <cellStyle name="Normal 3 3 2 5" xfId="21476" xr:uid="{00000000-0005-0000-0000-0000E2530000}"/>
    <cellStyle name="Normal 3 3 2 5 10" xfId="21477" xr:uid="{00000000-0005-0000-0000-0000E3530000}"/>
    <cellStyle name="Normal 3 3 2 5 2" xfId="21478" xr:uid="{00000000-0005-0000-0000-0000E4530000}"/>
    <cellStyle name="Normal 3 3 2 5 2 2" xfId="21479" xr:uid="{00000000-0005-0000-0000-0000E5530000}"/>
    <cellStyle name="Normal 3 3 2 5 2 2 2" xfId="21480" xr:uid="{00000000-0005-0000-0000-0000E6530000}"/>
    <cellStyle name="Normal 3 3 2 5 2 2 3" xfId="21481" xr:uid="{00000000-0005-0000-0000-0000E7530000}"/>
    <cellStyle name="Normal 3 3 2 5 2 3" xfId="21482" xr:uid="{00000000-0005-0000-0000-0000E8530000}"/>
    <cellStyle name="Normal 3 3 2 5 2 4" xfId="21483" xr:uid="{00000000-0005-0000-0000-0000E9530000}"/>
    <cellStyle name="Normal 3 3 2 5 3" xfId="21484" xr:uid="{00000000-0005-0000-0000-0000EA530000}"/>
    <cellStyle name="Normal 3 3 2 5 3 2" xfId="21485" xr:uid="{00000000-0005-0000-0000-0000EB530000}"/>
    <cellStyle name="Normal 3 3 2 5 3 2 2" xfId="21486" xr:uid="{00000000-0005-0000-0000-0000EC530000}"/>
    <cellStyle name="Normal 3 3 2 5 3 2 3" xfId="21487" xr:uid="{00000000-0005-0000-0000-0000ED530000}"/>
    <cellStyle name="Normal 3 3 2 5 3 3" xfId="21488" xr:uid="{00000000-0005-0000-0000-0000EE530000}"/>
    <cellStyle name="Normal 3 3 2 5 3 4" xfId="21489" xr:uid="{00000000-0005-0000-0000-0000EF530000}"/>
    <cellStyle name="Normal 3 3 2 5 4" xfId="21490" xr:uid="{00000000-0005-0000-0000-0000F0530000}"/>
    <cellStyle name="Normal 3 3 2 5 4 2" xfId="21491" xr:uid="{00000000-0005-0000-0000-0000F1530000}"/>
    <cellStyle name="Normal 3 3 2 5 4 2 2" xfId="21492" xr:uid="{00000000-0005-0000-0000-0000F2530000}"/>
    <cellStyle name="Normal 3 3 2 5 4 2 3" xfId="21493" xr:uid="{00000000-0005-0000-0000-0000F3530000}"/>
    <cellStyle name="Normal 3 3 2 5 4 3" xfId="21494" xr:uid="{00000000-0005-0000-0000-0000F4530000}"/>
    <cellStyle name="Normal 3 3 2 5 4 4" xfId="21495" xr:uid="{00000000-0005-0000-0000-0000F5530000}"/>
    <cellStyle name="Normal 3 3 2 5 5" xfId="21496" xr:uid="{00000000-0005-0000-0000-0000F6530000}"/>
    <cellStyle name="Normal 3 3 2 5 5 2" xfId="21497" xr:uid="{00000000-0005-0000-0000-0000F7530000}"/>
    <cellStyle name="Normal 3 3 2 5 5 2 2" xfId="21498" xr:uid="{00000000-0005-0000-0000-0000F8530000}"/>
    <cellStyle name="Normal 3 3 2 5 5 2 3" xfId="21499" xr:uid="{00000000-0005-0000-0000-0000F9530000}"/>
    <cellStyle name="Normal 3 3 2 5 5 3" xfId="21500" xr:uid="{00000000-0005-0000-0000-0000FA530000}"/>
    <cellStyle name="Normal 3 3 2 5 5 4" xfId="21501" xr:uid="{00000000-0005-0000-0000-0000FB530000}"/>
    <cellStyle name="Normal 3 3 2 5 6" xfId="21502" xr:uid="{00000000-0005-0000-0000-0000FC530000}"/>
    <cellStyle name="Normal 3 3 2 5 6 2" xfId="21503" xr:uid="{00000000-0005-0000-0000-0000FD530000}"/>
    <cellStyle name="Normal 3 3 2 5 6 2 2" xfId="21504" xr:uid="{00000000-0005-0000-0000-0000FE530000}"/>
    <cellStyle name="Normal 3 3 2 5 6 2 3" xfId="21505" xr:uid="{00000000-0005-0000-0000-0000FF530000}"/>
    <cellStyle name="Normal 3 3 2 5 6 3" xfId="21506" xr:uid="{00000000-0005-0000-0000-000000540000}"/>
    <cellStyle name="Normal 3 3 2 5 6 4" xfId="21507" xr:uid="{00000000-0005-0000-0000-000001540000}"/>
    <cellStyle name="Normal 3 3 2 5 7" xfId="21508" xr:uid="{00000000-0005-0000-0000-000002540000}"/>
    <cellStyle name="Normal 3 3 2 5 7 2" xfId="21509" xr:uid="{00000000-0005-0000-0000-000003540000}"/>
    <cellStyle name="Normal 3 3 2 5 7 2 2" xfId="21510" xr:uid="{00000000-0005-0000-0000-000004540000}"/>
    <cellStyle name="Normal 3 3 2 5 7 2 3" xfId="21511" xr:uid="{00000000-0005-0000-0000-000005540000}"/>
    <cellStyle name="Normal 3 3 2 5 7 3" xfId="21512" xr:uid="{00000000-0005-0000-0000-000006540000}"/>
    <cellStyle name="Normal 3 3 2 5 7 4" xfId="21513" xr:uid="{00000000-0005-0000-0000-000007540000}"/>
    <cellStyle name="Normal 3 3 2 5 8" xfId="21514" xr:uid="{00000000-0005-0000-0000-000008540000}"/>
    <cellStyle name="Normal 3 3 2 5 8 2" xfId="21515" xr:uid="{00000000-0005-0000-0000-000009540000}"/>
    <cellStyle name="Normal 3 3 2 5 8 3" xfId="21516" xr:uid="{00000000-0005-0000-0000-00000A540000}"/>
    <cellStyle name="Normal 3 3 2 5 9" xfId="21517" xr:uid="{00000000-0005-0000-0000-00000B540000}"/>
    <cellStyle name="Normal 3 3 2 6" xfId="21518" xr:uid="{00000000-0005-0000-0000-00000C540000}"/>
    <cellStyle name="Normal 3 3 2 6 10" xfId="21519" xr:uid="{00000000-0005-0000-0000-00000D540000}"/>
    <cellStyle name="Normal 3 3 2 6 2" xfId="21520" xr:uid="{00000000-0005-0000-0000-00000E540000}"/>
    <cellStyle name="Normal 3 3 2 6 2 2" xfId="21521" xr:uid="{00000000-0005-0000-0000-00000F540000}"/>
    <cellStyle name="Normal 3 3 2 6 2 2 2" xfId="21522" xr:uid="{00000000-0005-0000-0000-000010540000}"/>
    <cellStyle name="Normal 3 3 2 6 2 2 3" xfId="21523" xr:uid="{00000000-0005-0000-0000-000011540000}"/>
    <cellStyle name="Normal 3 3 2 6 2 3" xfId="21524" xr:uid="{00000000-0005-0000-0000-000012540000}"/>
    <cellStyle name="Normal 3 3 2 6 2 4" xfId="21525" xr:uid="{00000000-0005-0000-0000-000013540000}"/>
    <cellStyle name="Normal 3 3 2 6 3" xfId="21526" xr:uid="{00000000-0005-0000-0000-000014540000}"/>
    <cellStyle name="Normal 3 3 2 6 3 2" xfId="21527" xr:uid="{00000000-0005-0000-0000-000015540000}"/>
    <cellStyle name="Normal 3 3 2 6 3 2 2" xfId="21528" xr:uid="{00000000-0005-0000-0000-000016540000}"/>
    <cellStyle name="Normal 3 3 2 6 3 2 3" xfId="21529" xr:uid="{00000000-0005-0000-0000-000017540000}"/>
    <cellStyle name="Normal 3 3 2 6 3 3" xfId="21530" xr:uid="{00000000-0005-0000-0000-000018540000}"/>
    <cellStyle name="Normal 3 3 2 6 3 4" xfId="21531" xr:uid="{00000000-0005-0000-0000-000019540000}"/>
    <cellStyle name="Normal 3 3 2 6 4" xfId="21532" xr:uid="{00000000-0005-0000-0000-00001A540000}"/>
    <cellStyle name="Normal 3 3 2 6 4 2" xfId="21533" xr:uid="{00000000-0005-0000-0000-00001B540000}"/>
    <cellStyle name="Normal 3 3 2 6 4 2 2" xfId="21534" xr:uid="{00000000-0005-0000-0000-00001C540000}"/>
    <cellStyle name="Normal 3 3 2 6 4 2 3" xfId="21535" xr:uid="{00000000-0005-0000-0000-00001D540000}"/>
    <cellStyle name="Normal 3 3 2 6 4 3" xfId="21536" xr:uid="{00000000-0005-0000-0000-00001E540000}"/>
    <cellStyle name="Normal 3 3 2 6 4 4" xfId="21537" xr:uid="{00000000-0005-0000-0000-00001F540000}"/>
    <cellStyle name="Normal 3 3 2 6 5" xfId="21538" xr:uid="{00000000-0005-0000-0000-000020540000}"/>
    <cellStyle name="Normal 3 3 2 6 5 2" xfId="21539" xr:uid="{00000000-0005-0000-0000-000021540000}"/>
    <cellStyle name="Normal 3 3 2 6 5 2 2" xfId="21540" xr:uid="{00000000-0005-0000-0000-000022540000}"/>
    <cellStyle name="Normal 3 3 2 6 5 2 3" xfId="21541" xr:uid="{00000000-0005-0000-0000-000023540000}"/>
    <cellStyle name="Normal 3 3 2 6 5 3" xfId="21542" xr:uid="{00000000-0005-0000-0000-000024540000}"/>
    <cellStyle name="Normal 3 3 2 6 5 4" xfId="21543" xr:uid="{00000000-0005-0000-0000-000025540000}"/>
    <cellStyle name="Normal 3 3 2 6 6" xfId="21544" xr:uid="{00000000-0005-0000-0000-000026540000}"/>
    <cellStyle name="Normal 3 3 2 6 6 2" xfId="21545" xr:uid="{00000000-0005-0000-0000-000027540000}"/>
    <cellStyle name="Normal 3 3 2 6 6 2 2" xfId="21546" xr:uid="{00000000-0005-0000-0000-000028540000}"/>
    <cellStyle name="Normal 3 3 2 6 6 2 3" xfId="21547" xr:uid="{00000000-0005-0000-0000-000029540000}"/>
    <cellStyle name="Normal 3 3 2 6 6 3" xfId="21548" xr:uid="{00000000-0005-0000-0000-00002A540000}"/>
    <cellStyle name="Normal 3 3 2 6 6 4" xfId="21549" xr:uid="{00000000-0005-0000-0000-00002B540000}"/>
    <cellStyle name="Normal 3 3 2 6 7" xfId="21550" xr:uid="{00000000-0005-0000-0000-00002C540000}"/>
    <cellStyle name="Normal 3 3 2 6 7 2" xfId="21551" xr:uid="{00000000-0005-0000-0000-00002D540000}"/>
    <cellStyle name="Normal 3 3 2 6 7 2 2" xfId="21552" xr:uid="{00000000-0005-0000-0000-00002E540000}"/>
    <cellStyle name="Normal 3 3 2 6 7 2 3" xfId="21553" xr:uid="{00000000-0005-0000-0000-00002F540000}"/>
    <cellStyle name="Normal 3 3 2 6 7 3" xfId="21554" xr:uid="{00000000-0005-0000-0000-000030540000}"/>
    <cellStyle name="Normal 3 3 2 6 7 4" xfId="21555" xr:uid="{00000000-0005-0000-0000-000031540000}"/>
    <cellStyle name="Normal 3 3 2 6 8" xfId="21556" xr:uid="{00000000-0005-0000-0000-000032540000}"/>
    <cellStyle name="Normal 3 3 2 6 8 2" xfId="21557" xr:uid="{00000000-0005-0000-0000-000033540000}"/>
    <cellStyle name="Normal 3 3 2 6 8 3" xfId="21558" xr:uid="{00000000-0005-0000-0000-000034540000}"/>
    <cellStyle name="Normal 3 3 2 6 9" xfId="21559" xr:uid="{00000000-0005-0000-0000-000035540000}"/>
    <cellStyle name="Normal 3 3 2 7" xfId="21560" xr:uid="{00000000-0005-0000-0000-000036540000}"/>
    <cellStyle name="Normal 3 3 2 7 2" xfId="21561" xr:uid="{00000000-0005-0000-0000-000037540000}"/>
    <cellStyle name="Normal 3 3 2 7 2 2" xfId="21562" xr:uid="{00000000-0005-0000-0000-000038540000}"/>
    <cellStyle name="Normal 3 3 2 7 2 3" xfId="21563" xr:uid="{00000000-0005-0000-0000-000039540000}"/>
    <cellStyle name="Normal 3 3 2 7 3" xfId="21564" xr:uid="{00000000-0005-0000-0000-00003A540000}"/>
    <cellStyle name="Normal 3 3 2 7 4" xfId="21565" xr:uid="{00000000-0005-0000-0000-00003B540000}"/>
    <cellStyle name="Normal 3 3 2 8" xfId="21566" xr:uid="{00000000-0005-0000-0000-00003C540000}"/>
    <cellStyle name="Normal 3 3 2 8 2" xfId="21567" xr:uid="{00000000-0005-0000-0000-00003D540000}"/>
    <cellStyle name="Normal 3 3 2 8 2 2" xfId="21568" xr:uid="{00000000-0005-0000-0000-00003E540000}"/>
    <cellStyle name="Normal 3 3 2 8 2 3" xfId="21569" xr:uid="{00000000-0005-0000-0000-00003F540000}"/>
    <cellStyle name="Normal 3 3 2 8 3" xfId="21570" xr:uid="{00000000-0005-0000-0000-000040540000}"/>
    <cellStyle name="Normal 3 3 2 8 4" xfId="21571" xr:uid="{00000000-0005-0000-0000-000041540000}"/>
    <cellStyle name="Normal 3 3 2 9" xfId="21572" xr:uid="{00000000-0005-0000-0000-000042540000}"/>
    <cellStyle name="Normal 3 3 2 9 2" xfId="21573" xr:uid="{00000000-0005-0000-0000-000043540000}"/>
    <cellStyle name="Normal 3 3 2 9 2 2" xfId="21574" xr:uid="{00000000-0005-0000-0000-000044540000}"/>
    <cellStyle name="Normal 3 3 2 9 2 3" xfId="21575" xr:uid="{00000000-0005-0000-0000-000045540000}"/>
    <cellStyle name="Normal 3 3 2 9 3" xfId="21576" xr:uid="{00000000-0005-0000-0000-000046540000}"/>
    <cellStyle name="Normal 3 3 2 9 4" xfId="21577" xr:uid="{00000000-0005-0000-0000-000047540000}"/>
    <cellStyle name="Normal 3 3 3" xfId="21578" xr:uid="{00000000-0005-0000-0000-000048540000}"/>
    <cellStyle name="Normal 3 3 3 2" xfId="21579" xr:uid="{00000000-0005-0000-0000-000049540000}"/>
    <cellStyle name="Normal 3 3 4" xfId="21580" xr:uid="{00000000-0005-0000-0000-00004A540000}"/>
    <cellStyle name="Normal 3 3 4 10" xfId="21581" xr:uid="{00000000-0005-0000-0000-00004B540000}"/>
    <cellStyle name="Normal 3 3 4 10 2" xfId="21582" xr:uid="{00000000-0005-0000-0000-00004C540000}"/>
    <cellStyle name="Normal 3 3 4 10 3" xfId="21583" xr:uid="{00000000-0005-0000-0000-00004D540000}"/>
    <cellStyle name="Normal 3 3 4 11" xfId="21584" xr:uid="{00000000-0005-0000-0000-00004E540000}"/>
    <cellStyle name="Normal 3 3 4 12" xfId="21585" xr:uid="{00000000-0005-0000-0000-00004F540000}"/>
    <cellStyle name="Normal 3 3 4 2" xfId="21586" xr:uid="{00000000-0005-0000-0000-000050540000}"/>
    <cellStyle name="Normal 3 3 4 2 10" xfId="21587" xr:uid="{00000000-0005-0000-0000-000051540000}"/>
    <cellStyle name="Normal 3 3 4 2 2" xfId="21588" xr:uid="{00000000-0005-0000-0000-000052540000}"/>
    <cellStyle name="Normal 3 3 4 2 2 2" xfId="21589" xr:uid="{00000000-0005-0000-0000-000053540000}"/>
    <cellStyle name="Normal 3 3 4 2 2 2 2" xfId="21590" xr:uid="{00000000-0005-0000-0000-000054540000}"/>
    <cellStyle name="Normal 3 3 4 2 2 2 3" xfId="21591" xr:uid="{00000000-0005-0000-0000-000055540000}"/>
    <cellStyle name="Normal 3 3 4 2 2 3" xfId="21592" xr:uid="{00000000-0005-0000-0000-000056540000}"/>
    <cellStyle name="Normal 3 3 4 2 2 4" xfId="21593" xr:uid="{00000000-0005-0000-0000-000057540000}"/>
    <cellStyle name="Normal 3 3 4 2 3" xfId="21594" xr:uid="{00000000-0005-0000-0000-000058540000}"/>
    <cellStyle name="Normal 3 3 4 2 3 2" xfId="21595" xr:uid="{00000000-0005-0000-0000-000059540000}"/>
    <cellStyle name="Normal 3 3 4 2 3 2 2" xfId="21596" xr:uid="{00000000-0005-0000-0000-00005A540000}"/>
    <cellStyle name="Normal 3 3 4 2 3 2 3" xfId="21597" xr:uid="{00000000-0005-0000-0000-00005B540000}"/>
    <cellStyle name="Normal 3 3 4 2 3 3" xfId="21598" xr:uid="{00000000-0005-0000-0000-00005C540000}"/>
    <cellStyle name="Normal 3 3 4 2 3 4" xfId="21599" xr:uid="{00000000-0005-0000-0000-00005D540000}"/>
    <cellStyle name="Normal 3 3 4 2 4" xfId="21600" xr:uid="{00000000-0005-0000-0000-00005E540000}"/>
    <cellStyle name="Normal 3 3 4 2 4 2" xfId="21601" xr:uid="{00000000-0005-0000-0000-00005F540000}"/>
    <cellStyle name="Normal 3 3 4 2 4 2 2" xfId="21602" xr:uid="{00000000-0005-0000-0000-000060540000}"/>
    <cellStyle name="Normal 3 3 4 2 4 2 3" xfId="21603" xr:uid="{00000000-0005-0000-0000-000061540000}"/>
    <cellStyle name="Normal 3 3 4 2 4 3" xfId="21604" xr:uid="{00000000-0005-0000-0000-000062540000}"/>
    <cellStyle name="Normal 3 3 4 2 4 4" xfId="21605" xr:uid="{00000000-0005-0000-0000-000063540000}"/>
    <cellStyle name="Normal 3 3 4 2 5" xfId="21606" xr:uid="{00000000-0005-0000-0000-000064540000}"/>
    <cellStyle name="Normal 3 3 4 2 5 2" xfId="21607" xr:uid="{00000000-0005-0000-0000-000065540000}"/>
    <cellStyle name="Normal 3 3 4 2 5 2 2" xfId="21608" xr:uid="{00000000-0005-0000-0000-000066540000}"/>
    <cellStyle name="Normal 3 3 4 2 5 2 3" xfId="21609" xr:uid="{00000000-0005-0000-0000-000067540000}"/>
    <cellStyle name="Normal 3 3 4 2 5 3" xfId="21610" xr:uid="{00000000-0005-0000-0000-000068540000}"/>
    <cellStyle name="Normal 3 3 4 2 5 4" xfId="21611" xr:uid="{00000000-0005-0000-0000-000069540000}"/>
    <cellStyle name="Normal 3 3 4 2 6" xfId="21612" xr:uid="{00000000-0005-0000-0000-00006A540000}"/>
    <cellStyle name="Normal 3 3 4 2 6 2" xfId="21613" xr:uid="{00000000-0005-0000-0000-00006B540000}"/>
    <cellStyle name="Normal 3 3 4 2 6 2 2" xfId="21614" xr:uid="{00000000-0005-0000-0000-00006C540000}"/>
    <cellStyle name="Normal 3 3 4 2 6 2 3" xfId="21615" xr:uid="{00000000-0005-0000-0000-00006D540000}"/>
    <cellStyle name="Normal 3 3 4 2 6 3" xfId="21616" xr:uid="{00000000-0005-0000-0000-00006E540000}"/>
    <cellStyle name="Normal 3 3 4 2 6 4" xfId="21617" xr:uid="{00000000-0005-0000-0000-00006F540000}"/>
    <cellStyle name="Normal 3 3 4 2 7" xfId="21618" xr:uid="{00000000-0005-0000-0000-000070540000}"/>
    <cellStyle name="Normal 3 3 4 2 7 2" xfId="21619" xr:uid="{00000000-0005-0000-0000-000071540000}"/>
    <cellStyle name="Normal 3 3 4 2 7 2 2" xfId="21620" xr:uid="{00000000-0005-0000-0000-000072540000}"/>
    <cellStyle name="Normal 3 3 4 2 7 2 3" xfId="21621" xr:uid="{00000000-0005-0000-0000-000073540000}"/>
    <cellStyle name="Normal 3 3 4 2 7 3" xfId="21622" xr:uid="{00000000-0005-0000-0000-000074540000}"/>
    <cellStyle name="Normal 3 3 4 2 7 4" xfId="21623" xr:uid="{00000000-0005-0000-0000-000075540000}"/>
    <cellStyle name="Normal 3 3 4 2 8" xfId="21624" xr:uid="{00000000-0005-0000-0000-000076540000}"/>
    <cellStyle name="Normal 3 3 4 2 8 2" xfId="21625" xr:uid="{00000000-0005-0000-0000-000077540000}"/>
    <cellStyle name="Normal 3 3 4 2 8 3" xfId="21626" xr:uid="{00000000-0005-0000-0000-000078540000}"/>
    <cellStyle name="Normal 3 3 4 2 9" xfId="21627" xr:uid="{00000000-0005-0000-0000-000079540000}"/>
    <cellStyle name="Normal 3 3 4 3" xfId="21628" xr:uid="{00000000-0005-0000-0000-00007A540000}"/>
    <cellStyle name="Normal 3 3 4 3 10" xfId="21629" xr:uid="{00000000-0005-0000-0000-00007B540000}"/>
    <cellStyle name="Normal 3 3 4 3 2" xfId="21630" xr:uid="{00000000-0005-0000-0000-00007C540000}"/>
    <cellStyle name="Normal 3 3 4 3 2 2" xfId="21631" xr:uid="{00000000-0005-0000-0000-00007D540000}"/>
    <cellStyle name="Normal 3 3 4 3 2 2 2" xfId="21632" xr:uid="{00000000-0005-0000-0000-00007E540000}"/>
    <cellStyle name="Normal 3 3 4 3 2 2 3" xfId="21633" xr:uid="{00000000-0005-0000-0000-00007F540000}"/>
    <cellStyle name="Normal 3 3 4 3 2 3" xfId="21634" xr:uid="{00000000-0005-0000-0000-000080540000}"/>
    <cellStyle name="Normal 3 3 4 3 2 4" xfId="21635" xr:uid="{00000000-0005-0000-0000-000081540000}"/>
    <cellStyle name="Normal 3 3 4 3 3" xfId="21636" xr:uid="{00000000-0005-0000-0000-000082540000}"/>
    <cellStyle name="Normal 3 3 4 3 3 2" xfId="21637" xr:uid="{00000000-0005-0000-0000-000083540000}"/>
    <cellStyle name="Normal 3 3 4 3 3 2 2" xfId="21638" xr:uid="{00000000-0005-0000-0000-000084540000}"/>
    <cellStyle name="Normal 3 3 4 3 3 2 3" xfId="21639" xr:uid="{00000000-0005-0000-0000-000085540000}"/>
    <cellStyle name="Normal 3 3 4 3 3 3" xfId="21640" xr:uid="{00000000-0005-0000-0000-000086540000}"/>
    <cellStyle name="Normal 3 3 4 3 3 4" xfId="21641" xr:uid="{00000000-0005-0000-0000-000087540000}"/>
    <cellStyle name="Normal 3 3 4 3 4" xfId="21642" xr:uid="{00000000-0005-0000-0000-000088540000}"/>
    <cellStyle name="Normal 3 3 4 3 4 2" xfId="21643" xr:uid="{00000000-0005-0000-0000-000089540000}"/>
    <cellStyle name="Normal 3 3 4 3 4 2 2" xfId="21644" xr:uid="{00000000-0005-0000-0000-00008A540000}"/>
    <cellStyle name="Normal 3 3 4 3 4 2 3" xfId="21645" xr:uid="{00000000-0005-0000-0000-00008B540000}"/>
    <cellStyle name="Normal 3 3 4 3 4 3" xfId="21646" xr:uid="{00000000-0005-0000-0000-00008C540000}"/>
    <cellStyle name="Normal 3 3 4 3 4 4" xfId="21647" xr:uid="{00000000-0005-0000-0000-00008D540000}"/>
    <cellStyle name="Normal 3 3 4 3 5" xfId="21648" xr:uid="{00000000-0005-0000-0000-00008E540000}"/>
    <cellStyle name="Normal 3 3 4 3 5 2" xfId="21649" xr:uid="{00000000-0005-0000-0000-00008F540000}"/>
    <cellStyle name="Normal 3 3 4 3 5 2 2" xfId="21650" xr:uid="{00000000-0005-0000-0000-000090540000}"/>
    <cellStyle name="Normal 3 3 4 3 5 2 3" xfId="21651" xr:uid="{00000000-0005-0000-0000-000091540000}"/>
    <cellStyle name="Normal 3 3 4 3 5 3" xfId="21652" xr:uid="{00000000-0005-0000-0000-000092540000}"/>
    <cellStyle name="Normal 3 3 4 3 5 4" xfId="21653" xr:uid="{00000000-0005-0000-0000-000093540000}"/>
    <cellStyle name="Normal 3 3 4 3 6" xfId="21654" xr:uid="{00000000-0005-0000-0000-000094540000}"/>
    <cellStyle name="Normal 3 3 4 3 6 2" xfId="21655" xr:uid="{00000000-0005-0000-0000-000095540000}"/>
    <cellStyle name="Normal 3 3 4 3 6 2 2" xfId="21656" xr:uid="{00000000-0005-0000-0000-000096540000}"/>
    <cellStyle name="Normal 3 3 4 3 6 2 3" xfId="21657" xr:uid="{00000000-0005-0000-0000-000097540000}"/>
    <cellStyle name="Normal 3 3 4 3 6 3" xfId="21658" xr:uid="{00000000-0005-0000-0000-000098540000}"/>
    <cellStyle name="Normal 3 3 4 3 6 4" xfId="21659" xr:uid="{00000000-0005-0000-0000-000099540000}"/>
    <cellStyle name="Normal 3 3 4 3 7" xfId="21660" xr:uid="{00000000-0005-0000-0000-00009A540000}"/>
    <cellStyle name="Normal 3 3 4 3 7 2" xfId="21661" xr:uid="{00000000-0005-0000-0000-00009B540000}"/>
    <cellStyle name="Normal 3 3 4 3 7 2 2" xfId="21662" xr:uid="{00000000-0005-0000-0000-00009C540000}"/>
    <cellStyle name="Normal 3 3 4 3 7 2 3" xfId="21663" xr:uid="{00000000-0005-0000-0000-00009D540000}"/>
    <cellStyle name="Normal 3 3 4 3 7 3" xfId="21664" xr:uid="{00000000-0005-0000-0000-00009E540000}"/>
    <cellStyle name="Normal 3 3 4 3 7 4" xfId="21665" xr:uid="{00000000-0005-0000-0000-00009F540000}"/>
    <cellStyle name="Normal 3 3 4 3 8" xfId="21666" xr:uid="{00000000-0005-0000-0000-0000A0540000}"/>
    <cellStyle name="Normal 3 3 4 3 8 2" xfId="21667" xr:uid="{00000000-0005-0000-0000-0000A1540000}"/>
    <cellStyle name="Normal 3 3 4 3 8 3" xfId="21668" xr:uid="{00000000-0005-0000-0000-0000A2540000}"/>
    <cellStyle name="Normal 3 3 4 3 9" xfId="21669" xr:uid="{00000000-0005-0000-0000-0000A3540000}"/>
    <cellStyle name="Normal 3 3 4 4" xfId="21670" xr:uid="{00000000-0005-0000-0000-0000A4540000}"/>
    <cellStyle name="Normal 3 3 4 4 2" xfId="21671" xr:uid="{00000000-0005-0000-0000-0000A5540000}"/>
    <cellStyle name="Normal 3 3 4 4 2 2" xfId="21672" xr:uid="{00000000-0005-0000-0000-0000A6540000}"/>
    <cellStyle name="Normal 3 3 4 4 2 3" xfId="21673" xr:uid="{00000000-0005-0000-0000-0000A7540000}"/>
    <cellStyle name="Normal 3 3 4 4 3" xfId="21674" xr:uid="{00000000-0005-0000-0000-0000A8540000}"/>
    <cellStyle name="Normal 3 3 4 4 4" xfId="21675" xr:uid="{00000000-0005-0000-0000-0000A9540000}"/>
    <cellStyle name="Normal 3 3 4 5" xfId="21676" xr:uid="{00000000-0005-0000-0000-0000AA540000}"/>
    <cellStyle name="Normal 3 3 4 5 2" xfId="21677" xr:uid="{00000000-0005-0000-0000-0000AB540000}"/>
    <cellStyle name="Normal 3 3 4 5 2 2" xfId="21678" xr:uid="{00000000-0005-0000-0000-0000AC540000}"/>
    <cellStyle name="Normal 3 3 4 5 2 3" xfId="21679" xr:uid="{00000000-0005-0000-0000-0000AD540000}"/>
    <cellStyle name="Normal 3 3 4 5 3" xfId="21680" xr:uid="{00000000-0005-0000-0000-0000AE540000}"/>
    <cellStyle name="Normal 3 3 4 5 4" xfId="21681" xr:uid="{00000000-0005-0000-0000-0000AF540000}"/>
    <cellStyle name="Normal 3 3 4 6" xfId="21682" xr:uid="{00000000-0005-0000-0000-0000B0540000}"/>
    <cellStyle name="Normal 3 3 4 6 2" xfId="21683" xr:uid="{00000000-0005-0000-0000-0000B1540000}"/>
    <cellStyle name="Normal 3 3 4 6 2 2" xfId="21684" xr:uid="{00000000-0005-0000-0000-0000B2540000}"/>
    <cellStyle name="Normal 3 3 4 6 2 3" xfId="21685" xr:uid="{00000000-0005-0000-0000-0000B3540000}"/>
    <cellStyle name="Normal 3 3 4 6 3" xfId="21686" xr:uid="{00000000-0005-0000-0000-0000B4540000}"/>
    <cellStyle name="Normal 3 3 4 6 4" xfId="21687" xr:uid="{00000000-0005-0000-0000-0000B5540000}"/>
    <cellStyle name="Normal 3 3 4 7" xfId="21688" xr:uid="{00000000-0005-0000-0000-0000B6540000}"/>
    <cellStyle name="Normal 3 3 4 7 2" xfId="21689" xr:uid="{00000000-0005-0000-0000-0000B7540000}"/>
    <cellStyle name="Normal 3 3 4 7 2 2" xfId="21690" xr:uid="{00000000-0005-0000-0000-0000B8540000}"/>
    <cellStyle name="Normal 3 3 4 7 2 3" xfId="21691" xr:uid="{00000000-0005-0000-0000-0000B9540000}"/>
    <cellStyle name="Normal 3 3 4 7 3" xfId="21692" xr:uid="{00000000-0005-0000-0000-0000BA540000}"/>
    <cellStyle name="Normal 3 3 4 7 4" xfId="21693" xr:uid="{00000000-0005-0000-0000-0000BB540000}"/>
    <cellStyle name="Normal 3 3 4 8" xfId="21694" xr:uid="{00000000-0005-0000-0000-0000BC540000}"/>
    <cellStyle name="Normal 3 3 4 8 2" xfId="21695" xr:uid="{00000000-0005-0000-0000-0000BD540000}"/>
    <cellStyle name="Normal 3 3 4 8 2 2" xfId="21696" xr:uid="{00000000-0005-0000-0000-0000BE540000}"/>
    <cellStyle name="Normal 3 3 4 8 2 3" xfId="21697" xr:uid="{00000000-0005-0000-0000-0000BF540000}"/>
    <cellStyle name="Normal 3 3 4 8 3" xfId="21698" xr:uid="{00000000-0005-0000-0000-0000C0540000}"/>
    <cellStyle name="Normal 3 3 4 8 4" xfId="21699" xr:uid="{00000000-0005-0000-0000-0000C1540000}"/>
    <cellStyle name="Normal 3 3 4 9" xfId="21700" xr:uid="{00000000-0005-0000-0000-0000C2540000}"/>
    <cellStyle name="Normal 3 3 4 9 2" xfId="21701" xr:uid="{00000000-0005-0000-0000-0000C3540000}"/>
    <cellStyle name="Normal 3 3 4 9 2 2" xfId="21702" xr:uid="{00000000-0005-0000-0000-0000C4540000}"/>
    <cellStyle name="Normal 3 3 4 9 2 3" xfId="21703" xr:uid="{00000000-0005-0000-0000-0000C5540000}"/>
    <cellStyle name="Normal 3 3 4 9 3" xfId="21704" xr:uid="{00000000-0005-0000-0000-0000C6540000}"/>
    <cellStyle name="Normal 3 3 4 9 4" xfId="21705" xr:uid="{00000000-0005-0000-0000-0000C7540000}"/>
    <cellStyle name="Normal 3 3 5" xfId="21706" xr:uid="{00000000-0005-0000-0000-0000C8540000}"/>
    <cellStyle name="Normal 3 3 5 10" xfId="21707" xr:uid="{00000000-0005-0000-0000-0000C9540000}"/>
    <cellStyle name="Normal 3 3 5 10 2" xfId="21708" xr:uid="{00000000-0005-0000-0000-0000CA540000}"/>
    <cellStyle name="Normal 3 3 5 10 3" xfId="21709" xr:uid="{00000000-0005-0000-0000-0000CB540000}"/>
    <cellStyle name="Normal 3 3 5 11" xfId="21710" xr:uid="{00000000-0005-0000-0000-0000CC540000}"/>
    <cellStyle name="Normal 3 3 5 12" xfId="21711" xr:uid="{00000000-0005-0000-0000-0000CD540000}"/>
    <cellStyle name="Normal 3 3 5 2" xfId="21712" xr:uid="{00000000-0005-0000-0000-0000CE540000}"/>
    <cellStyle name="Normal 3 3 5 2 10" xfId="21713" xr:uid="{00000000-0005-0000-0000-0000CF540000}"/>
    <cellStyle name="Normal 3 3 5 2 2" xfId="21714" xr:uid="{00000000-0005-0000-0000-0000D0540000}"/>
    <cellStyle name="Normal 3 3 5 2 2 2" xfId="21715" xr:uid="{00000000-0005-0000-0000-0000D1540000}"/>
    <cellStyle name="Normal 3 3 5 2 2 2 2" xfId="21716" xr:uid="{00000000-0005-0000-0000-0000D2540000}"/>
    <cellStyle name="Normal 3 3 5 2 2 2 3" xfId="21717" xr:uid="{00000000-0005-0000-0000-0000D3540000}"/>
    <cellStyle name="Normal 3 3 5 2 2 3" xfId="21718" xr:uid="{00000000-0005-0000-0000-0000D4540000}"/>
    <cellStyle name="Normal 3 3 5 2 2 4" xfId="21719" xr:uid="{00000000-0005-0000-0000-0000D5540000}"/>
    <cellStyle name="Normal 3 3 5 2 3" xfId="21720" xr:uid="{00000000-0005-0000-0000-0000D6540000}"/>
    <cellStyle name="Normal 3 3 5 2 3 2" xfId="21721" xr:uid="{00000000-0005-0000-0000-0000D7540000}"/>
    <cellStyle name="Normal 3 3 5 2 3 2 2" xfId="21722" xr:uid="{00000000-0005-0000-0000-0000D8540000}"/>
    <cellStyle name="Normal 3 3 5 2 3 2 3" xfId="21723" xr:uid="{00000000-0005-0000-0000-0000D9540000}"/>
    <cellStyle name="Normal 3 3 5 2 3 3" xfId="21724" xr:uid="{00000000-0005-0000-0000-0000DA540000}"/>
    <cellStyle name="Normal 3 3 5 2 3 4" xfId="21725" xr:uid="{00000000-0005-0000-0000-0000DB540000}"/>
    <cellStyle name="Normal 3 3 5 2 4" xfId="21726" xr:uid="{00000000-0005-0000-0000-0000DC540000}"/>
    <cellStyle name="Normal 3 3 5 2 4 2" xfId="21727" xr:uid="{00000000-0005-0000-0000-0000DD540000}"/>
    <cellStyle name="Normal 3 3 5 2 4 2 2" xfId="21728" xr:uid="{00000000-0005-0000-0000-0000DE540000}"/>
    <cellStyle name="Normal 3 3 5 2 4 2 3" xfId="21729" xr:uid="{00000000-0005-0000-0000-0000DF540000}"/>
    <cellStyle name="Normal 3 3 5 2 4 3" xfId="21730" xr:uid="{00000000-0005-0000-0000-0000E0540000}"/>
    <cellStyle name="Normal 3 3 5 2 4 4" xfId="21731" xr:uid="{00000000-0005-0000-0000-0000E1540000}"/>
    <cellStyle name="Normal 3 3 5 2 5" xfId="21732" xr:uid="{00000000-0005-0000-0000-0000E2540000}"/>
    <cellStyle name="Normal 3 3 5 2 5 2" xfId="21733" xr:uid="{00000000-0005-0000-0000-0000E3540000}"/>
    <cellStyle name="Normal 3 3 5 2 5 2 2" xfId="21734" xr:uid="{00000000-0005-0000-0000-0000E4540000}"/>
    <cellStyle name="Normal 3 3 5 2 5 2 3" xfId="21735" xr:uid="{00000000-0005-0000-0000-0000E5540000}"/>
    <cellStyle name="Normal 3 3 5 2 5 3" xfId="21736" xr:uid="{00000000-0005-0000-0000-0000E6540000}"/>
    <cellStyle name="Normal 3 3 5 2 5 4" xfId="21737" xr:uid="{00000000-0005-0000-0000-0000E7540000}"/>
    <cellStyle name="Normal 3 3 5 2 6" xfId="21738" xr:uid="{00000000-0005-0000-0000-0000E8540000}"/>
    <cellStyle name="Normal 3 3 5 2 6 2" xfId="21739" xr:uid="{00000000-0005-0000-0000-0000E9540000}"/>
    <cellStyle name="Normal 3 3 5 2 6 2 2" xfId="21740" xr:uid="{00000000-0005-0000-0000-0000EA540000}"/>
    <cellStyle name="Normal 3 3 5 2 6 2 3" xfId="21741" xr:uid="{00000000-0005-0000-0000-0000EB540000}"/>
    <cellStyle name="Normal 3 3 5 2 6 3" xfId="21742" xr:uid="{00000000-0005-0000-0000-0000EC540000}"/>
    <cellStyle name="Normal 3 3 5 2 6 4" xfId="21743" xr:uid="{00000000-0005-0000-0000-0000ED540000}"/>
    <cellStyle name="Normal 3 3 5 2 7" xfId="21744" xr:uid="{00000000-0005-0000-0000-0000EE540000}"/>
    <cellStyle name="Normal 3 3 5 2 7 2" xfId="21745" xr:uid="{00000000-0005-0000-0000-0000EF540000}"/>
    <cellStyle name="Normal 3 3 5 2 7 2 2" xfId="21746" xr:uid="{00000000-0005-0000-0000-0000F0540000}"/>
    <cellStyle name="Normal 3 3 5 2 7 2 3" xfId="21747" xr:uid="{00000000-0005-0000-0000-0000F1540000}"/>
    <cellStyle name="Normal 3 3 5 2 7 3" xfId="21748" xr:uid="{00000000-0005-0000-0000-0000F2540000}"/>
    <cellStyle name="Normal 3 3 5 2 7 4" xfId="21749" xr:uid="{00000000-0005-0000-0000-0000F3540000}"/>
    <cellStyle name="Normal 3 3 5 2 8" xfId="21750" xr:uid="{00000000-0005-0000-0000-0000F4540000}"/>
    <cellStyle name="Normal 3 3 5 2 8 2" xfId="21751" xr:uid="{00000000-0005-0000-0000-0000F5540000}"/>
    <cellStyle name="Normal 3 3 5 2 8 3" xfId="21752" xr:uid="{00000000-0005-0000-0000-0000F6540000}"/>
    <cellStyle name="Normal 3 3 5 2 9" xfId="21753" xr:uid="{00000000-0005-0000-0000-0000F7540000}"/>
    <cellStyle name="Normal 3 3 5 3" xfId="21754" xr:uid="{00000000-0005-0000-0000-0000F8540000}"/>
    <cellStyle name="Normal 3 3 5 3 10" xfId="21755" xr:uid="{00000000-0005-0000-0000-0000F9540000}"/>
    <cellStyle name="Normal 3 3 5 3 2" xfId="21756" xr:uid="{00000000-0005-0000-0000-0000FA540000}"/>
    <cellStyle name="Normal 3 3 5 3 2 2" xfId="21757" xr:uid="{00000000-0005-0000-0000-0000FB540000}"/>
    <cellStyle name="Normal 3 3 5 3 2 2 2" xfId="21758" xr:uid="{00000000-0005-0000-0000-0000FC540000}"/>
    <cellStyle name="Normal 3 3 5 3 2 2 3" xfId="21759" xr:uid="{00000000-0005-0000-0000-0000FD540000}"/>
    <cellStyle name="Normal 3 3 5 3 2 3" xfId="21760" xr:uid="{00000000-0005-0000-0000-0000FE540000}"/>
    <cellStyle name="Normal 3 3 5 3 2 4" xfId="21761" xr:uid="{00000000-0005-0000-0000-0000FF540000}"/>
    <cellStyle name="Normal 3 3 5 3 3" xfId="21762" xr:uid="{00000000-0005-0000-0000-000000550000}"/>
    <cellStyle name="Normal 3 3 5 3 3 2" xfId="21763" xr:uid="{00000000-0005-0000-0000-000001550000}"/>
    <cellStyle name="Normal 3 3 5 3 3 2 2" xfId="21764" xr:uid="{00000000-0005-0000-0000-000002550000}"/>
    <cellStyle name="Normal 3 3 5 3 3 2 3" xfId="21765" xr:uid="{00000000-0005-0000-0000-000003550000}"/>
    <cellStyle name="Normal 3 3 5 3 3 3" xfId="21766" xr:uid="{00000000-0005-0000-0000-000004550000}"/>
    <cellStyle name="Normal 3 3 5 3 3 4" xfId="21767" xr:uid="{00000000-0005-0000-0000-000005550000}"/>
    <cellStyle name="Normal 3 3 5 3 4" xfId="21768" xr:uid="{00000000-0005-0000-0000-000006550000}"/>
    <cellStyle name="Normal 3 3 5 3 4 2" xfId="21769" xr:uid="{00000000-0005-0000-0000-000007550000}"/>
    <cellStyle name="Normal 3 3 5 3 4 2 2" xfId="21770" xr:uid="{00000000-0005-0000-0000-000008550000}"/>
    <cellStyle name="Normal 3 3 5 3 4 2 3" xfId="21771" xr:uid="{00000000-0005-0000-0000-000009550000}"/>
    <cellStyle name="Normal 3 3 5 3 4 3" xfId="21772" xr:uid="{00000000-0005-0000-0000-00000A550000}"/>
    <cellStyle name="Normal 3 3 5 3 4 4" xfId="21773" xr:uid="{00000000-0005-0000-0000-00000B550000}"/>
    <cellStyle name="Normal 3 3 5 3 5" xfId="21774" xr:uid="{00000000-0005-0000-0000-00000C550000}"/>
    <cellStyle name="Normal 3 3 5 3 5 2" xfId="21775" xr:uid="{00000000-0005-0000-0000-00000D550000}"/>
    <cellStyle name="Normal 3 3 5 3 5 2 2" xfId="21776" xr:uid="{00000000-0005-0000-0000-00000E550000}"/>
    <cellStyle name="Normal 3 3 5 3 5 2 3" xfId="21777" xr:uid="{00000000-0005-0000-0000-00000F550000}"/>
    <cellStyle name="Normal 3 3 5 3 5 3" xfId="21778" xr:uid="{00000000-0005-0000-0000-000010550000}"/>
    <cellStyle name="Normal 3 3 5 3 5 4" xfId="21779" xr:uid="{00000000-0005-0000-0000-000011550000}"/>
    <cellStyle name="Normal 3 3 5 3 6" xfId="21780" xr:uid="{00000000-0005-0000-0000-000012550000}"/>
    <cellStyle name="Normal 3 3 5 3 6 2" xfId="21781" xr:uid="{00000000-0005-0000-0000-000013550000}"/>
    <cellStyle name="Normal 3 3 5 3 6 2 2" xfId="21782" xr:uid="{00000000-0005-0000-0000-000014550000}"/>
    <cellStyle name="Normal 3 3 5 3 6 2 3" xfId="21783" xr:uid="{00000000-0005-0000-0000-000015550000}"/>
    <cellStyle name="Normal 3 3 5 3 6 3" xfId="21784" xr:uid="{00000000-0005-0000-0000-000016550000}"/>
    <cellStyle name="Normal 3 3 5 3 6 4" xfId="21785" xr:uid="{00000000-0005-0000-0000-000017550000}"/>
    <cellStyle name="Normal 3 3 5 3 7" xfId="21786" xr:uid="{00000000-0005-0000-0000-000018550000}"/>
    <cellStyle name="Normal 3 3 5 3 7 2" xfId="21787" xr:uid="{00000000-0005-0000-0000-000019550000}"/>
    <cellStyle name="Normal 3 3 5 3 7 2 2" xfId="21788" xr:uid="{00000000-0005-0000-0000-00001A550000}"/>
    <cellStyle name="Normal 3 3 5 3 7 2 3" xfId="21789" xr:uid="{00000000-0005-0000-0000-00001B550000}"/>
    <cellStyle name="Normal 3 3 5 3 7 3" xfId="21790" xr:uid="{00000000-0005-0000-0000-00001C550000}"/>
    <cellStyle name="Normal 3 3 5 3 7 4" xfId="21791" xr:uid="{00000000-0005-0000-0000-00001D550000}"/>
    <cellStyle name="Normal 3 3 5 3 8" xfId="21792" xr:uid="{00000000-0005-0000-0000-00001E550000}"/>
    <cellStyle name="Normal 3 3 5 3 8 2" xfId="21793" xr:uid="{00000000-0005-0000-0000-00001F550000}"/>
    <cellStyle name="Normal 3 3 5 3 8 3" xfId="21794" xr:uid="{00000000-0005-0000-0000-000020550000}"/>
    <cellStyle name="Normal 3 3 5 3 9" xfId="21795" xr:uid="{00000000-0005-0000-0000-000021550000}"/>
    <cellStyle name="Normal 3 3 5 4" xfId="21796" xr:uid="{00000000-0005-0000-0000-000022550000}"/>
    <cellStyle name="Normal 3 3 5 4 2" xfId="21797" xr:uid="{00000000-0005-0000-0000-000023550000}"/>
    <cellStyle name="Normal 3 3 5 4 2 2" xfId="21798" xr:uid="{00000000-0005-0000-0000-000024550000}"/>
    <cellStyle name="Normal 3 3 5 4 2 3" xfId="21799" xr:uid="{00000000-0005-0000-0000-000025550000}"/>
    <cellStyle name="Normal 3 3 5 4 3" xfId="21800" xr:uid="{00000000-0005-0000-0000-000026550000}"/>
    <cellStyle name="Normal 3 3 5 4 4" xfId="21801" xr:uid="{00000000-0005-0000-0000-000027550000}"/>
    <cellStyle name="Normal 3 3 5 5" xfId="21802" xr:uid="{00000000-0005-0000-0000-000028550000}"/>
    <cellStyle name="Normal 3 3 5 5 2" xfId="21803" xr:uid="{00000000-0005-0000-0000-000029550000}"/>
    <cellStyle name="Normal 3 3 5 5 2 2" xfId="21804" xr:uid="{00000000-0005-0000-0000-00002A550000}"/>
    <cellStyle name="Normal 3 3 5 5 2 3" xfId="21805" xr:uid="{00000000-0005-0000-0000-00002B550000}"/>
    <cellStyle name="Normal 3 3 5 5 3" xfId="21806" xr:uid="{00000000-0005-0000-0000-00002C550000}"/>
    <cellStyle name="Normal 3 3 5 5 4" xfId="21807" xr:uid="{00000000-0005-0000-0000-00002D550000}"/>
    <cellStyle name="Normal 3 3 5 6" xfId="21808" xr:uid="{00000000-0005-0000-0000-00002E550000}"/>
    <cellStyle name="Normal 3 3 5 6 2" xfId="21809" xr:uid="{00000000-0005-0000-0000-00002F550000}"/>
    <cellStyle name="Normal 3 3 5 6 2 2" xfId="21810" xr:uid="{00000000-0005-0000-0000-000030550000}"/>
    <cellStyle name="Normal 3 3 5 6 2 3" xfId="21811" xr:uid="{00000000-0005-0000-0000-000031550000}"/>
    <cellStyle name="Normal 3 3 5 6 3" xfId="21812" xr:uid="{00000000-0005-0000-0000-000032550000}"/>
    <cellStyle name="Normal 3 3 5 6 4" xfId="21813" xr:uid="{00000000-0005-0000-0000-000033550000}"/>
    <cellStyle name="Normal 3 3 5 7" xfId="21814" xr:uid="{00000000-0005-0000-0000-000034550000}"/>
    <cellStyle name="Normal 3 3 5 7 2" xfId="21815" xr:uid="{00000000-0005-0000-0000-000035550000}"/>
    <cellStyle name="Normal 3 3 5 7 2 2" xfId="21816" xr:uid="{00000000-0005-0000-0000-000036550000}"/>
    <cellStyle name="Normal 3 3 5 7 2 3" xfId="21817" xr:uid="{00000000-0005-0000-0000-000037550000}"/>
    <cellStyle name="Normal 3 3 5 7 3" xfId="21818" xr:uid="{00000000-0005-0000-0000-000038550000}"/>
    <cellStyle name="Normal 3 3 5 7 4" xfId="21819" xr:uid="{00000000-0005-0000-0000-000039550000}"/>
    <cellStyle name="Normal 3 3 5 8" xfId="21820" xr:uid="{00000000-0005-0000-0000-00003A550000}"/>
    <cellStyle name="Normal 3 3 5 8 2" xfId="21821" xr:uid="{00000000-0005-0000-0000-00003B550000}"/>
    <cellStyle name="Normal 3 3 5 8 2 2" xfId="21822" xr:uid="{00000000-0005-0000-0000-00003C550000}"/>
    <cellStyle name="Normal 3 3 5 8 2 3" xfId="21823" xr:uid="{00000000-0005-0000-0000-00003D550000}"/>
    <cellStyle name="Normal 3 3 5 8 3" xfId="21824" xr:uid="{00000000-0005-0000-0000-00003E550000}"/>
    <cellStyle name="Normal 3 3 5 8 4" xfId="21825" xr:uid="{00000000-0005-0000-0000-00003F550000}"/>
    <cellStyle name="Normal 3 3 5 9" xfId="21826" xr:uid="{00000000-0005-0000-0000-000040550000}"/>
    <cellStyle name="Normal 3 3 5 9 2" xfId="21827" xr:uid="{00000000-0005-0000-0000-000041550000}"/>
    <cellStyle name="Normal 3 3 5 9 2 2" xfId="21828" xr:uid="{00000000-0005-0000-0000-000042550000}"/>
    <cellStyle name="Normal 3 3 5 9 2 3" xfId="21829" xr:uid="{00000000-0005-0000-0000-000043550000}"/>
    <cellStyle name="Normal 3 3 5 9 3" xfId="21830" xr:uid="{00000000-0005-0000-0000-000044550000}"/>
    <cellStyle name="Normal 3 3 5 9 4" xfId="21831" xr:uid="{00000000-0005-0000-0000-000045550000}"/>
    <cellStyle name="Normal 3 3 6" xfId="21832" xr:uid="{00000000-0005-0000-0000-000046550000}"/>
    <cellStyle name="Normal 3 3 6 10" xfId="21833" xr:uid="{00000000-0005-0000-0000-000047550000}"/>
    <cellStyle name="Normal 3 3 6 10 2" xfId="21834" xr:uid="{00000000-0005-0000-0000-000048550000}"/>
    <cellStyle name="Normal 3 3 6 10 3" xfId="21835" xr:uid="{00000000-0005-0000-0000-000049550000}"/>
    <cellStyle name="Normal 3 3 6 11" xfId="21836" xr:uid="{00000000-0005-0000-0000-00004A550000}"/>
    <cellStyle name="Normal 3 3 6 12" xfId="21837" xr:uid="{00000000-0005-0000-0000-00004B550000}"/>
    <cellStyle name="Normal 3 3 6 2" xfId="21838" xr:uid="{00000000-0005-0000-0000-00004C550000}"/>
    <cellStyle name="Normal 3 3 6 2 10" xfId="21839" xr:uid="{00000000-0005-0000-0000-00004D550000}"/>
    <cellStyle name="Normal 3 3 6 2 2" xfId="21840" xr:uid="{00000000-0005-0000-0000-00004E550000}"/>
    <cellStyle name="Normal 3 3 6 2 2 2" xfId="21841" xr:uid="{00000000-0005-0000-0000-00004F550000}"/>
    <cellStyle name="Normal 3 3 6 2 2 2 2" xfId="21842" xr:uid="{00000000-0005-0000-0000-000050550000}"/>
    <cellStyle name="Normal 3 3 6 2 2 2 3" xfId="21843" xr:uid="{00000000-0005-0000-0000-000051550000}"/>
    <cellStyle name="Normal 3 3 6 2 2 3" xfId="21844" xr:uid="{00000000-0005-0000-0000-000052550000}"/>
    <cellStyle name="Normal 3 3 6 2 2 4" xfId="21845" xr:uid="{00000000-0005-0000-0000-000053550000}"/>
    <cellStyle name="Normal 3 3 6 2 3" xfId="21846" xr:uid="{00000000-0005-0000-0000-000054550000}"/>
    <cellStyle name="Normal 3 3 6 2 3 2" xfId="21847" xr:uid="{00000000-0005-0000-0000-000055550000}"/>
    <cellStyle name="Normal 3 3 6 2 3 2 2" xfId="21848" xr:uid="{00000000-0005-0000-0000-000056550000}"/>
    <cellStyle name="Normal 3 3 6 2 3 2 3" xfId="21849" xr:uid="{00000000-0005-0000-0000-000057550000}"/>
    <cellStyle name="Normal 3 3 6 2 3 3" xfId="21850" xr:uid="{00000000-0005-0000-0000-000058550000}"/>
    <cellStyle name="Normal 3 3 6 2 3 4" xfId="21851" xr:uid="{00000000-0005-0000-0000-000059550000}"/>
    <cellStyle name="Normal 3 3 6 2 4" xfId="21852" xr:uid="{00000000-0005-0000-0000-00005A550000}"/>
    <cellStyle name="Normal 3 3 6 2 4 2" xfId="21853" xr:uid="{00000000-0005-0000-0000-00005B550000}"/>
    <cellStyle name="Normal 3 3 6 2 4 2 2" xfId="21854" xr:uid="{00000000-0005-0000-0000-00005C550000}"/>
    <cellStyle name="Normal 3 3 6 2 4 2 3" xfId="21855" xr:uid="{00000000-0005-0000-0000-00005D550000}"/>
    <cellStyle name="Normal 3 3 6 2 4 3" xfId="21856" xr:uid="{00000000-0005-0000-0000-00005E550000}"/>
    <cellStyle name="Normal 3 3 6 2 4 4" xfId="21857" xr:uid="{00000000-0005-0000-0000-00005F550000}"/>
    <cellStyle name="Normal 3 3 6 2 5" xfId="21858" xr:uid="{00000000-0005-0000-0000-000060550000}"/>
    <cellStyle name="Normal 3 3 6 2 5 2" xfId="21859" xr:uid="{00000000-0005-0000-0000-000061550000}"/>
    <cellStyle name="Normal 3 3 6 2 5 2 2" xfId="21860" xr:uid="{00000000-0005-0000-0000-000062550000}"/>
    <cellStyle name="Normal 3 3 6 2 5 2 3" xfId="21861" xr:uid="{00000000-0005-0000-0000-000063550000}"/>
    <cellStyle name="Normal 3 3 6 2 5 3" xfId="21862" xr:uid="{00000000-0005-0000-0000-000064550000}"/>
    <cellStyle name="Normal 3 3 6 2 5 4" xfId="21863" xr:uid="{00000000-0005-0000-0000-000065550000}"/>
    <cellStyle name="Normal 3 3 6 2 6" xfId="21864" xr:uid="{00000000-0005-0000-0000-000066550000}"/>
    <cellStyle name="Normal 3 3 6 2 6 2" xfId="21865" xr:uid="{00000000-0005-0000-0000-000067550000}"/>
    <cellStyle name="Normal 3 3 6 2 6 2 2" xfId="21866" xr:uid="{00000000-0005-0000-0000-000068550000}"/>
    <cellStyle name="Normal 3 3 6 2 6 2 3" xfId="21867" xr:uid="{00000000-0005-0000-0000-000069550000}"/>
    <cellStyle name="Normal 3 3 6 2 6 3" xfId="21868" xr:uid="{00000000-0005-0000-0000-00006A550000}"/>
    <cellStyle name="Normal 3 3 6 2 6 4" xfId="21869" xr:uid="{00000000-0005-0000-0000-00006B550000}"/>
    <cellStyle name="Normal 3 3 6 2 7" xfId="21870" xr:uid="{00000000-0005-0000-0000-00006C550000}"/>
    <cellStyle name="Normal 3 3 6 2 7 2" xfId="21871" xr:uid="{00000000-0005-0000-0000-00006D550000}"/>
    <cellStyle name="Normal 3 3 6 2 7 2 2" xfId="21872" xr:uid="{00000000-0005-0000-0000-00006E550000}"/>
    <cellStyle name="Normal 3 3 6 2 7 2 3" xfId="21873" xr:uid="{00000000-0005-0000-0000-00006F550000}"/>
    <cellStyle name="Normal 3 3 6 2 7 3" xfId="21874" xr:uid="{00000000-0005-0000-0000-000070550000}"/>
    <cellStyle name="Normal 3 3 6 2 7 4" xfId="21875" xr:uid="{00000000-0005-0000-0000-000071550000}"/>
    <cellStyle name="Normal 3 3 6 2 8" xfId="21876" xr:uid="{00000000-0005-0000-0000-000072550000}"/>
    <cellStyle name="Normal 3 3 6 2 8 2" xfId="21877" xr:uid="{00000000-0005-0000-0000-000073550000}"/>
    <cellStyle name="Normal 3 3 6 2 8 3" xfId="21878" xr:uid="{00000000-0005-0000-0000-000074550000}"/>
    <cellStyle name="Normal 3 3 6 2 9" xfId="21879" xr:uid="{00000000-0005-0000-0000-000075550000}"/>
    <cellStyle name="Normal 3 3 6 3" xfId="21880" xr:uid="{00000000-0005-0000-0000-000076550000}"/>
    <cellStyle name="Normal 3 3 6 3 10" xfId="21881" xr:uid="{00000000-0005-0000-0000-000077550000}"/>
    <cellStyle name="Normal 3 3 6 3 2" xfId="21882" xr:uid="{00000000-0005-0000-0000-000078550000}"/>
    <cellStyle name="Normal 3 3 6 3 2 2" xfId="21883" xr:uid="{00000000-0005-0000-0000-000079550000}"/>
    <cellStyle name="Normal 3 3 6 3 2 2 2" xfId="21884" xr:uid="{00000000-0005-0000-0000-00007A550000}"/>
    <cellStyle name="Normal 3 3 6 3 2 2 3" xfId="21885" xr:uid="{00000000-0005-0000-0000-00007B550000}"/>
    <cellStyle name="Normal 3 3 6 3 2 3" xfId="21886" xr:uid="{00000000-0005-0000-0000-00007C550000}"/>
    <cellStyle name="Normal 3 3 6 3 2 4" xfId="21887" xr:uid="{00000000-0005-0000-0000-00007D550000}"/>
    <cellStyle name="Normal 3 3 6 3 3" xfId="21888" xr:uid="{00000000-0005-0000-0000-00007E550000}"/>
    <cellStyle name="Normal 3 3 6 3 3 2" xfId="21889" xr:uid="{00000000-0005-0000-0000-00007F550000}"/>
    <cellStyle name="Normal 3 3 6 3 3 2 2" xfId="21890" xr:uid="{00000000-0005-0000-0000-000080550000}"/>
    <cellStyle name="Normal 3 3 6 3 3 2 3" xfId="21891" xr:uid="{00000000-0005-0000-0000-000081550000}"/>
    <cellStyle name="Normal 3 3 6 3 3 3" xfId="21892" xr:uid="{00000000-0005-0000-0000-000082550000}"/>
    <cellStyle name="Normal 3 3 6 3 3 4" xfId="21893" xr:uid="{00000000-0005-0000-0000-000083550000}"/>
    <cellStyle name="Normal 3 3 6 3 4" xfId="21894" xr:uid="{00000000-0005-0000-0000-000084550000}"/>
    <cellStyle name="Normal 3 3 6 3 4 2" xfId="21895" xr:uid="{00000000-0005-0000-0000-000085550000}"/>
    <cellStyle name="Normal 3 3 6 3 4 2 2" xfId="21896" xr:uid="{00000000-0005-0000-0000-000086550000}"/>
    <cellStyle name="Normal 3 3 6 3 4 2 3" xfId="21897" xr:uid="{00000000-0005-0000-0000-000087550000}"/>
    <cellStyle name="Normal 3 3 6 3 4 3" xfId="21898" xr:uid="{00000000-0005-0000-0000-000088550000}"/>
    <cellStyle name="Normal 3 3 6 3 4 4" xfId="21899" xr:uid="{00000000-0005-0000-0000-000089550000}"/>
    <cellStyle name="Normal 3 3 6 3 5" xfId="21900" xr:uid="{00000000-0005-0000-0000-00008A550000}"/>
    <cellStyle name="Normal 3 3 6 3 5 2" xfId="21901" xr:uid="{00000000-0005-0000-0000-00008B550000}"/>
    <cellStyle name="Normal 3 3 6 3 5 2 2" xfId="21902" xr:uid="{00000000-0005-0000-0000-00008C550000}"/>
    <cellStyle name="Normal 3 3 6 3 5 2 3" xfId="21903" xr:uid="{00000000-0005-0000-0000-00008D550000}"/>
    <cellStyle name="Normal 3 3 6 3 5 3" xfId="21904" xr:uid="{00000000-0005-0000-0000-00008E550000}"/>
    <cellStyle name="Normal 3 3 6 3 5 4" xfId="21905" xr:uid="{00000000-0005-0000-0000-00008F550000}"/>
    <cellStyle name="Normal 3 3 6 3 6" xfId="21906" xr:uid="{00000000-0005-0000-0000-000090550000}"/>
    <cellStyle name="Normal 3 3 6 3 6 2" xfId="21907" xr:uid="{00000000-0005-0000-0000-000091550000}"/>
    <cellStyle name="Normal 3 3 6 3 6 2 2" xfId="21908" xr:uid="{00000000-0005-0000-0000-000092550000}"/>
    <cellStyle name="Normal 3 3 6 3 6 2 3" xfId="21909" xr:uid="{00000000-0005-0000-0000-000093550000}"/>
    <cellStyle name="Normal 3 3 6 3 6 3" xfId="21910" xr:uid="{00000000-0005-0000-0000-000094550000}"/>
    <cellStyle name="Normal 3 3 6 3 6 4" xfId="21911" xr:uid="{00000000-0005-0000-0000-000095550000}"/>
    <cellStyle name="Normal 3 3 6 3 7" xfId="21912" xr:uid="{00000000-0005-0000-0000-000096550000}"/>
    <cellStyle name="Normal 3 3 6 3 7 2" xfId="21913" xr:uid="{00000000-0005-0000-0000-000097550000}"/>
    <cellStyle name="Normal 3 3 6 3 7 2 2" xfId="21914" xr:uid="{00000000-0005-0000-0000-000098550000}"/>
    <cellStyle name="Normal 3 3 6 3 7 2 3" xfId="21915" xr:uid="{00000000-0005-0000-0000-000099550000}"/>
    <cellStyle name="Normal 3 3 6 3 7 3" xfId="21916" xr:uid="{00000000-0005-0000-0000-00009A550000}"/>
    <cellStyle name="Normal 3 3 6 3 7 4" xfId="21917" xr:uid="{00000000-0005-0000-0000-00009B550000}"/>
    <cellStyle name="Normal 3 3 6 3 8" xfId="21918" xr:uid="{00000000-0005-0000-0000-00009C550000}"/>
    <cellStyle name="Normal 3 3 6 3 8 2" xfId="21919" xr:uid="{00000000-0005-0000-0000-00009D550000}"/>
    <cellStyle name="Normal 3 3 6 3 8 3" xfId="21920" xr:uid="{00000000-0005-0000-0000-00009E550000}"/>
    <cellStyle name="Normal 3 3 6 3 9" xfId="21921" xr:uid="{00000000-0005-0000-0000-00009F550000}"/>
    <cellStyle name="Normal 3 3 6 4" xfId="21922" xr:uid="{00000000-0005-0000-0000-0000A0550000}"/>
    <cellStyle name="Normal 3 3 6 4 2" xfId="21923" xr:uid="{00000000-0005-0000-0000-0000A1550000}"/>
    <cellStyle name="Normal 3 3 6 4 2 2" xfId="21924" xr:uid="{00000000-0005-0000-0000-0000A2550000}"/>
    <cellStyle name="Normal 3 3 6 4 2 3" xfId="21925" xr:uid="{00000000-0005-0000-0000-0000A3550000}"/>
    <cellStyle name="Normal 3 3 6 4 3" xfId="21926" xr:uid="{00000000-0005-0000-0000-0000A4550000}"/>
    <cellStyle name="Normal 3 3 6 4 4" xfId="21927" xr:uid="{00000000-0005-0000-0000-0000A5550000}"/>
    <cellStyle name="Normal 3 3 6 5" xfId="21928" xr:uid="{00000000-0005-0000-0000-0000A6550000}"/>
    <cellStyle name="Normal 3 3 6 5 2" xfId="21929" xr:uid="{00000000-0005-0000-0000-0000A7550000}"/>
    <cellStyle name="Normal 3 3 6 5 2 2" xfId="21930" xr:uid="{00000000-0005-0000-0000-0000A8550000}"/>
    <cellStyle name="Normal 3 3 6 5 2 3" xfId="21931" xr:uid="{00000000-0005-0000-0000-0000A9550000}"/>
    <cellStyle name="Normal 3 3 6 5 3" xfId="21932" xr:uid="{00000000-0005-0000-0000-0000AA550000}"/>
    <cellStyle name="Normal 3 3 6 5 4" xfId="21933" xr:uid="{00000000-0005-0000-0000-0000AB550000}"/>
    <cellStyle name="Normal 3 3 6 6" xfId="21934" xr:uid="{00000000-0005-0000-0000-0000AC550000}"/>
    <cellStyle name="Normal 3 3 6 6 2" xfId="21935" xr:uid="{00000000-0005-0000-0000-0000AD550000}"/>
    <cellStyle name="Normal 3 3 6 6 2 2" xfId="21936" xr:uid="{00000000-0005-0000-0000-0000AE550000}"/>
    <cellStyle name="Normal 3 3 6 6 2 3" xfId="21937" xr:uid="{00000000-0005-0000-0000-0000AF550000}"/>
    <cellStyle name="Normal 3 3 6 6 3" xfId="21938" xr:uid="{00000000-0005-0000-0000-0000B0550000}"/>
    <cellStyle name="Normal 3 3 6 6 4" xfId="21939" xr:uid="{00000000-0005-0000-0000-0000B1550000}"/>
    <cellStyle name="Normal 3 3 6 7" xfId="21940" xr:uid="{00000000-0005-0000-0000-0000B2550000}"/>
    <cellStyle name="Normal 3 3 6 7 2" xfId="21941" xr:uid="{00000000-0005-0000-0000-0000B3550000}"/>
    <cellStyle name="Normal 3 3 6 7 2 2" xfId="21942" xr:uid="{00000000-0005-0000-0000-0000B4550000}"/>
    <cellStyle name="Normal 3 3 6 7 2 3" xfId="21943" xr:uid="{00000000-0005-0000-0000-0000B5550000}"/>
    <cellStyle name="Normal 3 3 6 7 3" xfId="21944" xr:uid="{00000000-0005-0000-0000-0000B6550000}"/>
    <cellStyle name="Normal 3 3 6 7 4" xfId="21945" xr:uid="{00000000-0005-0000-0000-0000B7550000}"/>
    <cellStyle name="Normal 3 3 6 8" xfId="21946" xr:uid="{00000000-0005-0000-0000-0000B8550000}"/>
    <cellStyle name="Normal 3 3 6 8 2" xfId="21947" xr:uid="{00000000-0005-0000-0000-0000B9550000}"/>
    <cellStyle name="Normal 3 3 6 8 2 2" xfId="21948" xr:uid="{00000000-0005-0000-0000-0000BA550000}"/>
    <cellStyle name="Normal 3 3 6 8 2 3" xfId="21949" xr:uid="{00000000-0005-0000-0000-0000BB550000}"/>
    <cellStyle name="Normal 3 3 6 8 3" xfId="21950" xr:uid="{00000000-0005-0000-0000-0000BC550000}"/>
    <cellStyle name="Normal 3 3 6 8 4" xfId="21951" xr:uid="{00000000-0005-0000-0000-0000BD550000}"/>
    <cellStyle name="Normal 3 3 6 9" xfId="21952" xr:uid="{00000000-0005-0000-0000-0000BE550000}"/>
    <cellStyle name="Normal 3 3 6 9 2" xfId="21953" xr:uid="{00000000-0005-0000-0000-0000BF550000}"/>
    <cellStyle name="Normal 3 3 6 9 2 2" xfId="21954" xr:uid="{00000000-0005-0000-0000-0000C0550000}"/>
    <cellStyle name="Normal 3 3 6 9 2 3" xfId="21955" xr:uid="{00000000-0005-0000-0000-0000C1550000}"/>
    <cellStyle name="Normal 3 3 6 9 3" xfId="21956" xr:uid="{00000000-0005-0000-0000-0000C2550000}"/>
    <cellStyle name="Normal 3 3 6 9 4" xfId="21957" xr:uid="{00000000-0005-0000-0000-0000C3550000}"/>
    <cellStyle name="Normal 3 3 7" xfId="21958" xr:uid="{00000000-0005-0000-0000-0000C4550000}"/>
    <cellStyle name="Normal 3 3 7 10" xfId="21959" xr:uid="{00000000-0005-0000-0000-0000C5550000}"/>
    <cellStyle name="Normal 3 3 7 2" xfId="21960" xr:uid="{00000000-0005-0000-0000-0000C6550000}"/>
    <cellStyle name="Normal 3 3 7 2 2" xfId="21961" xr:uid="{00000000-0005-0000-0000-0000C7550000}"/>
    <cellStyle name="Normal 3 3 7 2 2 2" xfId="21962" xr:uid="{00000000-0005-0000-0000-0000C8550000}"/>
    <cellStyle name="Normal 3 3 7 2 2 3" xfId="21963" xr:uid="{00000000-0005-0000-0000-0000C9550000}"/>
    <cellStyle name="Normal 3 3 7 2 3" xfId="21964" xr:uid="{00000000-0005-0000-0000-0000CA550000}"/>
    <cellStyle name="Normal 3 3 7 2 4" xfId="21965" xr:uid="{00000000-0005-0000-0000-0000CB550000}"/>
    <cellStyle name="Normal 3 3 7 3" xfId="21966" xr:uid="{00000000-0005-0000-0000-0000CC550000}"/>
    <cellStyle name="Normal 3 3 7 3 2" xfId="21967" xr:uid="{00000000-0005-0000-0000-0000CD550000}"/>
    <cellStyle name="Normal 3 3 7 3 2 2" xfId="21968" xr:uid="{00000000-0005-0000-0000-0000CE550000}"/>
    <cellStyle name="Normal 3 3 7 3 2 3" xfId="21969" xr:uid="{00000000-0005-0000-0000-0000CF550000}"/>
    <cellStyle name="Normal 3 3 7 3 3" xfId="21970" xr:uid="{00000000-0005-0000-0000-0000D0550000}"/>
    <cellStyle name="Normal 3 3 7 3 4" xfId="21971" xr:uid="{00000000-0005-0000-0000-0000D1550000}"/>
    <cellStyle name="Normal 3 3 7 4" xfId="21972" xr:uid="{00000000-0005-0000-0000-0000D2550000}"/>
    <cellStyle name="Normal 3 3 7 4 2" xfId="21973" xr:uid="{00000000-0005-0000-0000-0000D3550000}"/>
    <cellStyle name="Normal 3 3 7 4 2 2" xfId="21974" xr:uid="{00000000-0005-0000-0000-0000D4550000}"/>
    <cellStyle name="Normal 3 3 7 4 2 3" xfId="21975" xr:uid="{00000000-0005-0000-0000-0000D5550000}"/>
    <cellStyle name="Normal 3 3 7 4 3" xfId="21976" xr:uid="{00000000-0005-0000-0000-0000D6550000}"/>
    <cellStyle name="Normal 3 3 7 4 4" xfId="21977" xr:uid="{00000000-0005-0000-0000-0000D7550000}"/>
    <cellStyle name="Normal 3 3 7 5" xfId="21978" xr:uid="{00000000-0005-0000-0000-0000D8550000}"/>
    <cellStyle name="Normal 3 3 7 5 2" xfId="21979" xr:uid="{00000000-0005-0000-0000-0000D9550000}"/>
    <cellStyle name="Normal 3 3 7 5 2 2" xfId="21980" xr:uid="{00000000-0005-0000-0000-0000DA550000}"/>
    <cellStyle name="Normal 3 3 7 5 2 3" xfId="21981" xr:uid="{00000000-0005-0000-0000-0000DB550000}"/>
    <cellStyle name="Normal 3 3 7 5 3" xfId="21982" xr:uid="{00000000-0005-0000-0000-0000DC550000}"/>
    <cellStyle name="Normal 3 3 7 5 4" xfId="21983" xr:uid="{00000000-0005-0000-0000-0000DD550000}"/>
    <cellStyle name="Normal 3 3 7 6" xfId="21984" xr:uid="{00000000-0005-0000-0000-0000DE550000}"/>
    <cellStyle name="Normal 3 3 7 6 2" xfId="21985" xr:uid="{00000000-0005-0000-0000-0000DF550000}"/>
    <cellStyle name="Normal 3 3 7 6 2 2" xfId="21986" xr:uid="{00000000-0005-0000-0000-0000E0550000}"/>
    <cellStyle name="Normal 3 3 7 6 2 3" xfId="21987" xr:uid="{00000000-0005-0000-0000-0000E1550000}"/>
    <cellStyle name="Normal 3 3 7 6 3" xfId="21988" xr:uid="{00000000-0005-0000-0000-0000E2550000}"/>
    <cellStyle name="Normal 3 3 7 6 4" xfId="21989" xr:uid="{00000000-0005-0000-0000-0000E3550000}"/>
    <cellStyle name="Normal 3 3 7 7" xfId="21990" xr:uid="{00000000-0005-0000-0000-0000E4550000}"/>
    <cellStyle name="Normal 3 3 7 7 2" xfId="21991" xr:uid="{00000000-0005-0000-0000-0000E5550000}"/>
    <cellStyle name="Normal 3 3 7 7 2 2" xfId="21992" xr:uid="{00000000-0005-0000-0000-0000E6550000}"/>
    <cellStyle name="Normal 3 3 7 7 2 3" xfId="21993" xr:uid="{00000000-0005-0000-0000-0000E7550000}"/>
    <cellStyle name="Normal 3 3 7 7 3" xfId="21994" xr:uid="{00000000-0005-0000-0000-0000E8550000}"/>
    <cellStyle name="Normal 3 3 7 7 4" xfId="21995" xr:uid="{00000000-0005-0000-0000-0000E9550000}"/>
    <cellStyle name="Normal 3 3 7 8" xfId="21996" xr:uid="{00000000-0005-0000-0000-0000EA550000}"/>
    <cellStyle name="Normal 3 3 7 8 2" xfId="21997" xr:uid="{00000000-0005-0000-0000-0000EB550000}"/>
    <cellStyle name="Normal 3 3 7 8 3" xfId="21998" xr:uid="{00000000-0005-0000-0000-0000EC550000}"/>
    <cellStyle name="Normal 3 3 7 9" xfId="21999" xr:uid="{00000000-0005-0000-0000-0000ED550000}"/>
    <cellStyle name="Normal 3 3 8" xfId="22000" xr:uid="{00000000-0005-0000-0000-0000EE550000}"/>
    <cellStyle name="Normal 3 3 8 10" xfId="22001" xr:uid="{00000000-0005-0000-0000-0000EF550000}"/>
    <cellStyle name="Normal 3 3 8 2" xfId="22002" xr:uid="{00000000-0005-0000-0000-0000F0550000}"/>
    <cellStyle name="Normal 3 3 8 2 2" xfId="22003" xr:uid="{00000000-0005-0000-0000-0000F1550000}"/>
    <cellStyle name="Normal 3 3 8 2 2 2" xfId="22004" xr:uid="{00000000-0005-0000-0000-0000F2550000}"/>
    <cellStyle name="Normal 3 3 8 2 2 3" xfId="22005" xr:uid="{00000000-0005-0000-0000-0000F3550000}"/>
    <cellStyle name="Normal 3 3 8 2 3" xfId="22006" xr:uid="{00000000-0005-0000-0000-0000F4550000}"/>
    <cellStyle name="Normal 3 3 8 2 4" xfId="22007" xr:uid="{00000000-0005-0000-0000-0000F5550000}"/>
    <cellStyle name="Normal 3 3 8 3" xfId="22008" xr:uid="{00000000-0005-0000-0000-0000F6550000}"/>
    <cellStyle name="Normal 3 3 8 3 2" xfId="22009" xr:uid="{00000000-0005-0000-0000-0000F7550000}"/>
    <cellStyle name="Normal 3 3 8 3 2 2" xfId="22010" xr:uid="{00000000-0005-0000-0000-0000F8550000}"/>
    <cellStyle name="Normal 3 3 8 3 2 3" xfId="22011" xr:uid="{00000000-0005-0000-0000-0000F9550000}"/>
    <cellStyle name="Normal 3 3 8 3 3" xfId="22012" xr:uid="{00000000-0005-0000-0000-0000FA550000}"/>
    <cellStyle name="Normal 3 3 8 3 4" xfId="22013" xr:uid="{00000000-0005-0000-0000-0000FB550000}"/>
    <cellStyle name="Normal 3 3 8 4" xfId="22014" xr:uid="{00000000-0005-0000-0000-0000FC550000}"/>
    <cellStyle name="Normal 3 3 8 4 2" xfId="22015" xr:uid="{00000000-0005-0000-0000-0000FD550000}"/>
    <cellStyle name="Normal 3 3 8 4 2 2" xfId="22016" xr:uid="{00000000-0005-0000-0000-0000FE550000}"/>
    <cellStyle name="Normal 3 3 8 4 2 3" xfId="22017" xr:uid="{00000000-0005-0000-0000-0000FF550000}"/>
    <cellStyle name="Normal 3 3 8 4 3" xfId="22018" xr:uid="{00000000-0005-0000-0000-000000560000}"/>
    <cellStyle name="Normal 3 3 8 4 4" xfId="22019" xr:uid="{00000000-0005-0000-0000-000001560000}"/>
    <cellStyle name="Normal 3 3 8 5" xfId="22020" xr:uid="{00000000-0005-0000-0000-000002560000}"/>
    <cellStyle name="Normal 3 3 8 5 2" xfId="22021" xr:uid="{00000000-0005-0000-0000-000003560000}"/>
    <cellStyle name="Normal 3 3 8 5 2 2" xfId="22022" xr:uid="{00000000-0005-0000-0000-000004560000}"/>
    <cellStyle name="Normal 3 3 8 5 2 3" xfId="22023" xr:uid="{00000000-0005-0000-0000-000005560000}"/>
    <cellStyle name="Normal 3 3 8 5 3" xfId="22024" xr:uid="{00000000-0005-0000-0000-000006560000}"/>
    <cellStyle name="Normal 3 3 8 5 4" xfId="22025" xr:uid="{00000000-0005-0000-0000-000007560000}"/>
    <cellStyle name="Normal 3 3 8 6" xfId="22026" xr:uid="{00000000-0005-0000-0000-000008560000}"/>
    <cellStyle name="Normal 3 3 8 6 2" xfId="22027" xr:uid="{00000000-0005-0000-0000-000009560000}"/>
    <cellStyle name="Normal 3 3 8 6 2 2" xfId="22028" xr:uid="{00000000-0005-0000-0000-00000A560000}"/>
    <cellStyle name="Normal 3 3 8 6 2 3" xfId="22029" xr:uid="{00000000-0005-0000-0000-00000B560000}"/>
    <cellStyle name="Normal 3 3 8 6 3" xfId="22030" xr:uid="{00000000-0005-0000-0000-00000C560000}"/>
    <cellStyle name="Normal 3 3 8 6 4" xfId="22031" xr:uid="{00000000-0005-0000-0000-00000D560000}"/>
    <cellStyle name="Normal 3 3 8 7" xfId="22032" xr:uid="{00000000-0005-0000-0000-00000E560000}"/>
    <cellStyle name="Normal 3 3 8 7 2" xfId="22033" xr:uid="{00000000-0005-0000-0000-00000F560000}"/>
    <cellStyle name="Normal 3 3 8 7 2 2" xfId="22034" xr:uid="{00000000-0005-0000-0000-000010560000}"/>
    <cellStyle name="Normal 3 3 8 7 2 3" xfId="22035" xr:uid="{00000000-0005-0000-0000-000011560000}"/>
    <cellStyle name="Normal 3 3 8 7 3" xfId="22036" xr:uid="{00000000-0005-0000-0000-000012560000}"/>
    <cellStyle name="Normal 3 3 8 7 4" xfId="22037" xr:uid="{00000000-0005-0000-0000-000013560000}"/>
    <cellStyle name="Normal 3 3 8 8" xfId="22038" xr:uid="{00000000-0005-0000-0000-000014560000}"/>
    <cellStyle name="Normal 3 3 8 8 2" xfId="22039" xr:uid="{00000000-0005-0000-0000-000015560000}"/>
    <cellStyle name="Normal 3 3 8 8 3" xfId="22040" xr:uid="{00000000-0005-0000-0000-000016560000}"/>
    <cellStyle name="Normal 3 3 8 9" xfId="22041" xr:uid="{00000000-0005-0000-0000-000017560000}"/>
    <cellStyle name="Normal 3 3 9" xfId="22042" xr:uid="{00000000-0005-0000-0000-000018560000}"/>
    <cellStyle name="Normal 3 3 9 2" xfId="22043" xr:uid="{00000000-0005-0000-0000-000019560000}"/>
    <cellStyle name="Normal 3 3 9 2 2" xfId="22044" xr:uid="{00000000-0005-0000-0000-00001A560000}"/>
    <cellStyle name="Normal 3 3 9 2 3" xfId="22045" xr:uid="{00000000-0005-0000-0000-00001B560000}"/>
    <cellStyle name="Normal 3 3 9 3" xfId="22046" xr:uid="{00000000-0005-0000-0000-00001C560000}"/>
    <cellStyle name="Normal 3 3 9 4" xfId="22047" xr:uid="{00000000-0005-0000-0000-00001D560000}"/>
    <cellStyle name="Normal 3 4" xfId="22048" xr:uid="{00000000-0005-0000-0000-00001E560000}"/>
    <cellStyle name="Normal 3 4 10" xfId="22049" xr:uid="{00000000-0005-0000-0000-00001F560000}"/>
    <cellStyle name="Normal 3 4 10 2" xfId="22050" xr:uid="{00000000-0005-0000-0000-000020560000}"/>
    <cellStyle name="Normal 3 4 10 2 2" xfId="22051" xr:uid="{00000000-0005-0000-0000-000021560000}"/>
    <cellStyle name="Normal 3 4 10 2 3" xfId="22052" xr:uid="{00000000-0005-0000-0000-000022560000}"/>
    <cellStyle name="Normal 3 4 10 3" xfId="22053" xr:uid="{00000000-0005-0000-0000-000023560000}"/>
    <cellStyle name="Normal 3 4 10 4" xfId="22054" xr:uid="{00000000-0005-0000-0000-000024560000}"/>
    <cellStyle name="Normal 3 4 11" xfId="22055" xr:uid="{00000000-0005-0000-0000-000025560000}"/>
    <cellStyle name="Normal 3 4 11 2" xfId="22056" xr:uid="{00000000-0005-0000-0000-000026560000}"/>
    <cellStyle name="Normal 3 4 11 2 2" xfId="22057" xr:uid="{00000000-0005-0000-0000-000027560000}"/>
    <cellStyle name="Normal 3 4 11 2 3" xfId="22058" xr:uid="{00000000-0005-0000-0000-000028560000}"/>
    <cellStyle name="Normal 3 4 11 3" xfId="22059" xr:uid="{00000000-0005-0000-0000-000029560000}"/>
    <cellStyle name="Normal 3 4 11 4" xfId="22060" xr:uid="{00000000-0005-0000-0000-00002A560000}"/>
    <cellStyle name="Normal 3 4 12" xfId="22061" xr:uid="{00000000-0005-0000-0000-00002B560000}"/>
    <cellStyle name="Normal 3 4 12 2" xfId="22062" xr:uid="{00000000-0005-0000-0000-00002C560000}"/>
    <cellStyle name="Normal 3 4 12 2 2" xfId="22063" xr:uid="{00000000-0005-0000-0000-00002D560000}"/>
    <cellStyle name="Normal 3 4 12 2 3" xfId="22064" xr:uid="{00000000-0005-0000-0000-00002E560000}"/>
    <cellStyle name="Normal 3 4 12 3" xfId="22065" xr:uid="{00000000-0005-0000-0000-00002F560000}"/>
    <cellStyle name="Normal 3 4 12 4" xfId="22066" xr:uid="{00000000-0005-0000-0000-000030560000}"/>
    <cellStyle name="Normal 3 4 13" xfId="22067" xr:uid="{00000000-0005-0000-0000-000031560000}"/>
    <cellStyle name="Normal 3 4 13 2" xfId="22068" xr:uid="{00000000-0005-0000-0000-000032560000}"/>
    <cellStyle name="Normal 3 4 13 2 2" xfId="22069" xr:uid="{00000000-0005-0000-0000-000033560000}"/>
    <cellStyle name="Normal 3 4 13 2 3" xfId="22070" xr:uid="{00000000-0005-0000-0000-000034560000}"/>
    <cellStyle name="Normal 3 4 13 3" xfId="22071" xr:uid="{00000000-0005-0000-0000-000035560000}"/>
    <cellStyle name="Normal 3 4 13 4" xfId="22072" xr:uid="{00000000-0005-0000-0000-000036560000}"/>
    <cellStyle name="Normal 3 4 14" xfId="22073" xr:uid="{00000000-0005-0000-0000-000037560000}"/>
    <cellStyle name="Normal 3 4 14 2" xfId="22074" xr:uid="{00000000-0005-0000-0000-000038560000}"/>
    <cellStyle name="Normal 3 4 14 2 2" xfId="22075" xr:uid="{00000000-0005-0000-0000-000039560000}"/>
    <cellStyle name="Normal 3 4 14 2 3" xfId="22076" xr:uid="{00000000-0005-0000-0000-00003A560000}"/>
    <cellStyle name="Normal 3 4 14 3" xfId="22077" xr:uid="{00000000-0005-0000-0000-00003B560000}"/>
    <cellStyle name="Normal 3 4 14 4" xfId="22078" xr:uid="{00000000-0005-0000-0000-00003C560000}"/>
    <cellStyle name="Normal 3 4 15" xfId="22079" xr:uid="{00000000-0005-0000-0000-00003D560000}"/>
    <cellStyle name="Normal 3 4 15 2" xfId="22080" xr:uid="{00000000-0005-0000-0000-00003E560000}"/>
    <cellStyle name="Normal 3 4 15 3" xfId="22081" xr:uid="{00000000-0005-0000-0000-00003F560000}"/>
    <cellStyle name="Normal 3 4 16" xfId="22082" xr:uid="{00000000-0005-0000-0000-000040560000}"/>
    <cellStyle name="Normal 3 4 17" xfId="22083" xr:uid="{00000000-0005-0000-0000-000041560000}"/>
    <cellStyle name="Normal 3 4 18" xfId="22084" xr:uid="{00000000-0005-0000-0000-000042560000}"/>
    <cellStyle name="Normal 3 4 2" xfId="22085" xr:uid="{00000000-0005-0000-0000-000043560000}"/>
    <cellStyle name="Normal 3 4 2 10" xfId="22086" xr:uid="{00000000-0005-0000-0000-000044560000}"/>
    <cellStyle name="Normal 3 4 2 10 2" xfId="22087" xr:uid="{00000000-0005-0000-0000-000045560000}"/>
    <cellStyle name="Normal 3 4 2 10 2 2" xfId="22088" xr:uid="{00000000-0005-0000-0000-000046560000}"/>
    <cellStyle name="Normal 3 4 2 10 2 3" xfId="22089" xr:uid="{00000000-0005-0000-0000-000047560000}"/>
    <cellStyle name="Normal 3 4 2 10 3" xfId="22090" xr:uid="{00000000-0005-0000-0000-000048560000}"/>
    <cellStyle name="Normal 3 4 2 10 4" xfId="22091" xr:uid="{00000000-0005-0000-0000-000049560000}"/>
    <cellStyle name="Normal 3 4 2 11" xfId="22092" xr:uid="{00000000-0005-0000-0000-00004A560000}"/>
    <cellStyle name="Normal 3 4 2 11 2" xfId="22093" xr:uid="{00000000-0005-0000-0000-00004B560000}"/>
    <cellStyle name="Normal 3 4 2 11 2 2" xfId="22094" xr:uid="{00000000-0005-0000-0000-00004C560000}"/>
    <cellStyle name="Normal 3 4 2 11 2 3" xfId="22095" xr:uid="{00000000-0005-0000-0000-00004D560000}"/>
    <cellStyle name="Normal 3 4 2 11 3" xfId="22096" xr:uid="{00000000-0005-0000-0000-00004E560000}"/>
    <cellStyle name="Normal 3 4 2 11 4" xfId="22097" xr:uid="{00000000-0005-0000-0000-00004F560000}"/>
    <cellStyle name="Normal 3 4 2 12" xfId="22098" xr:uid="{00000000-0005-0000-0000-000050560000}"/>
    <cellStyle name="Normal 3 4 2 12 2" xfId="22099" xr:uid="{00000000-0005-0000-0000-000051560000}"/>
    <cellStyle name="Normal 3 4 2 12 2 2" xfId="22100" xr:uid="{00000000-0005-0000-0000-000052560000}"/>
    <cellStyle name="Normal 3 4 2 12 2 3" xfId="22101" xr:uid="{00000000-0005-0000-0000-000053560000}"/>
    <cellStyle name="Normal 3 4 2 12 3" xfId="22102" xr:uid="{00000000-0005-0000-0000-000054560000}"/>
    <cellStyle name="Normal 3 4 2 12 4" xfId="22103" xr:uid="{00000000-0005-0000-0000-000055560000}"/>
    <cellStyle name="Normal 3 4 2 13" xfId="22104" xr:uid="{00000000-0005-0000-0000-000056560000}"/>
    <cellStyle name="Normal 3 4 2 13 2" xfId="22105" xr:uid="{00000000-0005-0000-0000-000057560000}"/>
    <cellStyle name="Normal 3 4 2 13 2 2" xfId="22106" xr:uid="{00000000-0005-0000-0000-000058560000}"/>
    <cellStyle name="Normal 3 4 2 13 2 3" xfId="22107" xr:uid="{00000000-0005-0000-0000-000059560000}"/>
    <cellStyle name="Normal 3 4 2 13 3" xfId="22108" xr:uid="{00000000-0005-0000-0000-00005A560000}"/>
    <cellStyle name="Normal 3 4 2 13 4" xfId="22109" xr:uid="{00000000-0005-0000-0000-00005B560000}"/>
    <cellStyle name="Normal 3 4 2 14" xfId="22110" xr:uid="{00000000-0005-0000-0000-00005C560000}"/>
    <cellStyle name="Normal 3 4 2 14 2" xfId="22111" xr:uid="{00000000-0005-0000-0000-00005D560000}"/>
    <cellStyle name="Normal 3 4 2 14 3" xfId="22112" xr:uid="{00000000-0005-0000-0000-00005E560000}"/>
    <cellStyle name="Normal 3 4 2 15" xfId="22113" xr:uid="{00000000-0005-0000-0000-00005F560000}"/>
    <cellStyle name="Normal 3 4 2 16" xfId="22114" xr:uid="{00000000-0005-0000-0000-000060560000}"/>
    <cellStyle name="Normal 3 4 2 2" xfId="22115" xr:uid="{00000000-0005-0000-0000-000061560000}"/>
    <cellStyle name="Normal 3 4 2 2 10" xfId="22116" xr:uid="{00000000-0005-0000-0000-000062560000}"/>
    <cellStyle name="Normal 3 4 2 2 10 2" xfId="22117" xr:uid="{00000000-0005-0000-0000-000063560000}"/>
    <cellStyle name="Normal 3 4 2 2 10 3" xfId="22118" xr:uid="{00000000-0005-0000-0000-000064560000}"/>
    <cellStyle name="Normal 3 4 2 2 11" xfId="22119" xr:uid="{00000000-0005-0000-0000-000065560000}"/>
    <cellStyle name="Normal 3 4 2 2 12" xfId="22120" xr:uid="{00000000-0005-0000-0000-000066560000}"/>
    <cellStyle name="Normal 3 4 2 2 2" xfId="22121" xr:uid="{00000000-0005-0000-0000-000067560000}"/>
    <cellStyle name="Normal 3 4 2 2 2 10" xfId="22122" xr:uid="{00000000-0005-0000-0000-000068560000}"/>
    <cellStyle name="Normal 3 4 2 2 2 2" xfId="22123" xr:uid="{00000000-0005-0000-0000-000069560000}"/>
    <cellStyle name="Normal 3 4 2 2 2 2 2" xfId="22124" xr:uid="{00000000-0005-0000-0000-00006A560000}"/>
    <cellStyle name="Normal 3 4 2 2 2 2 2 2" xfId="22125" xr:uid="{00000000-0005-0000-0000-00006B560000}"/>
    <cellStyle name="Normal 3 4 2 2 2 2 2 3" xfId="22126" xr:uid="{00000000-0005-0000-0000-00006C560000}"/>
    <cellStyle name="Normal 3 4 2 2 2 2 3" xfId="22127" xr:uid="{00000000-0005-0000-0000-00006D560000}"/>
    <cellStyle name="Normal 3 4 2 2 2 2 4" xfId="22128" xr:uid="{00000000-0005-0000-0000-00006E560000}"/>
    <cellStyle name="Normal 3 4 2 2 2 3" xfId="22129" xr:uid="{00000000-0005-0000-0000-00006F560000}"/>
    <cellStyle name="Normal 3 4 2 2 2 3 2" xfId="22130" xr:uid="{00000000-0005-0000-0000-000070560000}"/>
    <cellStyle name="Normal 3 4 2 2 2 3 2 2" xfId="22131" xr:uid="{00000000-0005-0000-0000-000071560000}"/>
    <cellStyle name="Normal 3 4 2 2 2 3 2 3" xfId="22132" xr:uid="{00000000-0005-0000-0000-000072560000}"/>
    <cellStyle name="Normal 3 4 2 2 2 3 3" xfId="22133" xr:uid="{00000000-0005-0000-0000-000073560000}"/>
    <cellStyle name="Normal 3 4 2 2 2 3 4" xfId="22134" xr:uid="{00000000-0005-0000-0000-000074560000}"/>
    <cellStyle name="Normal 3 4 2 2 2 4" xfId="22135" xr:uid="{00000000-0005-0000-0000-000075560000}"/>
    <cellStyle name="Normal 3 4 2 2 2 4 2" xfId="22136" xr:uid="{00000000-0005-0000-0000-000076560000}"/>
    <cellStyle name="Normal 3 4 2 2 2 4 2 2" xfId="22137" xr:uid="{00000000-0005-0000-0000-000077560000}"/>
    <cellStyle name="Normal 3 4 2 2 2 4 2 3" xfId="22138" xr:uid="{00000000-0005-0000-0000-000078560000}"/>
    <cellStyle name="Normal 3 4 2 2 2 4 3" xfId="22139" xr:uid="{00000000-0005-0000-0000-000079560000}"/>
    <cellStyle name="Normal 3 4 2 2 2 4 4" xfId="22140" xr:uid="{00000000-0005-0000-0000-00007A560000}"/>
    <cellStyle name="Normal 3 4 2 2 2 5" xfId="22141" xr:uid="{00000000-0005-0000-0000-00007B560000}"/>
    <cellStyle name="Normal 3 4 2 2 2 5 2" xfId="22142" xr:uid="{00000000-0005-0000-0000-00007C560000}"/>
    <cellStyle name="Normal 3 4 2 2 2 5 2 2" xfId="22143" xr:uid="{00000000-0005-0000-0000-00007D560000}"/>
    <cellStyle name="Normal 3 4 2 2 2 5 2 3" xfId="22144" xr:uid="{00000000-0005-0000-0000-00007E560000}"/>
    <cellStyle name="Normal 3 4 2 2 2 5 3" xfId="22145" xr:uid="{00000000-0005-0000-0000-00007F560000}"/>
    <cellStyle name="Normal 3 4 2 2 2 5 4" xfId="22146" xr:uid="{00000000-0005-0000-0000-000080560000}"/>
    <cellStyle name="Normal 3 4 2 2 2 6" xfId="22147" xr:uid="{00000000-0005-0000-0000-000081560000}"/>
    <cellStyle name="Normal 3 4 2 2 2 6 2" xfId="22148" xr:uid="{00000000-0005-0000-0000-000082560000}"/>
    <cellStyle name="Normal 3 4 2 2 2 6 2 2" xfId="22149" xr:uid="{00000000-0005-0000-0000-000083560000}"/>
    <cellStyle name="Normal 3 4 2 2 2 6 2 3" xfId="22150" xr:uid="{00000000-0005-0000-0000-000084560000}"/>
    <cellStyle name="Normal 3 4 2 2 2 6 3" xfId="22151" xr:uid="{00000000-0005-0000-0000-000085560000}"/>
    <cellStyle name="Normal 3 4 2 2 2 6 4" xfId="22152" xr:uid="{00000000-0005-0000-0000-000086560000}"/>
    <cellStyle name="Normal 3 4 2 2 2 7" xfId="22153" xr:uid="{00000000-0005-0000-0000-000087560000}"/>
    <cellStyle name="Normal 3 4 2 2 2 7 2" xfId="22154" xr:uid="{00000000-0005-0000-0000-000088560000}"/>
    <cellStyle name="Normal 3 4 2 2 2 7 2 2" xfId="22155" xr:uid="{00000000-0005-0000-0000-000089560000}"/>
    <cellStyle name="Normal 3 4 2 2 2 7 2 3" xfId="22156" xr:uid="{00000000-0005-0000-0000-00008A560000}"/>
    <cellStyle name="Normal 3 4 2 2 2 7 3" xfId="22157" xr:uid="{00000000-0005-0000-0000-00008B560000}"/>
    <cellStyle name="Normal 3 4 2 2 2 7 4" xfId="22158" xr:uid="{00000000-0005-0000-0000-00008C560000}"/>
    <cellStyle name="Normal 3 4 2 2 2 8" xfId="22159" xr:uid="{00000000-0005-0000-0000-00008D560000}"/>
    <cellStyle name="Normal 3 4 2 2 2 8 2" xfId="22160" xr:uid="{00000000-0005-0000-0000-00008E560000}"/>
    <cellStyle name="Normal 3 4 2 2 2 8 3" xfId="22161" xr:uid="{00000000-0005-0000-0000-00008F560000}"/>
    <cellStyle name="Normal 3 4 2 2 2 9" xfId="22162" xr:uid="{00000000-0005-0000-0000-000090560000}"/>
    <cellStyle name="Normal 3 4 2 2 3" xfId="22163" xr:uid="{00000000-0005-0000-0000-000091560000}"/>
    <cellStyle name="Normal 3 4 2 2 3 10" xfId="22164" xr:uid="{00000000-0005-0000-0000-000092560000}"/>
    <cellStyle name="Normal 3 4 2 2 3 2" xfId="22165" xr:uid="{00000000-0005-0000-0000-000093560000}"/>
    <cellStyle name="Normal 3 4 2 2 3 2 2" xfId="22166" xr:uid="{00000000-0005-0000-0000-000094560000}"/>
    <cellStyle name="Normal 3 4 2 2 3 2 2 2" xfId="22167" xr:uid="{00000000-0005-0000-0000-000095560000}"/>
    <cellStyle name="Normal 3 4 2 2 3 2 2 3" xfId="22168" xr:uid="{00000000-0005-0000-0000-000096560000}"/>
    <cellStyle name="Normal 3 4 2 2 3 2 3" xfId="22169" xr:uid="{00000000-0005-0000-0000-000097560000}"/>
    <cellStyle name="Normal 3 4 2 2 3 2 4" xfId="22170" xr:uid="{00000000-0005-0000-0000-000098560000}"/>
    <cellStyle name="Normal 3 4 2 2 3 3" xfId="22171" xr:uid="{00000000-0005-0000-0000-000099560000}"/>
    <cellStyle name="Normal 3 4 2 2 3 3 2" xfId="22172" xr:uid="{00000000-0005-0000-0000-00009A560000}"/>
    <cellStyle name="Normal 3 4 2 2 3 3 2 2" xfId="22173" xr:uid="{00000000-0005-0000-0000-00009B560000}"/>
    <cellStyle name="Normal 3 4 2 2 3 3 2 3" xfId="22174" xr:uid="{00000000-0005-0000-0000-00009C560000}"/>
    <cellStyle name="Normal 3 4 2 2 3 3 3" xfId="22175" xr:uid="{00000000-0005-0000-0000-00009D560000}"/>
    <cellStyle name="Normal 3 4 2 2 3 3 4" xfId="22176" xr:uid="{00000000-0005-0000-0000-00009E560000}"/>
    <cellStyle name="Normal 3 4 2 2 3 4" xfId="22177" xr:uid="{00000000-0005-0000-0000-00009F560000}"/>
    <cellStyle name="Normal 3 4 2 2 3 4 2" xfId="22178" xr:uid="{00000000-0005-0000-0000-0000A0560000}"/>
    <cellStyle name="Normal 3 4 2 2 3 4 2 2" xfId="22179" xr:uid="{00000000-0005-0000-0000-0000A1560000}"/>
    <cellStyle name="Normal 3 4 2 2 3 4 2 3" xfId="22180" xr:uid="{00000000-0005-0000-0000-0000A2560000}"/>
    <cellStyle name="Normal 3 4 2 2 3 4 3" xfId="22181" xr:uid="{00000000-0005-0000-0000-0000A3560000}"/>
    <cellStyle name="Normal 3 4 2 2 3 4 4" xfId="22182" xr:uid="{00000000-0005-0000-0000-0000A4560000}"/>
    <cellStyle name="Normal 3 4 2 2 3 5" xfId="22183" xr:uid="{00000000-0005-0000-0000-0000A5560000}"/>
    <cellStyle name="Normal 3 4 2 2 3 5 2" xfId="22184" xr:uid="{00000000-0005-0000-0000-0000A6560000}"/>
    <cellStyle name="Normal 3 4 2 2 3 5 2 2" xfId="22185" xr:uid="{00000000-0005-0000-0000-0000A7560000}"/>
    <cellStyle name="Normal 3 4 2 2 3 5 2 3" xfId="22186" xr:uid="{00000000-0005-0000-0000-0000A8560000}"/>
    <cellStyle name="Normal 3 4 2 2 3 5 3" xfId="22187" xr:uid="{00000000-0005-0000-0000-0000A9560000}"/>
    <cellStyle name="Normal 3 4 2 2 3 5 4" xfId="22188" xr:uid="{00000000-0005-0000-0000-0000AA560000}"/>
    <cellStyle name="Normal 3 4 2 2 3 6" xfId="22189" xr:uid="{00000000-0005-0000-0000-0000AB560000}"/>
    <cellStyle name="Normal 3 4 2 2 3 6 2" xfId="22190" xr:uid="{00000000-0005-0000-0000-0000AC560000}"/>
    <cellStyle name="Normal 3 4 2 2 3 6 2 2" xfId="22191" xr:uid="{00000000-0005-0000-0000-0000AD560000}"/>
    <cellStyle name="Normal 3 4 2 2 3 6 2 3" xfId="22192" xr:uid="{00000000-0005-0000-0000-0000AE560000}"/>
    <cellStyle name="Normal 3 4 2 2 3 6 3" xfId="22193" xr:uid="{00000000-0005-0000-0000-0000AF560000}"/>
    <cellStyle name="Normal 3 4 2 2 3 6 4" xfId="22194" xr:uid="{00000000-0005-0000-0000-0000B0560000}"/>
    <cellStyle name="Normal 3 4 2 2 3 7" xfId="22195" xr:uid="{00000000-0005-0000-0000-0000B1560000}"/>
    <cellStyle name="Normal 3 4 2 2 3 7 2" xfId="22196" xr:uid="{00000000-0005-0000-0000-0000B2560000}"/>
    <cellStyle name="Normal 3 4 2 2 3 7 2 2" xfId="22197" xr:uid="{00000000-0005-0000-0000-0000B3560000}"/>
    <cellStyle name="Normal 3 4 2 2 3 7 2 3" xfId="22198" xr:uid="{00000000-0005-0000-0000-0000B4560000}"/>
    <cellStyle name="Normal 3 4 2 2 3 7 3" xfId="22199" xr:uid="{00000000-0005-0000-0000-0000B5560000}"/>
    <cellStyle name="Normal 3 4 2 2 3 7 4" xfId="22200" xr:uid="{00000000-0005-0000-0000-0000B6560000}"/>
    <cellStyle name="Normal 3 4 2 2 3 8" xfId="22201" xr:uid="{00000000-0005-0000-0000-0000B7560000}"/>
    <cellStyle name="Normal 3 4 2 2 3 8 2" xfId="22202" xr:uid="{00000000-0005-0000-0000-0000B8560000}"/>
    <cellStyle name="Normal 3 4 2 2 3 8 3" xfId="22203" xr:uid="{00000000-0005-0000-0000-0000B9560000}"/>
    <cellStyle name="Normal 3 4 2 2 3 9" xfId="22204" xr:uid="{00000000-0005-0000-0000-0000BA560000}"/>
    <cellStyle name="Normal 3 4 2 2 4" xfId="22205" xr:uid="{00000000-0005-0000-0000-0000BB560000}"/>
    <cellStyle name="Normal 3 4 2 2 4 2" xfId="22206" xr:uid="{00000000-0005-0000-0000-0000BC560000}"/>
    <cellStyle name="Normal 3 4 2 2 4 2 2" xfId="22207" xr:uid="{00000000-0005-0000-0000-0000BD560000}"/>
    <cellStyle name="Normal 3 4 2 2 4 2 3" xfId="22208" xr:uid="{00000000-0005-0000-0000-0000BE560000}"/>
    <cellStyle name="Normal 3 4 2 2 4 3" xfId="22209" xr:uid="{00000000-0005-0000-0000-0000BF560000}"/>
    <cellStyle name="Normal 3 4 2 2 4 4" xfId="22210" xr:uid="{00000000-0005-0000-0000-0000C0560000}"/>
    <cellStyle name="Normal 3 4 2 2 5" xfId="22211" xr:uid="{00000000-0005-0000-0000-0000C1560000}"/>
    <cellStyle name="Normal 3 4 2 2 5 2" xfId="22212" xr:uid="{00000000-0005-0000-0000-0000C2560000}"/>
    <cellStyle name="Normal 3 4 2 2 5 2 2" xfId="22213" xr:uid="{00000000-0005-0000-0000-0000C3560000}"/>
    <cellStyle name="Normal 3 4 2 2 5 2 3" xfId="22214" xr:uid="{00000000-0005-0000-0000-0000C4560000}"/>
    <cellStyle name="Normal 3 4 2 2 5 3" xfId="22215" xr:uid="{00000000-0005-0000-0000-0000C5560000}"/>
    <cellStyle name="Normal 3 4 2 2 5 4" xfId="22216" xr:uid="{00000000-0005-0000-0000-0000C6560000}"/>
    <cellStyle name="Normal 3 4 2 2 6" xfId="22217" xr:uid="{00000000-0005-0000-0000-0000C7560000}"/>
    <cellStyle name="Normal 3 4 2 2 6 2" xfId="22218" xr:uid="{00000000-0005-0000-0000-0000C8560000}"/>
    <cellStyle name="Normal 3 4 2 2 6 2 2" xfId="22219" xr:uid="{00000000-0005-0000-0000-0000C9560000}"/>
    <cellStyle name="Normal 3 4 2 2 6 2 3" xfId="22220" xr:uid="{00000000-0005-0000-0000-0000CA560000}"/>
    <cellStyle name="Normal 3 4 2 2 6 3" xfId="22221" xr:uid="{00000000-0005-0000-0000-0000CB560000}"/>
    <cellStyle name="Normal 3 4 2 2 6 4" xfId="22222" xr:uid="{00000000-0005-0000-0000-0000CC560000}"/>
    <cellStyle name="Normal 3 4 2 2 7" xfId="22223" xr:uid="{00000000-0005-0000-0000-0000CD560000}"/>
    <cellStyle name="Normal 3 4 2 2 7 2" xfId="22224" xr:uid="{00000000-0005-0000-0000-0000CE560000}"/>
    <cellStyle name="Normal 3 4 2 2 7 2 2" xfId="22225" xr:uid="{00000000-0005-0000-0000-0000CF560000}"/>
    <cellStyle name="Normal 3 4 2 2 7 2 3" xfId="22226" xr:uid="{00000000-0005-0000-0000-0000D0560000}"/>
    <cellStyle name="Normal 3 4 2 2 7 3" xfId="22227" xr:uid="{00000000-0005-0000-0000-0000D1560000}"/>
    <cellStyle name="Normal 3 4 2 2 7 4" xfId="22228" xr:uid="{00000000-0005-0000-0000-0000D2560000}"/>
    <cellStyle name="Normal 3 4 2 2 8" xfId="22229" xr:uid="{00000000-0005-0000-0000-0000D3560000}"/>
    <cellStyle name="Normal 3 4 2 2 8 2" xfId="22230" xr:uid="{00000000-0005-0000-0000-0000D4560000}"/>
    <cellStyle name="Normal 3 4 2 2 8 2 2" xfId="22231" xr:uid="{00000000-0005-0000-0000-0000D5560000}"/>
    <cellStyle name="Normal 3 4 2 2 8 2 3" xfId="22232" xr:uid="{00000000-0005-0000-0000-0000D6560000}"/>
    <cellStyle name="Normal 3 4 2 2 8 3" xfId="22233" xr:uid="{00000000-0005-0000-0000-0000D7560000}"/>
    <cellStyle name="Normal 3 4 2 2 8 4" xfId="22234" xr:uid="{00000000-0005-0000-0000-0000D8560000}"/>
    <cellStyle name="Normal 3 4 2 2 9" xfId="22235" xr:uid="{00000000-0005-0000-0000-0000D9560000}"/>
    <cellStyle name="Normal 3 4 2 2 9 2" xfId="22236" xr:uid="{00000000-0005-0000-0000-0000DA560000}"/>
    <cellStyle name="Normal 3 4 2 2 9 2 2" xfId="22237" xr:uid="{00000000-0005-0000-0000-0000DB560000}"/>
    <cellStyle name="Normal 3 4 2 2 9 2 3" xfId="22238" xr:uid="{00000000-0005-0000-0000-0000DC560000}"/>
    <cellStyle name="Normal 3 4 2 2 9 3" xfId="22239" xr:uid="{00000000-0005-0000-0000-0000DD560000}"/>
    <cellStyle name="Normal 3 4 2 2 9 4" xfId="22240" xr:uid="{00000000-0005-0000-0000-0000DE560000}"/>
    <cellStyle name="Normal 3 4 2 3" xfId="22241" xr:uid="{00000000-0005-0000-0000-0000DF560000}"/>
    <cellStyle name="Normal 3 4 2 3 10" xfId="22242" xr:uid="{00000000-0005-0000-0000-0000E0560000}"/>
    <cellStyle name="Normal 3 4 2 3 10 2" xfId="22243" xr:uid="{00000000-0005-0000-0000-0000E1560000}"/>
    <cellStyle name="Normal 3 4 2 3 10 3" xfId="22244" xr:uid="{00000000-0005-0000-0000-0000E2560000}"/>
    <cellStyle name="Normal 3 4 2 3 11" xfId="22245" xr:uid="{00000000-0005-0000-0000-0000E3560000}"/>
    <cellStyle name="Normal 3 4 2 3 12" xfId="22246" xr:uid="{00000000-0005-0000-0000-0000E4560000}"/>
    <cellStyle name="Normal 3 4 2 3 2" xfId="22247" xr:uid="{00000000-0005-0000-0000-0000E5560000}"/>
    <cellStyle name="Normal 3 4 2 3 2 10" xfId="22248" xr:uid="{00000000-0005-0000-0000-0000E6560000}"/>
    <cellStyle name="Normal 3 4 2 3 2 2" xfId="22249" xr:uid="{00000000-0005-0000-0000-0000E7560000}"/>
    <cellStyle name="Normal 3 4 2 3 2 2 2" xfId="22250" xr:uid="{00000000-0005-0000-0000-0000E8560000}"/>
    <cellStyle name="Normal 3 4 2 3 2 2 2 2" xfId="22251" xr:uid="{00000000-0005-0000-0000-0000E9560000}"/>
    <cellStyle name="Normal 3 4 2 3 2 2 2 3" xfId="22252" xr:uid="{00000000-0005-0000-0000-0000EA560000}"/>
    <cellStyle name="Normal 3 4 2 3 2 2 3" xfId="22253" xr:uid="{00000000-0005-0000-0000-0000EB560000}"/>
    <cellStyle name="Normal 3 4 2 3 2 2 4" xfId="22254" xr:uid="{00000000-0005-0000-0000-0000EC560000}"/>
    <cellStyle name="Normal 3 4 2 3 2 3" xfId="22255" xr:uid="{00000000-0005-0000-0000-0000ED560000}"/>
    <cellStyle name="Normal 3 4 2 3 2 3 2" xfId="22256" xr:uid="{00000000-0005-0000-0000-0000EE560000}"/>
    <cellStyle name="Normal 3 4 2 3 2 3 2 2" xfId="22257" xr:uid="{00000000-0005-0000-0000-0000EF560000}"/>
    <cellStyle name="Normal 3 4 2 3 2 3 2 3" xfId="22258" xr:uid="{00000000-0005-0000-0000-0000F0560000}"/>
    <cellStyle name="Normal 3 4 2 3 2 3 3" xfId="22259" xr:uid="{00000000-0005-0000-0000-0000F1560000}"/>
    <cellStyle name="Normal 3 4 2 3 2 3 4" xfId="22260" xr:uid="{00000000-0005-0000-0000-0000F2560000}"/>
    <cellStyle name="Normal 3 4 2 3 2 4" xfId="22261" xr:uid="{00000000-0005-0000-0000-0000F3560000}"/>
    <cellStyle name="Normal 3 4 2 3 2 4 2" xfId="22262" xr:uid="{00000000-0005-0000-0000-0000F4560000}"/>
    <cellStyle name="Normal 3 4 2 3 2 4 2 2" xfId="22263" xr:uid="{00000000-0005-0000-0000-0000F5560000}"/>
    <cellStyle name="Normal 3 4 2 3 2 4 2 3" xfId="22264" xr:uid="{00000000-0005-0000-0000-0000F6560000}"/>
    <cellStyle name="Normal 3 4 2 3 2 4 3" xfId="22265" xr:uid="{00000000-0005-0000-0000-0000F7560000}"/>
    <cellStyle name="Normal 3 4 2 3 2 4 4" xfId="22266" xr:uid="{00000000-0005-0000-0000-0000F8560000}"/>
    <cellStyle name="Normal 3 4 2 3 2 5" xfId="22267" xr:uid="{00000000-0005-0000-0000-0000F9560000}"/>
    <cellStyle name="Normal 3 4 2 3 2 5 2" xfId="22268" xr:uid="{00000000-0005-0000-0000-0000FA560000}"/>
    <cellStyle name="Normal 3 4 2 3 2 5 2 2" xfId="22269" xr:uid="{00000000-0005-0000-0000-0000FB560000}"/>
    <cellStyle name="Normal 3 4 2 3 2 5 2 3" xfId="22270" xr:uid="{00000000-0005-0000-0000-0000FC560000}"/>
    <cellStyle name="Normal 3 4 2 3 2 5 3" xfId="22271" xr:uid="{00000000-0005-0000-0000-0000FD560000}"/>
    <cellStyle name="Normal 3 4 2 3 2 5 4" xfId="22272" xr:uid="{00000000-0005-0000-0000-0000FE560000}"/>
    <cellStyle name="Normal 3 4 2 3 2 6" xfId="22273" xr:uid="{00000000-0005-0000-0000-0000FF560000}"/>
    <cellStyle name="Normal 3 4 2 3 2 6 2" xfId="22274" xr:uid="{00000000-0005-0000-0000-000000570000}"/>
    <cellStyle name="Normal 3 4 2 3 2 6 2 2" xfId="22275" xr:uid="{00000000-0005-0000-0000-000001570000}"/>
    <cellStyle name="Normal 3 4 2 3 2 6 2 3" xfId="22276" xr:uid="{00000000-0005-0000-0000-000002570000}"/>
    <cellStyle name="Normal 3 4 2 3 2 6 3" xfId="22277" xr:uid="{00000000-0005-0000-0000-000003570000}"/>
    <cellStyle name="Normal 3 4 2 3 2 6 4" xfId="22278" xr:uid="{00000000-0005-0000-0000-000004570000}"/>
    <cellStyle name="Normal 3 4 2 3 2 7" xfId="22279" xr:uid="{00000000-0005-0000-0000-000005570000}"/>
    <cellStyle name="Normal 3 4 2 3 2 7 2" xfId="22280" xr:uid="{00000000-0005-0000-0000-000006570000}"/>
    <cellStyle name="Normal 3 4 2 3 2 7 2 2" xfId="22281" xr:uid="{00000000-0005-0000-0000-000007570000}"/>
    <cellStyle name="Normal 3 4 2 3 2 7 2 3" xfId="22282" xr:uid="{00000000-0005-0000-0000-000008570000}"/>
    <cellStyle name="Normal 3 4 2 3 2 7 3" xfId="22283" xr:uid="{00000000-0005-0000-0000-000009570000}"/>
    <cellStyle name="Normal 3 4 2 3 2 7 4" xfId="22284" xr:uid="{00000000-0005-0000-0000-00000A570000}"/>
    <cellStyle name="Normal 3 4 2 3 2 8" xfId="22285" xr:uid="{00000000-0005-0000-0000-00000B570000}"/>
    <cellStyle name="Normal 3 4 2 3 2 8 2" xfId="22286" xr:uid="{00000000-0005-0000-0000-00000C570000}"/>
    <cellStyle name="Normal 3 4 2 3 2 8 3" xfId="22287" xr:uid="{00000000-0005-0000-0000-00000D570000}"/>
    <cellStyle name="Normal 3 4 2 3 2 9" xfId="22288" xr:uid="{00000000-0005-0000-0000-00000E570000}"/>
    <cellStyle name="Normal 3 4 2 3 3" xfId="22289" xr:uid="{00000000-0005-0000-0000-00000F570000}"/>
    <cellStyle name="Normal 3 4 2 3 3 10" xfId="22290" xr:uid="{00000000-0005-0000-0000-000010570000}"/>
    <cellStyle name="Normal 3 4 2 3 3 2" xfId="22291" xr:uid="{00000000-0005-0000-0000-000011570000}"/>
    <cellStyle name="Normal 3 4 2 3 3 2 2" xfId="22292" xr:uid="{00000000-0005-0000-0000-000012570000}"/>
    <cellStyle name="Normal 3 4 2 3 3 2 2 2" xfId="22293" xr:uid="{00000000-0005-0000-0000-000013570000}"/>
    <cellStyle name="Normal 3 4 2 3 3 2 2 3" xfId="22294" xr:uid="{00000000-0005-0000-0000-000014570000}"/>
    <cellStyle name="Normal 3 4 2 3 3 2 3" xfId="22295" xr:uid="{00000000-0005-0000-0000-000015570000}"/>
    <cellStyle name="Normal 3 4 2 3 3 2 4" xfId="22296" xr:uid="{00000000-0005-0000-0000-000016570000}"/>
    <cellStyle name="Normal 3 4 2 3 3 3" xfId="22297" xr:uid="{00000000-0005-0000-0000-000017570000}"/>
    <cellStyle name="Normal 3 4 2 3 3 3 2" xfId="22298" xr:uid="{00000000-0005-0000-0000-000018570000}"/>
    <cellStyle name="Normal 3 4 2 3 3 3 2 2" xfId="22299" xr:uid="{00000000-0005-0000-0000-000019570000}"/>
    <cellStyle name="Normal 3 4 2 3 3 3 2 3" xfId="22300" xr:uid="{00000000-0005-0000-0000-00001A570000}"/>
    <cellStyle name="Normal 3 4 2 3 3 3 3" xfId="22301" xr:uid="{00000000-0005-0000-0000-00001B570000}"/>
    <cellStyle name="Normal 3 4 2 3 3 3 4" xfId="22302" xr:uid="{00000000-0005-0000-0000-00001C570000}"/>
    <cellStyle name="Normal 3 4 2 3 3 4" xfId="22303" xr:uid="{00000000-0005-0000-0000-00001D570000}"/>
    <cellStyle name="Normal 3 4 2 3 3 4 2" xfId="22304" xr:uid="{00000000-0005-0000-0000-00001E570000}"/>
    <cellStyle name="Normal 3 4 2 3 3 4 2 2" xfId="22305" xr:uid="{00000000-0005-0000-0000-00001F570000}"/>
    <cellStyle name="Normal 3 4 2 3 3 4 2 3" xfId="22306" xr:uid="{00000000-0005-0000-0000-000020570000}"/>
    <cellStyle name="Normal 3 4 2 3 3 4 3" xfId="22307" xr:uid="{00000000-0005-0000-0000-000021570000}"/>
    <cellStyle name="Normal 3 4 2 3 3 4 4" xfId="22308" xr:uid="{00000000-0005-0000-0000-000022570000}"/>
    <cellStyle name="Normal 3 4 2 3 3 5" xfId="22309" xr:uid="{00000000-0005-0000-0000-000023570000}"/>
    <cellStyle name="Normal 3 4 2 3 3 5 2" xfId="22310" xr:uid="{00000000-0005-0000-0000-000024570000}"/>
    <cellStyle name="Normal 3 4 2 3 3 5 2 2" xfId="22311" xr:uid="{00000000-0005-0000-0000-000025570000}"/>
    <cellStyle name="Normal 3 4 2 3 3 5 2 3" xfId="22312" xr:uid="{00000000-0005-0000-0000-000026570000}"/>
    <cellStyle name="Normal 3 4 2 3 3 5 3" xfId="22313" xr:uid="{00000000-0005-0000-0000-000027570000}"/>
    <cellStyle name="Normal 3 4 2 3 3 5 4" xfId="22314" xr:uid="{00000000-0005-0000-0000-000028570000}"/>
    <cellStyle name="Normal 3 4 2 3 3 6" xfId="22315" xr:uid="{00000000-0005-0000-0000-000029570000}"/>
    <cellStyle name="Normal 3 4 2 3 3 6 2" xfId="22316" xr:uid="{00000000-0005-0000-0000-00002A570000}"/>
    <cellStyle name="Normal 3 4 2 3 3 6 2 2" xfId="22317" xr:uid="{00000000-0005-0000-0000-00002B570000}"/>
    <cellStyle name="Normal 3 4 2 3 3 6 2 3" xfId="22318" xr:uid="{00000000-0005-0000-0000-00002C570000}"/>
    <cellStyle name="Normal 3 4 2 3 3 6 3" xfId="22319" xr:uid="{00000000-0005-0000-0000-00002D570000}"/>
    <cellStyle name="Normal 3 4 2 3 3 6 4" xfId="22320" xr:uid="{00000000-0005-0000-0000-00002E570000}"/>
    <cellStyle name="Normal 3 4 2 3 3 7" xfId="22321" xr:uid="{00000000-0005-0000-0000-00002F570000}"/>
    <cellStyle name="Normal 3 4 2 3 3 7 2" xfId="22322" xr:uid="{00000000-0005-0000-0000-000030570000}"/>
    <cellStyle name="Normal 3 4 2 3 3 7 2 2" xfId="22323" xr:uid="{00000000-0005-0000-0000-000031570000}"/>
    <cellStyle name="Normal 3 4 2 3 3 7 2 3" xfId="22324" xr:uid="{00000000-0005-0000-0000-000032570000}"/>
    <cellStyle name="Normal 3 4 2 3 3 7 3" xfId="22325" xr:uid="{00000000-0005-0000-0000-000033570000}"/>
    <cellStyle name="Normal 3 4 2 3 3 7 4" xfId="22326" xr:uid="{00000000-0005-0000-0000-000034570000}"/>
    <cellStyle name="Normal 3 4 2 3 3 8" xfId="22327" xr:uid="{00000000-0005-0000-0000-000035570000}"/>
    <cellStyle name="Normal 3 4 2 3 3 8 2" xfId="22328" xr:uid="{00000000-0005-0000-0000-000036570000}"/>
    <cellStyle name="Normal 3 4 2 3 3 8 3" xfId="22329" xr:uid="{00000000-0005-0000-0000-000037570000}"/>
    <cellStyle name="Normal 3 4 2 3 3 9" xfId="22330" xr:uid="{00000000-0005-0000-0000-000038570000}"/>
    <cellStyle name="Normal 3 4 2 3 4" xfId="22331" xr:uid="{00000000-0005-0000-0000-000039570000}"/>
    <cellStyle name="Normal 3 4 2 3 4 2" xfId="22332" xr:uid="{00000000-0005-0000-0000-00003A570000}"/>
    <cellStyle name="Normal 3 4 2 3 4 2 2" xfId="22333" xr:uid="{00000000-0005-0000-0000-00003B570000}"/>
    <cellStyle name="Normal 3 4 2 3 4 2 3" xfId="22334" xr:uid="{00000000-0005-0000-0000-00003C570000}"/>
    <cellStyle name="Normal 3 4 2 3 4 3" xfId="22335" xr:uid="{00000000-0005-0000-0000-00003D570000}"/>
    <cellStyle name="Normal 3 4 2 3 4 4" xfId="22336" xr:uid="{00000000-0005-0000-0000-00003E570000}"/>
    <cellStyle name="Normal 3 4 2 3 5" xfId="22337" xr:uid="{00000000-0005-0000-0000-00003F570000}"/>
    <cellStyle name="Normal 3 4 2 3 5 2" xfId="22338" xr:uid="{00000000-0005-0000-0000-000040570000}"/>
    <cellStyle name="Normal 3 4 2 3 5 2 2" xfId="22339" xr:uid="{00000000-0005-0000-0000-000041570000}"/>
    <cellStyle name="Normal 3 4 2 3 5 2 3" xfId="22340" xr:uid="{00000000-0005-0000-0000-000042570000}"/>
    <cellStyle name="Normal 3 4 2 3 5 3" xfId="22341" xr:uid="{00000000-0005-0000-0000-000043570000}"/>
    <cellStyle name="Normal 3 4 2 3 5 4" xfId="22342" xr:uid="{00000000-0005-0000-0000-000044570000}"/>
    <cellStyle name="Normal 3 4 2 3 6" xfId="22343" xr:uid="{00000000-0005-0000-0000-000045570000}"/>
    <cellStyle name="Normal 3 4 2 3 6 2" xfId="22344" xr:uid="{00000000-0005-0000-0000-000046570000}"/>
    <cellStyle name="Normal 3 4 2 3 6 2 2" xfId="22345" xr:uid="{00000000-0005-0000-0000-000047570000}"/>
    <cellStyle name="Normal 3 4 2 3 6 2 3" xfId="22346" xr:uid="{00000000-0005-0000-0000-000048570000}"/>
    <cellStyle name="Normal 3 4 2 3 6 3" xfId="22347" xr:uid="{00000000-0005-0000-0000-000049570000}"/>
    <cellStyle name="Normal 3 4 2 3 6 4" xfId="22348" xr:uid="{00000000-0005-0000-0000-00004A570000}"/>
    <cellStyle name="Normal 3 4 2 3 7" xfId="22349" xr:uid="{00000000-0005-0000-0000-00004B570000}"/>
    <cellStyle name="Normal 3 4 2 3 7 2" xfId="22350" xr:uid="{00000000-0005-0000-0000-00004C570000}"/>
    <cellStyle name="Normal 3 4 2 3 7 2 2" xfId="22351" xr:uid="{00000000-0005-0000-0000-00004D570000}"/>
    <cellStyle name="Normal 3 4 2 3 7 2 3" xfId="22352" xr:uid="{00000000-0005-0000-0000-00004E570000}"/>
    <cellStyle name="Normal 3 4 2 3 7 3" xfId="22353" xr:uid="{00000000-0005-0000-0000-00004F570000}"/>
    <cellStyle name="Normal 3 4 2 3 7 4" xfId="22354" xr:uid="{00000000-0005-0000-0000-000050570000}"/>
    <cellStyle name="Normal 3 4 2 3 8" xfId="22355" xr:uid="{00000000-0005-0000-0000-000051570000}"/>
    <cellStyle name="Normal 3 4 2 3 8 2" xfId="22356" xr:uid="{00000000-0005-0000-0000-000052570000}"/>
    <cellStyle name="Normal 3 4 2 3 8 2 2" xfId="22357" xr:uid="{00000000-0005-0000-0000-000053570000}"/>
    <cellStyle name="Normal 3 4 2 3 8 2 3" xfId="22358" xr:uid="{00000000-0005-0000-0000-000054570000}"/>
    <cellStyle name="Normal 3 4 2 3 8 3" xfId="22359" xr:uid="{00000000-0005-0000-0000-000055570000}"/>
    <cellStyle name="Normal 3 4 2 3 8 4" xfId="22360" xr:uid="{00000000-0005-0000-0000-000056570000}"/>
    <cellStyle name="Normal 3 4 2 3 9" xfId="22361" xr:uid="{00000000-0005-0000-0000-000057570000}"/>
    <cellStyle name="Normal 3 4 2 3 9 2" xfId="22362" xr:uid="{00000000-0005-0000-0000-000058570000}"/>
    <cellStyle name="Normal 3 4 2 3 9 2 2" xfId="22363" xr:uid="{00000000-0005-0000-0000-000059570000}"/>
    <cellStyle name="Normal 3 4 2 3 9 2 3" xfId="22364" xr:uid="{00000000-0005-0000-0000-00005A570000}"/>
    <cellStyle name="Normal 3 4 2 3 9 3" xfId="22365" xr:uid="{00000000-0005-0000-0000-00005B570000}"/>
    <cellStyle name="Normal 3 4 2 3 9 4" xfId="22366" xr:uid="{00000000-0005-0000-0000-00005C570000}"/>
    <cellStyle name="Normal 3 4 2 4" xfId="22367" xr:uid="{00000000-0005-0000-0000-00005D570000}"/>
    <cellStyle name="Normal 3 4 2 4 10" xfId="22368" xr:uid="{00000000-0005-0000-0000-00005E570000}"/>
    <cellStyle name="Normal 3 4 2 4 10 2" xfId="22369" xr:uid="{00000000-0005-0000-0000-00005F570000}"/>
    <cellStyle name="Normal 3 4 2 4 10 3" xfId="22370" xr:uid="{00000000-0005-0000-0000-000060570000}"/>
    <cellStyle name="Normal 3 4 2 4 11" xfId="22371" xr:uid="{00000000-0005-0000-0000-000061570000}"/>
    <cellStyle name="Normal 3 4 2 4 12" xfId="22372" xr:uid="{00000000-0005-0000-0000-000062570000}"/>
    <cellStyle name="Normal 3 4 2 4 2" xfId="22373" xr:uid="{00000000-0005-0000-0000-000063570000}"/>
    <cellStyle name="Normal 3 4 2 4 2 10" xfId="22374" xr:uid="{00000000-0005-0000-0000-000064570000}"/>
    <cellStyle name="Normal 3 4 2 4 2 2" xfId="22375" xr:uid="{00000000-0005-0000-0000-000065570000}"/>
    <cellStyle name="Normal 3 4 2 4 2 2 2" xfId="22376" xr:uid="{00000000-0005-0000-0000-000066570000}"/>
    <cellStyle name="Normal 3 4 2 4 2 2 2 2" xfId="22377" xr:uid="{00000000-0005-0000-0000-000067570000}"/>
    <cellStyle name="Normal 3 4 2 4 2 2 2 3" xfId="22378" xr:uid="{00000000-0005-0000-0000-000068570000}"/>
    <cellStyle name="Normal 3 4 2 4 2 2 3" xfId="22379" xr:uid="{00000000-0005-0000-0000-000069570000}"/>
    <cellStyle name="Normal 3 4 2 4 2 2 4" xfId="22380" xr:uid="{00000000-0005-0000-0000-00006A570000}"/>
    <cellStyle name="Normal 3 4 2 4 2 3" xfId="22381" xr:uid="{00000000-0005-0000-0000-00006B570000}"/>
    <cellStyle name="Normal 3 4 2 4 2 3 2" xfId="22382" xr:uid="{00000000-0005-0000-0000-00006C570000}"/>
    <cellStyle name="Normal 3 4 2 4 2 3 2 2" xfId="22383" xr:uid="{00000000-0005-0000-0000-00006D570000}"/>
    <cellStyle name="Normal 3 4 2 4 2 3 2 3" xfId="22384" xr:uid="{00000000-0005-0000-0000-00006E570000}"/>
    <cellStyle name="Normal 3 4 2 4 2 3 3" xfId="22385" xr:uid="{00000000-0005-0000-0000-00006F570000}"/>
    <cellStyle name="Normal 3 4 2 4 2 3 4" xfId="22386" xr:uid="{00000000-0005-0000-0000-000070570000}"/>
    <cellStyle name="Normal 3 4 2 4 2 4" xfId="22387" xr:uid="{00000000-0005-0000-0000-000071570000}"/>
    <cellStyle name="Normal 3 4 2 4 2 4 2" xfId="22388" xr:uid="{00000000-0005-0000-0000-000072570000}"/>
    <cellStyle name="Normal 3 4 2 4 2 4 2 2" xfId="22389" xr:uid="{00000000-0005-0000-0000-000073570000}"/>
    <cellStyle name="Normal 3 4 2 4 2 4 2 3" xfId="22390" xr:uid="{00000000-0005-0000-0000-000074570000}"/>
    <cellStyle name="Normal 3 4 2 4 2 4 3" xfId="22391" xr:uid="{00000000-0005-0000-0000-000075570000}"/>
    <cellStyle name="Normal 3 4 2 4 2 4 4" xfId="22392" xr:uid="{00000000-0005-0000-0000-000076570000}"/>
    <cellStyle name="Normal 3 4 2 4 2 5" xfId="22393" xr:uid="{00000000-0005-0000-0000-000077570000}"/>
    <cellStyle name="Normal 3 4 2 4 2 5 2" xfId="22394" xr:uid="{00000000-0005-0000-0000-000078570000}"/>
    <cellStyle name="Normal 3 4 2 4 2 5 2 2" xfId="22395" xr:uid="{00000000-0005-0000-0000-000079570000}"/>
    <cellStyle name="Normal 3 4 2 4 2 5 2 3" xfId="22396" xr:uid="{00000000-0005-0000-0000-00007A570000}"/>
    <cellStyle name="Normal 3 4 2 4 2 5 3" xfId="22397" xr:uid="{00000000-0005-0000-0000-00007B570000}"/>
    <cellStyle name="Normal 3 4 2 4 2 5 4" xfId="22398" xr:uid="{00000000-0005-0000-0000-00007C570000}"/>
    <cellStyle name="Normal 3 4 2 4 2 6" xfId="22399" xr:uid="{00000000-0005-0000-0000-00007D570000}"/>
    <cellStyle name="Normal 3 4 2 4 2 6 2" xfId="22400" xr:uid="{00000000-0005-0000-0000-00007E570000}"/>
    <cellStyle name="Normal 3 4 2 4 2 6 2 2" xfId="22401" xr:uid="{00000000-0005-0000-0000-00007F570000}"/>
    <cellStyle name="Normal 3 4 2 4 2 6 2 3" xfId="22402" xr:uid="{00000000-0005-0000-0000-000080570000}"/>
    <cellStyle name="Normal 3 4 2 4 2 6 3" xfId="22403" xr:uid="{00000000-0005-0000-0000-000081570000}"/>
    <cellStyle name="Normal 3 4 2 4 2 6 4" xfId="22404" xr:uid="{00000000-0005-0000-0000-000082570000}"/>
    <cellStyle name="Normal 3 4 2 4 2 7" xfId="22405" xr:uid="{00000000-0005-0000-0000-000083570000}"/>
    <cellStyle name="Normal 3 4 2 4 2 7 2" xfId="22406" xr:uid="{00000000-0005-0000-0000-000084570000}"/>
    <cellStyle name="Normal 3 4 2 4 2 7 2 2" xfId="22407" xr:uid="{00000000-0005-0000-0000-000085570000}"/>
    <cellStyle name="Normal 3 4 2 4 2 7 2 3" xfId="22408" xr:uid="{00000000-0005-0000-0000-000086570000}"/>
    <cellStyle name="Normal 3 4 2 4 2 7 3" xfId="22409" xr:uid="{00000000-0005-0000-0000-000087570000}"/>
    <cellStyle name="Normal 3 4 2 4 2 7 4" xfId="22410" xr:uid="{00000000-0005-0000-0000-000088570000}"/>
    <cellStyle name="Normal 3 4 2 4 2 8" xfId="22411" xr:uid="{00000000-0005-0000-0000-000089570000}"/>
    <cellStyle name="Normal 3 4 2 4 2 8 2" xfId="22412" xr:uid="{00000000-0005-0000-0000-00008A570000}"/>
    <cellStyle name="Normal 3 4 2 4 2 8 3" xfId="22413" xr:uid="{00000000-0005-0000-0000-00008B570000}"/>
    <cellStyle name="Normal 3 4 2 4 2 9" xfId="22414" xr:uid="{00000000-0005-0000-0000-00008C570000}"/>
    <cellStyle name="Normal 3 4 2 4 3" xfId="22415" xr:uid="{00000000-0005-0000-0000-00008D570000}"/>
    <cellStyle name="Normal 3 4 2 4 3 10" xfId="22416" xr:uid="{00000000-0005-0000-0000-00008E570000}"/>
    <cellStyle name="Normal 3 4 2 4 3 2" xfId="22417" xr:uid="{00000000-0005-0000-0000-00008F570000}"/>
    <cellStyle name="Normal 3 4 2 4 3 2 2" xfId="22418" xr:uid="{00000000-0005-0000-0000-000090570000}"/>
    <cellStyle name="Normal 3 4 2 4 3 2 2 2" xfId="22419" xr:uid="{00000000-0005-0000-0000-000091570000}"/>
    <cellStyle name="Normal 3 4 2 4 3 2 2 3" xfId="22420" xr:uid="{00000000-0005-0000-0000-000092570000}"/>
    <cellStyle name="Normal 3 4 2 4 3 2 3" xfId="22421" xr:uid="{00000000-0005-0000-0000-000093570000}"/>
    <cellStyle name="Normal 3 4 2 4 3 2 4" xfId="22422" xr:uid="{00000000-0005-0000-0000-000094570000}"/>
    <cellStyle name="Normal 3 4 2 4 3 3" xfId="22423" xr:uid="{00000000-0005-0000-0000-000095570000}"/>
    <cellStyle name="Normal 3 4 2 4 3 3 2" xfId="22424" xr:uid="{00000000-0005-0000-0000-000096570000}"/>
    <cellStyle name="Normal 3 4 2 4 3 3 2 2" xfId="22425" xr:uid="{00000000-0005-0000-0000-000097570000}"/>
    <cellStyle name="Normal 3 4 2 4 3 3 2 3" xfId="22426" xr:uid="{00000000-0005-0000-0000-000098570000}"/>
    <cellStyle name="Normal 3 4 2 4 3 3 3" xfId="22427" xr:uid="{00000000-0005-0000-0000-000099570000}"/>
    <cellStyle name="Normal 3 4 2 4 3 3 4" xfId="22428" xr:uid="{00000000-0005-0000-0000-00009A570000}"/>
    <cellStyle name="Normal 3 4 2 4 3 4" xfId="22429" xr:uid="{00000000-0005-0000-0000-00009B570000}"/>
    <cellStyle name="Normal 3 4 2 4 3 4 2" xfId="22430" xr:uid="{00000000-0005-0000-0000-00009C570000}"/>
    <cellStyle name="Normal 3 4 2 4 3 4 2 2" xfId="22431" xr:uid="{00000000-0005-0000-0000-00009D570000}"/>
    <cellStyle name="Normal 3 4 2 4 3 4 2 3" xfId="22432" xr:uid="{00000000-0005-0000-0000-00009E570000}"/>
    <cellStyle name="Normal 3 4 2 4 3 4 3" xfId="22433" xr:uid="{00000000-0005-0000-0000-00009F570000}"/>
    <cellStyle name="Normal 3 4 2 4 3 4 4" xfId="22434" xr:uid="{00000000-0005-0000-0000-0000A0570000}"/>
    <cellStyle name="Normal 3 4 2 4 3 5" xfId="22435" xr:uid="{00000000-0005-0000-0000-0000A1570000}"/>
    <cellStyle name="Normal 3 4 2 4 3 5 2" xfId="22436" xr:uid="{00000000-0005-0000-0000-0000A2570000}"/>
    <cellStyle name="Normal 3 4 2 4 3 5 2 2" xfId="22437" xr:uid="{00000000-0005-0000-0000-0000A3570000}"/>
    <cellStyle name="Normal 3 4 2 4 3 5 2 3" xfId="22438" xr:uid="{00000000-0005-0000-0000-0000A4570000}"/>
    <cellStyle name="Normal 3 4 2 4 3 5 3" xfId="22439" xr:uid="{00000000-0005-0000-0000-0000A5570000}"/>
    <cellStyle name="Normal 3 4 2 4 3 5 4" xfId="22440" xr:uid="{00000000-0005-0000-0000-0000A6570000}"/>
    <cellStyle name="Normal 3 4 2 4 3 6" xfId="22441" xr:uid="{00000000-0005-0000-0000-0000A7570000}"/>
    <cellStyle name="Normal 3 4 2 4 3 6 2" xfId="22442" xr:uid="{00000000-0005-0000-0000-0000A8570000}"/>
    <cellStyle name="Normal 3 4 2 4 3 6 2 2" xfId="22443" xr:uid="{00000000-0005-0000-0000-0000A9570000}"/>
    <cellStyle name="Normal 3 4 2 4 3 6 2 3" xfId="22444" xr:uid="{00000000-0005-0000-0000-0000AA570000}"/>
    <cellStyle name="Normal 3 4 2 4 3 6 3" xfId="22445" xr:uid="{00000000-0005-0000-0000-0000AB570000}"/>
    <cellStyle name="Normal 3 4 2 4 3 6 4" xfId="22446" xr:uid="{00000000-0005-0000-0000-0000AC570000}"/>
    <cellStyle name="Normal 3 4 2 4 3 7" xfId="22447" xr:uid="{00000000-0005-0000-0000-0000AD570000}"/>
    <cellStyle name="Normal 3 4 2 4 3 7 2" xfId="22448" xr:uid="{00000000-0005-0000-0000-0000AE570000}"/>
    <cellStyle name="Normal 3 4 2 4 3 7 2 2" xfId="22449" xr:uid="{00000000-0005-0000-0000-0000AF570000}"/>
    <cellStyle name="Normal 3 4 2 4 3 7 2 3" xfId="22450" xr:uid="{00000000-0005-0000-0000-0000B0570000}"/>
    <cellStyle name="Normal 3 4 2 4 3 7 3" xfId="22451" xr:uid="{00000000-0005-0000-0000-0000B1570000}"/>
    <cellStyle name="Normal 3 4 2 4 3 7 4" xfId="22452" xr:uid="{00000000-0005-0000-0000-0000B2570000}"/>
    <cellStyle name="Normal 3 4 2 4 3 8" xfId="22453" xr:uid="{00000000-0005-0000-0000-0000B3570000}"/>
    <cellStyle name="Normal 3 4 2 4 3 8 2" xfId="22454" xr:uid="{00000000-0005-0000-0000-0000B4570000}"/>
    <cellStyle name="Normal 3 4 2 4 3 8 3" xfId="22455" xr:uid="{00000000-0005-0000-0000-0000B5570000}"/>
    <cellStyle name="Normal 3 4 2 4 3 9" xfId="22456" xr:uid="{00000000-0005-0000-0000-0000B6570000}"/>
    <cellStyle name="Normal 3 4 2 4 4" xfId="22457" xr:uid="{00000000-0005-0000-0000-0000B7570000}"/>
    <cellStyle name="Normal 3 4 2 4 4 2" xfId="22458" xr:uid="{00000000-0005-0000-0000-0000B8570000}"/>
    <cellStyle name="Normal 3 4 2 4 4 2 2" xfId="22459" xr:uid="{00000000-0005-0000-0000-0000B9570000}"/>
    <cellStyle name="Normal 3 4 2 4 4 2 3" xfId="22460" xr:uid="{00000000-0005-0000-0000-0000BA570000}"/>
    <cellStyle name="Normal 3 4 2 4 4 3" xfId="22461" xr:uid="{00000000-0005-0000-0000-0000BB570000}"/>
    <cellStyle name="Normal 3 4 2 4 4 4" xfId="22462" xr:uid="{00000000-0005-0000-0000-0000BC570000}"/>
    <cellStyle name="Normal 3 4 2 4 5" xfId="22463" xr:uid="{00000000-0005-0000-0000-0000BD570000}"/>
    <cellStyle name="Normal 3 4 2 4 5 2" xfId="22464" xr:uid="{00000000-0005-0000-0000-0000BE570000}"/>
    <cellStyle name="Normal 3 4 2 4 5 2 2" xfId="22465" xr:uid="{00000000-0005-0000-0000-0000BF570000}"/>
    <cellStyle name="Normal 3 4 2 4 5 2 3" xfId="22466" xr:uid="{00000000-0005-0000-0000-0000C0570000}"/>
    <cellStyle name="Normal 3 4 2 4 5 3" xfId="22467" xr:uid="{00000000-0005-0000-0000-0000C1570000}"/>
    <cellStyle name="Normal 3 4 2 4 5 4" xfId="22468" xr:uid="{00000000-0005-0000-0000-0000C2570000}"/>
    <cellStyle name="Normal 3 4 2 4 6" xfId="22469" xr:uid="{00000000-0005-0000-0000-0000C3570000}"/>
    <cellStyle name="Normal 3 4 2 4 6 2" xfId="22470" xr:uid="{00000000-0005-0000-0000-0000C4570000}"/>
    <cellStyle name="Normal 3 4 2 4 6 2 2" xfId="22471" xr:uid="{00000000-0005-0000-0000-0000C5570000}"/>
    <cellStyle name="Normal 3 4 2 4 6 2 3" xfId="22472" xr:uid="{00000000-0005-0000-0000-0000C6570000}"/>
    <cellStyle name="Normal 3 4 2 4 6 3" xfId="22473" xr:uid="{00000000-0005-0000-0000-0000C7570000}"/>
    <cellStyle name="Normal 3 4 2 4 6 4" xfId="22474" xr:uid="{00000000-0005-0000-0000-0000C8570000}"/>
    <cellStyle name="Normal 3 4 2 4 7" xfId="22475" xr:uid="{00000000-0005-0000-0000-0000C9570000}"/>
    <cellStyle name="Normal 3 4 2 4 7 2" xfId="22476" xr:uid="{00000000-0005-0000-0000-0000CA570000}"/>
    <cellStyle name="Normal 3 4 2 4 7 2 2" xfId="22477" xr:uid="{00000000-0005-0000-0000-0000CB570000}"/>
    <cellStyle name="Normal 3 4 2 4 7 2 3" xfId="22478" xr:uid="{00000000-0005-0000-0000-0000CC570000}"/>
    <cellStyle name="Normal 3 4 2 4 7 3" xfId="22479" xr:uid="{00000000-0005-0000-0000-0000CD570000}"/>
    <cellStyle name="Normal 3 4 2 4 7 4" xfId="22480" xr:uid="{00000000-0005-0000-0000-0000CE570000}"/>
    <cellStyle name="Normal 3 4 2 4 8" xfId="22481" xr:uid="{00000000-0005-0000-0000-0000CF570000}"/>
    <cellStyle name="Normal 3 4 2 4 8 2" xfId="22482" xr:uid="{00000000-0005-0000-0000-0000D0570000}"/>
    <cellStyle name="Normal 3 4 2 4 8 2 2" xfId="22483" xr:uid="{00000000-0005-0000-0000-0000D1570000}"/>
    <cellStyle name="Normal 3 4 2 4 8 2 3" xfId="22484" xr:uid="{00000000-0005-0000-0000-0000D2570000}"/>
    <cellStyle name="Normal 3 4 2 4 8 3" xfId="22485" xr:uid="{00000000-0005-0000-0000-0000D3570000}"/>
    <cellStyle name="Normal 3 4 2 4 8 4" xfId="22486" xr:uid="{00000000-0005-0000-0000-0000D4570000}"/>
    <cellStyle name="Normal 3 4 2 4 9" xfId="22487" xr:uid="{00000000-0005-0000-0000-0000D5570000}"/>
    <cellStyle name="Normal 3 4 2 4 9 2" xfId="22488" xr:uid="{00000000-0005-0000-0000-0000D6570000}"/>
    <cellStyle name="Normal 3 4 2 4 9 2 2" xfId="22489" xr:uid="{00000000-0005-0000-0000-0000D7570000}"/>
    <cellStyle name="Normal 3 4 2 4 9 2 3" xfId="22490" xr:uid="{00000000-0005-0000-0000-0000D8570000}"/>
    <cellStyle name="Normal 3 4 2 4 9 3" xfId="22491" xr:uid="{00000000-0005-0000-0000-0000D9570000}"/>
    <cellStyle name="Normal 3 4 2 4 9 4" xfId="22492" xr:uid="{00000000-0005-0000-0000-0000DA570000}"/>
    <cellStyle name="Normal 3 4 2 5" xfId="22493" xr:uid="{00000000-0005-0000-0000-0000DB570000}"/>
    <cellStyle name="Normal 3 4 2 5 10" xfId="22494" xr:uid="{00000000-0005-0000-0000-0000DC570000}"/>
    <cellStyle name="Normal 3 4 2 5 2" xfId="22495" xr:uid="{00000000-0005-0000-0000-0000DD570000}"/>
    <cellStyle name="Normal 3 4 2 5 2 2" xfId="22496" xr:uid="{00000000-0005-0000-0000-0000DE570000}"/>
    <cellStyle name="Normal 3 4 2 5 2 2 2" xfId="22497" xr:uid="{00000000-0005-0000-0000-0000DF570000}"/>
    <cellStyle name="Normal 3 4 2 5 2 2 3" xfId="22498" xr:uid="{00000000-0005-0000-0000-0000E0570000}"/>
    <cellStyle name="Normal 3 4 2 5 2 3" xfId="22499" xr:uid="{00000000-0005-0000-0000-0000E1570000}"/>
    <cellStyle name="Normal 3 4 2 5 2 4" xfId="22500" xr:uid="{00000000-0005-0000-0000-0000E2570000}"/>
    <cellStyle name="Normal 3 4 2 5 3" xfId="22501" xr:uid="{00000000-0005-0000-0000-0000E3570000}"/>
    <cellStyle name="Normal 3 4 2 5 3 2" xfId="22502" xr:uid="{00000000-0005-0000-0000-0000E4570000}"/>
    <cellStyle name="Normal 3 4 2 5 3 2 2" xfId="22503" xr:uid="{00000000-0005-0000-0000-0000E5570000}"/>
    <cellStyle name="Normal 3 4 2 5 3 2 3" xfId="22504" xr:uid="{00000000-0005-0000-0000-0000E6570000}"/>
    <cellStyle name="Normal 3 4 2 5 3 3" xfId="22505" xr:uid="{00000000-0005-0000-0000-0000E7570000}"/>
    <cellStyle name="Normal 3 4 2 5 3 4" xfId="22506" xr:uid="{00000000-0005-0000-0000-0000E8570000}"/>
    <cellStyle name="Normal 3 4 2 5 4" xfId="22507" xr:uid="{00000000-0005-0000-0000-0000E9570000}"/>
    <cellStyle name="Normal 3 4 2 5 4 2" xfId="22508" xr:uid="{00000000-0005-0000-0000-0000EA570000}"/>
    <cellStyle name="Normal 3 4 2 5 4 2 2" xfId="22509" xr:uid="{00000000-0005-0000-0000-0000EB570000}"/>
    <cellStyle name="Normal 3 4 2 5 4 2 3" xfId="22510" xr:uid="{00000000-0005-0000-0000-0000EC570000}"/>
    <cellStyle name="Normal 3 4 2 5 4 3" xfId="22511" xr:uid="{00000000-0005-0000-0000-0000ED570000}"/>
    <cellStyle name="Normal 3 4 2 5 4 4" xfId="22512" xr:uid="{00000000-0005-0000-0000-0000EE570000}"/>
    <cellStyle name="Normal 3 4 2 5 5" xfId="22513" xr:uid="{00000000-0005-0000-0000-0000EF570000}"/>
    <cellStyle name="Normal 3 4 2 5 5 2" xfId="22514" xr:uid="{00000000-0005-0000-0000-0000F0570000}"/>
    <cellStyle name="Normal 3 4 2 5 5 2 2" xfId="22515" xr:uid="{00000000-0005-0000-0000-0000F1570000}"/>
    <cellStyle name="Normal 3 4 2 5 5 2 3" xfId="22516" xr:uid="{00000000-0005-0000-0000-0000F2570000}"/>
    <cellStyle name="Normal 3 4 2 5 5 3" xfId="22517" xr:uid="{00000000-0005-0000-0000-0000F3570000}"/>
    <cellStyle name="Normal 3 4 2 5 5 4" xfId="22518" xr:uid="{00000000-0005-0000-0000-0000F4570000}"/>
    <cellStyle name="Normal 3 4 2 5 6" xfId="22519" xr:uid="{00000000-0005-0000-0000-0000F5570000}"/>
    <cellStyle name="Normal 3 4 2 5 6 2" xfId="22520" xr:uid="{00000000-0005-0000-0000-0000F6570000}"/>
    <cellStyle name="Normal 3 4 2 5 6 2 2" xfId="22521" xr:uid="{00000000-0005-0000-0000-0000F7570000}"/>
    <cellStyle name="Normal 3 4 2 5 6 2 3" xfId="22522" xr:uid="{00000000-0005-0000-0000-0000F8570000}"/>
    <cellStyle name="Normal 3 4 2 5 6 3" xfId="22523" xr:uid="{00000000-0005-0000-0000-0000F9570000}"/>
    <cellStyle name="Normal 3 4 2 5 6 4" xfId="22524" xr:uid="{00000000-0005-0000-0000-0000FA570000}"/>
    <cellStyle name="Normal 3 4 2 5 7" xfId="22525" xr:uid="{00000000-0005-0000-0000-0000FB570000}"/>
    <cellStyle name="Normal 3 4 2 5 7 2" xfId="22526" xr:uid="{00000000-0005-0000-0000-0000FC570000}"/>
    <cellStyle name="Normal 3 4 2 5 7 2 2" xfId="22527" xr:uid="{00000000-0005-0000-0000-0000FD570000}"/>
    <cellStyle name="Normal 3 4 2 5 7 2 3" xfId="22528" xr:uid="{00000000-0005-0000-0000-0000FE570000}"/>
    <cellStyle name="Normal 3 4 2 5 7 3" xfId="22529" xr:uid="{00000000-0005-0000-0000-0000FF570000}"/>
    <cellStyle name="Normal 3 4 2 5 7 4" xfId="22530" xr:uid="{00000000-0005-0000-0000-000000580000}"/>
    <cellStyle name="Normal 3 4 2 5 8" xfId="22531" xr:uid="{00000000-0005-0000-0000-000001580000}"/>
    <cellStyle name="Normal 3 4 2 5 8 2" xfId="22532" xr:uid="{00000000-0005-0000-0000-000002580000}"/>
    <cellStyle name="Normal 3 4 2 5 8 3" xfId="22533" xr:uid="{00000000-0005-0000-0000-000003580000}"/>
    <cellStyle name="Normal 3 4 2 5 9" xfId="22534" xr:uid="{00000000-0005-0000-0000-000004580000}"/>
    <cellStyle name="Normal 3 4 2 6" xfId="22535" xr:uid="{00000000-0005-0000-0000-000005580000}"/>
    <cellStyle name="Normal 3 4 2 6 10" xfId="22536" xr:uid="{00000000-0005-0000-0000-000006580000}"/>
    <cellStyle name="Normal 3 4 2 6 2" xfId="22537" xr:uid="{00000000-0005-0000-0000-000007580000}"/>
    <cellStyle name="Normal 3 4 2 6 2 2" xfId="22538" xr:uid="{00000000-0005-0000-0000-000008580000}"/>
    <cellStyle name="Normal 3 4 2 6 2 2 2" xfId="22539" xr:uid="{00000000-0005-0000-0000-000009580000}"/>
    <cellStyle name="Normal 3 4 2 6 2 2 3" xfId="22540" xr:uid="{00000000-0005-0000-0000-00000A580000}"/>
    <cellStyle name="Normal 3 4 2 6 2 3" xfId="22541" xr:uid="{00000000-0005-0000-0000-00000B580000}"/>
    <cellStyle name="Normal 3 4 2 6 2 4" xfId="22542" xr:uid="{00000000-0005-0000-0000-00000C580000}"/>
    <cellStyle name="Normal 3 4 2 6 3" xfId="22543" xr:uid="{00000000-0005-0000-0000-00000D580000}"/>
    <cellStyle name="Normal 3 4 2 6 3 2" xfId="22544" xr:uid="{00000000-0005-0000-0000-00000E580000}"/>
    <cellStyle name="Normal 3 4 2 6 3 2 2" xfId="22545" xr:uid="{00000000-0005-0000-0000-00000F580000}"/>
    <cellStyle name="Normal 3 4 2 6 3 2 3" xfId="22546" xr:uid="{00000000-0005-0000-0000-000010580000}"/>
    <cellStyle name="Normal 3 4 2 6 3 3" xfId="22547" xr:uid="{00000000-0005-0000-0000-000011580000}"/>
    <cellStyle name="Normal 3 4 2 6 3 4" xfId="22548" xr:uid="{00000000-0005-0000-0000-000012580000}"/>
    <cellStyle name="Normal 3 4 2 6 4" xfId="22549" xr:uid="{00000000-0005-0000-0000-000013580000}"/>
    <cellStyle name="Normal 3 4 2 6 4 2" xfId="22550" xr:uid="{00000000-0005-0000-0000-000014580000}"/>
    <cellStyle name="Normal 3 4 2 6 4 2 2" xfId="22551" xr:uid="{00000000-0005-0000-0000-000015580000}"/>
    <cellStyle name="Normal 3 4 2 6 4 2 3" xfId="22552" xr:uid="{00000000-0005-0000-0000-000016580000}"/>
    <cellStyle name="Normal 3 4 2 6 4 3" xfId="22553" xr:uid="{00000000-0005-0000-0000-000017580000}"/>
    <cellStyle name="Normal 3 4 2 6 4 4" xfId="22554" xr:uid="{00000000-0005-0000-0000-000018580000}"/>
    <cellStyle name="Normal 3 4 2 6 5" xfId="22555" xr:uid="{00000000-0005-0000-0000-000019580000}"/>
    <cellStyle name="Normal 3 4 2 6 5 2" xfId="22556" xr:uid="{00000000-0005-0000-0000-00001A580000}"/>
    <cellStyle name="Normal 3 4 2 6 5 2 2" xfId="22557" xr:uid="{00000000-0005-0000-0000-00001B580000}"/>
    <cellStyle name="Normal 3 4 2 6 5 2 3" xfId="22558" xr:uid="{00000000-0005-0000-0000-00001C580000}"/>
    <cellStyle name="Normal 3 4 2 6 5 3" xfId="22559" xr:uid="{00000000-0005-0000-0000-00001D580000}"/>
    <cellStyle name="Normal 3 4 2 6 5 4" xfId="22560" xr:uid="{00000000-0005-0000-0000-00001E580000}"/>
    <cellStyle name="Normal 3 4 2 6 6" xfId="22561" xr:uid="{00000000-0005-0000-0000-00001F580000}"/>
    <cellStyle name="Normal 3 4 2 6 6 2" xfId="22562" xr:uid="{00000000-0005-0000-0000-000020580000}"/>
    <cellStyle name="Normal 3 4 2 6 6 2 2" xfId="22563" xr:uid="{00000000-0005-0000-0000-000021580000}"/>
    <cellStyle name="Normal 3 4 2 6 6 2 3" xfId="22564" xr:uid="{00000000-0005-0000-0000-000022580000}"/>
    <cellStyle name="Normal 3 4 2 6 6 3" xfId="22565" xr:uid="{00000000-0005-0000-0000-000023580000}"/>
    <cellStyle name="Normal 3 4 2 6 6 4" xfId="22566" xr:uid="{00000000-0005-0000-0000-000024580000}"/>
    <cellStyle name="Normal 3 4 2 6 7" xfId="22567" xr:uid="{00000000-0005-0000-0000-000025580000}"/>
    <cellStyle name="Normal 3 4 2 6 7 2" xfId="22568" xr:uid="{00000000-0005-0000-0000-000026580000}"/>
    <cellStyle name="Normal 3 4 2 6 7 2 2" xfId="22569" xr:uid="{00000000-0005-0000-0000-000027580000}"/>
    <cellStyle name="Normal 3 4 2 6 7 2 3" xfId="22570" xr:uid="{00000000-0005-0000-0000-000028580000}"/>
    <cellStyle name="Normal 3 4 2 6 7 3" xfId="22571" xr:uid="{00000000-0005-0000-0000-000029580000}"/>
    <cellStyle name="Normal 3 4 2 6 7 4" xfId="22572" xr:uid="{00000000-0005-0000-0000-00002A580000}"/>
    <cellStyle name="Normal 3 4 2 6 8" xfId="22573" xr:uid="{00000000-0005-0000-0000-00002B580000}"/>
    <cellStyle name="Normal 3 4 2 6 8 2" xfId="22574" xr:uid="{00000000-0005-0000-0000-00002C580000}"/>
    <cellStyle name="Normal 3 4 2 6 8 3" xfId="22575" xr:uid="{00000000-0005-0000-0000-00002D580000}"/>
    <cellStyle name="Normal 3 4 2 6 9" xfId="22576" xr:uid="{00000000-0005-0000-0000-00002E580000}"/>
    <cellStyle name="Normal 3 4 2 7" xfId="22577" xr:uid="{00000000-0005-0000-0000-00002F580000}"/>
    <cellStyle name="Normal 3 4 2 7 2" xfId="22578" xr:uid="{00000000-0005-0000-0000-000030580000}"/>
    <cellStyle name="Normal 3 4 2 7 2 2" xfId="22579" xr:uid="{00000000-0005-0000-0000-000031580000}"/>
    <cellStyle name="Normal 3 4 2 7 2 3" xfId="22580" xr:uid="{00000000-0005-0000-0000-000032580000}"/>
    <cellStyle name="Normal 3 4 2 7 3" xfId="22581" xr:uid="{00000000-0005-0000-0000-000033580000}"/>
    <cellStyle name="Normal 3 4 2 7 4" xfId="22582" xr:uid="{00000000-0005-0000-0000-000034580000}"/>
    <cellStyle name="Normal 3 4 2 8" xfId="22583" xr:uid="{00000000-0005-0000-0000-000035580000}"/>
    <cellStyle name="Normal 3 4 2 8 2" xfId="22584" xr:uid="{00000000-0005-0000-0000-000036580000}"/>
    <cellStyle name="Normal 3 4 2 8 2 2" xfId="22585" xr:uid="{00000000-0005-0000-0000-000037580000}"/>
    <cellStyle name="Normal 3 4 2 8 2 3" xfId="22586" xr:uid="{00000000-0005-0000-0000-000038580000}"/>
    <cellStyle name="Normal 3 4 2 8 3" xfId="22587" xr:uid="{00000000-0005-0000-0000-000039580000}"/>
    <cellStyle name="Normal 3 4 2 8 4" xfId="22588" xr:uid="{00000000-0005-0000-0000-00003A580000}"/>
    <cellStyle name="Normal 3 4 2 9" xfId="22589" xr:uid="{00000000-0005-0000-0000-00003B580000}"/>
    <cellStyle name="Normal 3 4 2 9 2" xfId="22590" xr:uid="{00000000-0005-0000-0000-00003C580000}"/>
    <cellStyle name="Normal 3 4 2 9 2 2" xfId="22591" xr:uid="{00000000-0005-0000-0000-00003D580000}"/>
    <cellStyle name="Normal 3 4 2 9 2 3" xfId="22592" xr:uid="{00000000-0005-0000-0000-00003E580000}"/>
    <cellStyle name="Normal 3 4 2 9 3" xfId="22593" xr:uid="{00000000-0005-0000-0000-00003F580000}"/>
    <cellStyle name="Normal 3 4 2 9 4" xfId="22594" xr:uid="{00000000-0005-0000-0000-000040580000}"/>
    <cellStyle name="Normal 3 4 3" xfId="22595" xr:uid="{00000000-0005-0000-0000-000041580000}"/>
    <cellStyle name="Normal 3 4 3 10" xfId="22596" xr:uid="{00000000-0005-0000-0000-000042580000}"/>
    <cellStyle name="Normal 3 4 3 10 2" xfId="22597" xr:uid="{00000000-0005-0000-0000-000043580000}"/>
    <cellStyle name="Normal 3 4 3 10 3" xfId="22598" xr:uid="{00000000-0005-0000-0000-000044580000}"/>
    <cellStyle name="Normal 3 4 3 11" xfId="22599" xr:uid="{00000000-0005-0000-0000-000045580000}"/>
    <cellStyle name="Normal 3 4 3 12" xfId="22600" xr:uid="{00000000-0005-0000-0000-000046580000}"/>
    <cellStyle name="Normal 3 4 3 2" xfId="22601" xr:uid="{00000000-0005-0000-0000-000047580000}"/>
    <cellStyle name="Normal 3 4 3 2 10" xfId="22602" xr:uid="{00000000-0005-0000-0000-000048580000}"/>
    <cellStyle name="Normal 3 4 3 2 2" xfId="22603" xr:uid="{00000000-0005-0000-0000-000049580000}"/>
    <cellStyle name="Normal 3 4 3 2 2 2" xfId="22604" xr:uid="{00000000-0005-0000-0000-00004A580000}"/>
    <cellStyle name="Normal 3 4 3 2 2 2 2" xfId="22605" xr:uid="{00000000-0005-0000-0000-00004B580000}"/>
    <cellStyle name="Normal 3 4 3 2 2 2 3" xfId="22606" xr:uid="{00000000-0005-0000-0000-00004C580000}"/>
    <cellStyle name="Normal 3 4 3 2 2 3" xfId="22607" xr:uid="{00000000-0005-0000-0000-00004D580000}"/>
    <cellStyle name="Normal 3 4 3 2 2 4" xfId="22608" xr:uid="{00000000-0005-0000-0000-00004E580000}"/>
    <cellStyle name="Normal 3 4 3 2 3" xfId="22609" xr:uid="{00000000-0005-0000-0000-00004F580000}"/>
    <cellStyle name="Normal 3 4 3 2 3 2" xfId="22610" xr:uid="{00000000-0005-0000-0000-000050580000}"/>
    <cellStyle name="Normal 3 4 3 2 3 2 2" xfId="22611" xr:uid="{00000000-0005-0000-0000-000051580000}"/>
    <cellStyle name="Normal 3 4 3 2 3 2 3" xfId="22612" xr:uid="{00000000-0005-0000-0000-000052580000}"/>
    <cellStyle name="Normal 3 4 3 2 3 3" xfId="22613" xr:uid="{00000000-0005-0000-0000-000053580000}"/>
    <cellStyle name="Normal 3 4 3 2 3 4" xfId="22614" xr:uid="{00000000-0005-0000-0000-000054580000}"/>
    <cellStyle name="Normal 3 4 3 2 4" xfId="22615" xr:uid="{00000000-0005-0000-0000-000055580000}"/>
    <cellStyle name="Normal 3 4 3 2 4 2" xfId="22616" xr:uid="{00000000-0005-0000-0000-000056580000}"/>
    <cellStyle name="Normal 3 4 3 2 4 2 2" xfId="22617" xr:uid="{00000000-0005-0000-0000-000057580000}"/>
    <cellStyle name="Normal 3 4 3 2 4 2 3" xfId="22618" xr:uid="{00000000-0005-0000-0000-000058580000}"/>
    <cellStyle name="Normal 3 4 3 2 4 3" xfId="22619" xr:uid="{00000000-0005-0000-0000-000059580000}"/>
    <cellStyle name="Normal 3 4 3 2 4 4" xfId="22620" xr:uid="{00000000-0005-0000-0000-00005A580000}"/>
    <cellStyle name="Normal 3 4 3 2 5" xfId="22621" xr:uid="{00000000-0005-0000-0000-00005B580000}"/>
    <cellStyle name="Normal 3 4 3 2 5 2" xfId="22622" xr:uid="{00000000-0005-0000-0000-00005C580000}"/>
    <cellStyle name="Normal 3 4 3 2 5 2 2" xfId="22623" xr:uid="{00000000-0005-0000-0000-00005D580000}"/>
    <cellStyle name="Normal 3 4 3 2 5 2 3" xfId="22624" xr:uid="{00000000-0005-0000-0000-00005E580000}"/>
    <cellStyle name="Normal 3 4 3 2 5 3" xfId="22625" xr:uid="{00000000-0005-0000-0000-00005F580000}"/>
    <cellStyle name="Normal 3 4 3 2 5 4" xfId="22626" xr:uid="{00000000-0005-0000-0000-000060580000}"/>
    <cellStyle name="Normal 3 4 3 2 6" xfId="22627" xr:uid="{00000000-0005-0000-0000-000061580000}"/>
    <cellStyle name="Normal 3 4 3 2 6 2" xfId="22628" xr:uid="{00000000-0005-0000-0000-000062580000}"/>
    <cellStyle name="Normal 3 4 3 2 6 2 2" xfId="22629" xr:uid="{00000000-0005-0000-0000-000063580000}"/>
    <cellStyle name="Normal 3 4 3 2 6 2 3" xfId="22630" xr:uid="{00000000-0005-0000-0000-000064580000}"/>
    <cellStyle name="Normal 3 4 3 2 6 3" xfId="22631" xr:uid="{00000000-0005-0000-0000-000065580000}"/>
    <cellStyle name="Normal 3 4 3 2 6 4" xfId="22632" xr:uid="{00000000-0005-0000-0000-000066580000}"/>
    <cellStyle name="Normal 3 4 3 2 7" xfId="22633" xr:uid="{00000000-0005-0000-0000-000067580000}"/>
    <cellStyle name="Normal 3 4 3 2 7 2" xfId="22634" xr:uid="{00000000-0005-0000-0000-000068580000}"/>
    <cellStyle name="Normal 3 4 3 2 7 2 2" xfId="22635" xr:uid="{00000000-0005-0000-0000-000069580000}"/>
    <cellStyle name="Normal 3 4 3 2 7 2 3" xfId="22636" xr:uid="{00000000-0005-0000-0000-00006A580000}"/>
    <cellStyle name="Normal 3 4 3 2 7 3" xfId="22637" xr:uid="{00000000-0005-0000-0000-00006B580000}"/>
    <cellStyle name="Normal 3 4 3 2 7 4" xfId="22638" xr:uid="{00000000-0005-0000-0000-00006C580000}"/>
    <cellStyle name="Normal 3 4 3 2 8" xfId="22639" xr:uid="{00000000-0005-0000-0000-00006D580000}"/>
    <cellStyle name="Normal 3 4 3 2 8 2" xfId="22640" xr:uid="{00000000-0005-0000-0000-00006E580000}"/>
    <cellStyle name="Normal 3 4 3 2 8 3" xfId="22641" xr:uid="{00000000-0005-0000-0000-00006F580000}"/>
    <cellStyle name="Normal 3 4 3 2 9" xfId="22642" xr:uid="{00000000-0005-0000-0000-000070580000}"/>
    <cellStyle name="Normal 3 4 3 3" xfId="22643" xr:uid="{00000000-0005-0000-0000-000071580000}"/>
    <cellStyle name="Normal 3 4 3 3 10" xfId="22644" xr:uid="{00000000-0005-0000-0000-000072580000}"/>
    <cellStyle name="Normal 3 4 3 3 2" xfId="22645" xr:uid="{00000000-0005-0000-0000-000073580000}"/>
    <cellStyle name="Normal 3 4 3 3 2 2" xfId="22646" xr:uid="{00000000-0005-0000-0000-000074580000}"/>
    <cellStyle name="Normal 3 4 3 3 2 2 2" xfId="22647" xr:uid="{00000000-0005-0000-0000-000075580000}"/>
    <cellStyle name="Normal 3 4 3 3 2 2 3" xfId="22648" xr:uid="{00000000-0005-0000-0000-000076580000}"/>
    <cellStyle name="Normal 3 4 3 3 2 3" xfId="22649" xr:uid="{00000000-0005-0000-0000-000077580000}"/>
    <cellStyle name="Normal 3 4 3 3 2 4" xfId="22650" xr:uid="{00000000-0005-0000-0000-000078580000}"/>
    <cellStyle name="Normal 3 4 3 3 3" xfId="22651" xr:uid="{00000000-0005-0000-0000-000079580000}"/>
    <cellStyle name="Normal 3 4 3 3 3 2" xfId="22652" xr:uid="{00000000-0005-0000-0000-00007A580000}"/>
    <cellStyle name="Normal 3 4 3 3 3 2 2" xfId="22653" xr:uid="{00000000-0005-0000-0000-00007B580000}"/>
    <cellStyle name="Normal 3 4 3 3 3 2 3" xfId="22654" xr:uid="{00000000-0005-0000-0000-00007C580000}"/>
    <cellStyle name="Normal 3 4 3 3 3 3" xfId="22655" xr:uid="{00000000-0005-0000-0000-00007D580000}"/>
    <cellStyle name="Normal 3 4 3 3 3 4" xfId="22656" xr:uid="{00000000-0005-0000-0000-00007E580000}"/>
    <cellStyle name="Normal 3 4 3 3 4" xfId="22657" xr:uid="{00000000-0005-0000-0000-00007F580000}"/>
    <cellStyle name="Normal 3 4 3 3 4 2" xfId="22658" xr:uid="{00000000-0005-0000-0000-000080580000}"/>
    <cellStyle name="Normal 3 4 3 3 4 2 2" xfId="22659" xr:uid="{00000000-0005-0000-0000-000081580000}"/>
    <cellStyle name="Normal 3 4 3 3 4 2 3" xfId="22660" xr:uid="{00000000-0005-0000-0000-000082580000}"/>
    <cellStyle name="Normal 3 4 3 3 4 3" xfId="22661" xr:uid="{00000000-0005-0000-0000-000083580000}"/>
    <cellStyle name="Normal 3 4 3 3 4 4" xfId="22662" xr:uid="{00000000-0005-0000-0000-000084580000}"/>
    <cellStyle name="Normal 3 4 3 3 5" xfId="22663" xr:uid="{00000000-0005-0000-0000-000085580000}"/>
    <cellStyle name="Normal 3 4 3 3 5 2" xfId="22664" xr:uid="{00000000-0005-0000-0000-000086580000}"/>
    <cellStyle name="Normal 3 4 3 3 5 2 2" xfId="22665" xr:uid="{00000000-0005-0000-0000-000087580000}"/>
    <cellStyle name="Normal 3 4 3 3 5 2 3" xfId="22666" xr:uid="{00000000-0005-0000-0000-000088580000}"/>
    <cellStyle name="Normal 3 4 3 3 5 3" xfId="22667" xr:uid="{00000000-0005-0000-0000-000089580000}"/>
    <cellStyle name="Normal 3 4 3 3 5 4" xfId="22668" xr:uid="{00000000-0005-0000-0000-00008A580000}"/>
    <cellStyle name="Normal 3 4 3 3 6" xfId="22669" xr:uid="{00000000-0005-0000-0000-00008B580000}"/>
    <cellStyle name="Normal 3 4 3 3 6 2" xfId="22670" xr:uid="{00000000-0005-0000-0000-00008C580000}"/>
    <cellStyle name="Normal 3 4 3 3 6 2 2" xfId="22671" xr:uid="{00000000-0005-0000-0000-00008D580000}"/>
    <cellStyle name="Normal 3 4 3 3 6 2 3" xfId="22672" xr:uid="{00000000-0005-0000-0000-00008E580000}"/>
    <cellStyle name="Normal 3 4 3 3 6 3" xfId="22673" xr:uid="{00000000-0005-0000-0000-00008F580000}"/>
    <cellStyle name="Normal 3 4 3 3 6 4" xfId="22674" xr:uid="{00000000-0005-0000-0000-000090580000}"/>
    <cellStyle name="Normal 3 4 3 3 7" xfId="22675" xr:uid="{00000000-0005-0000-0000-000091580000}"/>
    <cellStyle name="Normal 3 4 3 3 7 2" xfId="22676" xr:uid="{00000000-0005-0000-0000-000092580000}"/>
    <cellStyle name="Normal 3 4 3 3 7 2 2" xfId="22677" xr:uid="{00000000-0005-0000-0000-000093580000}"/>
    <cellStyle name="Normal 3 4 3 3 7 2 3" xfId="22678" xr:uid="{00000000-0005-0000-0000-000094580000}"/>
    <cellStyle name="Normal 3 4 3 3 7 3" xfId="22679" xr:uid="{00000000-0005-0000-0000-000095580000}"/>
    <cellStyle name="Normal 3 4 3 3 7 4" xfId="22680" xr:uid="{00000000-0005-0000-0000-000096580000}"/>
    <cellStyle name="Normal 3 4 3 3 8" xfId="22681" xr:uid="{00000000-0005-0000-0000-000097580000}"/>
    <cellStyle name="Normal 3 4 3 3 8 2" xfId="22682" xr:uid="{00000000-0005-0000-0000-000098580000}"/>
    <cellStyle name="Normal 3 4 3 3 8 3" xfId="22683" xr:uid="{00000000-0005-0000-0000-000099580000}"/>
    <cellStyle name="Normal 3 4 3 3 9" xfId="22684" xr:uid="{00000000-0005-0000-0000-00009A580000}"/>
    <cellStyle name="Normal 3 4 3 4" xfId="22685" xr:uid="{00000000-0005-0000-0000-00009B580000}"/>
    <cellStyle name="Normal 3 4 3 4 2" xfId="22686" xr:uid="{00000000-0005-0000-0000-00009C580000}"/>
    <cellStyle name="Normal 3 4 3 4 2 2" xfId="22687" xr:uid="{00000000-0005-0000-0000-00009D580000}"/>
    <cellStyle name="Normal 3 4 3 4 2 3" xfId="22688" xr:uid="{00000000-0005-0000-0000-00009E580000}"/>
    <cellStyle name="Normal 3 4 3 4 3" xfId="22689" xr:uid="{00000000-0005-0000-0000-00009F580000}"/>
    <cellStyle name="Normal 3 4 3 4 4" xfId="22690" xr:uid="{00000000-0005-0000-0000-0000A0580000}"/>
    <cellStyle name="Normal 3 4 3 5" xfId="22691" xr:uid="{00000000-0005-0000-0000-0000A1580000}"/>
    <cellStyle name="Normal 3 4 3 5 2" xfId="22692" xr:uid="{00000000-0005-0000-0000-0000A2580000}"/>
    <cellStyle name="Normal 3 4 3 5 2 2" xfId="22693" xr:uid="{00000000-0005-0000-0000-0000A3580000}"/>
    <cellStyle name="Normal 3 4 3 5 2 3" xfId="22694" xr:uid="{00000000-0005-0000-0000-0000A4580000}"/>
    <cellStyle name="Normal 3 4 3 5 3" xfId="22695" xr:uid="{00000000-0005-0000-0000-0000A5580000}"/>
    <cellStyle name="Normal 3 4 3 5 4" xfId="22696" xr:uid="{00000000-0005-0000-0000-0000A6580000}"/>
    <cellStyle name="Normal 3 4 3 6" xfId="22697" xr:uid="{00000000-0005-0000-0000-0000A7580000}"/>
    <cellStyle name="Normal 3 4 3 6 2" xfId="22698" xr:uid="{00000000-0005-0000-0000-0000A8580000}"/>
    <cellStyle name="Normal 3 4 3 6 2 2" xfId="22699" xr:uid="{00000000-0005-0000-0000-0000A9580000}"/>
    <cellStyle name="Normal 3 4 3 6 2 3" xfId="22700" xr:uid="{00000000-0005-0000-0000-0000AA580000}"/>
    <cellStyle name="Normal 3 4 3 6 3" xfId="22701" xr:uid="{00000000-0005-0000-0000-0000AB580000}"/>
    <cellStyle name="Normal 3 4 3 6 4" xfId="22702" xr:uid="{00000000-0005-0000-0000-0000AC580000}"/>
    <cellStyle name="Normal 3 4 3 7" xfId="22703" xr:uid="{00000000-0005-0000-0000-0000AD580000}"/>
    <cellStyle name="Normal 3 4 3 7 2" xfId="22704" xr:uid="{00000000-0005-0000-0000-0000AE580000}"/>
    <cellStyle name="Normal 3 4 3 7 2 2" xfId="22705" xr:uid="{00000000-0005-0000-0000-0000AF580000}"/>
    <cellStyle name="Normal 3 4 3 7 2 3" xfId="22706" xr:uid="{00000000-0005-0000-0000-0000B0580000}"/>
    <cellStyle name="Normal 3 4 3 7 3" xfId="22707" xr:uid="{00000000-0005-0000-0000-0000B1580000}"/>
    <cellStyle name="Normal 3 4 3 7 4" xfId="22708" xr:uid="{00000000-0005-0000-0000-0000B2580000}"/>
    <cellStyle name="Normal 3 4 3 8" xfId="22709" xr:uid="{00000000-0005-0000-0000-0000B3580000}"/>
    <cellStyle name="Normal 3 4 3 8 2" xfId="22710" xr:uid="{00000000-0005-0000-0000-0000B4580000}"/>
    <cellStyle name="Normal 3 4 3 8 2 2" xfId="22711" xr:uid="{00000000-0005-0000-0000-0000B5580000}"/>
    <cellStyle name="Normal 3 4 3 8 2 3" xfId="22712" xr:uid="{00000000-0005-0000-0000-0000B6580000}"/>
    <cellStyle name="Normal 3 4 3 8 3" xfId="22713" xr:uid="{00000000-0005-0000-0000-0000B7580000}"/>
    <cellStyle name="Normal 3 4 3 8 4" xfId="22714" xr:uid="{00000000-0005-0000-0000-0000B8580000}"/>
    <cellStyle name="Normal 3 4 3 9" xfId="22715" xr:uid="{00000000-0005-0000-0000-0000B9580000}"/>
    <cellStyle name="Normal 3 4 3 9 2" xfId="22716" xr:uid="{00000000-0005-0000-0000-0000BA580000}"/>
    <cellStyle name="Normal 3 4 3 9 2 2" xfId="22717" xr:uid="{00000000-0005-0000-0000-0000BB580000}"/>
    <cellStyle name="Normal 3 4 3 9 2 3" xfId="22718" xr:uid="{00000000-0005-0000-0000-0000BC580000}"/>
    <cellStyle name="Normal 3 4 3 9 3" xfId="22719" xr:uid="{00000000-0005-0000-0000-0000BD580000}"/>
    <cellStyle name="Normal 3 4 3 9 4" xfId="22720" xr:uid="{00000000-0005-0000-0000-0000BE580000}"/>
    <cellStyle name="Normal 3 4 4" xfId="22721" xr:uid="{00000000-0005-0000-0000-0000BF580000}"/>
    <cellStyle name="Normal 3 4 4 10" xfId="22722" xr:uid="{00000000-0005-0000-0000-0000C0580000}"/>
    <cellStyle name="Normal 3 4 4 10 2" xfId="22723" xr:uid="{00000000-0005-0000-0000-0000C1580000}"/>
    <cellStyle name="Normal 3 4 4 10 3" xfId="22724" xr:uid="{00000000-0005-0000-0000-0000C2580000}"/>
    <cellStyle name="Normal 3 4 4 11" xfId="22725" xr:uid="{00000000-0005-0000-0000-0000C3580000}"/>
    <cellStyle name="Normal 3 4 4 12" xfId="22726" xr:uid="{00000000-0005-0000-0000-0000C4580000}"/>
    <cellStyle name="Normal 3 4 4 2" xfId="22727" xr:uid="{00000000-0005-0000-0000-0000C5580000}"/>
    <cellStyle name="Normal 3 4 4 2 10" xfId="22728" xr:uid="{00000000-0005-0000-0000-0000C6580000}"/>
    <cellStyle name="Normal 3 4 4 2 2" xfId="22729" xr:uid="{00000000-0005-0000-0000-0000C7580000}"/>
    <cellStyle name="Normal 3 4 4 2 2 2" xfId="22730" xr:uid="{00000000-0005-0000-0000-0000C8580000}"/>
    <cellStyle name="Normal 3 4 4 2 2 2 2" xfId="22731" xr:uid="{00000000-0005-0000-0000-0000C9580000}"/>
    <cellStyle name="Normal 3 4 4 2 2 2 3" xfId="22732" xr:uid="{00000000-0005-0000-0000-0000CA580000}"/>
    <cellStyle name="Normal 3 4 4 2 2 3" xfId="22733" xr:uid="{00000000-0005-0000-0000-0000CB580000}"/>
    <cellStyle name="Normal 3 4 4 2 2 4" xfId="22734" xr:uid="{00000000-0005-0000-0000-0000CC580000}"/>
    <cellStyle name="Normal 3 4 4 2 3" xfId="22735" xr:uid="{00000000-0005-0000-0000-0000CD580000}"/>
    <cellStyle name="Normal 3 4 4 2 3 2" xfId="22736" xr:uid="{00000000-0005-0000-0000-0000CE580000}"/>
    <cellStyle name="Normal 3 4 4 2 3 2 2" xfId="22737" xr:uid="{00000000-0005-0000-0000-0000CF580000}"/>
    <cellStyle name="Normal 3 4 4 2 3 2 3" xfId="22738" xr:uid="{00000000-0005-0000-0000-0000D0580000}"/>
    <cellStyle name="Normal 3 4 4 2 3 3" xfId="22739" xr:uid="{00000000-0005-0000-0000-0000D1580000}"/>
    <cellStyle name="Normal 3 4 4 2 3 4" xfId="22740" xr:uid="{00000000-0005-0000-0000-0000D2580000}"/>
    <cellStyle name="Normal 3 4 4 2 4" xfId="22741" xr:uid="{00000000-0005-0000-0000-0000D3580000}"/>
    <cellStyle name="Normal 3 4 4 2 4 2" xfId="22742" xr:uid="{00000000-0005-0000-0000-0000D4580000}"/>
    <cellStyle name="Normal 3 4 4 2 4 2 2" xfId="22743" xr:uid="{00000000-0005-0000-0000-0000D5580000}"/>
    <cellStyle name="Normal 3 4 4 2 4 2 3" xfId="22744" xr:uid="{00000000-0005-0000-0000-0000D6580000}"/>
    <cellStyle name="Normal 3 4 4 2 4 3" xfId="22745" xr:uid="{00000000-0005-0000-0000-0000D7580000}"/>
    <cellStyle name="Normal 3 4 4 2 4 4" xfId="22746" xr:uid="{00000000-0005-0000-0000-0000D8580000}"/>
    <cellStyle name="Normal 3 4 4 2 5" xfId="22747" xr:uid="{00000000-0005-0000-0000-0000D9580000}"/>
    <cellStyle name="Normal 3 4 4 2 5 2" xfId="22748" xr:uid="{00000000-0005-0000-0000-0000DA580000}"/>
    <cellStyle name="Normal 3 4 4 2 5 2 2" xfId="22749" xr:uid="{00000000-0005-0000-0000-0000DB580000}"/>
    <cellStyle name="Normal 3 4 4 2 5 2 3" xfId="22750" xr:uid="{00000000-0005-0000-0000-0000DC580000}"/>
    <cellStyle name="Normal 3 4 4 2 5 3" xfId="22751" xr:uid="{00000000-0005-0000-0000-0000DD580000}"/>
    <cellStyle name="Normal 3 4 4 2 5 4" xfId="22752" xr:uid="{00000000-0005-0000-0000-0000DE580000}"/>
    <cellStyle name="Normal 3 4 4 2 6" xfId="22753" xr:uid="{00000000-0005-0000-0000-0000DF580000}"/>
    <cellStyle name="Normal 3 4 4 2 6 2" xfId="22754" xr:uid="{00000000-0005-0000-0000-0000E0580000}"/>
    <cellStyle name="Normal 3 4 4 2 6 2 2" xfId="22755" xr:uid="{00000000-0005-0000-0000-0000E1580000}"/>
    <cellStyle name="Normal 3 4 4 2 6 2 3" xfId="22756" xr:uid="{00000000-0005-0000-0000-0000E2580000}"/>
    <cellStyle name="Normal 3 4 4 2 6 3" xfId="22757" xr:uid="{00000000-0005-0000-0000-0000E3580000}"/>
    <cellStyle name="Normal 3 4 4 2 6 4" xfId="22758" xr:uid="{00000000-0005-0000-0000-0000E4580000}"/>
    <cellStyle name="Normal 3 4 4 2 7" xfId="22759" xr:uid="{00000000-0005-0000-0000-0000E5580000}"/>
    <cellStyle name="Normal 3 4 4 2 7 2" xfId="22760" xr:uid="{00000000-0005-0000-0000-0000E6580000}"/>
    <cellStyle name="Normal 3 4 4 2 7 2 2" xfId="22761" xr:uid="{00000000-0005-0000-0000-0000E7580000}"/>
    <cellStyle name="Normal 3 4 4 2 7 2 3" xfId="22762" xr:uid="{00000000-0005-0000-0000-0000E8580000}"/>
    <cellStyle name="Normal 3 4 4 2 7 3" xfId="22763" xr:uid="{00000000-0005-0000-0000-0000E9580000}"/>
    <cellStyle name="Normal 3 4 4 2 7 4" xfId="22764" xr:uid="{00000000-0005-0000-0000-0000EA580000}"/>
    <cellStyle name="Normal 3 4 4 2 8" xfId="22765" xr:uid="{00000000-0005-0000-0000-0000EB580000}"/>
    <cellStyle name="Normal 3 4 4 2 8 2" xfId="22766" xr:uid="{00000000-0005-0000-0000-0000EC580000}"/>
    <cellStyle name="Normal 3 4 4 2 8 3" xfId="22767" xr:uid="{00000000-0005-0000-0000-0000ED580000}"/>
    <cellStyle name="Normal 3 4 4 2 9" xfId="22768" xr:uid="{00000000-0005-0000-0000-0000EE580000}"/>
    <cellStyle name="Normal 3 4 4 3" xfId="22769" xr:uid="{00000000-0005-0000-0000-0000EF580000}"/>
    <cellStyle name="Normal 3 4 4 3 10" xfId="22770" xr:uid="{00000000-0005-0000-0000-0000F0580000}"/>
    <cellStyle name="Normal 3 4 4 3 2" xfId="22771" xr:uid="{00000000-0005-0000-0000-0000F1580000}"/>
    <cellStyle name="Normal 3 4 4 3 2 2" xfId="22772" xr:uid="{00000000-0005-0000-0000-0000F2580000}"/>
    <cellStyle name="Normal 3 4 4 3 2 2 2" xfId="22773" xr:uid="{00000000-0005-0000-0000-0000F3580000}"/>
    <cellStyle name="Normal 3 4 4 3 2 2 3" xfId="22774" xr:uid="{00000000-0005-0000-0000-0000F4580000}"/>
    <cellStyle name="Normal 3 4 4 3 2 3" xfId="22775" xr:uid="{00000000-0005-0000-0000-0000F5580000}"/>
    <cellStyle name="Normal 3 4 4 3 2 4" xfId="22776" xr:uid="{00000000-0005-0000-0000-0000F6580000}"/>
    <cellStyle name="Normal 3 4 4 3 3" xfId="22777" xr:uid="{00000000-0005-0000-0000-0000F7580000}"/>
    <cellStyle name="Normal 3 4 4 3 3 2" xfId="22778" xr:uid="{00000000-0005-0000-0000-0000F8580000}"/>
    <cellStyle name="Normal 3 4 4 3 3 2 2" xfId="22779" xr:uid="{00000000-0005-0000-0000-0000F9580000}"/>
    <cellStyle name="Normal 3 4 4 3 3 2 3" xfId="22780" xr:uid="{00000000-0005-0000-0000-0000FA580000}"/>
    <cellStyle name="Normal 3 4 4 3 3 3" xfId="22781" xr:uid="{00000000-0005-0000-0000-0000FB580000}"/>
    <cellStyle name="Normal 3 4 4 3 3 4" xfId="22782" xr:uid="{00000000-0005-0000-0000-0000FC580000}"/>
    <cellStyle name="Normal 3 4 4 3 4" xfId="22783" xr:uid="{00000000-0005-0000-0000-0000FD580000}"/>
    <cellStyle name="Normal 3 4 4 3 4 2" xfId="22784" xr:uid="{00000000-0005-0000-0000-0000FE580000}"/>
    <cellStyle name="Normal 3 4 4 3 4 2 2" xfId="22785" xr:uid="{00000000-0005-0000-0000-0000FF580000}"/>
    <cellStyle name="Normal 3 4 4 3 4 2 3" xfId="22786" xr:uid="{00000000-0005-0000-0000-000000590000}"/>
    <cellStyle name="Normal 3 4 4 3 4 3" xfId="22787" xr:uid="{00000000-0005-0000-0000-000001590000}"/>
    <cellStyle name="Normal 3 4 4 3 4 4" xfId="22788" xr:uid="{00000000-0005-0000-0000-000002590000}"/>
    <cellStyle name="Normal 3 4 4 3 5" xfId="22789" xr:uid="{00000000-0005-0000-0000-000003590000}"/>
    <cellStyle name="Normal 3 4 4 3 5 2" xfId="22790" xr:uid="{00000000-0005-0000-0000-000004590000}"/>
    <cellStyle name="Normal 3 4 4 3 5 2 2" xfId="22791" xr:uid="{00000000-0005-0000-0000-000005590000}"/>
    <cellStyle name="Normal 3 4 4 3 5 2 3" xfId="22792" xr:uid="{00000000-0005-0000-0000-000006590000}"/>
    <cellStyle name="Normal 3 4 4 3 5 3" xfId="22793" xr:uid="{00000000-0005-0000-0000-000007590000}"/>
    <cellStyle name="Normal 3 4 4 3 5 4" xfId="22794" xr:uid="{00000000-0005-0000-0000-000008590000}"/>
    <cellStyle name="Normal 3 4 4 3 6" xfId="22795" xr:uid="{00000000-0005-0000-0000-000009590000}"/>
    <cellStyle name="Normal 3 4 4 3 6 2" xfId="22796" xr:uid="{00000000-0005-0000-0000-00000A590000}"/>
    <cellStyle name="Normal 3 4 4 3 6 2 2" xfId="22797" xr:uid="{00000000-0005-0000-0000-00000B590000}"/>
    <cellStyle name="Normal 3 4 4 3 6 2 3" xfId="22798" xr:uid="{00000000-0005-0000-0000-00000C590000}"/>
    <cellStyle name="Normal 3 4 4 3 6 3" xfId="22799" xr:uid="{00000000-0005-0000-0000-00000D590000}"/>
    <cellStyle name="Normal 3 4 4 3 6 4" xfId="22800" xr:uid="{00000000-0005-0000-0000-00000E590000}"/>
    <cellStyle name="Normal 3 4 4 3 7" xfId="22801" xr:uid="{00000000-0005-0000-0000-00000F590000}"/>
    <cellStyle name="Normal 3 4 4 3 7 2" xfId="22802" xr:uid="{00000000-0005-0000-0000-000010590000}"/>
    <cellStyle name="Normal 3 4 4 3 7 2 2" xfId="22803" xr:uid="{00000000-0005-0000-0000-000011590000}"/>
    <cellStyle name="Normal 3 4 4 3 7 2 3" xfId="22804" xr:uid="{00000000-0005-0000-0000-000012590000}"/>
    <cellStyle name="Normal 3 4 4 3 7 3" xfId="22805" xr:uid="{00000000-0005-0000-0000-000013590000}"/>
    <cellStyle name="Normal 3 4 4 3 7 4" xfId="22806" xr:uid="{00000000-0005-0000-0000-000014590000}"/>
    <cellStyle name="Normal 3 4 4 3 8" xfId="22807" xr:uid="{00000000-0005-0000-0000-000015590000}"/>
    <cellStyle name="Normal 3 4 4 3 8 2" xfId="22808" xr:uid="{00000000-0005-0000-0000-000016590000}"/>
    <cellStyle name="Normal 3 4 4 3 8 3" xfId="22809" xr:uid="{00000000-0005-0000-0000-000017590000}"/>
    <cellStyle name="Normal 3 4 4 3 9" xfId="22810" xr:uid="{00000000-0005-0000-0000-000018590000}"/>
    <cellStyle name="Normal 3 4 4 4" xfId="22811" xr:uid="{00000000-0005-0000-0000-000019590000}"/>
    <cellStyle name="Normal 3 4 4 4 2" xfId="22812" xr:uid="{00000000-0005-0000-0000-00001A590000}"/>
    <cellStyle name="Normal 3 4 4 4 2 2" xfId="22813" xr:uid="{00000000-0005-0000-0000-00001B590000}"/>
    <cellStyle name="Normal 3 4 4 4 2 3" xfId="22814" xr:uid="{00000000-0005-0000-0000-00001C590000}"/>
    <cellStyle name="Normal 3 4 4 4 3" xfId="22815" xr:uid="{00000000-0005-0000-0000-00001D590000}"/>
    <cellStyle name="Normal 3 4 4 4 4" xfId="22816" xr:uid="{00000000-0005-0000-0000-00001E590000}"/>
    <cellStyle name="Normal 3 4 4 5" xfId="22817" xr:uid="{00000000-0005-0000-0000-00001F590000}"/>
    <cellStyle name="Normal 3 4 4 5 2" xfId="22818" xr:uid="{00000000-0005-0000-0000-000020590000}"/>
    <cellStyle name="Normal 3 4 4 5 2 2" xfId="22819" xr:uid="{00000000-0005-0000-0000-000021590000}"/>
    <cellStyle name="Normal 3 4 4 5 2 3" xfId="22820" xr:uid="{00000000-0005-0000-0000-000022590000}"/>
    <cellStyle name="Normal 3 4 4 5 3" xfId="22821" xr:uid="{00000000-0005-0000-0000-000023590000}"/>
    <cellStyle name="Normal 3 4 4 5 4" xfId="22822" xr:uid="{00000000-0005-0000-0000-000024590000}"/>
    <cellStyle name="Normal 3 4 4 6" xfId="22823" xr:uid="{00000000-0005-0000-0000-000025590000}"/>
    <cellStyle name="Normal 3 4 4 6 2" xfId="22824" xr:uid="{00000000-0005-0000-0000-000026590000}"/>
    <cellStyle name="Normal 3 4 4 6 2 2" xfId="22825" xr:uid="{00000000-0005-0000-0000-000027590000}"/>
    <cellStyle name="Normal 3 4 4 6 2 3" xfId="22826" xr:uid="{00000000-0005-0000-0000-000028590000}"/>
    <cellStyle name="Normal 3 4 4 6 3" xfId="22827" xr:uid="{00000000-0005-0000-0000-000029590000}"/>
    <cellStyle name="Normal 3 4 4 6 4" xfId="22828" xr:uid="{00000000-0005-0000-0000-00002A590000}"/>
    <cellStyle name="Normal 3 4 4 7" xfId="22829" xr:uid="{00000000-0005-0000-0000-00002B590000}"/>
    <cellStyle name="Normal 3 4 4 7 2" xfId="22830" xr:uid="{00000000-0005-0000-0000-00002C590000}"/>
    <cellStyle name="Normal 3 4 4 7 2 2" xfId="22831" xr:uid="{00000000-0005-0000-0000-00002D590000}"/>
    <cellStyle name="Normal 3 4 4 7 2 3" xfId="22832" xr:uid="{00000000-0005-0000-0000-00002E590000}"/>
    <cellStyle name="Normal 3 4 4 7 3" xfId="22833" xr:uid="{00000000-0005-0000-0000-00002F590000}"/>
    <cellStyle name="Normal 3 4 4 7 4" xfId="22834" xr:uid="{00000000-0005-0000-0000-000030590000}"/>
    <cellStyle name="Normal 3 4 4 8" xfId="22835" xr:uid="{00000000-0005-0000-0000-000031590000}"/>
    <cellStyle name="Normal 3 4 4 8 2" xfId="22836" xr:uid="{00000000-0005-0000-0000-000032590000}"/>
    <cellStyle name="Normal 3 4 4 8 2 2" xfId="22837" xr:uid="{00000000-0005-0000-0000-000033590000}"/>
    <cellStyle name="Normal 3 4 4 8 2 3" xfId="22838" xr:uid="{00000000-0005-0000-0000-000034590000}"/>
    <cellStyle name="Normal 3 4 4 8 3" xfId="22839" xr:uid="{00000000-0005-0000-0000-000035590000}"/>
    <cellStyle name="Normal 3 4 4 8 4" xfId="22840" xr:uid="{00000000-0005-0000-0000-000036590000}"/>
    <cellStyle name="Normal 3 4 4 9" xfId="22841" xr:uid="{00000000-0005-0000-0000-000037590000}"/>
    <cellStyle name="Normal 3 4 4 9 2" xfId="22842" xr:uid="{00000000-0005-0000-0000-000038590000}"/>
    <cellStyle name="Normal 3 4 4 9 2 2" xfId="22843" xr:uid="{00000000-0005-0000-0000-000039590000}"/>
    <cellStyle name="Normal 3 4 4 9 2 3" xfId="22844" xr:uid="{00000000-0005-0000-0000-00003A590000}"/>
    <cellStyle name="Normal 3 4 4 9 3" xfId="22845" xr:uid="{00000000-0005-0000-0000-00003B590000}"/>
    <cellStyle name="Normal 3 4 4 9 4" xfId="22846" xr:uid="{00000000-0005-0000-0000-00003C590000}"/>
    <cellStyle name="Normal 3 4 5" xfId="22847" xr:uid="{00000000-0005-0000-0000-00003D590000}"/>
    <cellStyle name="Normal 3 4 5 10" xfId="22848" xr:uid="{00000000-0005-0000-0000-00003E590000}"/>
    <cellStyle name="Normal 3 4 5 10 2" xfId="22849" xr:uid="{00000000-0005-0000-0000-00003F590000}"/>
    <cellStyle name="Normal 3 4 5 10 3" xfId="22850" xr:uid="{00000000-0005-0000-0000-000040590000}"/>
    <cellStyle name="Normal 3 4 5 11" xfId="22851" xr:uid="{00000000-0005-0000-0000-000041590000}"/>
    <cellStyle name="Normal 3 4 5 12" xfId="22852" xr:uid="{00000000-0005-0000-0000-000042590000}"/>
    <cellStyle name="Normal 3 4 5 2" xfId="22853" xr:uid="{00000000-0005-0000-0000-000043590000}"/>
    <cellStyle name="Normal 3 4 5 2 10" xfId="22854" xr:uid="{00000000-0005-0000-0000-000044590000}"/>
    <cellStyle name="Normal 3 4 5 2 2" xfId="22855" xr:uid="{00000000-0005-0000-0000-000045590000}"/>
    <cellStyle name="Normal 3 4 5 2 2 2" xfId="22856" xr:uid="{00000000-0005-0000-0000-000046590000}"/>
    <cellStyle name="Normal 3 4 5 2 2 2 2" xfId="22857" xr:uid="{00000000-0005-0000-0000-000047590000}"/>
    <cellStyle name="Normal 3 4 5 2 2 2 3" xfId="22858" xr:uid="{00000000-0005-0000-0000-000048590000}"/>
    <cellStyle name="Normal 3 4 5 2 2 3" xfId="22859" xr:uid="{00000000-0005-0000-0000-000049590000}"/>
    <cellStyle name="Normal 3 4 5 2 2 4" xfId="22860" xr:uid="{00000000-0005-0000-0000-00004A590000}"/>
    <cellStyle name="Normal 3 4 5 2 3" xfId="22861" xr:uid="{00000000-0005-0000-0000-00004B590000}"/>
    <cellStyle name="Normal 3 4 5 2 3 2" xfId="22862" xr:uid="{00000000-0005-0000-0000-00004C590000}"/>
    <cellStyle name="Normal 3 4 5 2 3 2 2" xfId="22863" xr:uid="{00000000-0005-0000-0000-00004D590000}"/>
    <cellStyle name="Normal 3 4 5 2 3 2 3" xfId="22864" xr:uid="{00000000-0005-0000-0000-00004E590000}"/>
    <cellStyle name="Normal 3 4 5 2 3 3" xfId="22865" xr:uid="{00000000-0005-0000-0000-00004F590000}"/>
    <cellStyle name="Normal 3 4 5 2 3 4" xfId="22866" xr:uid="{00000000-0005-0000-0000-000050590000}"/>
    <cellStyle name="Normal 3 4 5 2 4" xfId="22867" xr:uid="{00000000-0005-0000-0000-000051590000}"/>
    <cellStyle name="Normal 3 4 5 2 4 2" xfId="22868" xr:uid="{00000000-0005-0000-0000-000052590000}"/>
    <cellStyle name="Normal 3 4 5 2 4 2 2" xfId="22869" xr:uid="{00000000-0005-0000-0000-000053590000}"/>
    <cellStyle name="Normal 3 4 5 2 4 2 3" xfId="22870" xr:uid="{00000000-0005-0000-0000-000054590000}"/>
    <cellStyle name="Normal 3 4 5 2 4 3" xfId="22871" xr:uid="{00000000-0005-0000-0000-000055590000}"/>
    <cellStyle name="Normal 3 4 5 2 4 4" xfId="22872" xr:uid="{00000000-0005-0000-0000-000056590000}"/>
    <cellStyle name="Normal 3 4 5 2 5" xfId="22873" xr:uid="{00000000-0005-0000-0000-000057590000}"/>
    <cellStyle name="Normal 3 4 5 2 5 2" xfId="22874" xr:uid="{00000000-0005-0000-0000-000058590000}"/>
    <cellStyle name="Normal 3 4 5 2 5 2 2" xfId="22875" xr:uid="{00000000-0005-0000-0000-000059590000}"/>
    <cellStyle name="Normal 3 4 5 2 5 2 3" xfId="22876" xr:uid="{00000000-0005-0000-0000-00005A590000}"/>
    <cellStyle name="Normal 3 4 5 2 5 3" xfId="22877" xr:uid="{00000000-0005-0000-0000-00005B590000}"/>
    <cellStyle name="Normal 3 4 5 2 5 4" xfId="22878" xr:uid="{00000000-0005-0000-0000-00005C590000}"/>
    <cellStyle name="Normal 3 4 5 2 6" xfId="22879" xr:uid="{00000000-0005-0000-0000-00005D590000}"/>
    <cellStyle name="Normal 3 4 5 2 6 2" xfId="22880" xr:uid="{00000000-0005-0000-0000-00005E590000}"/>
    <cellStyle name="Normal 3 4 5 2 6 2 2" xfId="22881" xr:uid="{00000000-0005-0000-0000-00005F590000}"/>
    <cellStyle name="Normal 3 4 5 2 6 2 3" xfId="22882" xr:uid="{00000000-0005-0000-0000-000060590000}"/>
    <cellStyle name="Normal 3 4 5 2 6 3" xfId="22883" xr:uid="{00000000-0005-0000-0000-000061590000}"/>
    <cellStyle name="Normal 3 4 5 2 6 4" xfId="22884" xr:uid="{00000000-0005-0000-0000-000062590000}"/>
    <cellStyle name="Normal 3 4 5 2 7" xfId="22885" xr:uid="{00000000-0005-0000-0000-000063590000}"/>
    <cellStyle name="Normal 3 4 5 2 7 2" xfId="22886" xr:uid="{00000000-0005-0000-0000-000064590000}"/>
    <cellStyle name="Normal 3 4 5 2 7 2 2" xfId="22887" xr:uid="{00000000-0005-0000-0000-000065590000}"/>
    <cellStyle name="Normal 3 4 5 2 7 2 3" xfId="22888" xr:uid="{00000000-0005-0000-0000-000066590000}"/>
    <cellStyle name="Normal 3 4 5 2 7 3" xfId="22889" xr:uid="{00000000-0005-0000-0000-000067590000}"/>
    <cellStyle name="Normal 3 4 5 2 7 4" xfId="22890" xr:uid="{00000000-0005-0000-0000-000068590000}"/>
    <cellStyle name="Normal 3 4 5 2 8" xfId="22891" xr:uid="{00000000-0005-0000-0000-000069590000}"/>
    <cellStyle name="Normal 3 4 5 2 8 2" xfId="22892" xr:uid="{00000000-0005-0000-0000-00006A590000}"/>
    <cellStyle name="Normal 3 4 5 2 8 3" xfId="22893" xr:uid="{00000000-0005-0000-0000-00006B590000}"/>
    <cellStyle name="Normal 3 4 5 2 9" xfId="22894" xr:uid="{00000000-0005-0000-0000-00006C590000}"/>
    <cellStyle name="Normal 3 4 5 3" xfId="22895" xr:uid="{00000000-0005-0000-0000-00006D590000}"/>
    <cellStyle name="Normal 3 4 5 3 10" xfId="22896" xr:uid="{00000000-0005-0000-0000-00006E590000}"/>
    <cellStyle name="Normal 3 4 5 3 2" xfId="22897" xr:uid="{00000000-0005-0000-0000-00006F590000}"/>
    <cellStyle name="Normal 3 4 5 3 2 2" xfId="22898" xr:uid="{00000000-0005-0000-0000-000070590000}"/>
    <cellStyle name="Normal 3 4 5 3 2 2 2" xfId="22899" xr:uid="{00000000-0005-0000-0000-000071590000}"/>
    <cellStyle name="Normal 3 4 5 3 2 2 3" xfId="22900" xr:uid="{00000000-0005-0000-0000-000072590000}"/>
    <cellStyle name="Normal 3 4 5 3 2 3" xfId="22901" xr:uid="{00000000-0005-0000-0000-000073590000}"/>
    <cellStyle name="Normal 3 4 5 3 2 4" xfId="22902" xr:uid="{00000000-0005-0000-0000-000074590000}"/>
    <cellStyle name="Normal 3 4 5 3 3" xfId="22903" xr:uid="{00000000-0005-0000-0000-000075590000}"/>
    <cellStyle name="Normal 3 4 5 3 3 2" xfId="22904" xr:uid="{00000000-0005-0000-0000-000076590000}"/>
    <cellStyle name="Normal 3 4 5 3 3 2 2" xfId="22905" xr:uid="{00000000-0005-0000-0000-000077590000}"/>
    <cellStyle name="Normal 3 4 5 3 3 2 3" xfId="22906" xr:uid="{00000000-0005-0000-0000-000078590000}"/>
    <cellStyle name="Normal 3 4 5 3 3 3" xfId="22907" xr:uid="{00000000-0005-0000-0000-000079590000}"/>
    <cellStyle name="Normal 3 4 5 3 3 4" xfId="22908" xr:uid="{00000000-0005-0000-0000-00007A590000}"/>
    <cellStyle name="Normal 3 4 5 3 4" xfId="22909" xr:uid="{00000000-0005-0000-0000-00007B590000}"/>
    <cellStyle name="Normal 3 4 5 3 4 2" xfId="22910" xr:uid="{00000000-0005-0000-0000-00007C590000}"/>
    <cellStyle name="Normal 3 4 5 3 4 2 2" xfId="22911" xr:uid="{00000000-0005-0000-0000-00007D590000}"/>
    <cellStyle name="Normal 3 4 5 3 4 2 3" xfId="22912" xr:uid="{00000000-0005-0000-0000-00007E590000}"/>
    <cellStyle name="Normal 3 4 5 3 4 3" xfId="22913" xr:uid="{00000000-0005-0000-0000-00007F590000}"/>
    <cellStyle name="Normal 3 4 5 3 4 4" xfId="22914" xr:uid="{00000000-0005-0000-0000-000080590000}"/>
    <cellStyle name="Normal 3 4 5 3 5" xfId="22915" xr:uid="{00000000-0005-0000-0000-000081590000}"/>
    <cellStyle name="Normal 3 4 5 3 5 2" xfId="22916" xr:uid="{00000000-0005-0000-0000-000082590000}"/>
    <cellStyle name="Normal 3 4 5 3 5 2 2" xfId="22917" xr:uid="{00000000-0005-0000-0000-000083590000}"/>
    <cellStyle name="Normal 3 4 5 3 5 2 3" xfId="22918" xr:uid="{00000000-0005-0000-0000-000084590000}"/>
    <cellStyle name="Normal 3 4 5 3 5 3" xfId="22919" xr:uid="{00000000-0005-0000-0000-000085590000}"/>
    <cellStyle name="Normal 3 4 5 3 5 4" xfId="22920" xr:uid="{00000000-0005-0000-0000-000086590000}"/>
    <cellStyle name="Normal 3 4 5 3 6" xfId="22921" xr:uid="{00000000-0005-0000-0000-000087590000}"/>
    <cellStyle name="Normal 3 4 5 3 6 2" xfId="22922" xr:uid="{00000000-0005-0000-0000-000088590000}"/>
    <cellStyle name="Normal 3 4 5 3 6 2 2" xfId="22923" xr:uid="{00000000-0005-0000-0000-000089590000}"/>
    <cellStyle name="Normal 3 4 5 3 6 2 3" xfId="22924" xr:uid="{00000000-0005-0000-0000-00008A590000}"/>
    <cellStyle name="Normal 3 4 5 3 6 3" xfId="22925" xr:uid="{00000000-0005-0000-0000-00008B590000}"/>
    <cellStyle name="Normal 3 4 5 3 6 4" xfId="22926" xr:uid="{00000000-0005-0000-0000-00008C590000}"/>
    <cellStyle name="Normal 3 4 5 3 7" xfId="22927" xr:uid="{00000000-0005-0000-0000-00008D590000}"/>
    <cellStyle name="Normal 3 4 5 3 7 2" xfId="22928" xr:uid="{00000000-0005-0000-0000-00008E590000}"/>
    <cellStyle name="Normal 3 4 5 3 7 2 2" xfId="22929" xr:uid="{00000000-0005-0000-0000-00008F590000}"/>
    <cellStyle name="Normal 3 4 5 3 7 2 3" xfId="22930" xr:uid="{00000000-0005-0000-0000-000090590000}"/>
    <cellStyle name="Normal 3 4 5 3 7 3" xfId="22931" xr:uid="{00000000-0005-0000-0000-000091590000}"/>
    <cellStyle name="Normal 3 4 5 3 7 4" xfId="22932" xr:uid="{00000000-0005-0000-0000-000092590000}"/>
    <cellStyle name="Normal 3 4 5 3 8" xfId="22933" xr:uid="{00000000-0005-0000-0000-000093590000}"/>
    <cellStyle name="Normal 3 4 5 3 8 2" xfId="22934" xr:uid="{00000000-0005-0000-0000-000094590000}"/>
    <cellStyle name="Normal 3 4 5 3 8 3" xfId="22935" xr:uid="{00000000-0005-0000-0000-000095590000}"/>
    <cellStyle name="Normal 3 4 5 3 9" xfId="22936" xr:uid="{00000000-0005-0000-0000-000096590000}"/>
    <cellStyle name="Normal 3 4 5 4" xfId="22937" xr:uid="{00000000-0005-0000-0000-000097590000}"/>
    <cellStyle name="Normal 3 4 5 4 2" xfId="22938" xr:uid="{00000000-0005-0000-0000-000098590000}"/>
    <cellStyle name="Normal 3 4 5 4 2 2" xfId="22939" xr:uid="{00000000-0005-0000-0000-000099590000}"/>
    <cellStyle name="Normal 3 4 5 4 2 3" xfId="22940" xr:uid="{00000000-0005-0000-0000-00009A590000}"/>
    <cellStyle name="Normal 3 4 5 4 3" xfId="22941" xr:uid="{00000000-0005-0000-0000-00009B590000}"/>
    <cellStyle name="Normal 3 4 5 4 4" xfId="22942" xr:uid="{00000000-0005-0000-0000-00009C590000}"/>
    <cellStyle name="Normal 3 4 5 5" xfId="22943" xr:uid="{00000000-0005-0000-0000-00009D590000}"/>
    <cellStyle name="Normal 3 4 5 5 2" xfId="22944" xr:uid="{00000000-0005-0000-0000-00009E590000}"/>
    <cellStyle name="Normal 3 4 5 5 2 2" xfId="22945" xr:uid="{00000000-0005-0000-0000-00009F590000}"/>
    <cellStyle name="Normal 3 4 5 5 2 3" xfId="22946" xr:uid="{00000000-0005-0000-0000-0000A0590000}"/>
    <cellStyle name="Normal 3 4 5 5 3" xfId="22947" xr:uid="{00000000-0005-0000-0000-0000A1590000}"/>
    <cellStyle name="Normal 3 4 5 5 4" xfId="22948" xr:uid="{00000000-0005-0000-0000-0000A2590000}"/>
    <cellStyle name="Normal 3 4 5 6" xfId="22949" xr:uid="{00000000-0005-0000-0000-0000A3590000}"/>
    <cellStyle name="Normal 3 4 5 6 2" xfId="22950" xr:uid="{00000000-0005-0000-0000-0000A4590000}"/>
    <cellStyle name="Normal 3 4 5 6 2 2" xfId="22951" xr:uid="{00000000-0005-0000-0000-0000A5590000}"/>
    <cellStyle name="Normal 3 4 5 6 2 3" xfId="22952" xr:uid="{00000000-0005-0000-0000-0000A6590000}"/>
    <cellStyle name="Normal 3 4 5 6 3" xfId="22953" xr:uid="{00000000-0005-0000-0000-0000A7590000}"/>
    <cellStyle name="Normal 3 4 5 6 4" xfId="22954" xr:uid="{00000000-0005-0000-0000-0000A8590000}"/>
    <cellStyle name="Normal 3 4 5 7" xfId="22955" xr:uid="{00000000-0005-0000-0000-0000A9590000}"/>
    <cellStyle name="Normal 3 4 5 7 2" xfId="22956" xr:uid="{00000000-0005-0000-0000-0000AA590000}"/>
    <cellStyle name="Normal 3 4 5 7 2 2" xfId="22957" xr:uid="{00000000-0005-0000-0000-0000AB590000}"/>
    <cellStyle name="Normal 3 4 5 7 2 3" xfId="22958" xr:uid="{00000000-0005-0000-0000-0000AC590000}"/>
    <cellStyle name="Normal 3 4 5 7 3" xfId="22959" xr:uid="{00000000-0005-0000-0000-0000AD590000}"/>
    <cellStyle name="Normal 3 4 5 7 4" xfId="22960" xr:uid="{00000000-0005-0000-0000-0000AE590000}"/>
    <cellStyle name="Normal 3 4 5 8" xfId="22961" xr:uid="{00000000-0005-0000-0000-0000AF590000}"/>
    <cellStyle name="Normal 3 4 5 8 2" xfId="22962" xr:uid="{00000000-0005-0000-0000-0000B0590000}"/>
    <cellStyle name="Normal 3 4 5 8 2 2" xfId="22963" xr:uid="{00000000-0005-0000-0000-0000B1590000}"/>
    <cellStyle name="Normal 3 4 5 8 2 3" xfId="22964" xr:uid="{00000000-0005-0000-0000-0000B2590000}"/>
    <cellStyle name="Normal 3 4 5 8 3" xfId="22965" xr:uid="{00000000-0005-0000-0000-0000B3590000}"/>
    <cellStyle name="Normal 3 4 5 8 4" xfId="22966" xr:uid="{00000000-0005-0000-0000-0000B4590000}"/>
    <cellStyle name="Normal 3 4 5 9" xfId="22967" xr:uid="{00000000-0005-0000-0000-0000B5590000}"/>
    <cellStyle name="Normal 3 4 5 9 2" xfId="22968" xr:uid="{00000000-0005-0000-0000-0000B6590000}"/>
    <cellStyle name="Normal 3 4 5 9 2 2" xfId="22969" xr:uid="{00000000-0005-0000-0000-0000B7590000}"/>
    <cellStyle name="Normal 3 4 5 9 2 3" xfId="22970" xr:uid="{00000000-0005-0000-0000-0000B8590000}"/>
    <cellStyle name="Normal 3 4 5 9 3" xfId="22971" xr:uid="{00000000-0005-0000-0000-0000B9590000}"/>
    <cellStyle name="Normal 3 4 5 9 4" xfId="22972" xr:uid="{00000000-0005-0000-0000-0000BA590000}"/>
    <cellStyle name="Normal 3 4 6" xfId="22973" xr:uid="{00000000-0005-0000-0000-0000BB590000}"/>
    <cellStyle name="Normal 3 4 6 10" xfId="22974" xr:uid="{00000000-0005-0000-0000-0000BC590000}"/>
    <cellStyle name="Normal 3 4 6 2" xfId="22975" xr:uid="{00000000-0005-0000-0000-0000BD590000}"/>
    <cellStyle name="Normal 3 4 6 2 2" xfId="22976" xr:uid="{00000000-0005-0000-0000-0000BE590000}"/>
    <cellStyle name="Normal 3 4 6 2 2 2" xfId="22977" xr:uid="{00000000-0005-0000-0000-0000BF590000}"/>
    <cellStyle name="Normal 3 4 6 2 2 3" xfId="22978" xr:uid="{00000000-0005-0000-0000-0000C0590000}"/>
    <cellStyle name="Normal 3 4 6 2 3" xfId="22979" xr:uid="{00000000-0005-0000-0000-0000C1590000}"/>
    <cellStyle name="Normal 3 4 6 2 4" xfId="22980" xr:uid="{00000000-0005-0000-0000-0000C2590000}"/>
    <cellStyle name="Normal 3 4 6 3" xfId="22981" xr:uid="{00000000-0005-0000-0000-0000C3590000}"/>
    <cellStyle name="Normal 3 4 6 3 2" xfId="22982" xr:uid="{00000000-0005-0000-0000-0000C4590000}"/>
    <cellStyle name="Normal 3 4 6 3 2 2" xfId="22983" xr:uid="{00000000-0005-0000-0000-0000C5590000}"/>
    <cellStyle name="Normal 3 4 6 3 2 3" xfId="22984" xr:uid="{00000000-0005-0000-0000-0000C6590000}"/>
    <cellStyle name="Normal 3 4 6 3 3" xfId="22985" xr:uid="{00000000-0005-0000-0000-0000C7590000}"/>
    <cellStyle name="Normal 3 4 6 3 4" xfId="22986" xr:uid="{00000000-0005-0000-0000-0000C8590000}"/>
    <cellStyle name="Normal 3 4 6 4" xfId="22987" xr:uid="{00000000-0005-0000-0000-0000C9590000}"/>
    <cellStyle name="Normal 3 4 6 4 2" xfId="22988" xr:uid="{00000000-0005-0000-0000-0000CA590000}"/>
    <cellStyle name="Normal 3 4 6 4 2 2" xfId="22989" xr:uid="{00000000-0005-0000-0000-0000CB590000}"/>
    <cellStyle name="Normal 3 4 6 4 2 3" xfId="22990" xr:uid="{00000000-0005-0000-0000-0000CC590000}"/>
    <cellStyle name="Normal 3 4 6 4 3" xfId="22991" xr:uid="{00000000-0005-0000-0000-0000CD590000}"/>
    <cellStyle name="Normal 3 4 6 4 4" xfId="22992" xr:uid="{00000000-0005-0000-0000-0000CE590000}"/>
    <cellStyle name="Normal 3 4 6 5" xfId="22993" xr:uid="{00000000-0005-0000-0000-0000CF590000}"/>
    <cellStyle name="Normal 3 4 6 5 2" xfId="22994" xr:uid="{00000000-0005-0000-0000-0000D0590000}"/>
    <cellStyle name="Normal 3 4 6 5 2 2" xfId="22995" xr:uid="{00000000-0005-0000-0000-0000D1590000}"/>
    <cellStyle name="Normal 3 4 6 5 2 3" xfId="22996" xr:uid="{00000000-0005-0000-0000-0000D2590000}"/>
    <cellStyle name="Normal 3 4 6 5 3" xfId="22997" xr:uid="{00000000-0005-0000-0000-0000D3590000}"/>
    <cellStyle name="Normal 3 4 6 5 4" xfId="22998" xr:uid="{00000000-0005-0000-0000-0000D4590000}"/>
    <cellStyle name="Normal 3 4 6 6" xfId="22999" xr:uid="{00000000-0005-0000-0000-0000D5590000}"/>
    <cellStyle name="Normal 3 4 6 6 2" xfId="23000" xr:uid="{00000000-0005-0000-0000-0000D6590000}"/>
    <cellStyle name="Normal 3 4 6 6 2 2" xfId="23001" xr:uid="{00000000-0005-0000-0000-0000D7590000}"/>
    <cellStyle name="Normal 3 4 6 6 2 3" xfId="23002" xr:uid="{00000000-0005-0000-0000-0000D8590000}"/>
    <cellStyle name="Normal 3 4 6 6 3" xfId="23003" xr:uid="{00000000-0005-0000-0000-0000D9590000}"/>
    <cellStyle name="Normal 3 4 6 6 4" xfId="23004" xr:uid="{00000000-0005-0000-0000-0000DA590000}"/>
    <cellStyle name="Normal 3 4 6 7" xfId="23005" xr:uid="{00000000-0005-0000-0000-0000DB590000}"/>
    <cellStyle name="Normal 3 4 6 7 2" xfId="23006" xr:uid="{00000000-0005-0000-0000-0000DC590000}"/>
    <cellStyle name="Normal 3 4 6 7 2 2" xfId="23007" xr:uid="{00000000-0005-0000-0000-0000DD590000}"/>
    <cellStyle name="Normal 3 4 6 7 2 3" xfId="23008" xr:uid="{00000000-0005-0000-0000-0000DE590000}"/>
    <cellStyle name="Normal 3 4 6 7 3" xfId="23009" xr:uid="{00000000-0005-0000-0000-0000DF590000}"/>
    <cellStyle name="Normal 3 4 6 7 4" xfId="23010" xr:uid="{00000000-0005-0000-0000-0000E0590000}"/>
    <cellStyle name="Normal 3 4 6 8" xfId="23011" xr:uid="{00000000-0005-0000-0000-0000E1590000}"/>
    <cellStyle name="Normal 3 4 6 8 2" xfId="23012" xr:uid="{00000000-0005-0000-0000-0000E2590000}"/>
    <cellStyle name="Normal 3 4 6 8 3" xfId="23013" xr:uid="{00000000-0005-0000-0000-0000E3590000}"/>
    <cellStyle name="Normal 3 4 6 9" xfId="23014" xr:uid="{00000000-0005-0000-0000-0000E4590000}"/>
    <cellStyle name="Normal 3 4 7" xfId="23015" xr:uid="{00000000-0005-0000-0000-0000E5590000}"/>
    <cellStyle name="Normal 3 4 7 10" xfId="23016" xr:uid="{00000000-0005-0000-0000-0000E6590000}"/>
    <cellStyle name="Normal 3 4 7 2" xfId="23017" xr:uid="{00000000-0005-0000-0000-0000E7590000}"/>
    <cellStyle name="Normal 3 4 7 2 2" xfId="23018" xr:uid="{00000000-0005-0000-0000-0000E8590000}"/>
    <cellStyle name="Normal 3 4 7 2 2 2" xfId="23019" xr:uid="{00000000-0005-0000-0000-0000E9590000}"/>
    <cellStyle name="Normal 3 4 7 2 2 3" xfId="23020" xr:uid="{00000000-0005-0000-0000-0000EA590000}"/>
    <cellStyle name="Normal 3 4 7 2 3" xfId="23021" xr:uid="{00000000-0005-0000-0000-0000EB590000}"/>
    <cellStyle name="Normal 3 4 7 2 4" xfId="23022" xr:uid="{00000000-0005-0000-0000-0000EC590000}"/>
    <cellStyle name="Normal 3 4 7 3" xfId="23023" xr:uid="{00000000-0005-0000-0000-0000ED590000}"/>
    <cellStyle name="Normal 3 4 7 3 2" xfId="23024" xr:uid="{00000000-0005-0000-0000-0000EE590000}"/>
    <cellStyle name="Normal 3 4 7 3 2 2" xfId="23025" xr:uid="{00000000-0005-0000-0000-0000EF590000}"/>
    <cellStyle name="Normal 3 4 7 3 2 3" xfId="23026" xr:uid="{00000000-0005-0000-0000-0000F0590000}"/>
    <cellStyle name="Normal 3 4 7 3 3" xfId="23027" xr:uid="{00000000-0005-0000-0000-0000F1590000}"/>
    <cellStyle name="Normal 3 4 7 3 4" xfId="23028" xr:uid="{00000000-0005-0000-0000-0000F2590000}"/>
    <cellStyle name="Normal 3 4 7 4" xfId="23029" xr:uid="{00000000-0005-0000-0000-0000F3590000}"/>
    <cellStyle name="Normal 3 4 7 4 2" xfId="23030" xr:uid="{00000000-0005-0000-0000-0000F4590000}"/>
    <cellStyle name="Normal 3 4 7 4 2 2" xfId="23031" xr:uid="{00000000-0005-0000-0000-0000F5590000}"/>
    <cellStyle name="Normal 3 4 7 4 2 3" xfId="23032" xr:uid="{00000000-0005-0000-0000-0000F6590000}"/>
    <cellStyle name="Normal 3 4 7 4 3" xfId="23033" xr:uid="{00000000-0005-0000-0000-0000F7590000}"/>
    <cellStyle name="Normal 3 4 7 4 4" xfId="23034" xr:uid="{00000000-0005-0000-0000-0000F8590000}"/>
    <cellStyle name="Normal 3 4 7 5" xfId="23035" xr:uid="{00000000-0005-0000-0000-0000F9590000}"/>
    <cellStyle name="Normal 3 4 7 5 2" xfId="23036" xr:uid="{00000000-0005-0000-0000-0000FA590000}"/>
    <cellStyle name="Normal 3 4 7 5 2 2" xfId="23037" xr:uid="{00000000-0005-0000-0000-0000FB590000}"/>
    <cellStyle name="Normal 3 4 7 5 2 3" xfId="23038" xr:uid="{00000000-0005-0000-0000-0000FC590000}"/>
    <cellStyle name="Normal 3 4 7 5 3" xfId="23039" xr:uid="{00000000-0005-0000-0000-0000FD590000}"/>
    <cellStyle name="Normal 3 4 7 5 4" xfId="23040" xr:uid="{00000000-0005-0000-0000-0000FE590000}"/>
    <cellStyle name="Normal 3 4 7 6" xfId="23041" xr:uid="{00000000-0005-0000-0000-0000FF590000}"/>
    <cellStyle name="Normal 3 4 7 6 2" xfId="23042" xr:uid="{00000000-0005-0000-0000-0000005A0000}"/>
    <cellStyle name="Normal 3 4 7 6 2 2" xfId="23043" xr:uid="{00000000-0005-0000-0000-0000015A0000}"/>
    <cellStyle name="Normal 3 4 7 6 2 3" xfId="23044" xr:uid="{00000000-0005-0000-0000-0000025A0000}"/>
    <cellStyle name="Normal 3 4 7 6 3" xfId="23045" xr:uid="{00000000-0005-0000-0000-0000035A0000}"/>
    <cellStyle name="Normal 3 4 7 6 4" xfId="23046" xr:uid="{00000000-0005-0000-0000-0000045A0000}"/>
    <cellStyle name="Normal 3 4 7 7" xfId="23047" xr:uid="{00000000-0005-0000-0000-0000055A0000}"/>
    <cellStyle name="Normal 3 4 7 7 2" xfId="23048" xr:uid="{00000000-0005-0000-0000-0000065A0000}"/>
    <cellStyle name="Normal 3 4 7 7 2 2" xfId="23049" xr:uid="{00000000-0005-0000-0000-0000075A0000}"/>
    <cellStyle name="Normal 3 4 7 7 2 3" xfId="23050" xr:uid="{00000000-0005-0000-0000-0000085A0000}"/>
    <cellStyle name="Normal 3 4 7 7 3" xfId="23051" xr:uid="{00000000-0005-0000-0000-0000095A0000}"/>
    <cellStyle name="Normal 3 4 7 7 4" xfId="23052" xr:uid="{00000000-0005-0000-0000-00000A5A0000}"/>
    <cellStyle name="Normal 3 4 7 8" xfId="23053" xr:uid="{00000000-0005-0000-0000-00000B5A0000}"/>
    <cellStyle name="Normal 3 4 7 8 2" xfId="23054" xr:uid="{00000000-0005-0000-0000-00000C5A0000}"/>
    <cellStyle name="Normal 3 4 7 8 3" xfId="23055" xr:uid="{00000000-0005-0000-0000-00000D5A0000}"/>
    <cellStyle name="Normal 3 4 7 9" xfId="23056" xr:uid="{00000000-0005-0000-0000-00000E5A0000}"/>
    <cellStyle name="Normal 3 4 8" xfId="23057" xr:uid="{00000000-0005-0000-0000-00000F5A0000}"/>
    <cellStyle name="Normal 3 4 8 2" xfId="23058" xr:uid="{00000000-0005-0000-0000-0000105A0000}"/>
    <cellStyle name="Normal 3 4 8 2 2" xfId="23059" xr:uid="{00000000-0005-0000-0000-0000115A0000}"/>
    <cellStyle name="Normal 3 4 8 2 3" xfId="23060" xr:uid="{00000000-0005-0000-0000-0000125A0000}"/>
    <cellStyle name="Normal 3 4 8 3" xfId="23061" xr:uid="{00000000-0005-0000-0000-0000135A0000}"/>
    <cellStyle name="Normal 3 4 8 4" xfId="23062" xr:uid="{00000000-0005-0000-0000-0000145A0000}"/>
    <cellStyle name="Normal 3 4 9" xfId="23063" xr:uid="{00000000-0005-0000-0000-0000155A0000}"/>
    <cellStyle name="Normal 3 4 9 2" xfId="23064" xr:uid="{00000000-0005-0000-0000-0000165A0000}"/>
    <cellStyle name="Normal 3 4 9 2 2" xfId="23065" xr:uid="{00000000-0005-0000-0000-0000175A0000}"/>
    <cellStyle name="Normal 3 4 9 2 3" xfId="23066" xr:uid="{00000000-0005-0000-0000-0000185A0000}"/>
    <cellStyle name="Normal 3 4 9 3" xfId="23067" xr:uid="{00000000-0005-0000-0000-0000195A0000}"/>
    <cellStyle name="Normal 3 4 9 4" xfId="23068" xr:uid="{00000000-0005-0000-0000-00001A5A0000}"/>
    <cellStyle name="Normal 3 5" xfId="23069" xr:uid="{00000000-0005-0000-0000-00001B5A0000}"/>
    <cellStyle name="Normal 3 5 10" xfId="23070" xr:uid="{00000000-0005-0000-0000-00001C5A0000}"/>
    <cellStyle name="Normal 3 5 10 2" xfId="23071" xr:uid="{00000000-0005-0000-0000-00001D5A0000}"/>
    <cellStyle name="Normal 3 5 10 2 2" xfId="23072" xr:uid="{00000000-0005-0000-0000-00001E5A0000}"/>
    <cellStyle name="Normal 3 5 10 2 3" xfId="23073" xr:uid="{00000000-0005-0000-0000-00001F5A0000}"/>
    <cellStyle name="Normal 3 5 10 3" xfId="23074" xr:uid="{00000000-0005-0000-0000-0000205A0000}"/>
    <cellStyle name="Normal 3 5 10 4" xfId="23075" xr:uid="{00000000-0005-0000-0000-0000215A0000}"/>
    <cellStyle name="Normal 3 5 11" xfId="23076" xr:uid="{00000000-0005-0000-0000-0000225A0000}"/>
    <cellStyle name="Normal 3 5 11 2" xfId="23077" xr:uid="{00000000-0005-0000-0000-0000235A0000}"/>
    <cellStyle name="Normal 3 5 11 2 2" xfId="23078" xr:uid="{00000000-0005-0000-0000-0000245A0000}"/>
    <cellStyle name="Normal 3 5 11 2 3" xfId="23079" xr:uid="{00000000-0005-0000-0000-0000255A0000}"/>
    <cellStyle name="Normal 3 5 11 3" xfId="23080" xr:uid="{00000000-0005-0000-0000-0000265A0000}"/>
    <cellStyle name="Normal 3 5 11 4" xfId="23081" xr:uid="{00000000-0005-0000-0000-0000275A0000}"/>
    <cellStyle name="Normal 3 5 12" xfId="23082" xr:uid="{00000000-0005-0000-0000-0000285A0000}"/>
    <cellStyle name="Normal 3 5 12 2" xfId="23083" xr:uid="{00000000-0005-0000-0000-0000295A0000}"/>
    <cellStyle name="Normal 3 5 12 2 2" xfId="23084" xr:uid="{00000000-0005-0000-0000-00002A5A0000}"/>
    <cellStyle name="Normal 3 5 12 2 3" xfId="23085" xr:uid="{00000000-0005-0000-0000-00002B5A0000}"/>
    <cellStyle name="Normal 3 5 12 3" xfId="23086" xr:uid="{00000000-0005-0000-0000-00002C5A0000}"/>
    <cellStyle name="Normal 3 5 12 4" xfId="23087" xr:uid="{00000000-0005-0000-0000-00002D5A0000}"/>
    <cellStyle name="Normal 3 5 13" xfId="23088" xr:uid="{00000000-0005-0000-0000-00002E5A0000}"/>
    <cellStyle name="Normal 3 5 13 2" xfId="23089" xr:uid="{00000000-0005-0000-0000-00002F5A0000}"/>
    <cellStyle name="Normal 3 5 13 2 2" xfId="23090" xr:uid="{00000000-0005-0000-0000-0000305A0000}"/>
    <cellStyle name="Normal 3 5 13 2 3" xfId="23091" xr:uid="{00000000-0005-0000-0000-0000315A0000}"/>
    <cellStyle name="Normal 3 5 13 3" xfId="23092" xr:uid="{00000000-0005-0000-0000-0000325A0000}"/>
    <cellStyle name="Normal 3 5 13 4" xfId="23093" xr:uid="{00000000-0005-0000-0000-0000335A0000}"/>
    <cellStyle name="Normal 3 5 14" xfId="23094" xr:uid="{00000000-0005-0000-0000-0000345A0000}"/>
    <cellStyle name="Normal 3 5 14 2" xfId="23095" xr:uid="{00000000-0005-0000-0000-0000355A0000}"/>
    <cellStyle name="Normal 3 5 14 2 2" xfId="23096" xr:uid="{00000000-0005-0000-0000-0000365A0000}"/>
    <cellStyle name="Normal 3 5 14 2 3" xfId="23097" xr:uid="{00000000-0005-0000-0000-0000375A0000}"/>
    <cellStyle name="Normal 3 5 14 3" xfId="23098" xr:uid="{00000000-0005-0000-0000-0000385A0000}"/>
    <cellStyle name="Normal 3 5 14 4" xfId="23099" xr:uid="{00000000-0005-0000-0000-0000395A0000}"/>
    <cellStyle name="Normal 3 5 15" xfId="23100" xr:uid="{00000000-0005-0000-0000-00003A5A0000}"/>
    <cellStyle name="Normal 3 5 15 2" xfId="23101" xr:uid="{00000000-0005-0000-0000-00003B5A0000}"/>
    <cellStyle name="Normal 3 5 15 3" xfId="23102" xr:uid="{00000000-0005-0000-0000-00003C5A0000}"/>
    <cellStyle name="Normal 3 5 16" xfId="23103" xr:uid="{00000000-0005-0000-0000-00003D5A0000}"/>
    <cellStyle name="Normal 3 5 17" xfId="23104" xr:uid="{00000000-0005-0000-0000-00003E5A0000}"/>
    <cellStyle name="Normal 3 5 2" xfId="23105" xr:uid="{00000000-0005-0000-0000-00003F5A0000}"/>
    <cellStyle name="Normal 3 5 3" xfId="23106" xr:uid="{00000000-0005-0000-0000-0000405A0000}"/>
    <cellStyle name="Normal 3 5 3 10" xfId="23107" xr:uid="{00000000-0005-0000-0000-0000415A0000}"/>
    <cellStyle name="Normal 3 5 3 10 2" xfId="23108" xr:uid="{00000000-0005-0000-0000-0000425A0000}"/>
    <cellStyle name="Normal 3 5 3 10 3" xfId="23109" xr:uid="{00000000-0005-0000-0000-0000435A0000}"/>
    <cellStyle name="Normal 3 5 3 11" xfId="23110" xr:uid="{00000000-0005-0000-0000-0000445A0000}"/>
    <cellStyle name="Normal 3 5 3 12" xfId="23111" xr:uid="{00000000-0005-0000-0000-0000455A0000}"/>
    <cellStyle name="Normal 3 5 3 2" xfId="23112" xr:uid="{00000000-0005-0000-0000-0000465A0000}"/>
    <cellStyle name="Normal 3 5 3 2 10" xfId="23113" xr:uid="{00000000-0005-0000-0000-0000475A0000}"/>
    <cellStyle name="Normal 3 5 3 2 2" xfId="23114" xr:uid="{00000000-0005-0000-0000-0000485A0000}"/>
    <cellStyle name="Normal 3 5 3 2 2 2" xfId="23115" xr:uid="{00000000-0005-0000-0000-0000495A0000}"/>
    <cellStyle name="Normal 3 5 3 2 2 2 2" xfId="23116" xr:uid="{00000000-0005-0000-0000-00004A5A0000}"/>
    <cellStyle name="Normal 3 5 3 2 2 2 3" xfId="23117" xr:uid="{00000000-0005-0000-0000-00004B5A0000}"/>
    <cellStyle name="Normal 3 5 3 2 2 3" xfId="23118" xr:uid="{00000000-0005-0000-0000-00004C5A0000}"/>
    <cellStyle name="Normal 3 5 3 2 2 4" xfId="23119" xr:uid="{00000000-0005-0000-0000-00004D5A0000}"/>
    <cellStyle name="Normal 3 5 3 2 3" xfId="23120" xr:uid="{00000000-0005-0000-0000-00004E5A0000}"/>
    <cellStyle name="Normal 3 5 3 2 3 2" xfId="23121" xr:uid="{00000000-0005-0000-0000-00004F5A0000}"/>
    <cellStyle name="Normal 3 5 3 2 3 2 2" xfId="23122" xr:uid="{00000000-0005-0000-0000-0000505A0000}"/>
    <cellStyle name="Normal 3 5 3 2 3 2 3" xfId="23123" xr:uid="{00000000-0005-0000-0000-0000515A0000}"/>
    <cellStyle name="Normal 3 5 3 2 3 3" xfId="23124" xr:uid="{00000000-0005-0000-0000-0000525A0000}"/>
    <cellStyle name="Normal 3 5 3 2 3 4" xfId="23125" xr:uid="{00000000-0005-0000-0000-0000535A0000}"/>
    <cellStyle name="Normal 3 5 3 2 4" xfId="23126" xr:uid="{00000000-0005-0000-0000-0000545A0000}"/>
    <cellStyle name="Normal 3 5 3 2 4 2" xfId="23127" xr:uid="{00000000-0005-0000-0000-0000555A0000}"/>
    <cellStyle name="Normal 3 5 3 2 4 2 2" xfId="23128" xr:uid="{00000000-0005-0000-0000-0000565A0000}"/>
    <cellStyle name="Normal 3 5 3 2 4 2 3" xfId="23129" xr:uid="{00000000-0005-0000-0000-0000575A0000}"/>
    <cellStyle name="Normal 3 5 3 2 4 3" xfId="23130" xr:uid="{00000000-0005-0000-0000-0000585A0000}"/>
    <cellStyle name="Normal 3 5 3 2 4 4" xfId="23131" xr:uid="{00000000-0005-0000-0000-0000595A0000}"/>
    <cellStyle name="Normal 3 5 3 2 5" xfId="23132" xr:uid="{00000000-0005-0000-0000-00005A5A0000}"/>
    <cellStyle name="Normal 3 5 3 2 5 2" xfId="23133" xr:uid="{00000000-0005-0000-0000-00005B5A0000}"/>
    <cellStyle name="Normal 3 5 3 2 5 2 2" xfId="23134" xr:uid="{00000000-0005-0000-0000-00005C5A0000}"/>
    <cellStyle name="Normal 3 5 3 2 5 2 3" xfId="23135" xr:uid="{00000000-0005-0000-0000-00005D5A0000}"/>
    <cellStyle name="Normal 3 5 3 2 5 3" xfId="23136" xr:uid="{00000000-0005-0000-0000-00005E5A0000}"/>
    <cellStyle name="Normal 3 5 3 2 5 4" xfId="23137" xr:uid="{00000000-0005-0000-0000-00005F5A0000}"/>
    <cellStyle name="Normal 3 5 3 2 6" xfId="23138" xr:uid="{00000000-0005-0000-0000-0000605A0000}"/>
    <cellStyle name="Normal 3 5 3 2 6 2" xfId="23139" xr:uid="{00000000-0005-0000-0000-0000615A0000}"/>
    <cellStyle name="Normal 3 5 3 2 6 2 2" xfId="23140" xr:uid="{00000000-0005-0000-0000-0000625A0000}"/>
    <cellStyle name="Normal 3 5 3 2 6 2 3" xfId="23141" xr:uid="{00000000-0005-0000-0000-0000635A0000}"/>
    <cellStyle name="Normal 3 5 3 2 6 3" xfId="23142" xr:uid="{00000000-0005-0000-0000-0000645A0000}"/>
    <cellStyle name="Normal 3 5 3 2 6 4" xfId="23143" xr:uid="{00000000-0005-0000-0000-0000655A0000}"/>
    <cellStyle name="Normal 3 5 3 2 7" xfId="23144" xr:uid="{00000000-0005-0000-0000-0000665A0000}"/>
    <cellStyle name="Normal 3 5 3 2 7 2" xfId="23145" xr:uid="{00000000-0005-0000-0000-0000675A0000}"/>
    <cellStyle name="Normal 3 5 3 2 7 2 2" xfId="23146" xr:uid="{00000000-0005-0000-0000-0000685A0000}"/>
    <cellStyle name="Normal 3 5 3 2 7 2 3" xfId="23147" xr:uid="{00000000-0005-0000-0000-0000695A0000}"/>
    <cellStyle name="Normal 3 5 3 2 7 3" xfId="23148" xr:uid="{00000000-0005-0000-0000-00006A5A0000}"/>
    <cellStyle name="Normal 3 5 3 2 7 4" xfId="23149" xr:uid="{00000000-0005-0000-0000-00006B5A0000}"/>
    <cellStyle name="Normal 3 5 3 2 8" xfId="23150" xr:uid="{00000000-0005-0000-0000-00006C5A0000}"/>
    <cellStyle name="Normal 3 5 3 2 8 2" xfId="23151" xr:uid="{00000000-0005-0000-0000-00006D5A0000}"/>
    <cellStyle name="Normal 3 5 3 2 8 3" xfId="23152" xr:uid="{00000000-0005-0000-0000-00006E5A0000}"/>
    <cellStyle name="Normal 3 5 3 2 9" xfId="23153" xr:uid="{00000000-0005-0000-0000-00006F5A0000}"/>
    <cellStyle name="Normal 3 5 3 3" xfId="23154" xr:uid="{00000000-0005-0000-0000-0000705A0000}"/>
    <cellStyle name="Normal 3 5 3 3 10" xfId="23155" xr:uid="{00000000-0005-0000-0000-0000715A0000}"/>
    <cellStyle name="Normal 3 5 3 3 2" xfId="23156" xr:uid="{00000000-0005-0000-0000-0000725A0000}"/>
    <cellStyle name="Normal 3 5 3 3 2 2" xfId="23157" xr:uid="{00000000-0005-0000-0000-0000735A0000}"/>
    <cellStyle name="Normal 3 5 3 3 2 2 2" xfId="23158" xr:uid="{00000000-0005-0000-0000-0000745A0000}"/>
    <cellStyle name="Normal 3 5 3 3 2 2 3" xfId="23159" xr:uid="{00000000-0005-0000-0000-0000755A0000}"/>
    <cellStyle name="Normal 3 5 3 3 2 3" xfId="23160" xr:uid="{00000000-0005-0000-0000-0000765A0000}"/>
    <cellStyle name="Normal 3 5 3 3 2 4" xfId="23161" xr:uid="{00000000-0005-0000-0000-0000775A0000}"/>
    <cellStyle name="Normal 3 5 3 3 3" xfId="23162" xr:uid="{00000000-0005-0000-0000-0000785A0000}"/>
    <cellStyle name="Normal 3 5 3 3 3 2" xfId="23163" xr:uid="{00000000-0005-0000-0000-0000795A0000}"/>
    <cellStyle name="Normal 3 5 3 3 3 2 2" xfId="23164" xr:uid="{00000000-0005-0000-0000-00007A5A0000}"/>
    <cellStyle name="Normal 3 5 3 3 3 2 3" xfId="23165" xr:uid="{00000000-0005-0000-0000-00007B5A0000}"/>
    <cellStyle name="Normal 3 5 3 3 3 3" xfId="23166" xr:uid="{00000000-0005-0000-0000-00007C5A0000}"/>
    <cellStyle name="Normal 3 5 3 3 3 4" xfId="23167" xr:uid="{00000000-0005-0000-0000-00007D5A0000}"/>
    <cellStyle name="Normal 3 5 3 3 4" xfId="23168" xr:uid="{00000000-0005-0000-0000-00007E5A0000}"/>
    <cellStyle name="Normal 3 5 3 3 4 2" xfId="23169" xr:uid="{00000000-0005-0000-0000-00007F5A0000}"/>
    <cellStyle name="Normal 3 5 3 3 4 2 2" xfId="23170" xr:uid="{00000000-0005-0000-0000-0000805A0000}"/>
    <cellStyle name="Normal 3 5 3 3 4 2 3" xfId="23171" xr:uid="{00000000-0005-0000-0000-0000815A0000}"/>
    <cellStyle name="Normal 3 5 3 3 4 3" xfId="23172" xr:uid="{00000000-0005-0000-0000-0000825A0000}"/>
    <cellStyle name="Normal 3 5 3 3 4 4" xfId="23173" xr:uid="{00000000-0005-0000-0000-0000835A0000}"/>
    <cellStyle name="Normal 3 5 3 3 5" xfId="23174" xr:uid="{00000000-0005-0000-0000-0000845A0000}"/>
    <cellStyle name="Normal 3 5 3 3 5 2" xfId="23175" xr:uid="{00000000-0005-0000-0000-0000855A0000}"/>
    <cellStyle name="Normal 3 5 3 3 5 2 2" xfId="23176" xr:uid="{00000000-0005-0000-0000-0000865A0000}"/>
    <cellStyle name="Normal 3 5 3 3 5 2 3" xfId="23177" xr:uid="{00000000-0005-0000-0000-0000875A0000}"/>
    <cellStyle name="Normal 3 5 3 3 5 3" xfId="23178" xr:uid="{00000000-0005-0000-0000-0000885A0000}"/>
    <cellStyle name="Normal 3 5 3 3 5 4" xfId="23179" xr:uid="{00000000-0005-0000-0000-0000895A0000}"/>
    <cellStyle name="Normal 3 5 3 3 6" xfId="23180" xr:uid="{00000000-0005-0000-0000-00008A5A0000}"/>
    <cellStyle name="Normal 3 5 3 3 6 2" xfId="23181" xr:uid="{00000000-0005-0000-0000-00008B5A0000}"/>
    <cellStyle name="Normal 3 5 3 3 6 2 2" xfId="23182" xr:uid="{00000000-0005-0000-0000-00008C5A0000}"/>
    <cellStyle name="Normal 3 5 3 3 6 2 3" xfId="23183" xr:uid="{00000000-0005-0000-0000-00008D5A0000}"/>
    <cellStyle name="Normal 3 5 3 3 6 3" xfId="23184" xr:uid="{00000000-0005-0000-0000-00008E5A0000}"/>
    <cellStyle name="Normal 3 5 3 3 6 4" xfId="23185" xr:uid="{00000000-0005-0000-0000-00008F5A0000}"/>
    <cellStyle name="Normal 3 5 3 3 7" xfId="23186" xr:uid="{00000000-0005-0000-0000-0000905A0000}"/>
    <cellStyle name="Normal 3 5 3 3 7 2" xfId="23187" xr:uid="{00000000-0005-0000-0000-0000915A0000}"/>
    <cellStyle name="Normal 3 5 3 3 7 2 2" xfId="23188" xr:uid="{00000000-0005-0000-0000-0000925A0000}"/>
    <cellStyle name="Normal 3 5 3 3 7 2 3" xfId="23189" xr:uid="{00000000-0005-0000-0000-0000935A0000}"/>
    <cellStyle name="Normal 3 5 3 3 7 3" xfId="23190" xr:uid="{00000000-0005-0000-0000-0000945A0000}"/>
    <cellStyle name="Normal 3 5 3 3 7 4" xfId="23191" xr:uid="{00000000-0005-0000-0000-0000955A0000}"/>
    <cellStyle name="Normal 3 5 3 3 8" xfId="23192" xr:uid="{00000000-0005-0000-0000-0000965A0000}"/>
    <cellStyle name="Normal 3 5 3 3 8 2" xfId="23193" xr:uid="{00000000-0005-0000-0000-0000975A0000}"/>
    <cellStyle name="Normal 3 5 3 3 8 3" xfId="23194" xr:uid="{00000000-0005-0000-0000-0000985A0000}"/>
    <cellStyle name="Normal 3 5 3 3 9" xfId="23195" xr:uid="{00000000-0005-0000-0000-0000995A0000}"/>
    <cellStyle name="Normal 3 5 3 4" xfId="23196" xr:uid="{00000000-0005-0000-0000-00009A5A0000}"/>
    <cellStyle name="Normal 3 5 3 4 2" xfId="23197" xr:uid="{00000000-0005-0000-0000-00009B5A0000}"/>
    <cellStyle name="Normal 3 5 3 4 2 2" xfId="23198" xr:uid="{00000000-0005-0000-0000-00009C5A0000}"/>
    <cellStyle name="Normal 3 5 3 4 2 3" xfId="23199" xr:uid="{00000000-0005-0000-0000-00009D5A0000}"/>
    <cellStyle name="Normal 3 5 3 4 3" xfId="23200" xr:uid="{00000000-0005-0000-0000-00009E5A0000}"/>
    <cellStyle name="Normal 3 5 3 4 4" xfId="23201" xr:uid="{00000000-0005-0000-0000-00009F5A0000}"/>
    <cellStyle name="Normal 3 5 3 5" xfId="23202" xr:uid="{00000000-0005-0000-0000-0000A05A0000}"/>
    <cellStyle name="Normal 3 5 3 5 2" xfId="23203" xr:uid="{00000000-0005-0000-0000-0000A15A0000}"/>
    <cellStyle name="Normal 3 5 3 5 2 2" xfId="23204" xr:uid="{00000000-0005-0000-0000-0000A25A0000}"/>
    <cellStyle name="Normal 3 5 3 5 2 3" xfId="23205" xr:uid="{00000000-0005-0000-0000-0000A35A0000}"/>
    <cellStyle name="Normal 3 5 3 5 3" xfId="23206" xr:uid="{00000000-0005-0000-0000-0000A45A0000}"/>
    <cellStyle name="Normal 3 5 3 5 4" xfId="23207" xr:uid="{00000000-0005-0000-0000-0000A55A0000}"/>
    <cellStyle name="Normal 3 5 3 6" xfId="23208" xr:uid="{00000000-0005-0000-0000-0000A65A0000}"/>
    <cellStyle name="Normal 3 5 3 6 2" xfId="23209" xr:uid="{00000000-0005-0000-0000-0000A75A0000}"/>
    <cellStyle name="Normal 3 5 3 6 2 2" xfId="23210" xr:uid="{00000000-0005-0000-0000-0000A85A0000}"/>
    <cellStyle name="Normal 3 5 3 6 2 3" xfId="23211" xr:uid="{00000000-0005-0000-0000-0000A95A0000}"/>
    <cellStyle name="Normal 3 5 3 6 3" xfId="23212" xr:uid="{00000000-0005-0000-0000-0000AA5A0000}"/>
    <cellStyle name="Normal 3 5 3 6 4" xfId="23213" xr:uid="{00000000-0005-0000-0000-0000AB5A0000}"/>
    <cellStyle name="Normal 3 5 3 7" xfId="23214" xr:uid="{00000000-0005-0000-0000-0000AC5A0000}"/>
    <cellStyle name="Normal 3 5 3 7 2" xfId="23215" xr:uid="{00000000-0005-0000-0000-0000AD5A0000}"/>
    <cellStyle name="Normal 3 5 3 7 2 2" xfId="23216" xr:uid="{00000000-0005-0000-0000-0000AE5A0000}"/>
    <cellStyle name="Normal 3 5 3 7 2 3" xfId="23217" xr:uid="{00000000-0005-0000-0000-0000AF5A0000}"/>
    <cellStyle name="Normal 3 5 3 7 3" xfId="23218" xr:uid="{00000000-0005-0000-0000-0000B05A0000}"/>
    <cellStyle name="Normal 3 5 3 7 4" xfId="23219" xr:uid="{00000000-0005-0000-0000-0000B15A0000}"/>
    <cellStyle name="Normal 3 5 3 8" xfId="23220" xr:uid="{00000000-0005-0000-0000-0000B25A0000}"/>
    <cellStyle name="Normal 3 5 3 8 2" xfId="23221" xr:uid="{00000000-0005-0000-0000-0000B35A0000}"/>
    <cellStyle name="Normal 3 5 3 8 2 2" xfId="23222" xr:uid="{00000000-0005-0000-0000-0000B45A0000}"/>
    <cellStyle name="Normal 3 5 3 8 2 3" xfId="23223" xr:uid="{00000000-0005-0000-0000-0000B55A0000}"/>
    <cellStyle name="Normal 3 5 3 8 3" xfId="23224" xr:uid="{00000000-0005-0000-0000-0000B65A0000}"/>
    <cellStyle name="Normal 3 5 3 8 4" xfId="23225" xr:uid="{00000000-0005-0000-0000-0000B75A0000}"/>
    <cellStyle name="Normal 3 5 3 9" xfId="23226" xr:uid="{00000000-0005-0000-0000-0000B85A0000}"/>
    <cellStyle name="Normal 3 5 3 9 2" xfId="23227" xr:uid="{00000000-0005-0000-0000-0000B95A0000}"/>
    <cellStyle name="Normal 3 5 3 9 2 2" xfId="23228" xr:uid="{00000000-0005-0000-0000-0000BA5A0000}"/>
    <cellStyle name="Normal 3 5 3 9 2 3" xfId="23229" xr:uid="{00000000-0005-0000-0000-0000BB5A0000}"/>
    <cellStyle name="Normal 3 5 3 9 3" xfId="23230" xr:uid="{00000000-0005-0000-0000-0000BC5A0000}"/>
    <cellStyle name="Normal 3 5 3 9 4" xfId="23231" xr:uid="{00000000-0005-0000-0000-0000BD5A0000}"/>
    <cellStyle name="Normal 3 5 4" xfId="23232" xr:uid="{00000000-0005-0000-0000-0000BE5A0000}"/>
    <cellStyle name="Normal 3 5 4 10" xfId="23233" xr:uid="{00000000-0005-0000-0000-0000BF5A0000}"/>
    <cellStyle name="Normal 3 5 4 10 2" xfId="23234" xr:uid="{00000000-0005-0000-0000-0000C05A0000}"/>
    <cellStyle name="Normal 3 5 4 10 3" xfId="23235" xr:uid="{00000000-0005-0000-0000-0000C15A0000}"/>
    <cellStyle name="Normal 3 5 4 11" xfId="23236" xr:uid="{00000000-0005-0000-0000-0000C25A0000}"/>
    <cellStyle name="Normal 3 5 4 12" xfId="23237" xr:uid="{00000000-0005-0000-0000-0000C35A0000}"/>
    <cellStyle name="Normal 3 5 4 2" xfId="23238" xr:uid="{00000000-0005-0000-0000-0000C45A0000}"/>
    <cellStyle name="Normal 3 5 4 2 10" xfId="23239" xr:uid="{00000000-0005-0000-0000-0000C55A0000}"/>
    <cellStyle name="Normal 3 5 4 2 2" xfId="23240" xr:uid="{00000000-0005-0000-0000-0000C65A0000}"/>
    <cellStyle name="Normal 3 5 4 2 2 2" xfId="23241" xr:uid="{00000000-0005-0000-0000-0000C75A0000}"/>
    <cellStyle name="Normal 3 5 4 2 2 2 2" xfId="23242" xr:uid="{00000000-0005-0000-0000-0000C85A0000}"/>
    <cellStyle name="Normal 3 5 4 2 2 2 3" xfId="23243" xr:uid="{00000000-0005-0000-0000-0000C95A0000}"/>
    <cellStyle name="Normal 3 5 4 2 2 3" xfId="23244" xr:uid="{00000000-0005-0000-0000-0000CA5A0000}"/>
    <cellStyle name="Normal 3 5 4 2 2 4" xfId="23245" xr:uid="{00000000-0005-0000-0000-0000CB5A0000}"/>
    <cellStyle name="Normal 3 5 4 2 3" xfId="23246" xr:uid="{00000000-0005-0000-0000-0000CC5A0000}"/>
    <cellStyle name="Normal 3 5 4 2 3 2" xfId="23247" xr:uid="{00000000-0005-0000-0000-0000CD5A0000}"/>
    <cellStyle name="Normal 3 5 4 2 3 2 2" xfId="23248" xr:uid="{00000000-0005-0000-0000-0000CE5A0000}"/>
    <cellStyle name="Normal 3 5 4 2 3 2 3" xfId="23249" xr:uid="{00000000-0005-0000-0000-0000CF5A0000}"/>
    <cellStyle name="Normal 3 5 4 2 3 3" xfId="23250" xr:uid="{00000000-0005-0000-0000-0000D05A0000}"/>
    <cellStyle name="Normal 3 5 4 2 3 4" xfId="23251" xr:uid="{00000000-0005-0000-0000-0000D15A0000}"/>
    <cellStyle name="Normal 3 5 4 2 4" xfId="23252" xr:uid="{00000000-0005-0000-0000-0000D25A0000}"/>
    <cellStyle name="Normal 3 5 4 2 4 2" xfId="23253" xr:uid="{00000000-0005-0000-0000-0000D35A0000}"/>
    <cellStyle name="Normal 3 5 4 2 4 2 2" xfId="23254" xr:uid="{00000000-0005-0000-0000-0000D45A0000}"/>
    <cellStyle name="Normal 3 5 4 2 4 2 3" xfId="23255" xr:uid="{00000000-0005-0000-0000-0000D55A0000}"/>
    <cellStyle name="Normal 3 5 4 2 4 3" xfId="23256" xr:uid="{00000000-0005-0000-0000-0000D65A0000}"/>
    <cellStyle name="Normal 3 5 4 2 4 4" xfId="23257" xr:uid="{00000000-0005-0000-0000-0000D75A0000}"/>
    <cellStyle name="Normal 3 5 4 2 5" xfId="23258" xr:uid="{00000000-0005-0000-0000-0000D85A0000}"/>
    <cellStyle name="Normal 3 5 4 2 5 2" xfId="23259" xr:uid="{00000000-0005-0000-0000-0000D95A0000}"/>
    <cellStyle name="Normal 3 5 4 2 5 2 2" xfId="23260" xr:uid="{00000000-0005-0000-0000-0000DA5A0000}"/>
    <cellStyle name="Normal 3 5 4 2 5 2 3" xfId="23261" xr:uid="{00000000-0005-0000-0000-0000DB5A0000}"/>
    <cellStyle name="Normal 3 5 4 2 5 3" xfId="23262" xr:uid="{00000000-0005-0000-0000-0000DC5A0000}"/>
    <cellStyle name="Normal 3 5 4 2 5 4" xfId="23263" xr:uid="{00000000-0005-0000-0000-0000DD5A0000}"/>
    <cellStyle name="Normal 3 5 4 2 6" xfId="23264" xr:uid="{00000000-0005-0000-0000-0000DE5A0000}"/>
    <cellStyle name="Normal 3 5 4 2 6 2" xfId="23265" xr:uid="{00000000-0005-0000-0000-0000DF5A0000}"/>
    <cellStyle name="Normal 3 5 4 2 6 2 2" xfId="23266" xr:uid="{00000000-0005-0000-0000-0000E05A0000}"/>
    <cellStyle name="Normal 3 5 4 2 6 2 3" xfId="23267" xr:uid="{00000000-0005-0000-0000-0000E15A0000}"/>
    <cellStyle name="Normal 3 5 4 2 6 3" xfId="23268" xr:uid="{00000000-0005-0000-0000-0000E25A0000}"/>
    <cellStyle name="Normal 3 5 4 2 6 4" xfId="23269" xr:uid="{00000000-0005-0000-0000-0000E35A0000}"/>
    <cellStyle name="Normal 3 5 4 2 7" xfId="23270" xr:uid="{00000000-0005-0000-0000-0000E45A0000}"/>
    <cellStyle name="Normal 3 5 4 2 7 2" xfId="23271" xr:uid="{00000000-0005-0000-0000-0000E55A0000}"/>
    <cellStyle name="Normal 3 5 4 2 7 2 2" xfId="23272" xr:uid="{00000000-0005-0000-0000-0000E65A0000}"/>
    <cellStyle name="Normal 3 5 4 2 7 2 3" xfId="23273" xr:uid="{00000000-0005-0000-0000-0000E75A0000}"/>
    <cellStyle name="Normal 3 5 4 2 7 3" xfId="23274" xr:uid="{00000000-0005-0000-0000-0000E85A0000}"/>
    <cellStyle name="Normal 3 5 4 2 7 4" xfId="23275" xr:uid="{00000000-0005-0000-0000-0000E95A0000}"/>
    <cellStyle name="Normal 3 5 4 2 8" xfId="23276" xr:uid="{00000000-0005-0000-0000-0000EA5A0000}"/>
    <cellStyle name="Normal 3 5 4 2 8 2" xfId="23277" xr:uid="{00000000-0005-0000-0000-0000EB5A0000}"/>
    <cellStyle name="Normal 3 5 4 2 8 3" xfId="23278" xr:uid="{00000000-0005-0000-0000-0000EC5A0000}"/>
    <cellStyle name="Normal 3 5 4 2 9" xfId="23279" xr:uid="{00000000-0005-0000-0000-0000ED5A0000}"/>
    <cellStyle name="Normal 3 5 4 3" xfId="23280" xr:uid="{00000000-0005-0000-0000-0000EE5A0000}"/>
    <cellStyle name="Normal 3 5 4 3 10" xfId="23281" xr:uid="{00000000-0005-0000-0000-0000EF5A0000}"/>
    <cellStyle name="Normal 3 5 4 3 2" xfId="23282" xr:uid="{00000000-0005-0000-0000-0000F05A0000}"/>
    <cellStyle name="Normal 3 5 4 3 2 2" xfId="23283" xr:uid="{00000000-0005-0000-0000-0000F15A0000}"/>
    <cellStyle name="Normal 3 5 4 3 2 2 2" xfId="23284" xr:uid="{00000000-0005-0000-0000-0000F25A0000}"/>
    <cellStyle name="Normal 3 5 4 3 2 2 3" xfId="23285" xr:uid="{00000000-0005-0000-0000-0000F35A0000}"/>
    <cellStyle name="Normal 3 5 4 3 2 3" xfId="23286" xr:uid="{00000000-0005-0000-0000-0000F45A0000}"/>
    <cellStyle name="Normal 3 5 4 3 2 4" xfId="23287" xr:uid="{00000000-0005-0000-0000-0000F55A0000}"/>
    <cellStyle name="Normal 3 5 4 3 3" xfId="23288" xr:uid="{00000000-0005-0000-0000-0000F65A0000}"/>
    <cellStyle name="Normal 3 5 4 3 3 2" xfId="23289" xr:uid="{00000000-0005-0000-0000-0000F75A0000}"/>
    <cellStyle name="Normal 3 5 4 3 3 2 2" xfId="23290" xr:uid="{00000000-0005-0000-0000-0000F85A0000}"/>
    <cellStyle name="Normal 3 5 4 3 3 2 3" xfId="23291" xr:uid="{00000000-0005-0000-0000-0000F95A0000}"/>
    <cellStyle name="Normal 3 5 4 3 3 3" xfId="23292" xr:uid="{00000000-0005-0000-0000-0000FA5A0000}"/>
    <cellStyle name="Normal 3 5 4 3 3 4" xfId="23293" xr:uid="{00000000-0005-0000-0000-0000FB5A0000}"/>
    <cellStyle name="Normal 3 5 4 3 4" xfId="23294" xr:uid="{00000000-0005-0000-0000-0000FC5A0000}"/>
    <cellStyle name="Normal 3 5 4 3 4 2" xfId="23295" xr:uid="{00000000-0005-0000-0000-0000FD5A0000}"/>
    <cellStyle name="Normal 3 5 4 3 4 2 2" xfId="23296" xr:uid="{00000000-0005-0000-0000-0000FE5A0000}"/>
    <cellStyle name="Normal 3 5 4 3 4 2 3" xfId="23297" xr:uid="{00000000-0005-0000-0000-0000FF5A0000}"/>
    <cellStyle name="Normal 3 5 4 3 4 3" xfId="23298" xr:uid="{00000000-0005-0000-0000-0000005B0000}"/>
    <cellStyle name="Normal 3 5 4 3 4 4" xfId="23299" xr:uid="{00000000-0005-0000-0000-0000015B0000}"/>
    <cellStyle name="Normal 3 5 4 3 5" xfId="23300" xr:uid="{00000000-0005-0000-0000-0000025B0000}"/>
    <cellStyle name="Normal 3 5 4 3 5 2" xfId="23301" xr:uid="{00000000-0005-0000-0000-0000035B0000}"/>
    <cellStyle name="Normal 3 5 4 3 5 2 2" xfId="23302" xr:uid="{00000000-0005-0000-0000-0000045B0000}"/>
    <cellStyle name="Normal 3 5 4 3 5 2 3" xfId="23303" xr:uid="{00000000-0005-0000-0000-0000055B0000}"/>
    <cellStyle name="Normal 3 5 4 3 5 3" xfId="23304" xr:uid="{00000000-0005-0000-0000-0000065B0000}"/>
    <cellStyle name="Normal 3 5 4 3 5 4" xfId="23305" xr:uid="{00000000-0005-0000-0000-0000075B0000}"/>
    <cellStyle name="Normal 3 5 4 3 6" xfId="23306" xr:uid="{00000000-0005-0000-0000-0000085B0000}"/>
    <cellStyle name="Normal 3 5 4 3 6 2" xfId="23307" xr:uid="{00000000-0005-0000-0000-0000095B0000}"/>
    <cellStyle name="Normal 3 5 4 3 6 2 2" xfId="23308" xr:uid="{00000000-0005-0000-0000-00000A5B0000}"/>
    <cellStyle name="Normal 3 5 4 3 6 2 3" xfId="23309" xr:uid="{00000000-0005-0000-0000-00000B5B0000}"/>
    <cellStyle name="Normal 3 5 4 3 6 3" xfId="23310" xr:uid="{00000000-0005-0000-0000-00000C5B0000}"/>
    <cellStyle name="Normal 3 5 4 3 6 4" xfId="23311" xr:uid="{00000000-0005-0000-0000-00000D5B0000}"/>
    <cellStyle name="Normal 3 5 4 3 7" xfId="23312" xr:uid="{00000000-0005-0000-0000-00000E5B0000}"/>
    <cellStyle name="Normal 3 5 4 3 7 2" xfId="23313" xr:uid="{00000000-0005-0000-0000-00000F5B0000}"/>
    <cellStyle name="Normal 3 5 4 3 7 2 2" xfId="23314" xr:uid="{00000000-0005-0000-0000-0000105B0000}"/>
    <cellStyle name="Normal 3 5 4 3 7 2 3" xfId="23315" xr:uid="{00000000-0005-0000-0000-0000115B0000}"/>
    <cellStyle name="Normal 3 5 4 3 7 3" xfId="23316" xr:uid="{00000000-0005-0000-0000-0000125B0000}"/>
    <cellStyle name="Normal 3 5 4 3 7 4" xfId="23317" xr:uid="{00000000-0005-0000-0000-0000135B0000}"/>
    <cellStyle name="Normal 3 5 4 3 8" xfId="23318" xr:uid="{00000000-0005-0000-0000-0000145B0000}"/>
    <cellStyle name="Normal 3 5 4 3 8 2" xfId="23319" xr:uid="{00000000-0005-0000-0000-0000155B0000}"/>
    <cellStyle name="Normal 3 5 4 3 8 3" xfId="23320" xr:uid="{00000000-0005-0000-0000-0000165B0000}"/>
    <cellStyle name="Normal 3 5 4 3 9" xfId="23321" xr:uid="{00000000-0005-0000-0000-0000175B0000}"/>
    <cellStyle name="Normal 3 5 4 4" xfId="23322" xr:uid="{00000000-0005-0000-0000-0000185B0000}"/>
    <cellStyle name="Normal 3 5 4 4 2" xfId="23323" xr:uid="{00000000-0005-0000-0000-0000195B0000}"/>
    <cellStyle name="Normal 3 5 4 4 2 2" xfId="23324" xr:uid="{00000000-0005-0000-0000-00001A5B0000}"/>
    <cellStyle name="Normal 3 5 4 4 2 3" xfId="23325" xr:uid="{00000000-0005-0000-0000-00001B5B0000}"/>
    <cellStyle name="Normal 3 5 4 4 3" xfId="23326" xr:uid="{00000000-0005-0000-0000-00001C5B0000}"/>
    <cellStyle name="Normal 3 5 4 4 4" xfId="23327" xr:uid="{00000000-0005-0000-0000-00001D5B0000}"/>
    <cellStyle name="Normal 3 5 4 5" xfId="23328" xr:uid="{00000000-0005-0000-0000-00001E5B0000}"/>
    <cellStyle name="Normal 3 5 4 5 2" xfId="23329" xr:uid="{00000000-0005-0000-0000-00001F5B0000}"/>
    <cellStyle name="Normal 3 5 4 5 2 2" xfId="23330" xr:uid="{00000000-0005-0000-0000-0000205B0000}"/>
    <cellStyle name="Normal 3 5 4 5 2 3" xfId="23331" xr:uid="{00000000-0005-0000-0000-0000215B0000}"/>
    <cellStyle name="Normal 3 5 4 5 3" xfId="23332" xr:uid="{00000000-0005-0000-0000-0000225B0000}"/>
    <cellStyle name="Normal 3 5 4 5 4" xfId="23333" xr:uid="{00000000-0005-0000-0000-0000235B0000}"/>
    <cellStyle name="Normal 3 5 4 6" xfId="23334" xr:uid="{00000000-0005-0000-0000-0000245B0000}"/>
    <cellStyle name="Normal 3 5 4 6 2" xfId="23335" xr:uid="{00000000-0005-0000-0000-0000255B0000}"/>
    <cellStyle name="Normal 3 5 4 6 2 2" xfId="23336" xr:uid="{00000000-0005-0000-0000-0000265B0000}"/>
    <cellStyle name="Normal 3 5 4 6 2 3" xfId="23337" xr:uid="{00000000-0005-0000-0000-0000275B0000}"/>
    <cellStyle name="Normal 3 5 4 6 3" xfId="23338" xr:uid="{00000000-0005-0000-0000-0000285B0000}"/>
    <cellStyle name="Normal 3 5 4 6 4" xfId="23339" xr:uid="{00000000-0005-0000-0000-0000295B0000}"/>
    <cellStyle name="Normal 3 5 4 7" xfId="23340" xr:uid="{00000000-0005-0000-0000-00002A5B0000}"/>
    <cellStyle name="Normal 3 5 4 7 2" xfId="23341" xr:uid="{00000000-0005-0000-0000-00002B5B0000}"/>
    <cellStyle name="Normal 3 5 4 7 2 2" xfId="23342" xr:uid="{00000000-0005-0000-0000-00002C5B0000}"/>
    <cellStyle name="Normal 3 5 4 7 2 3" xfId="23343" xr:uid="{00000000-0005-0000-0000-00002D5B0000}"/>
    <cellStyle name="Normal 3 5 4 7 3" xfId="23344" xr:uid="{00000000-0005-0000-0000-00002E5B0000}"/>
    <cellStyle name="Normal 3 5 4 7 4" xfId="23345" xr:uid="{00000000-0005-0000-0000-00002F5B0000}"/>
    <cellStyle name="Normal 3 5 4 8" xfId="23346" xr:uid="{00000000-0005-0000-0000-0000305B0000}"/>
    <cellStyle name="Normal 3 5 4 8 2" xfId="23347" xr:uid="{00000000-0005-0000-0000-0000315B0000}"/>
    <cellStyle name="Normal 3 5 4 8 2 2" xfId="23348" xr:uid="{00000000-0005-0000-0000-0000325B0000}"/>
    <cellStyle name="Normal 3 5 4 8 2 3" xfId="23349" xr:uid="{00000000-0005-0000-0000-0000335B0000}"/>
    <cellStyle name="Normal 3 5 4 8 3" xfId="23350" xr:uid="{00000000-0005-0000-0000-0000345B0000}"/>
    <cellStyle name="Normal 3 5 4 8 4" xfId="23351" xr:uid="{00000000-0005-0000-0000-0000355B0000}"/>
    <cellStyle name="Normal 3 5 4 9" xfId="23352" xr:uid="{00000000-0005-0000-0000-0000365B0000}"/>
    <cellStyle name="Normal 3 5 4 9 2" xfId="23353" xr:uid="{00000000-0005-0000-0000-0000375B0000}"/>
    <cellStyle name="Normal 3 5 4 9 2 2" xfId="23354" xr:uid="{00000000-0005-0000-0000-0000385B0000}"/>
    <cellStyle name="Normal 3 5 4 9 2 3" xfId="23355" xr:uid="{00000000-0005-0000-0000-0000395B0000}"/>
    <cellStyle name="Normal 3 5 4 9 3" xfId="23356" xr:uid="{00000000-0005-0000-0000-00003A5B0000}"/>
    <cellStyle name="Normal 3 5 4 9 4" xfId="23357" xr:uid="{00000000-0005-0000-0000-00003B5B0000}"/>
    <cellStyle name="Normal 3 5 5" xfId="23358" xr:uid="{00000000-0005-0000-0000-00003C5B0000}"/>
    <cellStyle name="Normal 3 5 5 10" xfId="23359" xr:uid="{00000000-0005-0000-0000-00003D5B0000}"/>
    <cellStyle name="Normal 3 5 5 10 2" xfId="23360" xr:uid="{00000000-0005-0000-0000-00003E5B0000}"/>
    <cellStyle name="Normal 3 5 5 10 3" xfId="23361" xr:uid="{00000000-0005-0000-0000-00003F5B0000}"/>
    <cellStyle name="Normal 3 5 5 11" xfId="23362" xr:uid="{00000000-0005-0000-0000-0000405B0000}"/>
    <cellStyle name="Normal 3 5 5 12" xfId="23363" xr:uid="{00000000-0005-0000-0000-0000415B0000}"/>
    <cellStyle name="Normal 3 5 5 2" xfId="23364" xr:uid="{00000000-0005-0000-0000-0000425B0000}"/>
    <cellStyle name="Normal 3 5 5 2 10" xfId="23365" xr:uid="{00000000-0005-0000-0000-0000435B0000}"/>
    <cellStyle name="Normal 3 5 5 2 2" xfId="23366" xr:uid="{00000000-0005-0000-0000-0000445B0000}"/>
    <cellStyle name="Normal 3 5 5 2 2 2" xfId="23367" xr:uid="{00000000-0005-0000-0000-0000455B0000}"/>
    <cellStyle name="Normal 3 5 5 2 2 2 2" xfId="23368" xr:uid="{00000000-0005-0000-0000-0000465B0000}"/>
    <cellStyle name="Normal 3 5 5 2 2 2 3" xfId="23369" xr:uid="{00000000-0005-0000-0000-0000475B0000}"/>
    <cellStyle name="Normal 3 5 5 2 2 3" xfId="23370" xr:uid="{00000000-0005-0000-0000-0000485B0000}"/>
    <cellStyle name="Normal 3 5 5 2 2 4" xfId="23371" xr:uid="{00000000-0005-0000-0000-0000495B0000}"/>
    <cellStyle name="Normal 3 5 5 2 3" xfId="23372" xr:uid="{00000000-0005-0000-0000-00004A5B0000}"/>
    <cellStyle name="Normal 3 5 5 2 3 2" xfId="23373" xr:uid="{00000000-0005-0000-0000-00004B5B0000}"/>
    <cellStyle name="Normal 3 5 5 2 3 2 2" xfId="23374" xr:uid="{00000000-0005-0000-0000-00004C5B0000}"/>
    <cellStyle name="Normal 3 5 5 2 3 2 3" xfId="23375" xr:uid="{00000000-0005-0000-0000-00004D5B0000}"/>
    <cellStyle name="Normal 3 5 5 2 3 3" xfId="23376" xr:uid="{00000000-0005-0000-0000-00004E5B0000}"/>
    <cellStyle name="Normal 3 5 5 2 3 4" xfId="23377" xr:uid="{00000000-0005-0000-0000-00004F5B0000}"/>
    <cellStyle name="Normal 3 5 5 2 4" xfId="23378" xr:uid="{00000000-0005-0000-0000-0000505B0000}"/>
    <cellStyle name="Normal 3 5 5 2 4 2" xfId="23379" xr:uid="{00000000-0005-0000-0000-0000515B0000}"/>
    <cellStyle name="Normal 3 5 5 2 4 2 2" xfId="23380" xr:uid="{00000000-0005-0000-0000-0000525B0000}"/>
    <cellStyle name="Normal 3 5 5 2 4 2 3" xfId="23381" xr:uid="{00000000-0005-0000-0000-0000535B0000}"/>
    <cellStyle name="Normal 3 5 5 2 4 3" xfId="23382" xr:uid="{00000000-0005-0000-0000-0000545B0000}"/>
    <cellStyle name="Normal 3 5 5 2 4 4" xfId="23383" xr:uid="{00000000-0005-0000-0000-0000555B0000}"/>
    <cellStyle name="Normal 3 5 5 2 5" xfId="23384" xr:uid="{00000000-0005-0000-0000-0000565B0000}"/>
    <cellStyle name="Normal 3 5 5 2 5 2" xfId="23385" xr:uid="{00000000-0005-0000-0000-0000575B0000}"/>
    <cellStyle name="Normal 3 5 5 2 5 2 2" xfId="23386" xr:uid="{00000000-0005-0000-0000-0000585B0000}"/>
    <cellStyle name="Normal 3 5 5 2 5 2 3" xfId="23387" xr:uid="{00000000-0005-0000-0000-0000595B0000}"/>
    <cellStyle name="Normal 3 5 5 2 5 3" xfId="23388" xr:uid="{00000000-0005-0000-0000-00005A5B0000}"/>
    <cellStyle name="Normal 3 5 5 2 5 4" xfId="23389" xr:uid="{00000000-0005-0000-0000-00005B5B0000}"/>
    <cellStyle name="Normal 3 5 5 2 6" xfId="23390" xr:uid="{00000000-0005-0000-0000-00005C5B0000}"/>
    <cellStyle name="Normal 3 5 5 2 6 2" xfId="23391" xr:uid="{00000000-0005-0000-0000-00005D5B0000}"/>
    <cellStyle name="Normal 3 5 5 2 6 2 2" xfId="23392" xr:uid="{00000000-0005-0000-0000-00005E5B0000}"/>
    <cellStyle name="Normal 3 5 5 2 6 2 3" xfId="23393" xr:uid="{00000000-0005-0000-0000-00005F5B0000}"/>
    <cellStyle name="Normal 3 5 5 2 6 3" xfId="23394" xr:uid="{00000000-0005-0000-0000-0000605B0000}"/>
    <cellStyle name="Normal 3 5 5 2 6 4" xfId="23395" xr:uid="{00000000-0005-0000-0000-0000615B0000}"/>
    <cellStyle name="Normal 3 5 5 2 7" xfId="23396" xr:uid="{00000000-0005-0000-0000-0000625B0000}"/>
    <cellStyle name="Normal 3 5 5 2 7 2" xfId="23397" xr:uid="{00000000-0005-0000-0000-0000635B0000}"/>
    <cellStyle name="Normal 3 5 5 2 7 2 2" xfId="23398" xr:uid="{00000000-0005-0000-0000-0000645B0000}"/>
    <cellStyle name="Normal 3 5 5 2 7 2 3" xfId="23399" xr:uid="{00000000-0005-0000-0000-0000655B0000}"/>
    <cellStyle name="Normal 3 5 5 2 7 3" xfId="23400" xr:uid="{00000000-0005-0000-0000-0000665B0000}"/>
    <cellStyle name="Normal 3 5 5 2 7 4" xfId="23401" xr:uid="{00000000-0005-0000-0000-0000675B0000}"/>
    <cellStyle name="Normal 3 5 5 2 8" xfId="23402" xr:uid="{00000000-0005-0000-0000-0000685B0000}"/>
    <cellStyle name="Normal 3 5 5 2 8 2" xfId="23403" xr:uid="{00000000-0005-0000-0000-0000695B0000}"/>
    <cellStyle name="Normal 3 5 5 2 8 3" xfId="23404" xr:uid="{00000000-0005-0000-0000-00006A5B0000}"/>
    <cellStyle name="Normal 3 5 5 2 9" xfId="23405" xr:uid="{00000000-0005-0000-0000-00006B5B0000}"/>
    <cellStyle name="Normal 3 5 5 3" xfId="23406" xr:uid="{00000000-0005-0000-0000-00006C5B0000}"/>
    <cellStyle name="Normal 3 5 5 3 10" xfId="23407" xr:uid="{00000000-0005-0000-0000-00006D5B0000}"/>
    <cellStyle name="Normal 3 5 5 3 2" xfId="23408" xr:uid="{00000000-0005-0000-0000-00006E5B0000}"/>
    <cellStyle name="Normal 3 5 5 3 2 2" xfId="23409" xr:uid="{00000000-0005-0000-0000-00006F5B0000}"/>
    <cellStyle name="Normal 3 5 5 3 2 2 2" xfId="23410" xr:uid="{00000000-0005-0000-0000-0000705B0000}"/>
    <cellStyle name="Normal 3 5 5 3 2 2 3" xfId="23411" xr:uid="{00000000-0005-0000-0000-0000715B0000}"/>
    <cellStyle name="Normal 3 5 5 3 2 3" xfId="23412" xr:uid="{00000000-0005-0000-0000-0000725B0000}"/>
    <cellStyle name="Normal 3 5 5 3 2 4" xfId="23413" xr:uid="{00000000-0005-0000-0000-0000735B0000}"/>
    <cellStyle name="Normal 3 5 5 3 3" xfId="23414" xr:uid="{00000000-0005-0000-0000-0000745B0000}"/>
    <cellStyle name="Normal 3 5 5 3 3 2" xfId="23415" xr:uid="{00000000-0005-0000-0000-0000755B0000}"/>
    <cellStyle name="Normal 3 5 5 3 3 2 2" xfId="23416" xr:uid="{00000000-0005-0000-0000-0000765B0000}"/>
    <cellStyle name="Normal 3 5 5 3 3 2 3" xfId="23417" xr:uid="{00000000-0005-0000-0000-0000775B0000}"/>
    <cellStyle name="Normal 3 5 5 3 3 3" xfId="23418" xr:uid="{00000000-0005-0000-0000-0000785B0000}"/>
    <cellStyle name="Normal 3 5 5 3 3 4" xfId="23419" xr:uid="{00000000-0005-0000-0000-0000795B0000}"/>
    <cellStyle name="Normal 3 5 5 3 4" xfId="23420" xr:uid="{00000000-0005-0000-0000-00007A5B0000}"/>
    <cellStyle name="Normal 3 5 5 3 4 2" xfId="23421" xr:uid="{00000000-0005-0000-0000-00007B5B0000}"/>
    <cellStyle name="Normal 3 5 5 3 4 2 2" xfId="23422" xr:uid="{00000000-0005-0000-0000-00007C5B0000}"/>
    <cellStyle name="Normal 3 5 5 3 4 2 3" xfId="23423" xr:uid="{00000000-0005-0000-0000-00007D5B0000}"/>
    <cellStyle name="Normal 3 5 5 3 4 3" xfId="23424" xr:uid="{00000000-0005-0000-0000-00007E5B0000}"/>
    <cellStyle name="Normal 3 5 5 3 4 4" xfId="23425" xr:uid="{00000000-0005-0000-0000-00007F5B0000}"/>
    <cellStyle name="Normal 3 5 5 3 5" xfId="23426" xr:uid="{00000000-0005-0000-0000-0000805B0000}"/>
    <cellStyle name="Normal 3 5 5 3 5 2" xfId="23427" xr:uid="{00000000-0005-0000-0000-0000815B0000}"/>
    <cellStyle name="Normal 3 5 5 3 5 2 2" xfId="23428" xr:uid="{00000000-0005-0000-0000-0000825B0000}"/>
    <cellStyle name="Normal 3 5 5 3 5 2 3" xfId="23429" xr:uid="{00000000-0005-0000-0000-0000835B0000}"/>
    <cellStyle name="Normal 3 5 5 3 5 3" xfId="23430" xr:uid="{00000000-0005-0000-0000-0000845B0000}"/>
    <cellStyle name="Normal 3 5 5 3 5 4" xfId="23431" xr:uid="{00000000-0005-0000-0000-0000855B0000}"/>
    <cellStyle name="Normal 3 5 5 3 6" xfId="23432" xr:uid="{00000000-0005-0000-0000-0000865B0000}"/>
    <cellStyle name="Normal 3 5 5 3 6 2" xfId="23433" xr:uid="{00000000-0005-0000-0000-0000875B0000}"/>
    <cellStyle name="Normal 3 5 5 3 6 2 2" xfId="23434" xr:uid="{00000000-0005-0000-0000-0000885B0000}"/>
    <cellStyle name="Normal 3 5 5 3 6 2 3" xfId="23435" xr:uid="{00000000-0005-0000-0000-0000895B0000}"/>
    <cellStyle name="Normal 3 5 5 3 6 3" xfId="23436" xr:uid="{00000000-0005-0000-0000-00008A5B0000}"/>
    <cellStyle name="Normal 3 5 5 3 6 4" xfId="23437" xr:uid="{00000000-0005-0000-0000-00008B5B0000}"/>
    <cellStyle name="Normal 3 5 5 3 7" xfId="23438" xr:uid="{00000000-0005-0000-0000-00008C5B0000}"/>
    <cellStyle name="Normal 3 5 5 3 7 2" xfId="23439" xr:uid="{00000000-0005-0000-0000-00008D5B0000}"/>
    <cellStyle name="Normal 3 5 5 3 7 2 2" xfId="23440" xr:uid="{00000000-0005-0000-0000-00008E5B0000}"/>
    <cellStyle name="Normal 3 5 5 3 7 2 3" xfId="23441" xr:uid="{00000000-0005-0000-0000-00008F5B0000}"/>
    <cellStyle name="Normal 3 5 5 3 7 3" xfId="23442" xr:uid="{00000000-0005-0000-0000-0000905B0000}"/>
    <cellStyle name="Normal 3 5 5 3 7 4" xfId="23443" xr:uid="{00000000-0005-0000-0000-0000915B0000}"/>
    <cellStyle name="Normal 3 5 5 3 8" xfId="23444" xr:uid="{00000000-0005-0000-0000-0000925B0000}"/>
    <cellStyle name="Normal 3 5 5 3 8 2" xfId="23445" xr:uid="{00000000-0005-0000-0000-0000935B0000}"/>
    <cellStyle name="Normal 3 5 5 3 8 3" xfId="23446" xr:uid="{00000000-0005-0000-0000-0000945B0000}"/>
    <cellStyle name="Normal 3 5 5 3 9" xfId="23447" xr:uid="{00000000-0005-0000-0000-0000955B0000}"/>
    <cellStyle name="Normal 3 5 5 4" xfId="23448" xr:uid="{00000000-0005-0000-0000-0000965B0000}"/>
    <cellStyle name="Normal 3 5 5 4 2" xfId="23449" xr:uid="{00000000-0005-0000-0000-0000975B0000}"/>
    <cellStyle name="Normal 3 5 5 4 2 2" xfId="23450" xr:uid="{00000000-0005-0000-0000-0000985B0000}"/>
    <cellStyle name="Normal 3 5 5 4 2 3" xfId="23451" xr:uid="{00000000-0005-0000-0000-0000995B0000}"/>
    <cellStyle name="Normal 3 5 5 4 3" xfId="23452" xr:uid="{00000000-0005-0000-0000-00009A5B0000}"/>
    <cellStyle name="Normal 3 5 5 4 4" xfId="23453" xr:uid="{00000000-0005-0000-0000-00009B5B0000}"/>
    <cellStyle name="Normal 3 5 5 5" xfId="23454" xr:uid="{00000000-0005-0000-0000-00009C5B0000}"/>
    <cellStyle name="Normal 3 5 5 5 2" xfId="23455" xr:uid="{00000000-0005-0000-0000-00009D5B0000}"/>
    <cellStyle name="Normal 3 5 5 5 2 2" xfId="23456" xr:uid="{00000000-0005-0000-0000-00009E5B0000}"/>
    <cellStyle name="Normal 3 5 5 5 2 3" xfId="23457" xr:uid="{00000000-0005-0000-0000-00009F5B0000}"/>
    <cellStyle name="Normal 3 5 5 5 3" xfId="23458" xr:uid="{00000000-0005-0000-0000-0000A05B0000}"/>
    <cellStyle name="Normal 3 5 5 5 4" xfId="23459" xr:uid="{00000000-0005-0000-0000-0000A15B0000}"/>
    <cellStyle name="Normal 3 5 5 6" xfId="23460" xr:uid="{00000000-0005-0000-0000-0000A25B0000}"/>
    <cellStyle name="Normal 3 5 5 6 2" xfId="23461" xr:uid="{00000000-0005-0000-0000-0000A35B0000}"/>
    <cellStyle name="Normal 3 5 5 6 2 2" xfId="23462" xr:uid="{00000000-0005-0000-0000-0000A45B0000}"/>
    <cellStyle name="Normal 3 5 5 6 2 3" xfId="23463" xr:uid="{00000000-0005-0000-0000-0000A55B0000}"/>
    <cellStyle name="Normal 3 5 5 6 3" xfId="23464" xr:uid="{00000000-0005-0000-0000-0000A65B0000}"/>
    <cellStyle name="Normal 3 5 5 6 4" xfId="23465" xr:uid="{00000000-0005-0000-0000-0000A75B0000}"/>
    <cellStyle name="Normal 3 5 5 7" xfId="23466" xr:uid="{00000000-0005-0000-0000-0000A85B0000}"/>
    <cellStyle name="Normal 3 5 5 7 2" xfId="23467" xr:uid="{00000000-0005-0000-0000-0000A95B0000}"/>
    <cellStyle name="Normal 3 5 5 7 2 2" xfId="23468" xr:uid="{00000000-0005-0000-0000-0000AA5B0000}"/>
    <cellStyle name="Normal 3 5 5 7 2 3" xfId="23469" xr:uid="{00000000-0005-0000-0000-0000AB5B0000}"/>
    <cellStyle name="Normal 3 5 5 7 3" xfId="23470" xr:uid="{00000000-0005-0000-0000-0000AC5B0000}"/>
    <cellStyle name="Normal 3 5 5 7 4" xfId="23471" xr:uid="{00000000-0005-0000-0000-0000AD5B0000}"/>
    <cellStyle name="Normal 3 5 5 8" xfId="23472" xr:uid="{00000000-0005-0000-0000-0000AE5B0000}"/>
    <cellStyle name="Normal 3 5 5 8 2" xfId="23473" xr:uid="{00000000-0005-0000-0000-0000AF5B0000}"/>
    <cellStyle name="Normal 3 5 5 8 2 2" xfId="23474" xr:uid="{00000000-0005-0000-0000-0000B05B0000}"/>
    <cellStyle name="Normal 3 5 5 8 2 3" xfId="23475" xr:uid="{00000000-0005-0000-0000-0000B15B0000}"/>
    <cellStyle name="Normal 3 5 5 8 3" xfId="23476" xr:uid="{00000000-0005-0000-0000-0000B25B0000}"/>
    <cellStyle name="Normal 3 5 5 8 4" xfId="23477" xr:uid="{00000000-0005-0000-0000-0000B35B0000}"/>
    <cellStyle name="Normal 3 5 5 9" xfId="23478" xr:uid="{00000000-0005-0000-0000-0000B45B0000}"/>
    <cellStyle name="Normal 3 5 5 9 2" xfId="23479" xr:uid="{00000000-0005-0000-0000-0000B55B0000}"/>
    <cellStyle name="Normal 3 5 5 9 2 2" xfId="23480" xr:uid="{00000000-0005-0000-0000-0000B65B0000}"/>
    <cellStyle name="Normal 3 5 5 9 2 3" xfId="23481" xr:uid="{00000000-0005-0000-0000-0000B75B0000}"/>
    <cellStyle name="Normal 3 5 5 9 3" xfId="23482" xr:uid="{00000000-0005-0000-0000-0000B85B0000}"/>
    <cellStyle name="Normal 3 5 5 9 4" xfId="23483" xr:uid="{00000000-0005-0000-0000-0000B95B0000}"/>
    <cellStyle name="Normal 3 5 6" xfId="23484" xr:uid="{00000000-0005-0000-0000-0000BA5B0000}"/>
    <cellStyle name="Normal 3 5 6 10" xfId="23485" xr:uid="{00000000-0005-0000-0000-0000BB5B0000}"/>
    <cellStyle name="Normal 3 5 6 2" xfId="23486" xr:uid="{00000000-0005-0000-0000-0000BC5B0000}"/>
    <cellStyle name="Normal 3 5 6 2 2" xfId="23487" xr:uid="{00000000-0005-0000-0000-0000BD5B0000}"/>
    <cellStyle name="Normal 3 5 6 2 2 2" xfId="23488" xr:uid="{00000000-0005-0000-0000-0000BE5B0000}"/>
    <cellStyle name="Normal 3 5 6 2 2 3" xfId="23489" xr:uid="{00000000-0005-0000-0000-0000BF5B0000}"/>
    <cellStyle name="Normal 3 5 6 2 3" xfId="23490" xr:uid="{00000000-0005-0000-0000-0000C05B0000}"/>
    <cellStyle name="Normal 3 5 6 2 4" xfId="23491" xr:uid="{00000000-0005-0000-0000-0000C15B0000}"/>
    <cellStyle name="Normal 3 5 6 3" xfId="23492" xr:uid="{00000000-0005-0000-0000-0000C25B0000}"/>
    <cellStyle name="Normal 3 5 6 3 2" xfId="23493" xr:uid="{00000000-0005-0000-0000-0000C35B0000}"/>
    <cellStyle name="Normal 3 5 6 3 2 2" xfId="23494" xr:uid="{00000000-0005-0000-0000-0000C45B0000}"/>
    <cellStyle name="Normal 3 5 6 3 2 3" xfId="23495" xr:uid="{00000000-0005-0000-0000-0000C55B0000}"/>
    <cellStyle name="Normal 3 5 6 3 3" xfId="23496" xr:uid="{00000000-0005-0000-0000-0000C65B0000}"/>
    <cellStyle name="Normal 3 5 6 3 4" xfId="23497" xr:uid="{00000000-0005-0000-0000-0000C75B0000}"/>
    <cellStyle name="Normal 3 5 6 4" xfId="23498" xr:uid="{00000000-0005-0000-0000-0000C85B0000}"/>
    <cellStyle name="Normal 3 5 6 4 2" xfId="23499" xr:uid="{00000000-0005-0000-0000-0000C95B0000}"/>
    <cellStyle name="Normal 3 5 6 4 2 2" xfId="23500" xr:uid="{00000000-0005-0000-0000-0000CA5B0000}"/>
    <cellStyle name="Normal 3 5 6 4 2 3" xfId="23501" xr:uid="{00000000-0005-0000-0000-0000CB5B0000}"/>
    <cellStyle name="Normal 3 5 6 4 3" xfId="23502" xr:uid="{00000000-0005-0000-0000-0000CC5B0000}"/>
    <cellStyle name="Normal 3 5 6 4 4" xfId="23503" xr:uid="{00000000-0005-0000-0000-0000CD5B0000}"/>
    <cellStyle name="Normal 3 5 6 5" xfId="23504" xr:uid="{00000000-0005-0000-0000-0000CE5B0000}"/>
    <cellStyle name="Normal 3 5 6 5 2" xfId="23505" xr:uid="{00000000-0005-0000-0000-0000CF5B0000}"/>
    <cellStyle name="Normal 3 5 6 5 2 2" xfId="23506" xr:uid="{00000000-0005-0000-0000-0000D05B0000}"/>
    <cellStyle name="Normal 3 5 6 5 2 3" xfId="23507" xr:uid="{00000000-0005-0000-0000-0000D15B0000}"/>
    <cellStyle name="Normal 3 5 6 5 3" xfId="23508" xr:uid="{00000000-0005-0000-0000-0000D25B0000}"/>
    <cellStyle name="Normal 3 5 6 5 4" xfId="23509" xr:uid="{00000000-0005-0000-0000-0000D35B0000}"/>
    <cellStyle name="Normal 3 5 6 6" xfId="23510" xr:uid="{00000000-0005-0000-0000-0000D45B0000}"/>
    <cellStyle name="Normal 3 5 6 6 2" xfId="23511" xr:uid="{00000000-0005-0000-0000-0000D55B0000}"/>
    <cellStyle name="Normal 3 5 6 6 2 2" xfId="23512" xr:uid="{00000000-0005-0000-0000-0000D65B0000}"/>
    <cellStyle name="Normal 3 5 6 6 2 3" xfId="23513" xr:uid="{00000000-0005-0000-0000-0000D75B0000}"/>
    <cellStyle name="Normal 3 5 6 6 3" xfId="23514" xr:uid="{00000000-0005-0000-0000-0000D85B0000}"/>
    <cellStyle name="Normal 3 5 6 6 4" xfId="23515" xr:uid="{00000000-0005-0000-0000-0000D95B0000}"/>
    <cellStyle name="Normal 3 5 6 7" xfId="23516" xr:uid="{00000000-0005-0000-0000-0000DA5B0000}"/>
    <cellStyle name="Normal 3 5 6 7 2" xfId="23517" xr:uid="{00000000-0005-0000-0000-0000DB5B0000}"/>
    <cellStyle name="Normal 3 5 6 7 2 2" xfId="23518" xr:uid="{00000000-0005-0000-0000-0000DC5B0000}"/>
    <cellStyle name="Normal 3 5 6 7 2 3" xfId="23519" xr:uid="{00000000-0005-0000-0000-0000DD5B0000}"/>
    <cellStyle name="Normal 3 5 6 7 3" xfId="23520" xr:uid="{00000000-0005-0000-0000-0000DE5B0000}"/>
    <cellStyle name="Normal 3 5 6 7 4" xfId="23521" xr:uid="{00000000-0005-0000-0000-0000DF5B0000}"/>
    <cellStyle name="Normal 3 5 6 8" xfId="23522" xr:uid="{00000000-0005-0000-0000-0000E05B0000}"/>
    <cellStyle name="Normal 3 5 6 8 2" xfId="23523" xr:uid="{00000000-0005-0000-0000-0000E15B0000}"/>
    <cellStyle name="Normal 3 5 6 8 3" xfId="23524" xr:uid="{00000000-0005-0000-0000-0000E25B0000}"/>
    <cellStyle name="Normal 3 5 6 9" xfId="23525" xr:uid="{00000000-0005-0000-0000-0000E35B0000}"/>
    <cellStyle name="Normal 3 5 7" xfId="23526" xr:uid="{00000000-0005-0000-0000-0000E45B0000}"/>
    <cellStyle name="Normal 3 5 7 10" xfId="23527" xr:uid="{00000000-0005-0000-0000-0000E55B0000}"/>
    <cellStyle name="Normal 3 5 7 2" xfId="23528" xr:uid="{00000000-0005-0000-0000-0000E65B0000}"/>
    <cellStyle name="Normal 3 5 7 2 2" xfId="23529" xr:uid="{00000000-0005-0000-0000-0000E75B0000}"/>
    <cellStyle name="Normal 3 5 7 2 2 2" xfId="23530" xr:uid="{00000000-0005-0000-0000-0000E85B0000}"/>
    <cellStyle name="Normal 3 5 7 2 2 3" xfId="23531" xr:uid="{00000000-0005-0000-0000-0000E95B0000}"/>
    <cellStyle name="Normal 3 5 7 2 3" xfId="23532" xr:uid="{00000000-0005-0000-0000-0000EA5B0000}"/>
    <cellStyle name="Normal 3 5 7 2 4" xfId="23533" xr:uid="{00000000-0005-0000-0000-0000EB5B0000}"/>
    <cellStyle name="Normal 3 5 7 3" xfId="23534" xr:uid="{00000000-0005-0000-0000-0000EC5B0000}"/>
    <cellStyle name="Normal 3 5 7 3 2" xfId="23535" xr:uid="{00000000-0005-0000-0000-0000ED5B0000}"/>
    <cellStyle name="Normal 3 5 7 3 2 2" xfId="23536" xr:uid="{00000000-0005-0000-0000-0000EE5B0000}"/>
    <cellStyle name="Normal 3 5 7 3 2 3" xfId="23537" xr:uid="{00000000-0005-0000-0000-0000EF5B0000}"/>
    <cellStyle name="Normal 3 5 7 3 3" xfId="23538" xr:uid="{00000000-0005-0000-0000-0000F05B0000}"/>
    <cellStyle name="Normal 3 5 7 3 4" xfId="23539" xr:uid="{00000000-0005-0000-0000-0000F15B0000}"/>
    <cellStyle name="Normal 3 5 7 4" xfId="23540" xr:uid="{00000000-0005-0000-0000-0000F25B0000}"/>
    <cellStyle name="Normal 3 5 7 4 2" xfId="23541" xr:uid="{00000000-0005-0000-0000-0000F35B0000}"/>
    <cellStyle name="Normal 3 5 7 4 2 2" xfId="23542" xr:uid="{00000000-0005-0000-0000-0000F45B0000}"/>
    <cellStyle name="Normal 3 5 7 4 2 3" xfId="23543" xr:uid="{00000000-0005-0000-0000-0000F55B0000}"/>
    <cellStyle name="Normal 3 5 7 4 3" xfId="23544" xr:uid="{00000000-0005-0000-0000-0000F65B0000}"/>
    <cellStyle name="Normal 3 5 7 4 4" xfId="23545" xr:uid="{00000000-0005-0000-0000-0000F75B0000}"/>
    <cellStyle name="Normal 3 5 7 5" xfId="23546" xr:uid="{00000000-0005-0000-0000-0000F85B0000}"/>
    <cellStyle name="Normal 3 5 7 5 2" xfId="23547" xr:uid="{00000000-0005-0000-0000-0000F95B0000}"/>
    <cellStyle name="Normal 3 5 7 5 2 2" xfId="23548" xr:uid="{00000000-0005-0000-0000-0000FA5B0000}"/>
    <cellStyle name="Normal 3 5 7 5 2 3" xfId="23549" xr:uid="{00000000-0005-0000-0000-0000FB5B0000}"/>
    <cellStyle name="Normal 3 5 7 5 3" xfId="23550" xr:uid="{00000000-0005-0000-0000-0000FC5B0000}"/>
    <cellStyle name="Normal 3 5 7 5 4" xfId="23551" xr:uid="{00000000-0005-0000-0000-0000FD5B0000}"/>
    <cellStyle name="Normal 3 5 7 6" xfId="23552" xr:uid="{00000000-0005-0000-0000-0000FE5B0000}"/>
    <cellStyle name="Normal 3 5 7 6 2" xfId="23553" xr:uid="{00000000-0005-0000-0000-0000FF5B0000}"/>
    <cellStyle name="Normal 3 5 7 6 2 2" xfId="23554" xr:uid="{00000000-0005-0000-0000-0000005C0000}"/>
    <cellStyle name="Normal 3 5 7 6 2 3" xfId="23555" xr:uid="{00000000-0005-0000-0000-0000015C0000}"/>
    <cellStyle name="Normal 3 5 7 6 3" xfId="23556" xr:uid="{00000000-0005-0000-0000-0000025C0000}"/>
    <cellStyle name="Normal 3 5 7 6 4" xfId="23557" xr:uid="{00000000-0005-0000-0000-0000035C0000}"/>
    <cellStyle name="Normal 3 5 7 7" xfId="23558" xr:uid="{00000000-0005-0000-0000-0000045C0000}"/>
    <cellStyle name="Normal 3 5 7 7 2" xfId="23559" xr:uid="{00000000-0005-0000-0000-0000055C0000}"/>
    <cellStyle name="Normal 3 5 7 7 2 2" xfId="23560" xr:uid="{00000000-0005-0000-0000-0000065C0000}"/>
    <cellStyle name="Normal 3 5 7 7 2 3" xfId="23561" xr:uid="{00000000-0005-0000-0000-0000075C0000}"/>
    <cellStyle name="Normal 3 5 7 7 3" xfId="23562" xr:uid="{00000000-0005-0000-0000-0000085C0000}"/>
    <cellStyle name="Normal 3 5 7 7 4" xfId="23563" xr:uid="{00000000-0005-0000-0000-0000095C0000}"/>
    <cellStyle name="Normal 3 5 7 8" xfId="23564" xr:uid="{00000000-0005-0000-0000-00000A5C0000}"/>
    <cellStyle name="Normal 3 5 7 8 2" xfId="23565" xr:uid="{00000000-0005-0000-0000-00000B5C0000}"/>
    <cellStyle name="Normal 3 5 7 8 3" xfId="23566" xr:uid="{00000000-0005-0000-0000-00000C5C0000}"/>
    <cellStyle name="Normal 3 5 7 9" xfId="23567" xr:uid="{00000000-0005-0000-0000-00000D5C0000}"/>
    <cellStyle name="Normal 3 5 8" xfId="23568" xr:uid="{00000000-0005-0000-0000-00000E5C0000}"/>
    <cellStyle name="Normal 3 5 8 2" xfId="23569" xr:uid="{00000000-0005-0000-0000-00000F5C0000}"/>
    <cellStyle name="Normal 3 5 8 2 2" xfId="23570" xr:uid="{00000000-0005-0000-0000-0000105C0000}"/>
    <cellStyle name="Normal 3 5 8 2 3" xfId="23571" xr:uid="{00000000-0005-0000-0000-0000115C0000}"/>
    <cellStyle name="Normal 3 5 8 3" xfId="23572" xr:uid="{00000000-0005-0000-0000-0000125C0000}"/>
    <cellStyle name="Normal 3 5 8 4" xfId="23573" xr:uid="{00000000-0005-0000-0000-0000135C0000}"/>
    <cellStyle name="Normal 3 5 9" xfId="23574" xr:uid="{00000000-0005-0000-0000-0000145C0000}"/>
    <cellStyle name="Normal 3 5 9 2" xfId="23575" xr:uid="{00000000-0005-0000-0000-0000155C0000}"/>
    <cellStyle name="Normal 3 5 9 2 2" xfId="23576" xr:uid="{00000000-0005-0000-0000-0000165C0000}"/>
    <cellStyle name="Normal 3 5 9 2 3" xfId="23577" xr:uid="{00000000-0005-0000-0000-0000175C0000}"/>
    <cellStyle name="Normal 3 5 9 3" xfId="23578" xr:uid="{00000000-0005-0000-0000-0000185C0000}"/>
    <cellStyle name="Normal 3 5 9 4" xfId="23579" xr:uid="{00000000-0005-0000-0000-0000195C0000}"/>
    <cellStyle name="Normal 3 6" xfId="23580" xr:uid="{00000000-0005-0000-0000-00001A5C0000}"/>
    <cellStyle name="Normal 3 7" xfId="23581" xr:uid="{00000000-0005-0000-0000-00001B5C0000}"/>
    <cellStyle name="Normal 3 7 2" xfId="23582" xr:uid="{00000000-0005-0000-0000-00001C5C0000}"/>
    <cellStyle name="Normal 3 8" xfId="23583" xr:uid="{00000000-0005-0000-0000-00001D5C0000}"/>
    <cellStyle name="Normal 30" xfId="23584" xr:uid="{00000000-0005-0000-0000-00001E5C0000}"/>
    <cellStyle name="Normal 31" xfId="23585" xr:uid="{00000000-0005-0000-0000-00001F5C0000}"/>
    <cellStyle name="Normal 32" xfId="23586" xr:uid="{00000000-0005-0000-0000-0000205C0000}"/>
    <cellStyle name="Normal 33" xfId="23587" xr:uid="{00000000-0005-0000-0000-0000215C0000}"/>
    <cellStyle name="Normal 34" xfId="27867" xr:uid="{00000000-0005-0000-0000-0000225C0000}"/>
    <cellStyle name="Normal 35" xfId="27870" xr:uid="{C30AB07B-7EBD-4161-AC37-4B2072AE16D1}"/>
    <cellStyle name="Normal 4" xfId="5" xr:uid="{00000000-0005-0000-0000-0000235C0000}"/>
    <cellStyle name="Normal 4 2" xfId="23588" xr:uid="{00000000-0005-0000-0000-0000245C0000}"/>
    <cellStyle name="Normal 4 2 2" xfId="23589" xr:uid="{00000000-0005-0000-0000-0000255C0000}"/>
    <cellStyle name="Normal 4 2 2 2" xfId="23590" xr:uid="{00000000-0005-0000-0000-0000265C0000}"/>
    <cellStyle name="Normal 4 2 2 2 2" xfId="23591" xr:uid="{00000000-0005-0000-0000-0000275C0000}"/>
    <cellStyle name="Normal 4 2 3" xfId="23592" xr:uid="{00000000-0005-0000-0000-0000285C0000}"/>
    <cellStyle name="Normal 4 3" xfId="23593" xr:uid="{00000000-0005-0000-0000-0000295C0000}"/>
    <cellStyle name="Normal 4 3 2" xfId="23594" xr:uid="{00000000-0005-0000-0000-00002A5C0000}"/>
    <cellStyle name="Normal 4 3 2 2" xfId="23595" xr:uid="{00000000-0005-0000-0000-00002B5C0000}"/>
    <cellStyle name="Normal 4 4" xfId="23596" xr:uid="{00000000-0005-0000-0000-00002C5C0000}"/>
    <cellStyle name="Normal 4 4 2" xfId="23597" xr:uid="{00000000-0005-0000-0000-00002D5C0000}"/>
    <cellStyle name="Normal 4 5" xfId="23598" xr:uid="{00000000-0005-0000-0000-00002E5C0000}"/>
    <cellStyle name="Normal 4 6" xfId="23599" xr:uid="{00000000-0005-0000-0000-00002F5C0000}"/>
    <cellStyle name="Normal 4 6 2" xfId="23600" xr:uid="{00000000-0005-0000-0000-0000305C0000}"/>
    <cellStyle name="Normal 4 7" xfId="23601" xr:uid="{00000000-0005-0000-0000-0000315C0000}"/>
    <cellStyle name="Normal 4 7 2" xfId="23602" xr:uid="{00000000-0005-0000-0000-0000325C0000}"/>
    <cellStyle name="Normal 4 8" xfId="23603" xr:uid="{00000000-0005-0000-0000-0000335C0000}"/>
    <cellStyle name="Normal 4 8 2" xfId="23604" xr:uid="{00000000-0005-0000-0000-0000345C0000}"/>
    <cellStyle name="Normal 5" xfId="4" xr:uid="{00000000-0005-0000-0000-0000355C0000}"/>
    <cellStyle name="Normal 5 10" xfId="23605" xr:uid="{00000000-0005-0000-0000-0000365C0000}"/>
    <cellStyle name="Normal 5 2" xfId="23606" xr:uid="{00000000-0005-0000-0000-0000375C0000}"/>
    <cellStyle name="Normal 5 3" xfId="23607" xr:uid="{00000000-0005-0000-0000-0000385C0000}"/>
    <cellStyle name="Normal 5 4" xfId="23608" xr:uid="{00000000-0005-0000-0000-0000395C0000}"/>
    <cellStyle name="Normal 5 5" xfId="23609" xr:uid="{00000000-0005-0000-0000-00003A5C0000}"/>
    <cellStyle name="Normal 5 5 2" xfId="23610" xr:uid="{00000000-0005-0000-0000-00003B5C0000}"/>
    <cellStyle name="Normal 5 6" xfId="23611" xr:uid="{00000000-0005-0000-0000-00003C5C0000}"/>
    <cellStyle name="Normal 5 6 2" xfId="23612" xr:uid="{00000000-0005-0000-0000-00003D5C0000}"/>
    <cellStyle name="Normal 5 7" xfId="23613" xr:uid="{00000000-0005-0000-0000-00003E5C0000}"/>
    <cellStyle name="Normal 5 7 2" xfId="23614" xr:uid="{00000000-0005-0000-0000-00003F5C0000}"/>
    <cellStyle name="Normal 5 8" xfId="23615" xr:uid="{00000000-0005-0000-0000-0000405C0000}"/>
    <cellStyle name="Normal 5 9" xfId="23616" xr:uid="{00000000-0005-0000-0000-0000415C0000}"/>
    <cellStyle name="Normal 6" xfId="23617" xr:uid="{00000000-0005-0000-0000-0000425C0000}"/>
    <cellStyle name="Normal 6 2" xfId="23618" xr:uid="{00000000-0005-0000-0000-0000435C0000}"/>
    <cellStyle name="Normal 6 2 10" xfId="23619" xr:uid="{00000000-0005-0000-0000-0000445C0000}"/>
    <cellStyle name="Normal 6 2 10 2" xfId="23620" xr:uid="{00000000-0005-0000-0000-0000455C0000}"/>
    <cellStyle name="Normal 6 2 10 2 2" xfId="23621" xr:uid="{00000000-0005-0000-0000-0000465C0000}"/>
    <cellStyle name="Normal 6 2 10 2 3" xfId="23622" xr:uid="{00000000-0005-0000-0000-0000475C0000}"/>
    <cellStyle name="Normal 6 2 10 3" xfId="23623" xr:uid="{00000000-0005-0000-0000-0000485C0000}"/>
    <cellStyle name="Normal 6 2 10 4" xfId="23624" xr:uid="{00000000-0005-0000-0000-0000495C0000}"/>
    <cellStyle name="Normal 6 2 11" xfId="23625" xr:uid="{00000000-0005-0000-0000-00004A5C0000}"/>
    <cellStyle name="Normal 6 2 11 2" xfId="23626" xr:uid="{00000000-0005-0000-0000-00004B5C0000}"/>
    <cellStyle name="Normal 6 2 11 2 2" xfId="23627" xr:uid="{00000000-0005-0000-0000-00004C5C0000}"/>
    <cellStyle name="Normal 6 2 11 2 3" xfId="23628" xr:uid="{00000000-0005-0000-0000-00004D5C0000}"/>
    <cellStyle name="Normal 6 2 11 3" xfId="23629" xr:uid="{00000000-0005-0000-0000-00004E5C0000}"/>
    <cellStyle name="Normal 6 2 11 4" xfId="23630" xr:uid="{00000000-0005-0000-0000-00004F5C0000}"/>
    <cellStyle name="Normal 6 2 12" xfId="23631" xr:uid="{00000000-0005-0000-0000-0000505C0000}"/>
    <cellStyle name="Normal 6 2 12 2" xfId="23632" xr:uid="{00000000-0005-0000-0000-0000515C0000}"/>
    <cellStyle name="Normal 6 2 12 2 2" xfId="23633" xr:uid="{00000000-0005-0000-0000-0000525C0000}"/>
    <cellStyle name="Normal 6 2 12 2 3" xfId="23634" xr:uid="{00000000-0005-0000-0000-0000535C0000}"/>
    <cellStyle name="Normal 6 2 12 3" xfId="23635" xr:uid="{00000000-0005-0000-0000-0000545C0000}"/>
    <cellStyle name="Normal 6 2 12 4" xfId="23636" xr:uid="{00000000-0005-0000-0000-0000555C0000}"/>
    <cellStyle name="Normal 6 2 13" xfId="23637" xr:uid="{00000000-0005-0000-0000-0000565C0000}"/>
    <cellStyle name="Normal 6 2 13 2" xfId="23638" xr:uid="{00000000-0005-0000-0000-0000575C0000}"/>
    <cellStyle name="Normal 6 2 13 2 2" xfId="23639" xr:uid="{00000000-0005-0000-0000-0000585C0000}"/>
    <cellStyle name="Normal 6 2 13 2 3" xfId="23640" xr:uid="{00000000-0005-0000-0000-0000595C0000}"/>
    <cellStyle name="Normal 6 2 13 3" xfId="23641" xr:uid="{00000000-0005-0000-0000-00005A5C0000}"/>
    <cellStyle name="Normal 6 2 13 4" xfId="23642" xr:uid="{00000000-0005-0000-0000-00005B5C0000}"/>
    <cellStyle name="Normal 6 2 14" xfId="23643" xr:uid="{00000000-0005-0000-0000-00005C5C0000}"/>
    <cellStyle name="Normal 6 2 14 2" xfId="23644" xr:uid="{00000000-0005-0000-0000-00005D5C0000}"/>
    <cellStyle name="Normal 6 2 14 3" xfId="23645" xr:uid="{00000000-0005-0000-0000-00005E5C0000}"/>
    <cellStyle name="Normal 6 2 15" xfId="23646" xr:uid="{00000000-0005-0000-0000-00005F5C0000}"/>
    <cellStyle name="Normal 6 2 16" xfId="23647" xr:uid="{00000000-0005-0000-0000-0000605C0000}"/>
    <cellStyle name="Normal 6 2 17" xfId="23648" xr:uid="{00000000-0005-0000-0000-0000615C0000}"/>
    <cellStyle name="Normal 6 2 2" xfId="23649" xr:uid="{00000000-0005-0000-0000-0000625C0000}"/>
    <cellStyle name="Normal 6 2 2 10" xfId="23650" xr:uid="{00000000-0005-0000-0000-0000635C0000}"/>
    <cellStyle name="Normal 6 2 2 10 2" xfId="23651" xr:uid="{00000000-0005-0000-0000-0000645C0000}"/>
    <cellStyle name="Normal 6 2 2 10 3" xfId="23652" xr:uid="{00000000-0005-0000-0000-0000655C0000}"/>
    <cellStyle name="Normal 6 2 2 11" xfId="23653" xr:uid="{00000000-0005-0000-0000-0000665C0000}"/>
    <cellStyle name="Normal 6 2 2 12" xfId="23654" xr:uid="{00000000-0005-0000-0000-0000675C0000}"/>
    <cellStyle name="Normal 6 2 2 2" xfId="23655" xr:uid="{00000000-0005-0000-0000-0000685C0000}"/>
    <cellStyle name="Normal 6 2 2 2 10" xfId="23656" xr:uid="{00000000-0005-0000-0000-0000695C0000}"/>
    <cellStyle name="Normal 6 2 2 2 2" xfId="23657" xr:uid="{00000000-0005-0000-0000-00006A5C0000}"/>
    <cellStyle name="Normal 6 2 2 2 2 2" xfId="23658" xr:uid="{00000000-0005-0000-0000-00006B5C0000}"/>
    <cellStyle name="Normal 6 2 2 2 2 2 2" xfId="23659" xr:uid="{00000000-0005-0000-0000-00006C5C0000}"/>
    <cellStyle name="Normal 6 2 2 2 2 2 3" xfId="23660" xr:uid="{00000000-0005-0000-0000-00006D5C0000}"/>
    <cellStyle name="Normal 6 2 2 2 2 3" xfId="23661" xr:uid="{00000000-0005-0000-0000-00006E5C0000}"/>
    <cellStyle name="Normal 6 2 2 2 2 4" xfId="23662" xr:uid="{00000000-0005-0000-0000-00006F5C0000}"/>
    <cellStyle name="Normal 6 2 2 2 3" xfId="23663" xr:uid="{00000000-0005-0000-0000-0000705C0000}"/>
    <cellStyle name="Normal 6 2 2 2 3 2" xfId="23664" xr:uid="{00000000-0005-0000-0000-0000715C0000}"/>
    <cellStyle name="Normal 6 2 2 2 3 2 2" xfId="23665" xr:uid="{00000000-0005-0000-0000-0000725C0000}"/>
    <cellStyle name="Normal 6 2 2 2 3 2 3" xfId="23666" xr:uid="{00000000-0005-0000-0000-0000735C0000}"/>
    <cellStyle name="Normal 6 2 2 2 3 3" xfId="23667" xr:uid="{00000000-0005-0000-0000-0000745C0000}"/>
    <cellStyle name="Normal 6 2 2 2 3 4" xfId="23668" xr:uid="{00000000-0005-0000-0000-0000755C0000}"/>
    <cellStyle name="Normal 6 2 2 2 4" xfId="23669" xr:uid="{00000000-0005-0000-0000-0000765C0000}"/>
    <cellStyle name="Normal 6 2 2 2 4 2" xfId="23670" xr:uid="{00000000-0005-0000-0000-0000775C0000}"/>
    <cellStyle name="Normal 6 2 2 2 4 2 2" xfId="23671" xr:uid="{00000000-0005-0000-0000-0000785C0000}"/>
    <cellStyle name="Normal 6 2 2 2 4 2 3" xfId="23672" xr:uid="{00000000-0005-0000-0000-0000795C0000}"/>
    <cellStyle name="Normal 6 2 2 2 4 3" xfId="23673" xr:uid="{00000000-0005-0000-0000-00007A5C0000}"/>
    <cellStyle name="Normal 6 2 2 2 4 4" xfId="23674" xr:uid="{00000000-0005-0000-0000-00007B5C0000}"/>
    <cellStyle name="Normal 6 2 2 2 5" xfId="23675" xr:uid="{00000000-0005-0000-0000-00007C5C0000}"/>
    <cellStyle name="Normal 6 2 2 2 5 2" xfId="23676" xr:uid="{00000000-0005-0000-0000-00007D5C0000}"/>
    <cellStyle name="Normal 6 2 2 2 5 2 2" xfId="23677" xr:uid="{00000000-0005-0000-0000-00007E5C0000}"/>
    <cellStyle name="Normal 6 2 2 2 5 2 3" xfId="23678" xr:uid="{00000000-0005-0000-0000-00007F5C0000}"/>
    <cellStyle name="Normal 6 2 2 2 5 3" xfId="23679" xr:uid="{00000000-0005-0000-0000-0000805C0000}"/>
    <cellStyle name="Normal 6 2 2 2 5 4" xfId="23680" xr:uid="{00000000-0005-0000-0000-0000815C0000}"/>
    <cellStyle name="Normal 6 2 2 2 6" xfId="23681" xr:uid="{00000000-0005-0000-0000-0000825C0000}"/>
    <cellStyle name="Normal 6 2 2 2 6 2" xfId="23682" xr:uid="{00000000-0005-0000-0000-0000835C0000}"/>
    <cellStyle name="Normal 6 2 2 2 6 2 2" xfId="23683" xr:uid="{00000000-0005-0000-0000-0000845C0000}"/>
    <cellStyle name="Normal 6 2 2 2 6 2 3" xfId="23684" xr:uid="{00000000-0005-0000-0000-0000855C0000}"/>
    <cellStyle name="Normal 6 2 2 2 6 3" xfId="23685" xr:uid="{00000000-0005-0000-0000-0000865C0000}"/>
    <cellStyle name="Normal 6 2 2 2 6 4" xfId="23686" xr:uid="{00000000-0005-0000-0000-0000875C0000}"/>
    <cellStyle name="Normal 6 2 2 2 7" xfId="23687" xr:uid="{00000000-0005-0000-0000-0000885C0000}"/>
    <cellStyle name="Normal 6 2 2 2 7 2" xfId="23688" xr:uid="{00000000-0005-0000-0000-0000895C0000}"/>
    <cellStyle name="Normal 6 2 2 2 7 2 2" xfId="23689" xr:uid="{00000000-0005-0000-0000-00008A5C0000}"/>
    <cellStyle name="Normal 6 2 2 2 7 2 3" xfId="23690" xr:uid="{00000000-0005-0000-0000-00008B5C0000}"/>
    <cellStyle name="Normal 6 2 2 2 7 3" xfId="23691" xr:uid="{00000000-0005-0000-0000-00008C5C0000}"/>
    <cellStyle name="Normal 6 2 2 2 7 4" xfId="23692" xr:uid="{00000000-0005-0000-0000-00008D5C0000}"/>
    <cellStyle name="Normal 6 2 2 2 8" xfId="23693" xr:uid="{00000000-0005-0000-0000-00008E5C0000}"/>
    <cellStyle name="Normal 6 2 2 2 8 2" xfId="23694" xr:uid="{00000000-0005-0000-0000-00008F5C0000}"/>
    <cellStyle name="Normal 6 2 2 2 8 3" xfId="23695" xr:uid="{00000000-0005-0000-0000-0000905C0000}"/>
    <cellStyle name="Normal 6 2 2 2 9" xfId="23696" xr:uid="{00000000-0005-0000-0000-0000915C0000}"/>
    <cellStyle name="Normal 6 2 2 3" xfId="23697" xr:uid="{00000000-0005-0000-0000-0000925C0000}"/>
    <cellStyle name="Normal 6 2 2 3 10" xfId="23698" xr:uid="{00000000-0005-0000-0000-0000935C0000}"/>
    <cellStyle name="Normal 6 2 2 3 2" xfId="23699" xr:uid="{00000000-0005-0000-0000-0000945C0000}"/>
    <cellStyle name="Normal 6 2 2 3 2 2" xfId="23700" xr:uid="{00000000-0005-0000-0000-0000955C0000}"/>
    <cellStyle name="Normal 6 2 2 3 2 2 2" xfId="23701" xr:uid="{00000000-0005-0000-0000-0000965C0000}"/>
    <cellStyle name="Normal 6 2 2 3 2 2 3" xfId="23702" xr:uid="{00000000-0005-0000-0000-0000975C0000}"/>
    <cellStyle name="Normal 6 2 2 3 2 3" xfId="23703" xr:uid="{00000000-0005-0000-0000-0000985C0000}"/>
    <cellStyle name="Normal 6 2 2 3 2 4" xfId="23704" xr:uid="{00000000-0005-0000-0000-0000995C0000}"/>
    <cellStyle name="Normal 6 2 2 3 3" xfId="23705" xr:uid="{00000000-0005-0000-0000-00009A5C0000}"/>
    <cellStyle name="Normal 6 2 2 3 3 2" xfId="23706" xr:uid="{00000000-0005-0000-0000-00009B5C0000}"/>
    <cellStyle name="Normal 6 2 2 3 3 2 2" xfId="23707" xr:uid="{00000000-0005-0000-0000-00009C5C0000}"/>
    <cellStyle name="Normal 6 2 2 3 3 2 3" xfId="23708" xr:uid="{00000000-0005-0000-0000-00009D5C0000}"/>
    <cellStyle name="Normal 6 2 2 3 3 3" xfId="23709" xr:uid="{00000000-0005-0000-0000-00009E5C0000}"/>
    <cellStyle name="Normal 6 2 2 3 3 4" xfId="23710" xr:uid="{00000000-0005-0000-0000-00009F5C0000}"/>
    <cellStyle name="Normal 6 2 2 3 4" xfId="23711" xr:uid="{00000000-0005-0000-0000-0000A05C0000}"/>
    <cellStyle name="Normal 6 2 2 3 4 2" xfId="23712" xr:uid="{00000000-0005-0000-0000-0000A15C0000}"/>
    <cellStyle name="Normal 6 2 2 3 4 2 2" xfId="23713" xr:uid="{00000000-0005-0000-0000-0000A25C0000}"/>
    <cellStyle name="Normal 6 2 2 3 4 2 3" xfId="23714" xr:uid="{00000000-0005-0000-0000-0000A35C0000}"/>
    <cellStyle name="Normal 6 2 2 3 4 3" xfId="23715" xr:uid="{00000000-0005-0000-0000-0000A45C0000}"/>
    <cellStyle name="Normal 6 2 2 3 4 4" xfId="23716" xr:uid="{00000000-0005-0000-0000-0000A55C0000}"/>
    <cellStyle name="Normal 6 2 2 3 5" xfId="23717" xr:uid="{00000000-0005-0000-0000-0000A65C0000}"/>
    <cellStyle name="Normal 6 2 2 3 5 2" xfId="23718" xr:uid="{00000000-0005-0000-0000-0000A75C0000}"/>
    <cellStyle name="Normal 6 2 2 3 5 2 2" xfId="23719" xr:uid="{00000000-0005-0000-0000-0000A85C0000}"/>
    <cellStyle name="Normal 6 2 2 3 5 2 3" xfId="23720" xr:uid="{00000000-0005-0000-0000-0000A95C0000}"/>
    <cellStyle name="Normal 6 2 2 3 5 3" xfId="23721" xr:uid="{00000000-0005-0000-0000-0000AA5C0000}"/>
    <cellStyle name="Normal 6 2 2 3 5 4" xfId="23722" xr:uid="{00000000-0005-0000-0000-0000AB5C0000}"/>
    <cellStyle name="Normal 6 2 2 3 6" xfId="23723" xr:uid="{00000000-0005-0000-0000-0000AC5C0000}"/>
    <cellStyle name="Normal 6 2 2 3 6 2" xfId="23724" xr:uid="{00000000-0005-0000-0000-0000AD5C0000}"/>
    <cellStyle name="Normal 6 2 2 3 6 2 2" xfId="23725" xr:uid="{00000000-0005-0000-0000-0000AE5C0000}"/>
    <cellStyle name="Normal 6 2 2 3 6 2 3" xfId="23726" xr:uid="{00000000-0005-0000-0000-0000AF5C0000}"/>
    <cellStyle name="Normal 6 2 2 3 6 3" xfId="23727" xr:uid="{00000000-0005-0000-0000-0000B05C0000}"/>
    <cellStyle name="Normal 6 2 2 3 6 4" xfId="23728" xr:uid="{00000000-0005-0000-0000-0000B15C0000}"/>
    <cellStyle name="Normal 6 2 2 3 7" xfId="23729" xr:uid="{00000000-0005-0000-0000-0000B25C0000}"/>
    <cellStyle name="Normal 6 2 2 3 7 2" xfId="23730" xr:uid="{00000000-0005-0000-0000-0000B35C0000}"/>
    <cellStyle name="Normal 6 2 2 3 7 2 2" xfId="23731" xr:uid="{00000000-0005-0000-0000-0000B45C0000}"/>
    <cellStyle name="Normal 6 2 2 3 7 2 3" xfId="23732" xr:uid="{00000000-0005-0000-0000-0000B55C0000}"/>
    <cellStyle name="Normal 6 2 2 3 7 3" xfId="23733" xr:uid="{00000000-0005-0000-0000-0000B65C0000}"/>
    <cellStyle name="Normal 6 2 2 3 7 4" xfId="23734" xr:uid="{00000000-0005-0000-0000-0000B75C0000}"/>
    <cellStyle name="Normal 6 2 2 3 8" xfId="23735" xr:uid="{00000000-0005-0000-0000-0000B85C0000}"/>
    <cellStyle name="Normal 6 2 2 3 8 2" xfId="23736" xr:uid="{00000000-0005-0000-0000-0000B95C0000}"/>
    <cellStyle name="Normal 6 2 2 3 8 3" xfId="23737" xr:uid="{00000000-0005-0000-0000-0000BA5C0000}"/>
    <cellStyle name="Normal 6 2 2 3 9" xfId="23738" xr:uid="{00000000-0005-0000-0000-0000BB5C0000}"/>
    <cellStyle name="Normal 6 2 2 4" xfId="23739" xr:uid="{00000000-0005-0000-0000-0000BC5C0000}"/>
    <cellStyle name="Normal 6 2 2 4 2" xfId="23740" xr:uid="{00000000-0005-0000-0000-0000BD5C0000}"/>
    <cellStyle name="Normal 6 2 2 4 2 2" xfId="23741" xr:uid="{00000000-0005-0000-0000-0000BE5C0000}"/>
    <cellStyle name="Normal 6 2 2 4 2 3" xfId="23742" xr:uid="{00000000-0005-0000-0000-0000BF5C0000}"/>
    <cellStyle name="Normal 6 2 2 4 3" xfId="23743" xr:uid="{00000000-0005-0000-0000-0000C05C0000}"/>
    <cellStyle name="Normal 6 2 2 4 4" xfId="23744" xr:uid="{00000000-0005-0000-0000-0000C15C0000}"/>
    <cellStyle name="Normal 6 2 2 5" xfId="23745" xr:uid="{00000000-0005-0000-0000-0000C25C0000}"/>
    <cellStyle name="Normal 6 2 2 5 2" xfId="23746" xr:uid="{00000000-0005-0000-0000-0000C35C0000}"/>
    <cellStyle name="Normal 6 2 2 5 2 2" xfId="23747" xr:uid="{00000000-0005-0000-0000-0000C45C0000}"/>
    <cellStyle name="Normal 6 2 2 5 2 3" xfId="23748" xr:uid="{00000000-0005-0000-0000-0000C55C0000}"/>
    <cellStyle name="Normal 6 2 2 5 3" xfId="23749" xr:uid="{00000000-0005-0000-0000-0000C65C0000}"/>
    <cellStyle name="Normal 6 2 2 5 4" xfId="23750" xr:uid="{00000000-0005-0000-0000-0000C75C0000}"/>
    <cellStyle name="Normal 6 2 2 6" xfId="23751" xr:uid="{00000000-0005-0000-0000-0000C85C0000}"/>
    <cellStyle name="Normal 6 2 2 6 2" xfId="23752" xr:uid="{00000000-0005-0000-0000-0000C95C0000}"/>
    <cellStyle name="Normal 6 2 2 6 2 2" xfId="23753" xr:uid="{00000000-0005-0000-0000-0000CA5C0000}"/>
    <cellStyle name="Normal 6 2 2 6 2 3" xfId="23754" xr:uid="{00000000-0005-0000-0000-0000CB5C0000}"/>
    <cellStyle name="Normal 6 2 2 6 3" xfId="23755" xr:uid="{00000000-0005-0000-0000-0000CC5C0000}"/>
    <cellStyle name="Normal 6 2 2 6 4" xfId="23756" xr:uid="{00000000-0005-0000-0000-0000CD5C0000}"/>
    <cellStyle name="Normal 6 2 2 7" xfId="23757" xr:uid="{00000000-0005-0000-0000-0000CE5C0000}"/>
    <cellStyle name="Normal 6 2 2 7 2" xfId="23758" xr:uid="{00000000-0005-0000-0000-0000CF5C0000}"/>
    <cellStyle name="Normal 6 2 2 7 2 2" xfId="23759" xr:uid="{00000000-0005-0000-0000-0000D05C0000}"/>
    <cellStyle name="Normal 6 2 2 7 2 3" xfId="23760" xr:uid="{00000000-0005-0000-0000-0000D15C0000}"/>
    <cellStyle name="Normal 6 2 2 7 3" xfId="23761" xr:uid="{00000000-0005-0000-0000-0000D25C0000}"/>
    <cellStyle name="Normal 6 2 2 7 4" xfId="23762" xr:uid="{00000000-0005-0000-0000-0000D35C0000}"/>
    <cellStyle name="Normal 6 2 2 8" xfId="23763" xr:uid="{00000000-0005-0000-0000-0000D45C0000}"/>
    <cellStyle name="Normal 6 2 2 8 2" xfId="23764" xr:uid="{00000000-0005-0000-0000-0000D55C0000}"/>
    <cellStyle name="Normal 6 2 2 8 2 2" xfId="23765" xr:uid="{00000000-0005-0000-0000-0000D65C0000}"/>
    <cellStyle name="Normal 6 2 2 8 2 3" xfId="23766" xr:uid="{00000000-0005-0000-0000-0000D75C0000}"/>
    <cellStyle name="Normal 6 2 2 8 3" xfId="23767" xr:uid="{00000000-0005-0000-0000-0000D85C0000}"/>
    <cellStyle name="Normal 6 2 2 8 4" xfId="23768" xr:uid="{00000000-0005-0000-0000-0000D95C0000}"/>
    <cellStyle name="Normal 6 2 2 9" xfId="23769" xr:uid="{00000000-0005-0000-0000-0000DA5C0000}"/>
    <cellStyle name="Normal 6 2 2 9 2" xfId="23770" xr:uid="{00000000-0005-0000-0000-0000DB5C0000}"/>
    <cellStyle name="Normal 6 2 2 9 2 2" xfId="23771" xr:uid="{00000000-0005-0000-0000-0000DC5C0000}"/>
    <cellStyle name="Normal 6 2 2 9 2 3" xfId="23772" xr:uid="{00000000-0005-0000-0000-0000DD5C0000}"/>
    <cellStyle name="Normal 6 2 2 9 3" xfId="23773" xr:uid="{00000000-0005-0000-0000-0000DE5C0000}"/>
    <cellStyle name="Normal 6 2 2 9 4" xfId="23774" xr:uid="{00000000-0005-0000-0000-0000DF5C0000}"/>
    <cellStyle name="Normal 6 2 3" xfId="23775" xr:uid="{00000000-0005-0000-0000-0000E05C0000}"/>
    <cellStyle name="Normal 6 2 3 10" xfId="23776" xr:uid="{00000000-0005-0000-0000-0000E15C0000}"/>
    <cellStyle name="Normal 6 2 3 10 2" xfId="23777" xr:uid="{00000000-0005-0000-0000-0000E25C0000}"/>
    <cellStyle name="Normal 6 2 3 10 3" xfId="23778" xr:uid="{00000000-0005-0000-0000-0000E35C0000}"/>
    <cellStyle name="Normal 6 2 3 11" xfId="23779" xr:uid="{00000000-0005-0000-0000-0000E45C0000}"/>
    <cellStyle name="Normal 6 2 3 12" xfId="23780" xr:uid="{00000000-0005-0000-0000-0000E55C0000}"/>
    <cellStyle name="Normal 6 2 3 2" xfId="23781" xr:uid="{00000000-0005-0000-0000-0000E65C0000}"/>
    <cellStyle name="Normal 6 2 3 2 10" xfId="23782" xr:uid="{00000000-0005-0000-0000-0000E75C0000}"/>
    <cellStyle name="Normal 6 2 3 2 2" xfId="23783" xr:uid="{00000000-0005-0000-0000-0000E85C0000}"/>
    <cellStyle name="Normal 6 2 3 2 2 2" xfId="23784" xr:uid="{00000000-0005-0000-0000-0000E95C0000}"/>
    <cellStyle name="Normal 6 2 3 2 2 2 2" xfId="23785" xr:uid="{00000000-0005-0000-0000-0000EA5C0000}"/>
    <cellStyle name="Normal 6 2 3 2 2 2 3" xfId="23786" xr:uid="{00000000-0005-0000-0000-0000EB5C0000}"/>
    <cellStyle name="Normal 6 2 3 2 2 3" xfId="23787" xr:uid="{00000000-0005-0000-0000-0000EC5C0000}"/>
    <cellStyle name="Normal 6 2 3 2 2 4" xfId="23788" xr:uid="{00000000-0005-0000-0000-0000ED5C0000}"/>
    <cellStyle name="Normal 6 2 3 2 3" xfId="23789" xr:uid="{00000000-0005-0000-0000-0000EE5C0000}"/>
    <cellStyle name="Normal 6 2 3 2 3 2" xfId="23790" xr:uid="{00000000-0005-0000-0000-0000EF5C0000}"/>
    <cellStyle name="Normal 6 2 3 2 3 2 2" xfId="23791" xr:uid="{00000000-0005-0000-0000-0000F05C0000}"/>
    <cellStyle name="Normal 6 2 3 2 3 2 3" xfId="23792" xr:uid="{00000000-0005-0000-0000-0000F15C0000}"/>
    <cellStyle name="Normal 6 2 3 2 3 3" xfId="23793" xr:uid="{00000000-0005-0000-0000-0000F25C0000}"/>
    <cellStyle name="Normal 6 2 3 2 3 4" xfId="23794" xr:uid="{00000000-0005-0000-0000-0000F35C0000}"/>
    <cellStyle name="Normal 6 2 3 2 4" xfId="23795" xr:uid="{00000000-0005-0000-0000-0000F45C0000}"/>
    <cellStyle name="Normal 6 2 3 2 4 2" xfId="23796" xr:uid="{00000000-0005-0000-0000-0000F55C0000}"/>
    <cellStyle name="Normal 6 2 3 2 4 2 2" xfId="23797" xr:uid="{00000000-0005-0000-0000-0000F65C0000}"/>
    <cellStyle name="Normal 6 2 3 2 4 2 3" xfId="23798" xr:uid="{00000000-0005-0000-0000-0000F75C0000}"/>
    <cellStyle name="Normal 6 2 3 2 4 3" xfId="23799" xr:uid="{00000000-0005-0000-0000-0000F85C0000}"/>
    <cellStyle name="Normal 6 2 3 2 4 4" xfId="23800" xr:uid="{00000000-0005-0000-0000-0000F95C0000}"/>
    <cellStyle name="Normal 6 2 3 2 5" xfId="23801" xr:uid="{00000000-0005-0000-0000-0000FA5C0000}"/>
    <cellStyle name="Normal 6 2 3 2 5 2" xfId="23802" xr:uid="{00000000-0005-0000-0000-0000FB5C0000}"/>
    <cellStyle name="Normal 6 2 3 2 5 2 2" xfId="23803" xr:uid="{00000000-0005-0000-0000-0000FC5C0000}"/>
    <cellStyle name="Normal 6 2 3 2 5 2 3" xfId="23804" xr:uid="{00000000-0005-0000-0000-0000FD5C0000}"/>
    <cellStyle name="Normal 6 2 3 2 5 3" xfId="23805" xr:uid="{00000000-0005-0000-0000-0000FE5C0000}"/>
    <cellStyle name="Normal 6 2 3 2 5 4" xfId="23806" xr:uid="{00000000-0005-0000-0000-0000FF5C0000}"/>
    <cellStyle name="Normal 6 2 3 2 6" xfId="23807" xr:uid="{00000000-0005-0000-0000-0000005D0000}"/>
    <cellStyle name="Normal 6 2 3 2 6 2" xfId="23808" xr:uid="{00000000-0005-0000-0000-0000015D0000}"/>
    <cellStyle name="Normal 6 2 3 2 6 2 2" xfId="23809" xr:uid="{00000000-0005-0000-0000-0000025D0000}"/>
    <cellStyle name="Normal 6 2 3 2 6 2 3" xfId="23810" xr:uid="{00000000-0005-0000-0000-0000035D0000}"/>
    <cellStyle name="Normal 6 2 3 2 6 3" xfId="23811" xr:uid="{00000000-0005-0000-0000-0000045D0000}"/>
    <cellStyle name="Normal 6 2 3 2 6 4" xfId="23812" xr:uid="{00000000-0005-0000-0000-0000055D0000}"/>
    <cellStyle name="Normal 6 2 3 2 7" xfId="23813" xr:uid="{00000000-0005-0000-0000-0000065D0000}"/>
    <cellStyle name="Normal 6 2 3 2 7 2" xfId="23814" xr:uid="{00000000-0005-0000-0000-0000075D0000}"/>
    <cellStyle name="Normal 6 2 3 2 7 2 2" xfId="23815" xr:uid="{00000000-0005-0000-0000-0000085D0000}"/>
    <cellStyle name="Normal 6 2 3 2 7 2 3" xfId="23816" xr:uid="{00000000-0005-0000-0000-0000095D0000}"/>
    <cellStyle name="Normal 6 2 3 2 7 3" xfId="23817" xr:uid="{00000000-0005-0000-0000-00000A5D0000}"/>
    <cellStyle name="Normal 6 2 3 2 7 4" xfId="23818" xr:uid="{00000000-0005-0000-0000-00000B5D0000}"/>
    <cellStyle name="Normal 6 2 3 2 8" xfId="23819" xr:uid="{00000000-0005-0000-0000-00000C5D0000}"/>
    <cellStyle name="Normal 6 2 3 2 8 2" xfId="23820" xr:uid="{00000000-0005-0000-0000-00000D5D0000}"/>
    <cellStyle name="Normal 6 2 3 2 8 3" xfId="23821" xr:uid="{00000000-0005-0000-0000-00000E5D0000}"/>
    <cellStyle name="Normal 6 2 3 2 9" xfId="23822" xr:uid="{00000000-0005-0000-0000-00000F5D0000}"/>
    <cellStyle name="Normal 6 2 3 3" xfId="23823" xr:uid="{00000000-0005-0000-0000-0000105D0000}"/>
    <cellStyle name="Normal 6 2 3 3 10" xfId="23824" xr:uid="{00000000-0005-0000-0000-0000115D0000}"/>
    <cellStyle name="Normal 6 2 3 3 2" xfId="23825" xr:uid="{00000000-0005-0000-0000-0000125D0000}"/>
    <cellStyle name="Normal 6 2 3 3 2 2" xfId="23826" xr:uid="{00000000-0005-0000-0000-0000135D0000}"/>
    <cellStyle name="Normal 6 2 3 3 2 2 2" xfId="23827" xr:uid="{00000000-0005-0000-0000-0000145D0000}"/>
    <cellStyle name="Normal 6 2 3 3 2 2 3" xfId="23828" xr:uid="{00000000-0005-0000-0000-0000155D0000}"/>
    <cellStyle name="Normal 6 2 3 3 2 3" xfId="23829" xr:uid="{00000000-0005-0000-0000-0000165D0000}"/>
    <cellStyle name="Normal 6 2 3 3 2 4" xfId="23830" xr:uid="{00000000-0005-0000-0000-0000175D0000}"/>
    <cellStyle name="Normal 6 2 3 3 3" xfId="23831" xr:uid="{00000000-0005-0000-0000-0000185D0000}"/>
    <cellStyle name="Normal 6 2 3 3 3 2" xfId="23832" xr:uid="{00000000-0005-0000-0000-0000195D0000}"/>
    <cellStyle name="Normal 6 2 3 3 3 2 2" xfId="23833" xr:uid="{00000000-0005-0000-0000-00001A5D0000}"/>
    <cellStyle name="Normal 6 2 3 3 3 2 3" xfId="23834" xr:uid="{00000000-0005-0000-0000-00001B5D0000}"/>
    <cellStyle name="Normal 6 2 3 3 3 3" xfId="23835" xr:uid="{00000000-0005-0000-0000-00001C5D0000}"/>
    <cellStyle name="Normal 6 2 3 3 3 4" xfId="23836" xr:uid="{00000000-0005-0000-0000-00001D5D0000}"/>
    <cellStyle name="Normal 6 2 3 3 4" xfId="23837" xr:uid="{00000000-0005-0000-0000-00001E5D0000}"/>
    <cellStyle name="Normal 6 2 3 3 4 2" xfId="23838" xr:uid="{00000000-0005-0000-0000-00001F5D0000}"/>
    <cellStyle name="Normal 6 2 3 3 4 2 2" xfId="23839" xr:uid="{00000000-0005-0000-0000-0000205D0000}"/>
    <cellStyle name="Normal 6 2 3 3 4 2 3" xfId="23840" xr:uid="{00000000-0005-0000-0000-0000215D0000}"/>
    <cellStyle name="Normal 6 2 3 3 4 3" xfId="23841" xr:uid="{00000000-0005-0000-0000-0000225D0000}"/>
    <cellStyle name="Normal 6 2 3 3 4 4" xfId="23842" xr:uid="{00000000-0005-0000-0000-0000235D0000}"/>
    <cellStyle name="Normal 6 2 3 3 5" xfId="23843" xr:uid="{00000000-0005-0000-0000-0000245D0000}"/>
    <cellStyle name="Normal 6 2 3 3 5 2" xfId="23844" xr:uid="{00000000-0005-0000-0000-0000255D0000}"/>
    <cellStyle name="Normal 6 2 3 3 5 2 2" xfId="23845" xr:uid="{00000000-0005-0000-0000-0000265D0000}"/>
    <cellStyle name="Normal 6 2 3 3 5 2 3" xfId="23846" xr:uid="{00000000-0005-0000-0000-0000275D0000}"/>
    <cellStyle name="Normal 6 2 3 3 5 3" xfId="23847" xr:uid="{00000000-0005-0000-0000-0000285D0000}"/>
    <cellStyle name="Normal 6 2 3 3 5 4" xfId="23848" xr:uid="{00000000-0005-0000-0000-0000295D0000}"/>
    <cellStyle name="Normal 6 2 3 3 6" xfId="23849" xr:uid="{00000000-0005-0000-0000-00002A5D0000}"/>
    <cellStyle name="Normal 6 2 3 3 6 2" xfId="23850" xr:uid="{00000000-0005-0000-0000-00002B5D0000}"/>
    <cellStyle name="Normal 6 2 3 3 6 2 2" xfId="23851" xr:uid="{00000000-0005-0000-0000-00002C5D0000}"/>
    <cellStyle name="Normal 6 2 3 3 6 2 3" xfId="23852" xr:uid="{00000000-0005-0000-0000-00002D5D0000}"/>
    <cellStyle name="Normal 6 2 3 3 6 3" xfId="23853" xr:uid="{00000000-0005-0000-0000-00002E5D0000}"/>
    <cellStyle name="Normal 6 2 3 3 6 4" xfId="23854" xr:uid="{00000000-0005-0000-0000-00002F5D0000}"/>
    <cellStyle name="Normal 6 2 3 3 7" xfId="23855" xr:uid="{00000000-0005-0000-0000-0000305D0000}"/>
    <cellStyle name="Normal 6 2 3 3 7 2" xfId="23856" xr:uid="{00000000-0005-0000-0000-0000315D0000}"/>
    <cellStyle name="Normal 6 2 3 3 7 2 2" xfId="23857" xr:uid="{00000000-0005-0000-0000-0000325D0000}"/>
    <cellStyle name="Normal 6 2 3 3 7 2 3" xfId="23858" xr:uid="{00000000-0005-0000-0000-0000335D0000}"/>
    <cellStyle name="Normal 6 2 3 3 7 3" xfId="23859" xr:uid="{00000000-0005-0000-0000-0000345D0000}"/>
    <cellStyle name="Normal 6 2 3 3 7 4" xfId="23860" xr:uid="{00000000-0005-0000-0000-0000355D0000}"/>
    <cellStyle name="Normal 6 2 3 3 8" xfId="23861" xr:uid="{00000000-0005-0000-0000-0000365D0000}"/>
    <cellStyle name="Normal 6 2 3 3 8 2" xfId="23862" xr:uid="{00000000-0005-0000-0000-0000375D0000}"/>
    <cellStyle name="Normal 6 2 3 3 8 3" xfId="23863" xr:uid="{00000000-0005-0000-0000-0000385D0000}"/>
    <cellStyle name="Normal 6 2 3 3 9" xfId="23864" xr:uid="{00000000-0005-0000-0000-0000395D0000}"/>
    <cellStyle name="Normal 6 2 3 4" xfId="23865" xr:uid="{00000000-0005-0000-0000-00003A5D0000}"/>
    <cellStyle name="Normal 6 2 3 4 2" xfId="23866" xr:uid="{00000000-0005-0000-0000-00003B5D0000}"/>
    <cellStyle name="Normal 6 2 3 4 2 2" xfId="23867" xr:uid="{00000000-0005-0000-0000-00003C5D0000}"/>
    <cellStyle name="Normal 6 2 3 4 2 3" xfId="23868" xr:uid="{00000000-0005-0000-0000-00003D5D0000}"/>
    <cellStyle name="Normal 6 2 3 4 3" xfId="23869" xr:uid="{00000000-0005-0000-0000-00003E5D0000}"/>
    <cellStyle name="Normal 6 2 3 4 4" xfId="23870" xr:uid="{00000000-0005-0000-0000-00003F5D0000}"/>
    <cellStyle name="Normal 6 2 3 5" xfId="23871" xr:uid="{00000000-0005-0000-0000-0000405D0000}"/>
    <cellStyle name="Normal 6 2 3 5 2" xfId="23872" xr:uid="{00000000-0005-0000-0000-0000415D0000}"/>
    <cellStyle name="Normal 6 2 3 5 2 2" xfId="23873" xr:uid="{00000000-0005-0000-0000-0000425D0000}"/>
    <cellStyle name="Normal 6 2 3 5 2 3" xfId="23874" xr:uid="{00000000-0005-0000-0000-0000435D0000}"/>
    <cellStyle name="Normal 6 2 3 5 3" xfId="23875" xr:uid="{00000000-0005-0000-0000-0000445D0000}"/>
    <cellStyle name="Normal 6 2 3 5 4" xfId="23876" xr:uid="{00000000-0005-0000-0000-0000455D0000}"/>
    <cellStyle name="Normal 6 2 3 6" xfId="23877" xr:uid="{00000000-0005-0000-0000-0000465D0000}"/>
    <cellStyle name="Normal 6 2 3 6 2" xfId="23878" xr:uid="{00000000-0005-0000-0000-0000475D0000}"/>
    <cellStyle name="Normal 6 2 3 6 2 2" xfId="23879" xr:uid="{00000000-0005-0000-0000-0000485D0000}"/>
    <cellStyle name="Normal 6 2 3 6 2 3" xfId="23880" xr:uid="{00000000-0005-0000-0000-0000495D0000}"/>
    <cellStyle name="Normal 6 2 3 6 3" xfId="23881" xr:uid="{00000000-0005-0000-0000-00004A5D0000}"/>
    <cellStyle name="Normal 6 2 3 6 4" xfId="23882" xr:uid="{00000000-0005-0000-0000-00004B5D0000}"/>
    <cellStyle name="Normal 6 2 3 7" xfId="23883" xr:uid="{00000000-0005-0000-0000-00004C5D0000}"/>
    <cellStyle name="Normal 6 2 3 7 2" xfId="23884" xr:uid="{00000000-0005-0000-0000-00004D5D0000}"/>
    <cellStyle name="Normal 6 2 3 7 2 2" xfId="23885" xr:uid="{00000000-0005-0000-0000-00004E5D0000}"/>
    <cellStyle name="Normal 6 2 3 7 2 3" xfId="23886" xr:uid="{00000000-0005-0000-0000-00004F5D0000}"/>
    <cellStyle name="Normal 6 2 3 7 3" xfId="23887" xr:uid="{00000000-0005-0000-0000-0000505D0000}"/>
    <cellStyle name="Normal 6 2 3 7 4" xfId="23888" xr:uid="{00000000-0005-0000-0000-0000515D0000}"/>
    <cellStyle name="Normal 6 2 3 8" xfId="23889" xr:uid="{00000000-0005-0000-0000-0000525D0000}"/>
    <cellStyle name="Normal 6 2 3 8 2" xfId="23890" xr:uid="{00000000-0005-0000-0000-0000535D0000}"/>
    <cellStyle name="Normal 6 2 3 8 2 2" xfId="23891" xr:uid="{00000000-0005-0000-0000-0000545D0000}"/>
    <cellStyle name="Normal 6 2 3 8 2 3" xfId="23892" xr:uid="{00000000-0005-0000-0000-0000555D0000}"/>
    <cellStyle name="Normal 6 2 3 8 3" xfId="23893" xr:uid="{00000000-0005-0000-0000-0000565D0000}"/>
    <cellStyle name="Normal 6 2 3 8 4" xfId="23894" xr:uid="{00000000-0005-0000-0000-0000575D0000}"/>
    <cellStyle name="Normal 6 2 3 9" xfId="23895" xr:uid="{00000000-0005-0000-0000-0000585D0000}"/>
    <cellStyle name="Normal 6 2 3 9 2" xfId="23896" xr:uid="{00000000-0005-0000-0000-0000595D0000}"/>
    <cellStyle name="Normal 6 2 3 9 2 2" xfId="23897" xr:uid="{00000000-0005-0000-0000-00005A5D0000}"/>
    <cellStyle name="Normal 6 2 3 9 2 3" xfId="23898" xr:uid="{00000000-0005-0000-0000-00005B5D0000}"/>
    <cellStyle name="Normal 6 2 3 9 3" xfId="23899" xr:uid="{00000000-0005-0000-0000-00005C5D0000}"/>
    <cellStyle name="Normal 6 2 3 9 4" xfId="23900" xr:uid="{00000000-0005-0000-0000-00005D5D0000}"/>
    <cellStyle name="Normal 6 2 4" xfId="23901" xr:uid="{00000000-0005-0000-0000-00005E5D0000}"/>
    <cellStyle name="Normal 6 2 4 10" xfId="23902" xr:uid="{00000000-0005-0000-0000-00005F5D0000}"/>
    <cellStyle name="Normal 6 2 4 10 2" xfId="23903" xr:uid="{00000000-0005-0000-0000-0000605D0000}"/>
    <cellStyle name="Normal 6 2 4 10 3" xfId="23904" xr:uid="{00000000-0005-0000-0000-0000615D0000}"/>
    <cellStyle name="Normal 6 2 4 11" xfId="23905" xr:uid="{00000000-0005-0000-0000-0000625D0000}"/>
    <cellStyle name="Normal 6 2 4 12" xfId="23906" xr:uid="{00000000-0005-0000-0000-0000635D0000}"/>
    <cellStyle name="Normal 6 2 4 2" xfId="23907" xr:uid="{00000000-0005-0000-0000-0000645D0000}"/>
    <cellStyle name="Normal 6 2 4 2 10" xfId="23908" xr:uid="{00000000-0005-0000-0000-0000655D0000}"/>
    <cellStyle name="Normal 6 2 4 2 2" xfId="23909" xr:uid="{00000000-0005-0000-0000-0000665D0000}"/>
    <cellStyle name="Normal 6 2 4 2 2 2" xfId="23910" xr:uid="{00000000-0005-0000-0000-0000675D0000}"/>
    <cellStyle name="Normal 6 2 4 2 2 2 2" xfId="23911" xr:uid="{00000000-0005-0000-0000-0000685D0000}"/>
    <cellStyle name="Normal 6 2 4 2 2 2 3" xfId="23912" xr:uid="{00000000-0005-0000-0000-0000695D0000}"/>
    <cellStyle name="Normal 6 2 4 2 2 3" xfId="23913" xr:uid="{00000000-0005-0000-0000-00006A5D0000}"/>
    <cellStyle name="Normal 6 2 4 2 2 4" xfId="23914" xr:uid="{00000000-0005-0000-0000-00006B5D0000}"/>
    <cellStyle name="Normal 6 2 4 2 3" xfId="23915" xr:uid="{00000000-0005-0000-0000-00006C5D0000}"/>
    <cellStyle name="Normal 6 2 4 2 3 2" xfId="23916" xr:uid="{00000000-0005-0000-0000-00006D5D0000}"/>
    <cellStyle name="Normal 6 2 4 2 3 2 2" xfId="23917" xr:uid="{00000000-0005-0000-0000-00006E5D0000}"/>
    <cellStyle name="Normal 6 2 4 2 3 2 3" xfId="23918" xr:uid="{00000000-0005-0000-0000-00006F5D0000}"/>
    <cellStyle name="Normal 6 2 4 2 3 3" xfId="23919" xr:uid="{00000000-0005-0000-0000-0000705D0000}"/>
    <cellStyle name="Normal 6 2 4 2 3 4" xfId="23920" xr:uid="{00000000-0005-0000-0000-0000715D0000}"/>
    <cellStyle name="Normal 6 2 4 2 4" xfId="23921" xr:uid="{00000000-0005-0000-0000-0000725D0000}"/>
    <cellStyle name="Normal 6 2 4 2 4 2" xfId="23922" xr:uid="{00000000-0005-0000-0000-0000735D0000}"/>
    <cellStyle name="Normal 6 2 4 2 4 2 2" xfId="23923" xr:uid="{00000000-0005-0000-0000-0000745D0000}"/>
    <cellStyle name="Normal 6 2 4 2 4 2 3" xfId="23924" xr:uid="{00000000-0005-0000-0000-0000755D0000}"/>
    <cellStyle name="Normal 6 2 4 2 4 3" xfId="23925" xr:uid="{00000000-0005-0000-0000-0000765D0000}"/>
    <cellStyle name="Normal 6 2 4 2 4 4" xfId="23926" xr:uid="{00000000-0005-0000-0000-0000775D0000}"/>
    <cellStyle name="Normal 6 2 4 2 5" xfId="23927" xr:uid="{00000000-0005-0000-0000-0000785D0000}"/>
    <cellStyle name="Normal 6 2 4 2 5 2" xfId="23928" xr:uid="{00000000-0005-0000-0000-0000795D0000}"/>
    <cellStyle name="Normal 6 2 4 2 5 2 2" xfId="23929" xr:uid="{00000000-0005-0000-0000-00007A5D0000}"/>
    <cellStyle name="Normal 6 2 4 2 5 2 3" xfId="23930" xr:uid="{00000000-0005-0000-0000-00007B5D0000}"/>
    <cellStyle name="Normal 6 2 4 2 5 3" xfId="23931" xr:uid="{00000000-0005-0000-0000-00007C5D0000}"/>
    <cellStyle name="Normal 6 2 4 2 5 4" xfId="23932" xr:uid="{00000000-0005-0000-0000-00007D5D0000}"/>
    <cellStyle name="Normal 6 2 4 2 6" xfId="23933" xr:uid="{00000000-0005-0000-0000-00007E5D0000}"/>
    <cellStyle name="Normal 6 2 4 2 6 2" xfId="23934" xr:uid="{00000000-0005-0000-0000-00007F5D0000}"/>
    <cellStyle name="Normal 6 2 4 2 6 2 2" xfId="23935" xr:uid="{00000000-0005-0000-0000-0000805D0000}"/>
    <cellStyle name="Normal 6 2 4 2 6 2 3" xfId="23936" xr:uid="{00000000-0005-0000-0000-0000815D0000}"/>
    <cellStyle name="Normal 6 2 4 2 6 3" xfId="23937" xr:uid="{00000000-0005-0000-0000-0000825D0000}"/>
    <cellStyle name="Normal 6 2 4 2 6 4" xfId="23938" xr:uid="{00000000-0005-0000-0000-0000835D0000}"/>
    <cellStyle name="Normal 6 2 4 2 7" xfId="23939" xr:uid="{00000000-0005-0000-0000-0000845D0000}"/>
    <cellStyle name="Normal 6 2 4 2 7 2" xfId="23940" xr:uid="{00000000-0005-0000-0000-0000855D0000}"/>
    <cellStyle name="Normal 6 2 4 2 7 2 2" xfId="23941" xr:uid="{00000000-0005-0000-0000-0000865D0000}"/>
    <cellStyle name="Normal 6 2 4 2 7 2 3" xfId="23942" xr:uid="{00000000-0005-0000-0000-0000875D0000}"/>
    <cellStyle name="Normal 6 2 4 2 7 3" xfId="23943" xr:uid="{00000000-0005-0000-0000-0000885D0000}"/>
    <cellStyle name="Normal 6 2 4 2 7 4" xfId="23944" xr:uid="{00000000-0005-0000-0000-0000895D0000}"/>
    <cellStyle name="Normal 6 2 4 2 8" xfId="23945" xr:uid="{00000000-0005-0000-0000-00008A5D0000}"/>
    <cellStyle name="Normal 6 2 4 2 8 2" xfId="23946" xr:uid="{00000000-0005-0000-0000-00008B5D0000}"/>
    <cellStyle name="Normal 6 2 4 2 8 3" xfId="23947" xr:uid="{00000000-0005-0000-0000-00008C5D0000}"/>
    <cellStyle name="Normal 6 2 4 2 9" xfId="23948" xr:uid="{00000000-0005-0000-0000-00008D5D0000}"/>
    <cellStyle name="Normal 6 2 4 3" xfId="23949" xr:uid="{00000000-0005-0000-0000-00008E5D0000}"/>
    <cellStyle name="Normal 6 2 4 3 10" xfId="23950" xr:uid="{00000000-0005-0000-0000-00008F5D0000}"/>
    <cellStyle name="Normal 6 2 4 3 2" xfId="23951" xr:uid="{00000000-0005-0000-0000-0000905D0000}"/>
    <cellStyle name="Normal 6 2 4 3 2 2" xfId="23952" xr:uid="{00000000-0005-0000-0000-0000915D0000}"/>
    <cellStyle name="Normal 6 2 4 3 2 2 2" xfId="23953" xr:uid="{00000000-0005-0000-0000-0000925D0000}"/>
    <cellStyle name="Normal 6 2 4 3 2 2 3" xfId="23954" xr:uid="{00000000-0005-0000-0000-0000935D0000}"/>
    <cellStyle name="Normal 6 2 4 3 2 3" xfId="23955" xr:uid="{00000000-0005-0000-0000-0000945D0000}"/>
    <cellStyle name="Normal 6 2 4 3 2 4" xfId="23956" xr:uid="{00000000-0005-0000-0000-0000955D0000}"/>
    <cellStyle name="Normal 6 2 4 3 3" xfId="23957" xr:uid="{00000000-0005-0000-0000-0000965D0000}"/>
    <cellStyle name="Normal 6 2 4 3 3 2" xfId="23958" xr:uid="{00000000-0005-0000-0000-0000975D0000}"/>
    <cellStyle name="Normal 6 2 4 3 3 2 2" xfId="23959" xr:uid="{00000000-0005-0000-0000-0000985D0000}"/>
    <cellStyle name="Normal 6 2 4 3 3 2 3" xfId="23960" xr:uid="{00000000-0005-0000-0000-0000995D0000}"/>
    <cellStyle name="Normal 6 2 4 3 3 3" xfId="23961" xr:uid="{00000000-0005-0000-0000-00009A5D0000}"/>
    <cellStyle name="Normal 6 2 4 3 3 4" xfId="23962" xr:uid="{00000000-0005-0000-0000-00009B5D0000}"/>
    <cellStyle name="Normal 6 2 4 3 4" xfId="23963" xr:uid="{00000000-0005-0000-0000-00009C5D0000}"/>
    <cellStyle name="Normal 6 2 4 3 4 2" xfId="23964" xr:uid="{00000000-0005-0000-0000-00009D5D0000}"/>
    <cellStyle name="Normal 6 2 4 3 4 2 2" xfId="23965" xr:uid="{00000000-0005-0000-0000-00009E5D0000}"/>
    <cellStyle name="Normal 6 2 4 3 4 2 3" xfId="23966" xr:uid="{00000000-0005-0000-0000-00009F5D0000}"/>
    <cellStyle name="Normal 6 2 4 3 4 3" xfId="23967" xr:uid="{00000000-0005-0000-0000-0000A05D0000}"/>
    <cellStyle name="Normal 6 2 4 3 4 4" xfId="23968" xr:uid="{00000000-0005-0000-0000-0000A15D0000}"/>
    <cellStyle name="Normal 6 2 4 3 5" xfId="23969" xr:uid="{00000000-0005-0000-0000-0000A25D0000}"/>
    <cellStyle name="Normal 6 2 4 3 5 2" xfId="23970" xr:uid="{00000000-0005-0000-0000-0000A35D0000}"/>
    <cellStyle name="Normal 6 2 4 3 5 2 2" xfId="23971" xr:uid="{00000000-0005-0000-0000-0000A45D0000}"/>
    <cellStyle name="Normal 6 2 4 3 5 2 3" xfId="23972" xr:uid="{00000000-0005-0000-0000-0000A55D0000}"/>
    <cellStyle name="Normal 6 2 4 3 5 3" xfId="23973" xr:uid="{00000000-0005-0000-0000-0000A65D0000}"/>
    <cellStyle name="Normal 6 2 4 3 5 4" xfId="23974" xr:uid="{00000000-0005-0000-0000-0000A75D0000}"/>
    <cellStyle name="Normal 6 2 4 3 6" xfId="23975" xr:uid="{00000000-0005-0000-0000-0000A85D0000}"/>
    <cellStyle name="Normal 6 2 4 3 6 2" xfId="23976" xr:uid="{00000000-0005-0000-0000-0000A95D0000}"/>
    <cellStyle name="Normal 6 2 4 3 6 2 2" xfId="23977" xr:uid="{00000000-0005-0000-0000-0000AA5D0000}"/>
    <cellStyle name="Normal 6 2 4 3 6 2 3" xfId="23978" xr:uid="{00000000-0005-0000-0000-0000AB5D0000}"/>
    <cellStyle name="Normal 6 2 4 3 6 3" xfId="23979" xr:uid="{00000000-0005-0000-0000-0000AC5D0000}"/>
    <cellStyle name="Normal 6 2 4 3 6 4" xfId="23980" xr:uid="{00000000-0005-0000-0000-0000AD5D0000}"/>
    <cellStyle name="Normal 6 2 4 3 7" xfId="23981" xr:uid="{00000000-0005-0000-0000-0000AE5D0000}"/>
    <cellStyle name="Normal 6 2 4 3 7 2" xfId="23982" xr:uid="{00000000-0005-0000-0000-0000AF5D0000}"/>
    <cellStyle name="Normal 6 2 4 3 7 2 2" xfId="23983" xr:uid="{00000000-0005-0000-0000-0000B05D0000}"/>
    <cellStyle name="Normal 6 2 4 3 7 2 3" xfId="23984" xr:uid="{00000000-0005-0000-0000-0000B15D0000}"/>
    <cellStyle name="Normal 6 2 4 3 7 3" xfId="23985" xr:uid="{00000000-0005-0000-0000-0000B25D0000}"/>
    <cellStyle name="Normal 6 2 4 3 7 4" xfId="23986" xr:uid="{00000000-0005-0000-0000-0000B35D0000}"/>
    <cellStyle name="Normal 6 2 4 3 8" xfId="23987" xr:uid="{00000000-0005-0000-0000-0000B45D0000}"/>
    <cellStyle name="Normal 6 2 4 3 8 2" xfId="23988" xr:uid="{00000000-0005-0000-0000-0000B55D0000}"/>
    <cellStyle name="Normal 6 2 4 3 8 3" xfId="23989" xr:uid="{00000000-0005-0000-0000-0000B65D0000}"/>
    <cellStyle name="Normal 6 2 4 3 9" xfId="23990" xr:uid="{00000000-0005-0000-0000-0000B75D0000}"/>
    <cellStyle name="Normal 6 2 4 4" xfId="23991" xr:uid="{00000000-0005-0000-0000-0000B85D0000}"/>
    <cellStyle name="Normal 6 2 4 4 2" xfId="23992" xr:uid="{00000000-0005-0000-0000-0000B95D0000}"/>
    <cellStyle name="Normal 6 2 4 4 2 2" xfId="23993" xr:uid="{00000000-0005-0000-0000-0000BA5D0000}"/>
    <cellStyle name="Normal 6 2 4 4 2 3" xfId="23994" xr:uid="{00000000-0005-0000-0000-0000BB5D0000}"/>
    <cellStyle name="Normal 6 2 4 4 3" xfId="23995" xr:uid="{00000000-0005-0000-0000-0000BC5D0000}"/>
    <cellStyle name="Normal 6 2 4 4 4" xfId="23996" xr:uid="{00000000-0005-0000-0000-0000BD5D0000}"/>
    <cellStyle name="Normal 6 2 4 5" xfId="23997" xr:uid="{00000000-0005-0000-0000-0000BE5D0000}"/>
    <cellStyle name="Normal 6 2 4 5 2" xfId="23998" xr:uid="{00000000-0005-0000-0000-0000BF5D0000}"/>
    <cellStyle name="Normal 6 2 4 5 2 2" xfId="23999" xr:uid="{00000000-0005-0000-0000-0000C05D0000}"/>
    <cellStyle name="Normal 6 2 4 5 2 3" xfId="24000" xr:uid="{00000000-0005-0000-0000-0000C15D0000}"/>
    <cellStyle name="Normal 6 2 4 5 3" xfId="24001" xr:uid="{00000000-0005-0000-0000-0000C25D0000}"/>
    <cellStyle name="Normal 6 2 4 5 4" xfId="24002" xr:uid="{00000000-0005-0000-0000-0000C35D0000}"/>
    <cellStyle name="Normal 6 2 4 6" xfId="24003" xr:uid="{00000000-0005-0000-0000-0000C45D0000}"/>
    <cellStyle name="Normal 6 2 4 6 2" xfId="24004" xr:uid="{00000000-0005-0000-0000-0000C55D0000}"/>
    <cellStyle name="Normal 6 2 4 6 2 2" xfId="24005" xr:uid="{00000000-0005-0000-0000-0000C65D0000}"/>
    <cellStyle name="Normal 6 2 4 6 2 3" xfId="24006" xr:uid="{00000000-0005-0000-0000-0000C75D0000}"/>
    <cellStyle name="Normal 6 2 4 6 3" xfId="24007" xr:uid="{00000000-0005-0000-0000-0000C85D0000}"/>
    <cellStyle name="Normal 6 2 4 6 4" xfId="24008" xr:uid="{00000000-0005-0000-0000-0000C95D0000}"/>
    <cellStyle name="Normal 6 2 4 7" xfId="24009" xr:uid="{00000000-0005-0000-0000-0000CA5D0000}"/>
    <cellStyle name="Normal 6 2 4 7 2" xfId="24010" xr:uid="{00000000-0005-0000-0000-0000CB5D0000}"/>
    <cellStyle name="Normal 6 2 4 7 2 2" xfId="24011" xr:uid="{00000000-0005-0000-0000-0000CC5D0000}"/>
    <cellStyle name="Normal 6 2 4 7 2 3" xfId="24012" xr:uid="{00000000-0005-0000-0000-0000CD5D0000}"/>
    <cellStyle name="Normal 6 2 4 7 3" xfId="24013" xr:uid="{00000000-0005-0000-0000-0000CE5D0000}"/>
    <cellStyle name="Normal 6 2 4 7 4" xfId="24014" xr:uid="{00000000-0005-0000-0000-0000CF5D0000}"/>
    <cellStyle name="Normal 6 2 4 8" xfId="24015" xr:uid="{00000000-0005-0000-0000-0000D05D0000}"/>
    <cellStyle name="Normal 6 2 4 8 2" xfId="24016" xr:uid="{00000000-0005-0000-0000-0000D15D0000}"/>
    <cellStyle name="Normal 6 2 4 8 2 2" xfId="24017" xr:uid="{00000000-0005-0000-0000-0000D25D0000}"/>
    <cellStyle name="Normal 6 2 4 8 2 3" xfId="24018" xr:uid="{00000000-0005-0000-0000-0000D35D0000}"/>
    <cellStyle name="Normal 6 2 4 8 3" xfId="24019" xr:uid="{00000000-0005-0000-0000-0000D45D0000}"/>
    <cellStyle name="Normal 6 2 4 8 4" xfId="24020" xr:uid="{00000000-0005-0000-0000-0000D55D0000}"/>
    <cellStyle name="Normal 6 2 4 9" xfId="24021" xr:uid="{00000000-0005-0000-0000-0000D65D0000}"/>
    <cellStyle name="Normal 6 2 4 9 2" xfId="24022" xr:uid="{00000000-0005-0000-0000-0000D75D0000}"/>
    <cellStyle name="Normal 6 2 4 9 2 2" xfId="24023" xr:uid="{00000000-0005-0000-0000-0000D85D0000}"/>
    <cellStyle name="Normal 6 2 4 9 2 3" xfId="24024" xr:uid="{00000000-0005-0000-0000-0000D95D0000}"/>
    <cellStyle name="Normal 6 2 4 9 3" xfId="24025" xr:uid="{00000000-0005-0000-0000-0000DA5D0000}"/>
    <cellStyle name="Normal 6 2 4 9 4" xfId="24026" xr:uid="{00000000-0005-0000-0000-0000DB5D0000}"/>
    <cellStyle name="Normal 6 2 5" xfId="24027" xr:uid="{00000000-0005-0000-0000-0000DC5D0000}"/>
    <cellStyle name="Normal 6 2 5 10" xfId="24028" xr:uid="{00000000-0005-0000-0000-0000DD5D0000}"/>
    <cellStyle name="Normal 6 2 5 2" xfId="24029" xr:uid="{00000000-0005-0000-0000-0000DE5D0000}"/>
    <cellStyle name="Normal 6 2 5 2 2" xfId="24030" xr:uid="{00000000-0005-0000-0000-0000DF5D0000}"/>
    <cellStyle name="Normal 6 2 5 2 2 2" xfId="24031" xr:uid="{00000000-0005-0000-0000-0000E05D0000}"/>
    <cellStyle name="Normal 6 2 5 2 2 3" xfId="24032" xr:uid="{00000000-0005-0000-0000-0000E15D0000}"/>
    <cellStyle name="Normal 6 2 5 2 3" xfId="24033" xr:uid="{00000000-0005-0000-0000-0000E25D0000}"/>
    <cellStyle name="Normal 6 2 5 2 4" xfId="24034" xr:uid="{00000000-0005-0000-0000-0000E35D0000}"/>
    <cellStyle name="Normal 6 2 5 3" xfId="24035" xr:uid="{00000000-0005-0000-0000-0000E45D0000}"/>
    <cellStyle name="Normal 6 2 5 3 2" xfId="24036" xr:uid="{00000000-0005-0000-0000-0000E55D0000}"/>
    <cellStyle name="Normal 6 2 5 3 2 2" xfId="24037" xr:uid="{00000000-0005-0000-0000-0000E65D0000}"/>
    <cellStyle name="Normal 6 2 5 3 2 3" xfId="24038" xr:uid="{00000000-0005-0000-0000-0000E75D0000}"/>
    <cellStyle name="Normal 6 2 5 3 3" xfId="24039" xr:uid="{00000000-0005-0000-0000-0000E85D0000}"/>
    <cellStyle name="Normal 6 2 5 3 4" xfId="24040" xr:uid="{00000000-0005-0000-0000-0000E95D0000}"/>
    <cellStyle name="Normal 6 2 5 4" xfId="24041" xr:uid="{00000000-0005-0000-0000-0000EA5D0000}"/>
    <cellStyle name="Normal 6 2 5 4 2" xfId="24042" xr:uid="{00000000-0005-0000-0000-0000EB5D0000}"/>
    <cellStyle name="Normal 6 2 5 4 2 2" xfId="24043" xr:uid="{00000000-0005-0000-0000-0000EC5D0000}"/>
    <cellStyle name="Normal 6 2 5 4 2 3" xfId="24044" xr:uid="{00000000-0005-0000-0000-0000ED5D0000}"/>
    <cellStyle name="Normal 6 2 5 4 3" xfId="24045" xr:uid="{00000000-0005-0000-0000-0000EE5D0000}"/>
    <cellStyle name="Normal 6 2 5 4 4" xfId="24046" xr:uid="{00000000-0005-0000-0000-0000EF5D0000}"/>
    <cellStyle name="Normal 6 2 5 5" xfId="24047" xr:uid="{00000000-0005-0000-0000-0000F05D0000}"/>
    <cellStyle name="Normal 6 2 5 5 2" xfId="24048" xr:uid="{00000000-0005-0000-0000-0000F15D0000}"/>
    <cellStyle name="Normal 6 2 5 5 2 2" xfId="24049" xr:uid="{00000000-0005-0000-0000-0000F25D0000}"/>
    <cellStyle name="Normal 6 2 5 5 2 3" xfId="24050" xr:uid="{00000000-0005-0000-0000-0000F35D0000}"/>
    <cellStyle name="Normal 6 2 5 5 3" xfId="24051" xr:uid="{00000000-0005-0000-0000-0000F45D0000}"/>
    <cellStyle name="Normal 6 2 5 5 4" xfId="24052" xr:uid="{00000000-0005-0000-0000-0000F55D0000}"/>
    <cellStyle name="Normal 6 2 5 6" xfId="24053" xr:uid="{00000000-0005-0000-0000-0000F65D0000}"/>
    <cellStyle name="Normal 6 2 5 6 2" xfId="24054" xr:uid="{00000000-0005-0000-0000-0000F75D0000}"/>
    <cellStyle name="Normal 6 2 5 6 2 2" xfId="24055" xr:uid="{00000000-0005-0000-0000-0000F85D0000}"/>
    <cellStyle name="Normal 6 2 5 6 2 3" xfId="24056" xr:uid="{00000000-0005-0000-0000-0000F95D0000}"/>
    <cellStyle name="Normal 6 2 5 6 3" xfId="24057" xr:uid="{00000000-0005-0000-0000-0000FA5D0000}"/>
    <cellStyle name="Normal 6 2 5 6 4" xfId="24058" xr:uid="{00000000-0005-0000-0000-0000FB5D0000}"/>
    <cellStyle name="Normal 6 2 5 7" xfId="24059" xr:uid="{00000000-0005-0000-0000-0000FC5D0000}"/>
    <cellStyle name="Normal 6 2 5 7 2" xfId="24060" xr:uid="{00000000-0005-0000-0000-0000FD5D0000}"/>
    <cellStyle name="Normal 6 2 5 7 2 2" xfId="24061" xr:uid="{00000000-0005-0000-0000-0000FE5D0000}"/>
    <cellStyle name="Normal 6 2 5 7 2 3" xfId="24062" xr:uid="{00000000-0005-0000-0000-0000FF5D0000}"/>
    <cellStyle name="Normal 6 2 5 7 3" xfId="24063" xr:uid="{00000000-0005-0000-0000-0000005E0000}"/>
    <cellStyle name="Normal 6 2 5 7 4" xfId="24064" xr:uid="{00000000-0005-0000-0000-0000015E0000}"/>
    <cellStyle name="Normal 6 2 5 8" xfId="24065" xr:uid="{00000000-0005-0000-0000-0000025E0000}"/>
    <cellStyle name="Normal 6 2 5 8 2" xfId="24066" xr:uid="{00000000-0005-0000-0000-0000035E0000}"/>
    <cellStyle name="Normal 6 2 5 8 3" xfId="24067" xr:uid="{00000000-0005-0000-0000-0000045E0000}"/>
    <cellStyle name="Normal 6 2 5 9" xfId="24068" xr:uid="{00000000-0005-0000-0000-0000055E0000}"/>
    <cellStyle name="Normal 6 2 6" xfId="24069" xr:uid="{00000000-0005-0000-0000-0000065E0000}"/>
    <cellStyle name="Normal 6 2 6 10" xfId="24070" xr:uid="{00000000-0005-0000-0000-0000075E0000}"/>
    <cellStyle name="Normal 6 2 6 2" xfId="24071" xr:uid="{00000000-0005-0000-0000-0000085E0000}"/>
    <cellStyle name="Normal 6 2 6 2 2" xfId="24072" xr:uid="{00000000-0005-0000-0000-0000095E0000}"/>
    <cellStyle name="Normal 6 2 6 2 2 2" xfId="24073" xr:uid="{00000000-0005-0000-0000-00000A5E0000}"/>
    <cellStyle name="Normal 6 2 6 2 2 3" xfId="24074" xr:uid="{00000000-0005-0000-0000-00000B5E0000}"/>
    <cellStyle name="Normal 6 2 6 2 3" xfId="24075" xr:uid="{00000000-0005-0000-0000-00000C5E0000}"/>
    <cellStyle name="Normal 6 2 6 2 4" xfId="24076" xr:uid="{00000000-0005-0000-0000-00000D5E0000}"/>
    <cellStyle name="Normal 6 2 6 3" xfId="24077" xr:uid="{00000000-0005-0000-0000-00000E5E0000}"/>
    <cellStyle name="Normal 6 2 6 3 2" xfId="24078" xr:uid="{00000000-0005-0000-0000-00000F5E0000}"/>
    <cellStyle name="Normal 6 2 6 3 2 2" xfId="24079" xr:uid="{00000000-0005-0000-0000-0000105E0000}"/>
    <cellStyle name="Normal 6 2 6 3 2 3" xfId="24080" xr:uid="{00000000-0005-0000-0000-0000115E0000}"/>
    <cellStyle name="Normal 6 2 6 3 3" xfId="24081" xr:uid="{00000000-0005-0000-0000-0000125E0000}"/>
    <cellStyle name="Normal 6 2 6 3 4" xfId="24082" xr:uid="{00000000-0005-0000-0000-0000135E0000}"/>
    <cellStyle name="Normal 6 2 6 4" xfId="24083" xr:uid="{00000000-0005-0000-0000-0000145E0000}"/>
    <cellStyle name="Normal 6 2 6 4 2" xfId="24084" xr:uid="{00000000-0005-0000-0000-0000155E0000}"/>
    <cellStyle name="Normal 6 2 6 4 2 2" xfId="24085" xr:uid="{00000000-0005-0000-0000-0000165E0000}"/>
    <cellStyle name="Normal 6 2 6 4 2 3" xfId="24086" xr:uid="{00000000-0005-0000-0000-0000175E0000}"/>
    <cellStyle name="Normal 6 2 6 4 3" xfId="24087" xr:uid="{00000000-0005-0000-0000-0000185E0000}"/>
    <cellStyle name="Normal 6 2 6 4 4" xfId="24088" xr:uid="{00000000-0005-0000-0000-0000195E0000}"/>
    <cellStyle name="Normal 6 2 6 5" xfId="24089" xr:uid="{00000000-0005-0000-0000-00001A5E0000}"/>
    <cellStyle name="Normal 6 2 6 5 2" xfId="24090" xr:uid="{00000000-0005-0000-0000-00001B5E0000}"/>
    <cellStyle name="Normal 6 2 6 5 2 2" xfId="24091" xr:uid="{00000000-0005-0000-0000-00001C5E0000}"/>
    <cellStyle name="Normal 6 2 6 5 2 3" xfId="24092" xr:uid="{00000000-0005-0000-0000-00001D5E0000}"/>
    <cellStyle name="Normal 6 2 6 5 3" xfId="24093" xr:uid="{00000000-0005-0000-0000-00001E5E0000}"/>
    <cellStyle name="Normal 6 2 6 5 4" xfId="24094" xr:uid="{00000000-0005-0000-0000-00001F5E0000}"/>
    <cellStyle name="Normal 6 2 6 6" xfId="24095" xr:uid="{00000000-0005-0000-0000-0000205E0000}"/>
    <cellStyle name="Normal 6 2 6 6 2" xfId="24096" xr:uid="{00000000-0005-0000-0000-0000215E0000}"/>
    <cellStyle name="Normal 6 2 6 6 2 2" xfId="24097" xr:uid="{00000000-0005-0000-0000-0000225E0000}"/>
    <cellStyle name="Normal 6 2 6 6 2 3" xfId="24098" xr:uid="{00000000-0005-0000-0000-0000235E0000}"/>
    <cellStyle name="Normal 6 2 6 6 3" xfId="24099" xr:uid="{00000000-0005-0000-0000-0000245E0000}"/>
    <cellStyle name="Normal 6 2 6 6 4" xfId="24100" xr:uid="{00000000-0005-0000-0000-0000255E0000}"/>
    <cellStyle name="Normal 6 2 6 7" xfId="24101" xr:uid="{00000000-0005-0000-0000-0000265E0000}"/>
    <cellStyle name="Normal 6 2 6 7 2" xfId="24102" xr:uid="{00000000-0005-0000-0000-0000275E0000}"/>
    <cellStyle name="Normal 6 2 6 7 2 2" xfId="24103" xr:uid="{00000000-0005-0000-0000-0000285E0000}"/>
    <cellStyle name="Normal 6 2 6 7 2 3" xfId="24104" xr:uid="{00000000-0005-0000-0000-0000295E0000}"/>
    <cellStyle name="Normal 6 2 6 7 3" xfId="24105" xr:uid="{00000000-0005-0000-0000-00002A5E0000}"/>
    <cellStyle name="Normal 6 2 6 7 4" xfId="24106" xr:uid="{00000000-0005-0000-0000-00002B5E0000}"/>
    <cellStyle name="Normal 6 2 6 8" xfId="24107" xr:uid="{00000000-0005-0000-0000-00002C5E0000}"/>
    <cellStyle name="Normal 6 2 6 8 2" xfId="24108" xr:uid="{00000000-0005-0000-0000-00002D5E0000}"/>
    <cellStyle name="Normal 6 2 6 8 3" xfId="24109" xr:uid="{00000000-0005-0000-0000-00002E5E0000}"/>
    <cellStyle name="Normal 6 2 6 9" xfId="24110" xr:uid="{00000000-0005-0000-0000-00002F5E0000}"/>
    <cellStyle name="Normal 6 2 7" xfId="24111" xr:uid="{00000000-0005-0000-0000-0000305E0000}"/>
    <cellStyle name="Normal 6 2 7 2" xfId="24112" xr:uid="{00000000-0005-0000-0000-0000315E0000}"/>
    <cellStyle name="Normal 6 2 7 2 2" xfId="24113" xr:uid="{00000000-0005-0000-0000-0000325E0000}"/>
    <cellStyle name="Normal 6 2 7 2 3" xfId="24114" xr:uid="{00000000-0005-0000-0000-0000335E0000}"/>
    <cellStyle name="Normal 6 2 7 3" xfId="24115" xr:uid="{00000000-0005-0000-0000-0000345E0000}"/>
    <cellStyle name="Normal 6 2 7 4" xfId="24116" xr:uid="{00000000-0005-0000-0000-0000355E0000}"/>
    <cellStyle name="Normal 6 2 8" xfId="24117" xr:uid="{00000000-0005-0000-0000-0000365E0000}"/>
    <cellStyle name="Normal 6 2 8 2" xfId="24118" xr:uid="{00000000-0005-0000-0000-0000375E0000}"/>
    <cellStyle name="Normal 6 2 8 2 2" xfId="24119" xr:uid="{00000000-0005-0000-0000-0000385E0000}"/>
    <cellStyle name="Normal 6 2 8 2 3" xfId="24120" xr:uid="{00000000-0005-0000-0000-0000395E0000}"/>
    <cellStyle name="Normal 6 2 8 3" xfId="24121" xr:uid="{00000000-0005-0000-0000-00003A5E0000}"/>
    <cellStyle name="Normal 6 2 8 4" xfId="24122" xr:uid="{00000000-0005-0000-0000-00003B5E0000}"/>
    <cellStyle name="Normal 6 2 9" xfId="24123" xr:uid="{00000000-0005-0000-0000-00003C5E0000}"/>
    <cellStyle name="Normal 6 2 9 2" xfId="24124" xr:uid="{00000000-0005-0000-0000-00003D5E0000}"/>
    <cellStyle name="Normal 6 2 9 2 2" xfId="24125" xr:uid="{00000000-0005-0000-0000-00003E5E0000}"/>
    <cellStyle name="Normal 6 2 9 2 3" xfId="24126" xr:uid="{00000000-0005-0000-0000-00003F5E0000}"/>
    <cellStyle name="Normal 6 2 9 3" xfId="24127" xr:uid="{00000000-0005-0000-0000-0000405E0000}"/>
    <cellStyle name="Normal 6 2 9 4" xfId="24128" xr:uid="{00000000-0005-0000-0000-0000415E0000}"/>
    <cellStyle name="Normal 6 3" xfId="24129" xr:uid="{00000000-0005-0000-0000-0000425E0000}"/>
    <cellStyle name="Normal 6 3 10" xfId="24130" xr:uid="{00000000-0005-0000-0000-0000435E0000}"/>
    <cellStyle name="Normal 6 3 10 2" xfId="24131" xr:uid="{00000000-0005-0000-0000-0000445E0000}"/>
    <cellStyle name="Normal 6 3 10 2 2" xfId="24132" xr:uid="{00000000-0005-0000-0000-0000455E0000}"/>
    <cellStyle name="Normal 6 3 10 2 3" xfId="24133" xr:uid="{00000000-0005-0000-0000-0000465E0000}"/>
    <cellStyle name="Normal 6 3 10 3" xfId="24134" xr:uid="{00000000-0005-0000-0000-0000475E0000}"/>
    <cellStyle name="Normal 6 3 10 4" xfId="24135" xr:uid="{00000000-0005-0000-0000-0000485E0000}"/>
    <cellStyle name="Normal 6 3 11" xfId="24136" xr:uid="{00000000-0005-0000-0000-0000495E0000}"/>
    <cellStyle name="Normal 6 3 11 2" xfId="24137" xr:uid="{00000000-0005-0000-0000-00004A5E0000}"/>
    <cellStyle name="Normal 6 3 11 2 2" xfId="24138" xr:uid="{00000000-0005-0000-0000-00004B5E0000}"/>
    <cellStyle name="Normal 6 3 11 2 3" xfId="24139" xr:uid="{00000000-0005-0000-0000-00004C5E0000}"/>
    <cellStyle name="Normal 6 3 11 3" xfId="24140" xr:uid="{00000000-0005-0000-0000-00004D5E0000}"/>
    <cellStyle name="Normal 6 3 11 4" xfId="24141" xr:uid="{00000000-0005-0000-0000-00004E5E0000}"/>
    <cellStyle name="Normal 6 3 12" xfId="24142" xr:uid="{00000000-0005-0000-0000-00004F5E0000}"/>
    <cellStyle name="Normal 6 3 12 2" xfId="24143" xr:uid="{00000000-0005-0000-0000-0000505E0000}"/>
    <cellStyle name="Normal 6 3 12 2 2" xfId="24144" xr:uid="{00000000-0005-0000-0000-0000515E0000}"/>
    <cellStyle name="Normal 6 3 12 2 3" xfId="24145" xr:uid="{00000000-0005-0000-0000-0000525E0000}"/>
    <cellStyle name="Normal 6 3 12 3" xfId="24146" xr:uid="{00000000-0005-0000-0000-0000535E0000}"/>
    <cellStyle name="Normal 6 3 12 4" xfId="24147" xr:uid="{00000000-0005-0000-0000-0000545E0000}"/>
    <cellStyle name="Normal 6 3 13" xfId="24148" xr:uid="{00000000-0005-0000-0000-0000555E0000}"/>
    <cellStyle name="Normal 6 3 13 2" xfId="24149" xr:uid="{00000000-0005-0000-0000-0000565E0000}"/>
    <cellStyle name="Normal 6 3 13 2 2" xfId="24150" xr:uid="{00000000-0005-0000-0000-0000575E0000}"/>
    <cellStyle name="Normal 6 3 13 2 3" xfId="24151" xr:uid="{00000000-0005-0000-0000-0000585E0000}"/>
    <cellStyle name="Normal 6 3 13 3" xfId="24152" xr:uid="{00000000-0005-0000-0000-0000595E0000}"/>
    <cellStyle name="Normal 6 3 13 4" xfId="24153" xr:uid="{00000000-0005-0000-0000-00005A5E0000}"/>
    <cellStyle name="Normal 6 3 14" xfId="24154" xr:uid="{00000000-0005-0000-0000-00005B5E0000}"/>
    <cellStyle name="Normal 6 3 14 2" xfId="24155" xr:uid="{00000000-0005-0000-0000-00005C5E0000}"/>
    <cellStyle name="Normal 6 3 14 3" xfId="24156" xr:uid="{00000000-0005-0000-0000-00005D5E0000}"/>
    <cellStyle name="Normal 6 3 15" xfId="24157" xr:uid="{00000000-0005-0000-0000-00005E5E0000}"/>
    <cellStyle name="Normal 6 3 16" xfId="24158" xr:uid="{00000000-0005-0000-0000-00005F5E0000}"/>
    <cellStyle name="Normal 6 3 17" xfId="24159" xr:uid="{00000000-0005-0000-0000-0000605E0000}"/>
    <cellStyle name="Normal 6 3 2" xfId="24160" xr:uid="{00000000-0005-0000-0000-0000615E0000}"/>
    <cellStyle name="Normal 6 3 2 10" xfId="24161" xr:uid="{00000000-0005-0000-0000-0000625E0000}"/>
    <cellStyle name="Normal 6 3 2 10 2" xfId="24162" xr:uid="{00000000-0005-0000-0000-0000635E0000}"/>
    <cellStyle name="Normal 6 3 2 10 3" xfId="24163" xr:uid="{00000000-0005-0000-0000-0000645E0000}"/>
    <cellStyle name="Normal 6 3 2 11" xfId="24164" xr:uid="{00000000-0005-0000-0000-0000655E0000}"/>
    <cellStyle name="Normal 6 3 2 12" xfId="24165" xr:uid="{00000000-0005-0000-0000-0000665E0000}"/>
    <cellStyle name="Normal 6 3 2 2" xfId="24166" xr:uid="{00000000-0005-0000-0000-0000675E0000}"/>
    <cellStyle name="Normal 6 3 2 2 10" xfId="24167" xr:uid="{00000000-0005-0000-0000-0000685E0000}"/>
    <cellStyle name="Normal 6 3 2 2 2" xfId="24168" xr:uid="{00000000-0005-0000-0000-0000695E0000}"/>
    <cellStyle name="Normal 6 3 2 2 2 2" xfId="24169" xr:uid="{00000000-0005-0000-0000-00006A5E0000}"/>
    <cellStyle name="Normal 6 3 2 2 2 2 2" xfId="24170" xr:uid="{00000000-0005-0000-0000-00006B5E0000}"/>
    <cellStyle name="Normal 6 3 2 2 2 2 3" xfId="24171" xr:uid="{00000000-0005-0000-0000-00006C5E0000}"/>
    <cellStyle name="Normal 6 3 2 2 2 3" xfId="24172" xr:uid="{00000000-0005-0000-0000-00006D5E0000}"/>
    <cellStyle name="Normal 6 3 2 2 2 4" xfId="24173" xr:uid="{00000000-0005-0000-0000-00006E5E0000}"/>
    <cellStyle name="Normal 6 3 2 2 3" xfId="24174" xr:uid="{00000000-0005-0000-0000-00006F5E0000}"/>
    <cellStyle name="Normal 6 3 2 2 3 2" xfId="24175" xr:uid="{00000000-0005-0000-0000-0000705E0000}"/>
    <cellStyle name="Normal 6 3 2 2 3 2 2" xfId="24176" xr:uid="{00000000-0005-0000-0000-0000715E0000}"/>
    <cellStyle name="Normal 6 3 2 2 3 2 3" xfId="24177" xr:uid="{00000000-0005-0000-0000-0000725E0000}"/>
    <cellStyle name="Normal 6 3 2 2 3 3" xfId="24178" xr:uid="{00000000-0005-0000-0000-0000735E0000}"/>
    <cellStyle name="Normal 6 3 2 2 3 4" xfId="24179" xr:uid="{00000000-0005-0000-0000-0000745E0000}"/>
    <cellStyle name="Normal 6 3 2 2 4" xfId="24180" xr:uid="{00000000-0005-0000-0000-0000755E0000}"/>
    <cellStyle name="Normal 6 3 2 2 4 2" xfId="24181" xr:uid="{00000000-0005-0000-0000-0000765E0000}"/>
    <cellStyle name="Normal 6 3 2 2 4 2 2" xfId="24182" xr:uid="{00000000-0005-0000-0000-0000775E0000}"/>
    <cellStyle name="Normal 6 3 2 2 4 2 3" xfId="24183" xr:uid="{00000000-0005-0000-0000-0000785E0000}"/>
    <cellStyle name="Normal 6 3 2 2 4 3" xfId="24184" xr:uid="{00000000-0005-0000-0000-0000795E0000}"/>
    <cellStyle name="Normal 6 3 2 2 4 4" xfId="24185" xr:uid="{00000000-0005-0000-0000-00007A5E0000}"/>
    <cellStyle name="Normal 6 3 2 2 5" xfId="24186" xr:uid="{00000000-0005-0000-0000-00007B5E0000}"/>
    <cellStyle name="Normal 6 3 2 2 5 2" xfId="24187" xr:uid="{00000000-0005-0000-0000-00007C5E0000}"/>
    <cellStyle name="Normal 6 3 2 2 5 2 2" xfId="24188" xr:uid="{00000000-0005-0000-0000-00007D5E0000}"/>
    <cellStyle name="Normal 6 3 2 2 5 2 3" xfId="24189" xr:uid="{00000000-0005-0000-0000-00007E5E0000}"/>
    <cellStyle name="Normal 6 3 2 2 5 3" xfId="24190" xr:uid="{00000000-0005-0000-0000-00007F5E0000}"/>
    <cellStyle name="Normal 6 3 2 2 5 4" xfId="24191" xr:uid="{00000000-0005-0000-0000-0000805E0000}"/>
    <cellStyle name="Normal 6 3 2 2 6" xfId="24192" xr:uid="{00000000-0005-0000-0000-0000815E0000}"/>
    <cellStyle name="Normal 6 3 2 2 6 2" xfId="24193" xr:uid="{00000000-0005-0000-0000-0000825E0000}"/>
    <cellStyle name="Normal 6 3 2 2 6 2 2" xfId="24194" xr:uid="{00000000-0005-0000-0000-0000835E0000}"/>
    <cellStyle name="Normal 6 3 2 2 6 2 3" xfId="24195" xr:uid="{00000000-0005-0000-0000-0000845E0000}"/>
    <cellStyle name="Normal 6 3 2 2 6 3" xfId="24196" xr:uid="{00000000-0005-0000-0000-0000855E0000}"/>
    <cellStyle name="Normal 6 3 2 2 6 4" xfId="24197" xr:uid="{00000000-0005-0000-0000-0000865E0000}"/>
    <cellStyle name="Normal 6 3 2 2 7" xfId="24198" xr:uid="{00000000-0005-0000-0000-0000875E0000}"/>
    <cellStyle name="Normal 6 3 2 2 7 2" xfId="24199" xr:uid="{00000000-0005-0000-0000-0000885E0000}"/>
    <cellStyle name="Normal 6 3 2 2 7 2 2" xfId="24200" xr:uid="{00000000-0005-0000-0000-0000895E0000}"/>
    <cellStyle name="Normal 6 3 2 2 7 2 3" xfId="24201" xr:uid="{00000000-0005-0000-0000-00008A5E0000}"/>
    <cellStyle name="Normal 6 3 2 2 7 3" xfId="24202" xr:uid="{00000000-0005-0000-0000-00008B5E0000}"/>
    <cellStyle name="Normal 6 3 2 2 7 4" xfId="24203" xr:uid="{00000000-0005-0000-0000-00008C5E0000}"/>
    <cellStyle name="Normal 6 3 2 2 8" xfId="24204" xr:uid="{00000000-0005-0000-0000-00008D5E0000}"/>
    <cellStyle name="Normal 6 3 2 2 8 2" xfId="24205" xr:uid="{00000000-0005-0000-0000-00008E5E0000}"/>
    <cellStyle name="Normal 6 3 2 2 8 3" xfId="24206" xr:uid="{00000000-0005-0000-0000-00008F5E0000}"/>
    <cellStyle name="Normal 6 3 2 2 9" xfId="24207" xr:uid="{00000000-0005-0000-0000-0000905E0000}"/>
    <cellStyle name="Normal 6 3 2 3" xfId="24208" xr:uid="{00000000-0005-0000-0000-0000915E0000}"/>
    <cellStyle name="Normal 6 3 2 3 10" xfId="24209" xr:uid="{00000000-0005-0000-0000-0000925E0000}"/>
    <cellStyle name="Normal 6 3 2 3 2" xfId="24210" xr:uid="{00000000-0005-0000-0000-0000935E0000}"/>
    <cellStyle name="Normal 6 3 2 3 2 2" xfId="24211" xr:uid="{00000000-0005-0000-0000-0000945E0000}"/>
    <cellStyle name="Normal 6 3 2 3 2 2 2" xfId="24212" xr:uid="{00000000-0005-0000-0000-0000955E0000}"/>
    <cellStyle name="Normal 6 3 2 3 2 2 3" xfId="24213" xr:uid="{00000000-0005-0000-0000-0000965E0000}"/>
    <cellStyle name="Normal 6 3 2 3 2 3" xfId="24214" xr:uid="{00000000-0005-0000-0000-0000975E0000}"/>
    <cellStyle name="Normal 6 3 2 3 2 4" xfId="24215" xr:uid="{00000000-0005-0000-0000-0000985E0000}"/>
    <cellStyle name="Normal 6 3 2 3 3" xfId="24216" xr:uid="{00000000-0005-0000-0000-0000995E0000}"/>
    <cellStyle name="Normal 6 3 2 3 3 2" xfId="24217" xr:uid="{00000000-0005-0000-0000-00009A5E0000}"/>
    <cellStyle name="Normal 6 3 2 3 3 2 2" xfId="24218" xr:uid="{00000000-0005-0000-0000-00009B5E0000}"/>
    <cellStyle name="Normal 6 3 2 3 3 2 3" xfId="24219" xr:uid="{00000000-0005-0000-0000-00009C5E0000}"/>
    <cellStyle name="Normal 6 3 2 3 3 3" xfId="24220" xr:uid="{00000000-0005-0000-0000-00009D5E0000}"/>
    <cellStyle name="Normal 6 3 2 3 3 4" xfId="24221" xr:uid="{00000000-0005-0000-0000-00009E5E0000}"/>
    <cellStyle name="Normal 6 3 2 3 4" xfId="24222" xr:uid="{00000000-0005-0000-0000-00009F5E0000}"/>
    <cellStyle name="Normal 6 3 2 3 4 2" xfId="24223" xr:uid="{00000000-0005-0000-0000-0000A05E0000}"/>
    <cellStyle name="Normal 6 3 2 3 4 2 2" xfId="24224" xr:uid="{00000000-0005-0000-0000-0000A15E0000}"/>
    <cellStyle name="Normal 6 3 2 3 4 2 3" xfId="24225" xr:uid="{00000000-0005-0000-0000-0000A25E0000}"/>
    <cellStyle name="Normal 6 3 2 3 4 3" xfId="24226" xr:uid="{00000000-0005-0000-0000-0000A35E0000}"/>
    <cellStyle name="Normal 6 3 2 3 4 4" xfId="24227" xr:uid="{00000000-0005-0000-0000-0000A45E0000}"/>
    <cellStyle name="Normal 6 3 2 3 5" xfId="24228" xr:uid="{00000000-0005-0000-0000-0000A55E0000}"/>
    <cellStyle name="Normal 6 3 2 3 5 2" xfId="24229" xr:uid="{00000000-0005-0000-0000-0000A65E0000}"/>
    <cellStyle name="Normal 6 3 2 3 5 2 2" xfId="24230" xr:uid="{00000000-0005-0000-0000-0000A75E0000}"/>
    <cellStyle name="Normal 6 3 2 3 5 2 3" xfId="24231" xr:uid="{00000000-0005-0000-0000-0000A85E0000}"/>
    <cellStyle name="Normal 6 3 2 3 5 3" xfId="24232" xr:uid="{00000000-0005-0000-0000-0000A95E0000}"/>
    <cellStyle name="Normal 6 3 2 3 5 4" xfId="24233" xr:uid="{00000000-0005-0000-0000-0000AA5E0000}"/>
    <cellStyle name="Normal 6 3 2 3 6" xfId="24234" xr:uid="{00000000-0005-0000-0000-0000AB5E0000}"/>
    <cellStyle name="Normal 6 3 2 3 6 2" xfId="24235" xr:uid="{00000000-0005-0000-0000-0000AC5E0000}"/>
    <cellStyle name="Normal 6 3 2 3 6 2 2" xfId="24236" xr:uid="{00000000-0005-0000-0000-0000AD5E0000}"/>
    <cellStyle name="Normal 6 3 2 3 6 2 3" xfId="24237" xr:uid="{00000000-0005-0000-0000-0000AE5E0000}"/>
    <cellStyle name="Normal 6 3 2 3 6 3" xfId="24238" xr:uid="{00000000-0005-0000-0000-0000AF5E0000}"/>
    <cellStyle name="Normal 6 3 2 3 6 4" xfId="24239" xr:uid="{00000000-0005-0000-0000-0000B05E0000}"/>
    <cellStyle name="Normal 6 3 2 3 7" xfId="24240" xr:uid="{00000000-0005-0000-0000-0000B15E0000}"/>
    <cellStyle name="Normal 6 3 2 3 7 2" xfId="24241" xr:uid="{00000000-0005-0000-0000-0000B25E0000}"/>
    <cellStyle name="Normal 6 3 2 3 7 2 2" xfId="24242" xr:uid="{00000000-0005-0000-0000-0000B35E0000}"/>
    <cellStyle name="Normal 6 3 2 3 7 2 3" xfId="24243" xr:uid="{00000000-0005-0000-0000-0000B45E0000}"/>
    <cellStyle name="Normal 6 3 2 3 7 3" xfId="24244" xr:uid="{00000000-0005-0000-0000-0000B55E0000}"/>
    <cellStyle name="Normal 6 3 2 3 7 4" xfId="24245" xr:uid="{00000000-0005-0000-0000-0000B65E0000}"/>
    <cellStyle name="Normal 6 3 2 3 8" xfId="24246" xr:uid="{00000000-0005-0000-0000-0000B75E0000}"/>
    <cellStyle name="Normal 6 3 2 3 8 2" xfId="24247" xr:uid="{00000000-0005-0000-0000-0000B85E0000}"/>
    <cellStyle name="Normal 6 3 2 3 8 3" xfId="24248" xr:uid="{00000000-0005-0000-0000-0000B95E0000}"/>
    <cellStyle name="Normal 6 3 2 3 9" xfId="24249" xr:uid="{00000000-0005-0000-0000-0000BA5E0000}"/>
    <cellStyle name="Normal 6 3 2 4" xfId="24250" xr:uid="{00000000-0005-0000-0000-0000BB5E0000}"/>
    <cellStyle name="Normal 6 3 2 4 2" xfId="24251" xr:uid="{00000000-0005-0000-0000-0000BC5E0000}"/>
    <cellStyle name="Normal 6 3 2 4 2 2" xfId="24252" xr:uid="{00000000-0005-0000-0000-0000BD5E0000}"/>
    <cellStyle name="Normal 6 3 2 4 2 3" xfId="24253" xr:uid="{00000000-0005-0000-0000-0000BE5E0000}"/>
    <cellStyle name="Normal 6 3 2 4 3" xfId="24254" xr:uid="{00000000-0005-0000-0000-0000BF5E0000}"/>
    <cellStyle name="Normal 6 3 2 4 4" xfId="24255" xr:uid="{00000000-0005-0000-0000-0000C05E0000}"/>
    <cellStyle name="Normal 6 3 2 5" xfId="24256" xr:uid="{00000000-0005-0000-0000-0000C15E0000}"/>
    <cellStyle name="Normal 6 3 2 5 2" xfId="24257" xr:uid="{00000000-0005-0000-0000-0000C25E0000}"/>
    <cellStyle name="Normal 6 3 2 5 2 2" xfId="24258" xr:uid="{00000000-0005-0000-0000-0000C35E0000}"/>
    <cellStyle name="Normal 6 3 2 5 2 3" xfId="24259" xr:uid="{00000000-0005-0000-0000-0000C45E0000}"/>
    <cellStyle name="Normal 6 3 2 5 3" xfId="24260" xr:uid="{00000000-0005-0000-0000-0000C55E0000}"/>
    <cellStyle name="Normal 6 3 2 5 4" xfId="24261" xr:uid="{00000000-0005-0000-0000-0000C65E0000}"/>
    <cellStyle name="Normal 6 3 2 6" xfId="24262" xr:uid="{00000000-0005-0000-0000-0000C75E0000}"/>
    <cellStyle name="Normal 6 3 2 6 2" xfId="24263" xr:uid="{00000000-0005-0000-0000-0000C85E0000}"/>
    <cellStyle name="Normal 6 3 2 6 2 2" xfId="24264" xr:uid="{00000000-0005-0000-0000-0000C95E0000}"/>
    <cellStyle name="Normal 6 3 2 6 2 3" xfId="24265" xr:uid="{00000000-0005-0000-0000-0000CA5E0000}"/>
    <cellStyle name="Normal 6 3 2 6 3" xfId="24266" xr:uid="{00000000-0005-0000-0000-0000CB5E0000}"/>
    <cellStyle name="Normal 6 3 2 6 4" xfId="24267" xr:uid="{00000000-0005-0000-0000-0000CC5E0000}"/>
    <cellStyle name="Normal 6 3 2 7" xfId="24268" xr:uid="{00000000-0005-0000-0000-0000CD5E0000}"/>
    <cellStyle name="Normal 6 3 2 7 2" xfId="24269" xr:uid="{00000000-0005-0000-0000-0000CE5E0000}"/>
    <cellStyle name="Normal 6 3 2 7 2 2" xfId="24270" xr:uid="{00000000-0005-0000-0000-0000CF5E0000}"/>
    <cellStyle name="Normal 6 3 2 7 2 3" xfId="24271" xr:uid="{00000000-0005-0000-0000-0000D05E0000}"/>
    <cellStyle name="Normal 6 3 2 7 3" xfId="24272" xr:uid="{00000000-0005-0000-0000-0000D15E0000}"/>
    <cellStyle name="Normal 6 3 2 7 4" xfId="24273" xr:uid="{00000000-0005-0000-0000-0000D25E0000}"/>
    <cellStyle name="Normal 6 3 2 8" xfId="24274" xr:uid="{00000000-0005-0000-0000-0000D35E0000}"/>
    <cellStyle name="Normal 6 3 2 8 2" xfId="24275" xr:uid="{00000000-0005-0000-0000-0000D45E0000}"/>
    <cellStyle name="Normal 6 3 2 8 2 2" xfId="24276" xr:uid="{00000000-0005-0000-0000-0000D55E0000}"/>
    <cellStyle name="Normal 6 3 2 8 2 3" xfId="24277" xr:uid="{00000000-0005-0000-0000-0000D65E0000}"/>
    <cellStyle name="Normal 6 3 2 8 3" xfId="24278" xr:uid="{00000000-0005-0000-0000-0000D75E0000}"/>
    <cellStyle name="Normal 6 3 2 8 4" xfId="24279" xr:uid="{00000000-0005-0000-0000-0000D85E0000}"/>
    <cellStyle name="Normal 6 3 2 9" xfId="24280" xr:uid="{00000000-0005-0000-0000-0000D95E0000}"/>
    <cellStyle name="Normal 6 3 2 9 2" xfId="24281" xr:uid="{00000000-0005-0000-0000-0000DA5E0000}"/>
    <cellStyle name="Normal 6 3 2 9 2 2" xfId="24282" xr:uid="{00000000-0005-0000-0000-0000DB5E0000}"/>
    <cellStyle name="Normal 6 3 2 9 2 3" xfId="24283" xr:uid="{00000000-0005-0000-0000-0000DC5E0000}"/>
    <cellStyle name="Normal 6 3 2 9 3" xfId="24284" xr:uid="{00000000-0005-0000-0000-0000DD5E0000}"/>
    <cellStyle name="Normal 6 3 2 9 4" xfId="24285" xr:uid="{00000000-0005-0000-0000-0000DE5E0000}"/>
    <cellStyle name="Normal 6 3 3" xfId="24286" xr:uid="{00000000-0005-0000-0000-0000DF5E0000}"/>
    <cellStyle name="Normal 6 3 3 10" xfId="24287" xr:uid="{00000000-0005-0000-0000-0000E05E0000}"/>
    <cellStyle name="Normal 6 3 3 10 2" xfId="24288" xr:uid="{00000000-0005-0000-0000-0000E15E0000}"/>
    <cellStyle name="Normal 6 3 3 10 3" xfId="24289" xr:uid="{00000000-0005-0000-0000-0000E25E0000}"/>
    <cellStyle name="Normal 6 3 3 11" xfId="24290" xr:uid="{00000000-0005-0000-0000-0000E35E0000}"/>
    <cellStyle name="Normal 6 3 3 12" xfId="24291" xr:uid="{00000000-0005-0000-0000-0000E45E0000}"/>
    <cellStyle name="Normal 6 3 3 2" xfId="24292" xr:uid="{00000000-0005-0000-0000-0000E55E0000}"/>
    <cellStyle name="Normal 6 3 3 2 10" xfId="24293" xr:uid="{00000000-0005-0000-0000-0000E65E0000}"/>
    <cellStyle name="Normal 6 3 3 2 2" xfId="24294" xr:uid="{00000000-0005-0000-0000-0000E75E0000}"/>
    <cellStyle name="Normal 6 3 3 2 2 2" xfId="24295" xr:uid="{00000000-0005-0000-0000-0000E85E0000}"/>
    <cellStyle name="Normal 6 3 3 2 2 2 2" xfId="24296" xr:uid="{00000000-0005-0000-0000-0000E95E0000}"/>
    <cellStyle name="Normal 6 3 3 2 2 2 3" xfId="24297" xr:uid="{00000000-0005-0000-0000-0000EA5E0000}"/>
    <cellStyle name="Normal 6 3 3 2 2 3" xfId="24298" xr:uid="{00000000-0005-0000-0000-0000EB5E0000}"/>
    <cellStyle name="Normal 6 3 3 2 2 4" xfId="24299" xr:uid="{00000000-0005-0000-0000-0000EC5E0000}"/>
    <cellStyle name="Normal 6 3 3 2 3" xfId="24300" xr:uid="{00000000-0005-0000-0000-0000ED5E0000}"/>
    <cellStyle name="Normal 6 3 3 2 3 2" xfId="24301" xr:uid="{00000000-0005-0000-0000-0000EE5E0000}"/>
    <cellStyle name="Normal 6 3 3 2 3 2 2" xfId="24302" xr:uid="{00000000-0005-0000-0000-0000EF5E0000}"/>
    <cellStyle name="Normal 6 3 3 2 3 2 3" xfId="24303" xr:uid="{00000000-0005-0000-0000-0000F05E0000}"/>
    <cellStyle name="Normal 6 3 3 2 3 3" xfId="24304" xr:uid="{00000000-0005-0000-0000-0000F15E0000}"/>
    <cellStyle name="Normal 6 3 3 2 3 4" xfId="24305" xr:uid="{00000000-0005-0000-0000-0000F25E0000}"/>
    <cellStyle name="Normal 6 3 3 2 4" xfId="24306" xr:uid="{00000000-0005-0000-0000-0000F35E0000}"/>
    <cellStyle name="Normal 6 3 3 2 4 2" xfId="24307" xr:uid="{00000000-0005-0000-0000-0000F45E0000}"/>
    <cellStyle name="Normal 6 3 3 2 4 2 2" xfId="24308" xr:uid="{00000000-0005-0000-0000-0000F55E0000}"/>
    <cellStyle name="Normal 6 3 3 2 4 2 3" xfId="24309" xr:uid="{00000000-0005-0000-0000-0000F65E0000}"/>
    <cellStyle name="Normal 6 3 3 2 4 3" xfId="24310" xr:uid="{00000000-0005-0000-0000-0000F75E0000}"/>
    <cellStyle name="Normal 6 3 3 2 4 4" xfId="24311" xr:uid="{00000000-0005-0000-0000-0000F85E0000}"/>
    <cellStyle name="Normal 6 3 3 2 5" xfId="24312" xr:uid="{00000000-0005-0000-0000-0000F95E0000}"/>
    <cellStyle name="Normal 6 3 3 2 5 2" xfId="24313" xr:uid="{00000000-0005-0000-0000-0000FA5E0000}"/>
    <cellStyle name="Normal 6 3 3 2 5 2 2" xfId="24314" xr:uid="{00000000-0005-0000-0000-0000FB5E0000}"/>
    <cellStyle name="Normal 6 3 3 2 5 2 3" xfId="24315" xr:uid="{00000000-0005-0000-0000-0000FC5E0000}"/>
    <cellStyle name="Normal 6 3 3 2 5 3" xfId="24316" xr:uid="{00000000-0005-0000-0000-0000FD5E0000}"/>
    <cellStyle name="Normal 6 3 3 2 5 4" xfId="24317" xr:uid="{00000000-0005-0000-0000-0000FE5E0000}"/>
    <cellStyle name="Normal 6 3 3 2 6" xfId="24318" xr:uid="{00000000-0005-0000-0000-0000FF5E0000}"/>
    <cellStyle name="Normal 6 3 3 2 6 2" xfId="24319" xr:uid="{00000000-0005-0000-0000-0000005F0000}"/>
    <cellStyle name="Normal 6 3 3 2 6 2 2" xfId="24320" xr:uid="{00000000-0005-0000-0000-0000015F0000}"/>
    <cellStyle name="Normal 6 3 3 2 6 2 3" xfId="24321" xr:uid="{00000000-0005-0000-0000-0000025F0000}"/>
    <cellStyle name="Normal 6 3 3 2 6 3" xfId="24322" xr:uid="{00000000-0005-0000-0000-0000035F0000}"/>
    <cellStyle name="Normal 6 3 3 2 6 4" xfId="24323" xr:uid="{00000000-0005-0000-0000-0000045F0000}"/>
    <cellStyle name="Normal 6 3 3 2 7" xfId="24324" xr:uid="{00000000-0005-0000-0000-0000055F0000}"/>
    <cellStyle name="Normal 6 3 3 2 7 2" xfId="24325" xr:uid="{00000000-0005-0000-0000-0000065F0000}"/>
    <cellStyle name="Normal 6 3 3 2 7 2 2" xfId="24326" xr:uid="{00000000-0005-0000-0000-0000075F0000}"/>
    <cellStyle name="Normal 6 3 3 2 7 2 3" xfId="24327" xr:uid="{00000000-0005-0000-0000-0000085F0000}"/>
    <cellStyle name="Normal 6 3 3 2 7 3" xfId="24328" xr:uid="{00000000-0005-0000-0000-0000095F0000}"/>
    <cellStyle name="Normal 6 3 3 2 7 4" xfId="24329" xr:uid="{00000000-0005-0000-0000-00000A5F0000}"/>
    <cellStyle name="Normal 6 3 3 2 8" xfId="24330" xr:uid="{00000000-0005-0000-0000-00000B5F0000}"/>
    <cellStyle name="Normal 6 3 3 2 8 2" xfId="24331" xr:uid="{00000000-0005-0000-0000-00000C5F0000}"/>
    <cellStyle name="Normal 6 3 3 2 8 3" xfId="24332" xr:uid="{00000000-0005-0000-0000-00000D5F0000}"/>
    <cellStyle name="Normal 6 3 3 2 9" xfId="24333" xr:uid="{00000000-0005-0000-0000-00000E5F0000}"/>
    <cellStyle name="Normal 6 3 3 3" xfId="24334" xr:uid="{00000000-0005-0000-0000-00000F5F0000}"/>
    <cellStyle name="Normal 6 3 3 3 10" xfId="24335" xr:uid="{00000000-0005-0000-0000-0000105F0000}"/>
    <cellStyle name="Normal 6 3 3 3 2" xfId="24336" xr:uid="{00000000-0005-0000-0000-0000115F0000}"/>
    <cellStyle name="Normal 6 3 3 3 2 2" xfId="24337" xr:uid="{00000000-0005-0000-0000-0000125F0000}"/>
    <cellStyle name="Normal 6 3 3 3 2 2 2" xfId="24338" xr:uid="{00000000-0005-0000-0000-0000135F0000}"/>
    <cellStyle name="Normal 6 3 3 3 2 2 3" xfId="24339" xr:uid="{00000000-0005-0000-0000-0000145F0000}"/>
    <cellStyle name="Normal 6 3 3 3 2 3" xfId="24340" xr:uid="{00000000-0005-0000-0000-0000155F0000}"/>
    <cellStyle name="Normal 6 3 3 3 2 4" xfId="24341" xr:uid="{00000000-0005-0000-0000-0000165F0000}"/>
    <cellStyle name="Normal 6 3 3 3 3" xfId="24342" xr:uid="{00000000-0005-0000-0000-0000175F0000}"/>
    <cellStyle name="Normal 6 3 3 3 3 2" xfId="24343" xr:uid="{00000000-0005-0000-0000-0000185F0000}"/>
    <cellStyle name="Normal 6 3 3 3 3 2 2" xfId="24344" xr:uid="{00000000-0005-0000-0000-0000195F0000}"/>
    <cellStyle name="Normal 6 3 3 3 3 2 3" xfId="24345" xr:uid="{00000000-0005-0000-0000-00001A5F0000}"/>
    <cellStyle name="Normal 6 3 3 3 3 3" xfId="24346" xr:uid="{00000000-0005-0000-0000-00001B5F0000}"/>
    <cellStyle name="Normal 6 3 3 3 3 4" xfId="24347" xr:uid="{00000000-0005-0000-0000-00001C5F0000}"/>
    <cellStyle name="Normal 6 3 3 3 4" xfId="24348" xr:uid="{00000000-0005-0000-0000-00001D5F0000}"/>
    <cellStyle name="Normal 6 3 3 3 4 2" xfId="24349" xr:uid="{00000000-0005-0000-0000-00001E5F0000}"/>
    <cellStyle name="Normal 6 3 3 3 4 2 2" xfId="24350" xr:uid="{00000000-0005-0000-0000-00001F5F0000}"/>
    <cellStyle name="Normal 6 3 3 3 4 2 3" xfId="24351" xr:uid="{00000000-0005-0000-0000-0000205F0000}"/>
    <cellStyle name="Normal 6 3 3 3 4 3" xfId="24352" xr:uid="{00000000-0005-0000-0000-0000215F0000}"/>
    <cellStyle name="Normal 6 3 3 3 4 4" xfId="24353" xr:uid="{00000000-0005-0000-0000-0000225F0000}"/>
    <cellStyle name="Normal 6 3 3 3 5" xfId="24354" xr:uid="{00000000-0005-0000-0000-0000235F0000}"/>
    <cellStyle name="Normal 6 3 3 3 5 2" xfId="24355" xr:uid="{00000000-0005-0000-0000-0000245F0000}"/>
    <cellStyle name="Normal 6 3 3 3 5 2 2" xfId="24356" xr:uid="{00000000-0005-0000-0000-0000255F0000}"/>
    <cellStyle name="Normal 6 3 3 3 5 2 3" xfId="24357" xr:uid="{00000000-0005-0000-0000-0000265F0000}"/>
    <cellStyle name="Normal 6 3 3 3 5 3" xfId="24358" xr:uid="{00000000-0005-0000-0000-0000275F0000}"/>
    <cellStyle name="Normal 6 3 3 3 5 4" xfId="24359" xr:uid="{00000000-0005-0000-0000-0000285F0000}"/>
    <cellStyle name="Normal 6 3 3 3 6" xfId="24360" xr:uid="{00000000-0005-0000-0000-0000295F0000}"/>
    <cellStyle name="Normal 6 3 3 3 6 2" xfId="24361" xr:uid="{00000000-0005-0000-0000-00002A5F0000}"/>
    <cellStyle name="Normal 6 3 3 3 6 2 2" xfId="24362" xr:uid="{00000000-0005-0000-0000-00002B5F0000}"/>
    <cellStyle name="Normal 6 3 3 3 6 2 3" xfId="24363" xr:uid="{00000000-0005-0000-0000-00002C5F0000}"/>
    <cellStyle name="Normal 6 3 3 3 6 3" xfId="24364" xr:uid="{00000000-0005-0000-0000-00002D5F0000}"/>
    <cellStyle name="Normal 6 3 3 3 6 4" xfId="24365" xr:uid="{00000000-0005-0000-0000-00002E5F0000}"/>
    <cellStyle name="Normal 6 3 3 3 7" xfId="24366" xr:uid="{00000000-0005-0000-0000-00002F5F0000}"/>
    <cellStyle name="Normal 6 3 3 3 7 2" xfId="24367" xr:uid="{00000000-0005-0000-0000-0000305F0000}"/>
    <cellStyle name="Normal 6 3 3 3 7 2 2" xfId="24368" xr:uid="{00000000-0005-0000-0000-0000315F0000}"/>
    <cellStyle name="Normal 6 3 3 3 7 2 3" xfId="24369" xr:uid="{00000000-0005-0000-0000-0000325F0000}"/>
    <cellStyle name="Normal 6 3 3 3 7 3" xfId="24370" xr:uid="{00000000-0005-0000-0000-0000335F0000}"/>
    <cellStyle name="Normal 6 3 3 3 7 4" xfId="24371" xr:uid="{00000000-0005-0000-0000-0000345F0000}"/>
    <cellStyle name="Normal 6 3 3 3 8" xfId="24372" xr:uid="{00000000-0005-0000-0000-0000355F0000}"/>
    <cellStyle name="Normal 6 3 3 3 8 2" xfId="24373" xr:uid="{00000000-0005-0000-0000-0000365F0000}"/>
    <cellStyle name="Normal 6 3 3 3 8 3" xfId="24374" xr:uid="{00000000-0005-0000-0000-0000375F0000}"/>
    <cellStyle name="Normal 6 3 3 3 9" xfId="24375" xr:uid="{00000000-0005-0000-0000-0000385F0000}"/>
    <cellStyle name="Normal 6 3 3 4" xfId="24376" xr:uid="{00000000-0005-0000-0000-0000395F0000}"/>
    <cellStyle name="Normal 6 3 3 4 2" xfId="24377" xr:uid="{00000000-0005-0000-0000-00003A5F0000}"/>
    <cellStyle name="Normal 6 3 3 4 2 2" xfId="24378" xr:uid="{00000000-0005-0000-0000-00003B5F0000}"/>
    <cellStyle name="Normal 6 3 3 4 2 3" xfId="24379" xr:uid="{00000000-0005-0000-0000-00003C5F0000}"/>
    <cellStyle name="Normal 6 3 3 4 3" xfId="24380" xr:uid="{00000000-0005-0000-0000-00003D5F0000}"/>
    <cellStyle name="Normal 6 3 3 4 4" xfId="24381" xr:uid="{00000000-0005-0000-0000-00003E5F0000}"/>
    <cellStyle name="Normal 6 3 3 5" xfId="24382" xr:uid="{00000000-0005-0000-0000-00003F5F0000}"/>
    <cellStyle name="Normal 6 3 3 5 2" xfId="24383" xr:uid="{00000000-0005-0000-0000-0000405F0000}"/>
    <cellStyle name="Normal 6 3 3 5 2 2" xfId="24384" xr:uid="{00000000-0005-0000-0000-0000415F0000}"/>
    <cellStyle name="Normal 6 3 3 5 2 3" xfId="24385" xr:uid="{00000000-0005-0000-0000-0000425F0000}"/>
    <cellStyle name="Normal 6 3 3 5 3" xfId="24386" xr:uid="{00000000-0005-0000-0000-0000435F0000}"/>
    <cellStyle name="Normal 6 3 3 5 4" xfId="24387" xr:uid="{00000000-0005-0000-0000-0000445F0000}"/>
    <cellStyle name="Normal 6 3 3 6" xfId="24388" xr:uid="{00000000-0005-0000-0000-0000455F0000}"/>
    <cellStyle name="Normal 6 3 3 6 2" xfId="24389" xr:uid="{00000000-0005-0000-0000-0000465F0000}"/>
    <cellStyle name="Normal 6 3 3 6 2 2" xfId="24390" xr:uid="{00000000-0005-0000-0000-0000475F0000}"/>
    <cellStyle name="Normal 6 3 3 6 2 3" xfId="24391" xr:uid="{00000000-0005-0000-0000-0000485F0000}"/>
    <cellStyle name="Normal 6 3 3 6 3" xfId="24392" xr:uid="{00000000-0005-0000-0000-0000495F0000}"/>
    <cellStyle name="Normal 6 3 3 6 4" xfId="24393" xr:uid="{00000000-0005-0000-0000-00004A5F0000}"/>
    <cellStyle name="Normal 6 3 3 7" xfId="24394" xr:uid="{00000000-0005-0000-0000-00004B5F0000}"/>
    <cellStyle name="Normal 6 3 3 7 2" xfId="24395" xr:uid="{00000000-0005-0000-0000-00004C5F0000}"/>
    <cellStyle name="Normal 6 3 3 7 2 2" xfId="24396" xr:uid="{00000000-0005-0000-0000-00004D5F0000}"/>
    <cellStyle name="Normal 6 3 3 7 2 3" xfId="24397" xr:uid="{00000000-0005-0000-0000-00004E5F0000}"/>
    <cellStyle name="Normal 6 3 3 7 3" xfId="24398" xr:uid="{00000000-0005-0000-0000-00004F5F0000}"/>
    <cellStyle name="Normal 6 3 3 7 4" xfId="24399" xr:uid="{00000000-0005-0000-0000-0000505F0000}"/>
    <cellStyle name="Normal 6 3 3 8" xfId="24400" xr:uid="{00000000-0005-0000-0000-0000515F0000}"/>
    <cellStyle name="Normal 6 3 3 8 2" xfId="24401" xr:uid="{00000000-0005-0000-0000-0000525F0000}"/>
    <cellStyle name="Normal 6 3 3 8 2 2" xfId="24402" xr:uid="{00000000-0005-0000-0000-0000535F0000}"/>
    <cellStyle name="Normal 6 3 3 8 2 3" xfId="24403" xr:uid="{00000000-0005-0000-0000-0000545F0000}"/>
    <cellStyle name="Normal 6 3 3 8 3" xfId="24404" xr:uid="{00000000-0005-0000-0000-0000555F0000}"/>
    <cellStyle name="Normal 6 3 3 8 4" xfId="24405" xr:uid="{00000000-0005-0000-0000-0000565F0000}"/>
    <cellStyle name="Normal 6 3 3 9" xfId="24406" xr:uid="{00000000-0005-0000-0000-0000575F0000}"/>
    <cellStyle name="Normal 6 3 3 9 2" xfId="24407" xr:uid="{00000000-0005-0000-0000-0000585F0000}"/>
    <cellStyle name="Normal 6 3 3 9 2 2" xfId="24408" xr:uid="{00000000-0005-0000-0000-0000595F0000}"/>
    <cellStyle name="Normal 6 3 3 9 2 3" xfId="24409" xr:uid="{00000000-0005-0000-0000-00005A5F0000}"/>
    <cellStyle name="Normal 6 3 3 9 3" xfId="24410" xr:uid="{00000000-0005-0000-0000-00005B5F0000}"/>
    <cellStyle name="Normal 6 3 3 9 4" xfId="24411" xr:uid="{00000000-0005-0000-0000-00005C5F0000}"/>
    <cellStyle name="Normal 6 3 4" xfId="24412" xr:uid="{00000000-0005-0000-0000-00005D5F0000}"/>
    <cellStyle name="Normal 6 3 4 10" xfId="24413" xr:uid="{00000000-0005-0000-0000-00005E5F0000}"/>
    <cellStyle name="Normal 6 3 4 10 2" xfId="24414" xr:uid="{00000000-0005-0000-0000-00005F5F0000}"/>
    <cellStyle name="Normal 6 3 4 10 3" xfId="24415" xr:uid="{00000000-0005-0000-0000-0000605F0000}"/>
    <cellStyle name="Normal 6 3 4 11" xfId="24416" xr:uid="{00000000-0005-0000-0000-0000615F0000}"/>
    <cellStyle name="Normal 6 3 4 12" xfId="24417" xr:uid="{00000000-0005-0000-0000-0000625F0000}"/>
    <cellStyle name="Normal 6 3 4 2" xfId="24418" xr:uid="{00000000-0005-0000-0000-0000635F0000}"/>
    <cellStyle name="Normal 6 3 4 2 10" xfId="24419" xr:uid="{00000000-0005-0000-0000-0000645F0000}"/>
    <cellStyle name="Normal 6 3 4 2 2" xfId="24420" xr:uid="{00000000-0005-0000-0000-0000655F0000}"/>
    <cellStyle name="Normal 6 3 4 2 2 2" xfId="24421" xr:uid="{00000000-0005-0000-0000-0000665F0000}"/>
    <cellStyle name="Normal 6 3 4 2 2 2 2" xfId="24422" xr:uid="{00000000-0005-0000-0000-0000675F0000}"/>
    <cellStyle name="Normal 6 3 4 2 2 2 3" xfId="24423" xr:uid="{00000000-0005-0000-0000-0000685F0000}"/>
    <cellStyle name="Normal 6 3 4 2 2 3" xfId="24424" xr:uid="{00000000-0005-0000-0000-0000695F0000}"/>
    <cellStyle name="Normal 6 3 4 2 2 4" xfId="24425" xr:uid="{00000000-0005-0000-0000-00006A5F0000}"/>
    <cellStyle name="Normal 6 3 4 2 3" xfId="24426" xr:uid="{00000000-0005-0000-0000-00006B5F0000}"/>
    <cellStyle name="Normal 6 3 4 2 3 2" xfId="24427" xr:uid="{00000000-0005-0000-0000-00006C5F0000}"/>
    <cellStyle name="Normal 6 3 4 2 3 2 2" xfId="24428" xr:uid="{00000000-0005-0000-0000-00006D5F0000}"/>
    <cellStyle name="Normal 6 3 4 2 3 2 3" xfId="24429" xr:uid="{00000000-0005-0000-0000-00006E5F0000}"/>
    <cellStyle name="Normal 6 3 4 2 3 3" xfId="24430" xr:uid="{00000000-0005-0000-0000-00006F5F0000}"/>
    <cellStyle name="Normal 6 3 4 2 3 4" xfId="24431" xr:uid="{00000000-0005-0000-0000-0000705F0000}"/>
    <cellStyle name="Normal 6 3 4 2 4" xfId="24432" xr:uid="{00000000-0005-0000-0000-0000715F0000}"/>
    <cellStyle name="Normal 6 3 4 2 4 2" xfId="24433" xr:uid="{00000000-0005-0000-0000-0000725F0000}"/>
    <cellStyle name="Normal 6 3 4 2 4 2 2" xfId="24434" xr:uid="{00000000-0005-0000-0000-0000735F0000}"/>
    <cellStyle name="Normal 6 3 4 2 4 2 3" xfId="24435" xr:uid="{00000000-0005-0000-0000-0000745F0000}"/>
    <cellStyle name="Normal 6 3 4 2 4 3" xfId="24436" xr:uid="{00000000-0005-0000-0000-0000755F0000}"/>
    <cellStyle name="Normal 6 3 4 2 4 4" xfId="24437" xr:uid="{00000000-0005-0000-0000-0000765F0000}"/>
    <cellStyle name="Normal 6 3 4 2 5" xfId="24438" xr:uid="{00000000-0005-0000-0000-0000775F0000}"/>
    <cellStyle name="Normal 6 3 4 2 5 2" xfId="24439" xr:uid="{00000000-0005-0000-0000-0000785F0000}"/>
    <cellStyle name="Normal 6 3 4 2 5 2 2" xfId="24440" xr:uid="{00000000-0005-0000-0000-0000795F0000}"/>
    <cellStyle name="Normal 6 3 4 2 5 2 3" xfId="24441" xr:uid="{00000000-0005-0000-0000-00007A5F0000}"/>
    <cellStyle name="Normal 6 3 4 2 5 3" xfId="24442" xr:uid="{00000000-0005-0000-0000-00007B5F0000}"/>
    <cellStyle name="Normal 6 3 4 2 5 4" xfId="24443" xr:uid="{00000000-0005-0000-0000-00007C5F0000}"/>
    <cellStyle name="Normal 6 3 4 2 6" xfId="24444" xr:uid="{00000000-0005-0000-0000-00007D5F0000}"/>
    <cellStyle name="Normal 6 3 4 2 6 2" xfId="24445" xr:uid="{00000000-0005-0000-0000-00007E5F0000}"/>
    <cellStyle name="Normal 6 3 4 2 6 2 2" xfId="24446" xr:uid="{00000000-0005-0000-0000-00007F5F0000}"/>
    <cellStyle name="Normal 6 3 4 2 6 2 3" xfId="24447" xr:uid="{00000000-0005-0000-0000-0000805F0000}"/>
    <cellStyle name="Normal 6 3 4 2 6 3" xfId="24448" xr:uid="{00000000-0005-0000-0000-0000815F0000}"/>
    <cellStyle name="Normal 6 3 4 2 6 4" xfId="24449" xr:uid="{00000000-0005-0000-0000-0000825F0000}"/>
    <cellStyle name="Normal 6 3 4 2 7" xfId="24450" xr:uid="{00000000-0005-0000-0000-0000835F0000}"/>
    <cellStyle name="Normal 6 3 4 2 7 2" xfId="24451" xr:uid="{00000000-0005-0000-0000-0000845F0000}"/>
    <cellStyle name="Normal 6 3 4 2 7 2 2" xfId="24452" xr:uid="{00000000-0005-0000-0000-0000855F0000}"/>
    <cellStyle name="Normal 6 3 4 2 7 2 3" xfId="24453" xr:uid="{00000000-0005-0000-0000-0000865F0000}"/>
    <cellStyle name="Normal 6 3 4 2 7 3" xfId="24454" xr:uid="{00000000-0005-0000-0000-0000875F0000}"/>
    <cellStyle name="Normal 6 3 4 2 7 4" xfId="24455" xr:uid="{00000000-0005-0000-0000-0000885F0000}"/>
    <cellStyle name="Normal 6 3 4 2 8" xfId="24456" xr:uid="{00000000-0005-0000-0000-0000895F0000}"/>
    <cellStyle name="Normal 6 3 4 2 8 2" xfId="24457" xr:uid="{00000000-0005-0000-0000-00008A5F0000}"/>
    <cellStyle name="Normal 6 3 4 2 8 3" xfId="24458" xr:uid="{00000000-0005-0000-0000-00008B5F0000}"/>
    <cellStyle name="Normal 6 3 4 2 9" xfId="24459" xr:uid="{00000000-0005-0000-0000-00008C5F0000}"/>
    <cellStyle name="Normal 6 3 4 3" xfId="24460" xr:uid="{00000000-0005-0000-0000-00008D5F0000}"/>
    <cellStyle name="Normal 6 3 4 3 10" xfId="24461" xr:uid="{00000000-0005-0000-0000-00008E5F0000}"/>
    <cellStyle name="Normal 6 3 4 3 2" xfId="24462" xr:uid="{00000000-0005-0000-0000-00008F5F0000}"/>
    <cellStyle name="Normal 6 3 4 3 2 2" xfId="24463" xr:uid="{00000000-0005-0000-0000-0000905F0000}"/>
    <cellStyle name="Normal 6 3 4 3 2 2 2" xfId="24464" xr:uid="{00000000-0005-0000-0000-0000915F0000}"/>
    <cellStyle name="Normal 6 3 4 3 2 2 3" xfId="24465" xr:uid="{00000000-0005-0000-0000-0000925F0000}"/>
    <cellStyle name="Normal 6 3 4 3 2 3" xfId="24466" xr:uid="{00000000-0005-0000-0000-0000935F0000}"/>
    <cellStyle name="Normal 6 3 4 3 2 4" xfId="24467" xr:uid="{00000000-0005-0000-0000-0000945F0000}"/>
    <cellStyle name="Normal 6 3 4 3 3" xfId="24468" xr:uid="{00000000-0005-0000-0000-0000955F0000}"/>
    <cellStyle name="Normal 6 3 4 3 3 2" xfId="24469" xr:uid="{00000000-0005-0000-0000-0000965F0000}"/>
    <cellStyle name="Normal 6 3 4 3 3 2 2" xfId="24470" xr:uid="{00000000-0005-0000-0000-0000975F0000}"/>
    <cellStyle name="Normal 6 3 4 3 3 2 3" xfId="24471" xr:uid="{00000000-0005-0000-0000-0000985F0000}"/>
    <cellStyle name="Normal 6 3 4 3 3 3" xfId="24472" xr:uid="{00000000-0005-0000-0000-0000995F0000}"/>
    <cellStyle name="Normal 6 3 4 3 3 4" xfId="24473" xr:uid="{00000000-0005-0000-0000-00009A5F0000}"/>
    <cellStyle name="Normal 6 3 4 3 4" xfId="24474" xr:uid="{00000000-0005-0000-0000-00009B5F0000}"/>
    <cellStyle name="Normal 6 3 4 3 4 2" xfId="24475" xr:uid="{00000000-0005-0000-0000-00009C5F0000}"/>
    <cellStyle name="Normal 6 3 4 3 4 2 2" xfId="24476" xr:uid="{00000000-0005-0000-0000-00009D5F0000}"/>
    <cellStyle name="Normal 6 3 4 3 4 2 3" xfId="24477" xr:uid="{00000000-0005-0000-0000-00009E5F0000}"/>
    <cellStyle name="Normal 6 3 4 3 4 3" xfId="24478" xr:uid="{00000000-0005-0000-0000-00009F5F0000}"/>
    <cellStyle name="Normal 6 3 4 3 4 4" xfId="24479" xr:uid="{00000000-0005-0000-0000-0000A05F0000}"/>
    <cellStyle name="Normal 6 3 4 3 5" xfId="24480" xr:uid="{00000000-0005-0000-0000-0000A15F0000}"/>
    <cellStyle name="Normal 6 3 4 3 5 2" xfId="24481" xr:uid="{00000000-0005-0000-0000-0000A25F0000}"/>
    <cellStyle name="Normal 6 3 4 3 5 2 2" xfId="24482" xr:uid="{00000000-0005-0000-0000-0000A35F0000}"/>
    <cellStyle name="Normal 6 3 4 3 5 2 3" xfId="24483" xr:uid="{00000000-0005-0000-0000-0000A45F0000}"/>
    <cellStyle name="Normal 6 3 4 3 5 3" xfId="24484" xr:uid="{00000000-0005-0000-0000-0000A55F0000}"/>
    <cellStyle name="Normal 6 3 4 3 5 4" xfId="24485" xr:uid="{00000000-0005-0000-0000-0000A65F0000}"/>
    <cellStyle name="Normal 6 3 4 3 6" xfId="24486" xr:uid="{00000000-0005-0000-0000-0000A75F0000}"/>
    <cellStyle name="Normal 6 3 4 3 6 2" xfId="24487" xr:uid="{00000000-0005-0000-0000-0000A85F0000}"/>
    <cellStyle name="Normal 6 3 4 3 6 2 2" xfId="24488" xr:uid="{00000000-0005-0000-0000-0000A95F0000}"/>
    <cellStyle name="Normal 6 3 4 3 6 2 3" xfId="24489" xr:uid="{00000000-0005-0000-0000-0000AA5F0000}"/>
    <cellStyle name="Normal 6 3 4 3 6 3" xfId="24490" xr:uid="{00000000-0005-0000-0000-0000AB5F0000}"/>
    <cellStyle name="Normal 6 3 4 3 6 4" xfId="24491" xr:uid="{00000000-0005-0000-0000-0000AC5F0000}"/>
    <cellStyle name="Normal 6 3 4 3 7" xfId="24492" xr:uid="{00000000-0005-0000-0000-0000AD5F0000}"/>
    <cellStyle name="Normal 6 3 4 3 7 2" xfId="24493" xr:uid="{00000000-0005-0000-0000-0000AE5F0000}"/>
    <cellStyle name="Normal 6 3 4 3 7 2 2" xfId="24494" xr:uid="{00000000-0005-0000-0000-0000AF5F0000}"/>
    <cellStyle name="Normal 6 3 4 3 7 2 3" xfId="24495" xr:uid="{00000000-0005-0000-0000-0000B05F0000}"/>
    <cellStyle name="Normal 6 3 4 3 7 3" xfId="24496" xr:uid="{00000000-0005-0000-0000-0000B15F0000}"/>
    <cellStyle name="Normal 6 3 4 3 7 4" xfId="24497" xr:uid="{00000000-0005-0000-0000-0000B25F0000}"/>
    <cellStyle name="Normal 6 3 4 3 8" xfId="24498" xr:uid="{00000000-0005-0000-0000-0000B35F0000}"/>
    <cellStyle name="Normal 6 3 4 3 8 2" xfId="24499" xr:uid="{00000000-0005-0000-0000-0000B45F0000}"/>
    <cellStyle name="Normal 6 3 4 3 8 3" xfId="24500" xr:uid="{00000000-0005-0000-0000-0000B55F0000}"/>
    <cellStyle name="Normal 6 3 4 3 9" xfId="24501" xr:uid="{00000000-0005-0000-0000-0000B65F0000}"/>
    <cellStyle name="Normal 6 3 4 4" xfId="24502" xr:uid="{00000000-0005-0000-0000-0000B75F0000}"/>
    <cellStyle name="Normal 6 3 4 4 2" xfId="24503" xr:uid="{00000000-0005-0000-0000-0000B85F0000}"/>
    <cellStyle name="Normal 6 3 4 4 2 2" xfId="24504" xr:uid="{00000000-0005-0000-0000-0000B95F0000}"/>
    <cellStyle name="Normal 6 3 4 4 2 3" xfId="24505" xr:uid="{00000000-0005-0000-0000-0000BA5F0000}"/>
    <cellStyle name="Normal 6 3 4 4 3" xfId="24506" xr:uid="{00000000-0005-0000-0000-0000BB5F0000}"/>
    <cellStyle name="Normal 6 3 4 4 4" xfId="24507" xr:uid="{00000000-0005-0000-0000-0000BC5F0000}"/>
    <cellStyle name="Normal 6 3 4 5" xfId="24508" xr:uid="{00000000-0005-0000-0000-0000BD5F0000}"/>
    <cellStyle name="Normal 6 3 4 5 2" xfId="24509" xr:uid="{00000000-0005-0000-0000-0000BE5F0000}"/>
    <cellStyle name="Normal 6 3 4 5 2 2" xfId="24510" xr:uid="{00000000-0005-0000-0000-0000BF5F0000}"/>
    <cellStyle name="Normal 6 3 4 5 2 3" xfId="24511" xr:uid="{00000000-0005-0000-0000-0000C05F0000}"/>
    <cellStyle name="Normal 6 3 4 5 3" xfId="24512" xr:uid="{00000000-0005-0000-0000-0000C15F0000}"/>
    <cellStyle name="Normal 6 3 4 5 4" xfId="24513" xr:uid="{00000000-0005-0000-0000-0000C25F0000}"/>
    <cellStyle name="Normal 6 3 4 6" xfId="24514" xr:uid="{00000000-0005-0000-0000-0000C35F0000}"/>
    <cellStyle name="Normal 6 3 4 6 2" xfId="24515" xr:uid="{00000000-0005-0000-0000-0000C45F0000}"/>
    <cellStyle name="Normal 6 3 4 6 2 2" xfId="24516" xr:uid="{00000000-0005-0000-0000-0000C55F0000}"/>
    <cellStyle name="Normal 6 3 4 6 2 3" xfId="24517" xr:uid="{00000000-0005-0000-0000-0000C65F0000}"/>
    <cellStyle name="Normal 6 3 4 6 3" xfId="24518" xr:uid="{00000000-0005-0000-0000-0000C75F0000}"/>
    <cellStyle name="Normal 6 3 4 6 4" xfId="24519" xr:uid="{00000000-0005-0000-0000-0000C85F0000}"/>
    <cellStyle name="Normal 6 3 4 7" xfId="24520" xr:uid="{00000000-0005-0000-0000-0000C95F0000}"/>
    <cellStyle name="Normal 6 3 4 7 2" xfId="24521" xr:uid="{00000000-0005-0000-0000-0000CA5F0000}"/>
    <cellStyle name="Normal 6 3 4 7 2 2" xfId="24522" xr:uid="{00000000-0005-0000-0000-0000CB5F0000}"/>
    <cellStyle name="Normal 6 3 4 7 2 3" xfId="24523" xr:uid="{00000000-0005-0000-0000-0000CC5F0000}"/>
    <cellStyle name="Normal 6 3 4 7 3" xfId="24524" xr:uid="{00000000-0005-0000-0000-0000CD5F0000}"/>
    <cellStyle name="Normal 6 3 4 7 4" xfId="24525" xr:uid="{00000000-0005-0000-0000-0000CE5F0000}"/>
    <cellStyle name="Normal 6 3 4 8" xfId="24526" xr:uid="{00000000-0005-0000-0000-0000CF5F0000}"/>
    <cellStyle name="Normal 6 3 4 8 2" xfId="24527" xr:uid="{00000000-0005-0000-0000-0000D05F0000}"/>
    <cellStyle name="Normal 6 3 4 8 2 2" xfId="24528" xr:uid="{00000000-0005-0000-0000-0000D15F0000}"/>
    <cellStyle name="Normal 6 3 4 8 2 3" xfId="24529" xr:uid="{00000000-0005-0000-0000-0000D25F0000}"/>
    <cellStyle name="Normal 6 3 4 8 3" xfId="24530" xr:uid="{00000000-0005-0000-0000-0000D35F0000}"/>
    <cellStyle name="Normal 6 3 4 8 4" xfId="24531" xr:uid="{00000000-0005-0000-0000-0000D45F0000}"/>
    <cellStyle name="Normal 6 3 4 9" xfId="24532" xr:uid="{00000000-0005-0000-0000-0000D55F0000}"/>
    <cellStyle name="Normal 6 3 4 9 2" xfId="24533" xr:uid="{00000000-0005-0000-0000-0000D65F0000}"/>
    <cellStyle name="Normal 6 3 4 9 2 2" xfId="24534" xr:uid="{00000000-0005-0000-0000-0000D75F0000}"/>
    <cellStyle name="Normal 6 3 4 9 2 3" xfId="24535" xr:uid="{00000000-0005-0000-0000-0000D85F0000}"/>
    <cellStyle name="Normal 6 3 4 9 3" xfId="24536" xr:uid="{00000000-0005-0000-0000-0000D95F0000}"/>
    <cellStyle name="Normal 6 3 4 9 4" xfId="24537" xr:uid="{00000000-0005-0000-0000-0000DA5F0000}"/>
    <cellStyle name="Normal 6 3 5" xfId="24538" xr:uid="{00000000-0005-0000-0000-0000DB5F0000}"/>
    <cellStyle name="Normal 6 3 5 10" xfId="24539" xr:uid="{00000000-0005-0000-0000-0000DC5F0000}"/>
    <cellStyle name="Normal 6 3 5 2" xfId="24540" xr:uid="{00000000-0005-0000-0000-0000DD5F0000}"/>
    <cellStyle name="Normal 6 3 5 2 2" xfId="24541" xr:uid="{00000000-0005-0000-0000-0000DE5F0000}"/>
    <cellStyle name="Normal 6 3 5 2 2 2" xfId="24542" xr:uid="{00000000-0005-0000-0000-0000DF5F0000}"/>
    <cellStyle name="Normal 6 3 5 2 2 3" xfId="24543" xr:uid="{00000000-0005-0000-0000-0000E05F0000}"/>
    <cellStyle name="Normal 6 3 5 2 3" xfId="24544" xr:uid="{00000000-0005-0000-0000-0000E15F0000}"/>
    <cellStyle name="Normal 6 3 5 2 4" xfId="24545" xr:uid="{00000000-0005-0000-0000-0000E25F0000}"/>
    <cellStyle name="Normal 6 3 5 3" xfId="24546" xr:uid="{00000000-0005-0000-0000-0000E35F0000}"/>
    <cellStyle name="Normal 6 3 5 3 2" xfId="24547" xr:uid="{00000000-0005-0000-0000-0000E45F0000}"/>
    <cellStyle name="Normal 6 3 5 3 2 2" xfId="24548" xr:uid="{00000000-0005-0000-0000-0000E55F0000}"/>
    <cellStyle name="Normal 6 3 5 3 2 3" xfId="24549" xr:uid="{00000000-0005-0000-0000-0000E65F0000}"/>
    <cellStyle name="Normal 6 3 5 3 3" xfId="24550" xr:uid="{00000000-0005-0000-0000-0000E75F0000}"/>
    <cellStyle name="Normal 6 3 5 3 4" xfId="24551" xr:uid="{00000000-0005-0000-0000-0000E85F0000}"/>
    <cellStyle name="Normal 6 3 5 4" xfId="24552" xr:uid="{00000000-0005-0000-0000-0000E95F0000}"/>
    <cellStyle name="Normal 6 3 5 4 2" xfId="24553" xr:uid="{00000000-0005-0000-0000-0000EA5F0000}"/>
    <cellStyle name="Normal 6 3 5 4 2 2" xfId="24554" xr:uid="{00000000-0005-0000-0000-0000EB5F0000}"/>
    <cellStyle name="Normal 6 3 5 4 2 3" xfId="24555" xr:uid="{00000000-0005-0000-0000-0000EC5F0000}"/>
    <cellStyle name="Normal 6 3 5 4 3" xfId="24556" xr:uid="{00000000-0005-0000-0000-0000ED5F0000}"/>
    <cellStyle name="Normal 6 3 5 4 4" xfId="24557" xr:uid="{00000000-0005-0000-0000-0000EE5F0000}"/>
    <cellStyle name="Normal 6 3 5 5" xfId="24558" xr:uid="{00000000-0005-0000-0000-0000EF5F0000}"/>
    <cellStyle name="Normal 6 3 5 5 2" xfId="24559" xr:uid="{00000000-0005-0000-0000-0000F05F0000}"/>
    <cellStyle name="Normal 6 3 5 5 2 2" xfId="24560" xr:uid="{00000000-0005-0000-0000-0000F15F0000}"/>
    <cellStyle name="Normal 6 3 5 5 2 3" xfId="24561" xr:uid="{00000000-0005-0000-0000-0000F25F0000}"/>
    <cellStyle name="Normal 6 3 5 5 3" xfId="24562" xr:uid="{00000000-0005-0000-0000-0000F35F0000}"/>
    <cellStyle name="Normal 6 3 5 5 4" xfId="24563" xr:uid="{00000000-0005-0000-0000-0000F45F0000}"/>
    <cellStyle name="Normal 6 3 5 6" xfId="24564" xr:uid="{00000000-0005-0000-0000-0000F55F0000}"/>
    <cellStyle name="Normal 6 3 5 6 2" xfId="24565" xr:uid="{00000000-0005-0000-0000-0000F65F0000}"/>
    <cellStyle name="Normal 6 3 5 6 2 2" xfId="24566" xr:uid="{00000000-0005-0000-0000-0000F75F0000}"/>
    <cellStyle name="Normal 6 3 5 6 2 3" xfId="24567" xr:uid="{00000000-0005-0000-0000-0000F85F0000}"/>
    <cellStyle name="Normal 6 3 5 6 3" xfId="24568" xr:uid="{00000000-0005-0000-0000-0000F95F0000}"/>
    <cellStyle name="Normal 6 3 5 6 4" xfId="24569" xr:uid="{00000000-0005-0000-0000-0000FA5F0000}"/>
    <cellStyle name="Normal 6 3 5 7" xfId="24570" xr:uid="{00000000-0005-0000-0000-0000FB5F0000}"/>
    <cellStyle name="Normal 6 3 5 7 2" xfId="24571" xr:uid="{00000000-0005-0000-0000-0000FC5F0000}"/>
    <cellStyle name="Normal 6 3 5 7 2 2" xfId="24572" xr:uid="{00000000-0005-0000-0000-0000FD5F0000}"/>
    <cellStyle name="Normal 6 3 5 7 2 3" xfId="24573" xr:uid="{00000000-0005-0000-0000-0000FE5F0000}"/>
    <cellStyle name="Normal 6 3 5 7 3" xfId="24574" xr:uid="{00000000-0005-0000-0000-0000FF5F0000}"/>
    <cellStyle name="Normal 6 3 5 7 4" xfId="24575" xr:uid="{00000000-0005-0000-0000-000000600000}"/>
    <cellStyle name="Normal 6 3 5 8" xfId="24576" xr:uid="{00000000-0005-0000-0000-000001600000}"/>
    <cellStyle name="Normal 6 3 5 8 2" xfId="24577" xr:uid="{00000000-0005-0000-0000-000002600000}"/>
    <cellStyle name="Normal 6 3 5 8 3" xfId="24578" xr:uid="{00000000-0005-0000-0000-000003600000}"/>
    <cellStyle name="Normal 6 3 5 9" xfId="24579" xr:uid="{00000000-0005-0000-0000-000004600000}"/>
    <cellStyle name="Normal 6 3 6" xfId="24580" xr:uid="{00000000-0005-0000-0000-000005600000}"/>
    <cellStyle name="Normal 6 3 6 10" xfId="24581" xr:uid="{00000000-0005-0000-0000-000006600000}"/>
    <cellStyle name="Normal 6 3 6 2" xfId="24582" xr:uid="{00000000-0005-0000-0000-000007600000}"/>
    <cellStyle name="Normal 6 3 6 2 2" xfId="24583" xr:uid="{00000000-0005-0000-0000-000008600000}"/>
    <cellStyle name="Normal 6 3 6 2 2 2" xfId="24584" xr:uid="{00000000-0005-0000-0000-000009600000}"/>
    <cellStyle name="Normal 6 3 6 2 2 3" xfId="24585" xr:uid="{00000000-0005-0000-0000-00000A600000}"/>
    <cellStyle name="Normal 6 3 6 2 3" xfId="24586" xr:uid="{00000000-0005-0000-0000-00000B600000}"/>
    <cellStyle name="Normal 6 3 6 2 4" xfId="24587" xr:uid="{00000000-0005-0000-0000-00000C600000}"/>
    <cellStyle name="Normal 6 3 6 3" xfId="24588" xr:uid="{00000000-0005-0000-0000-00000D600000}"/>
    <cellStyle name="Normal 6 3 6 3 2" xfId="24589" xr:uid="{00000000-0005-0000-0000-00000E600000}"/>
    <cellStyle name="Normal 6 3 6 3 2 2" xfId="24590" xr:uid="{00000000-0005-0000-0000-00000F600000}"/>
    <cellStyle name="Normal 6 3 6 3 2 3" xfId="24591" xr:uid="{00000000-0005-0000-0000-000010600000}"/>
    <cellStyle name="Normal 6 3 6 3 3" xfId="24592" xr:uid="{00000000-0005-0000-0000-000011600000}"/>
    <cellStyle name="Normal 6 3 6 3 4" xfId="24593" xr:uid="{00000000-0005-0000-0000-000012600000}"/>
    <cellStyle name="Normal 6 3 6 4" xfId="24594" xr:uid="{00000000-0005-0000-0000-000013600000}"/>
    <cellStyle name="Normal 6 3 6 4 2" xfId="24595" xr:uid="{00000000-0005-0000-0000-000014600000}"/>
    <cellStyle name="Normal 6 3 6 4 2 2" xfId="24596" xr:uid="{00000000-0005-0000-0000-000015600000}"/>
    <cellStyle name="Normal 6 3 6 4 2 3" xfId="24597" xr:uid="{00000000-0005-0000-0000-000016600000}"/>
    <cellStyle name="Normal 6 3 6 4 3" xfId="24598" xr:uid="{00000000-0005-0000-0000-000017600000}"/>
    <cellStyle name="Normal 6 3 6 4 4" xfId="24599" xr:uid="{00000000-0005-0000-0000-000018600000}"/>
    <cellStyle name="Normal 6 3 6 5" xfId="24600" xr:uid="{00000000-0005-0000-0000-000019600000}"/>
    <cellStyle name="Normal 6 3 6 5 2" xfId="24601" xr:uid="{00000000-0005-0000-0000-00001A600000}"/>
    <cellStyle name="Normal 6 3 6 5 2 2" xfId="24602" xr:uid="{00000000-0005-0000-0000-00001B600000}"/>
    <cellStyle name="Normal 6 3 6 5 2 3" xfId="24603" xr:uid="{00000000-0005-0000-0000-00001C600000}"/>
    <cellStyle name="Normal 6 3 6 5 3" xfId="24604" xr:uid="{00000000-0005-0000-0000-00001D600000}"/>
    <cellStyle name="Normal 6 3 6 5 4" xfId="24605" xr:uid="{00000000-0005-0000-0000-00001E600000}"/>
    <cellStyle name="Normal 6 3 6 6" xfId="24606" xr:uid="{00000000-0005-0000-0000-00001F600000}"/>
    <cellStyle name="Normal 6 3 6 6 2" xfId="24607" xr:uid="{00000000-0005-0000-0000-000020600000}"/>
    <cellStyle name="Normal 6 3 6 6 2 2" xfId="24608" xr:uid="{00000000-0005-0000-0000-000021600000}"/>
    <cellStyle name="Normal 6 3 6 6 2 3" xfId="24609" xr:uid="{00000000-0005-0000-0000-000022600000}"/>
    <cellStyle name="Normal 6 3 6 6 3" xfId="24610" xr:uid="{00000000-0005-0000-0000-000023600000}"/>
    <cellStyle name="Normal 6 3 6 6 4" xfId="24611" xr:uid="{00000000-0005-0000-0000-000024600000}"/>
    <cellStyle name="Normal 6 3 6 7" xfId="24612" xr:uid="{00000000-0005-0000-0000-000025600000}"/>
    <cellStyle name="Normal 6 3 6 7 2" xfId="24613" xr:uid="{00000000-0005-0000-0000-000026600000}"/>
    <cellStyle name="Normal 6 3 6 7 2 2" xfId="24614" xr:uid="{00000000-0005-0000-0000-000027600000}"/>
    <cellStyle name="Normal 6 3 6 7 2 3" xfId="24615" xr:uid="{00000000-0005-0000-0000-000028600000}"/>
    <cellStyle name="Normal 6 3 6 7 3" xfId="24616" xr:uid="{00000000-0005-0000-0000-000029600000}"/>
    <cellStyle name="Normal 6 3 6 7 4" xfId="24617" xr:uid="{00000000-0005-0000-0000-00002A600000}"/>
    <cellStyle name="Normal 6 3 6 8" xfId="24618" xr:uid="{00000000-0005-0000-0000-00002B600000}"/>
    <cellStyle name="Normal 6 3 6 8 2" xfId="24619" xr:uid="{00000000-0005-0000-0000-00002C600000}"/>
    <cellStyle name="Normal 6 3 6 8 3" xfId="24620" xr:uid="{00000000-0005-0000-0000-00002D600000}"/>
    <cellStyle name="Normal 6 3 6 9" xfId="24621" xr:uid="{00000000-0005-0000-0000-00002E600000}"/>
    <cellStyle name="Normal 6 3 7" xfId="24622" xr:uid="{00000000-0005-0000-0000-00002F600000}"/>
    <cellStyle name="Normal 6 3 7 2" xfId="24623" xr:uid="{00000000-0005-0000-0000-000030600000}"/>
    <cellStyle name="Normal 6 3 7 2 2" xfId="24624" xr:uid="{00000000-0005-0000-0000-000031600000}"/>
    <cellStyle name="Normal 6 3 7 2 3" xfId="24625" xr:uid="{00000000-0005-0000-0000-000032600000}"/>
    <cellStyle name="Normal 6 3 7 3" xfId="24626" xr:uid="{00000000-0005-0000-0000-000033600000}"/>
    <cellStyle name="Normal 6 3 7 4" xfId="24627" xr:uid="{00000000-0005-0000-0000-000034600000}"/>
    <cellStyle name="Normal 6 3 8" xfId="24628" xr:uid="{00000000-0005-0000-0000-000035600000}"/>
    <cellStyle name="Normal 6 3 8 2" xfId="24629" xr:uid="{00000000-0005-0000-0000-000036600000}"/>
    <cellStyle name="Normal 6 3 8 2 2" xfId="24630" xr:uid="{00000000-0005-0000-0000-000037600000}"/>
    <cellStyle name="Normal 6 3 8 2 3" xfId="24631" xr:uid="{00000000-0005-0000-0000-000038600000}"/>
    <cellStyle name="Normal 6 3 8 3" xfId="24632" xr:uid="{00000000-0005-0000-0000-000039600000}"/>
    <cellStyle name="Normal 6 3 8 4" xfId="24633" xr:uid="{00000000-0005-0000-0000-00003A600000}"/>
    <cellStyle name="Normal 6 3 9" xfId="24634" xr:uid="{00000000-0005-0000-0000-00003B600000}"/>
    <cellStyle name="Normal 6 3 9 2" xfId="24635" xr:uid="{00000000-0005-0000-0000-00003C600000}"/>
    <cellStyle name="Normal 6 3 9 2 2" xfId="24636" xr:uid="{00000000-0005-0000-0000-00003D600000}"/>
    <cellStyle name="Normal 6 3 9 2 3" xfId="24637" xr:uid="{00000000-0005-0000-0000-00003E600000}"/>
    <cellStyle name="Normal 6 3 9 3" xfId="24638" xr:uid="{00000000-0005-0000-0000-00003F600000}"/>
    <cellStyle name="Normal 6 3 9 4" xfId="24639" xr:uid="{00000000-0005-0000-0000-000040600000}"/>
    <cellStyle name="Normal 6 4" xfId="24640" xr:uid="{00000000-0005-0000-0000-000041600000}"/>
    <cellStyle name="Normal 6 5" xfId="24641" xr:uid="{00000000-0005-0000-0000-000042600000}"/>
    <cellStyle name="Normal 6 6" xfId="24642" xr:uid="{00000000-0005-0000-0000-000043600000}"/>
    <cellStyle name="Normal 6 6 10" xfId="24643" xr:uid="{00000000-0005-0000-0000-000044600000}"/>
    <cellStyle name="Normal 6 6 10 2" xfId="24644" xr:uid="{00000000-0005-0000-0000-000045600000}"/>
    <cellStyle name="Normal 6 6 10 3" xfId="24645" xr:uid="{00000000-0005-0000-0000-000046600000}"/>
    <cellStyle name="Normal 6 6 11" xfId="24646" xr:uid="{00000000-0005-0000-0000-000047600000}"/>
    <cellStyle name="Normal 6 6 12" xfId="24647" xr:uid="{00000000-0005-0000-0000-000048600000}"/>
    <cellStyle name="Normal 6 6 2" xfId="24648" xr:uid="{00000000-0005-0000-0000-000049600000}"/>
    <cellStyle name="Normal 6 6 2 10" xfId="24649" xr:uid="{00000000-0005-0000-0000-00004A600000}"/>
    <cellStyle name="Normal 6 6 2 2" xfId="24650" xr:uid="{00000000-0005-0000-0000-00004B600000}"/>
    <cellStyle name="Normal 6 6 2 2 2" xfId="24651" xr:uid="{00000000-0005-0000-0000-00004C600000}"/>
    <cellStyle name="Normal 6 6 2 2 2 2" xfId="24652" xr:uid="{00000000-0005-0000-0000-00004D600000}"/>
    <cellStyle name="Normal 6 6 2 2 2 3" xfId="24653" xr:uid="{00000000-0005-0000-0000-00004E600000}"/>
    <cellStyle name="Normal 6 6 2 2 3" xfId="24654" xr:uid="{00000000-0005-0000-0000-00004F600000}"/>
    <cellStyle name="Normal 6 6 2 2 4" xfId="24655" xr:uid="{00000000-0005-0000-0000-000050600000}"/>
    <cellStyle name="Normal 6 6 2 3" xfId="24656" xr:uid="{00000000-0005-0000-0000-000051600000}"/>
    <cellStyle name="Normal 6 6 2 3 2" xfId="24657" xr:uid="{00000000-0005-0000-0000-000052600000}"/>
    <cellStyle name="Normal 6 6 2 3 2 2" xfId="24658" xr:uid="{00000000-0005-0000-0000-000053600000}"/>
    <cellStyle name="Normal 6 6 2 3 2 3" xfId="24659" xr:uid="{00000000-0005-0000-0000-000054600000}"/>
    <cellStyle name="Normal 6 6 2 3 3" xfId="24660" xr:uid="{00000000-0005-0000-0000-000055600000}"/>
    <cellStyle name="Normal 6 6 2 3 4" xfId="24661" xr:uid="{00000000-0005-0000-0000-000056600000}"/>
    <cellStyle name="Normal 6 6 2 4" xfId="24662" xr:uid="{00000000-0005-0000-0000-000057600000}"/>
    <cellStyle name="Normal 6 6 2 4 2" xfId="24663" xr:uid="{00000000-0005-0000-0000-000058600000}"/>
    <cellStyle name="Normal 6 6 2 4 2 2" xfId="24664" xr:uid="{00000000-0005-0000-0000-000059600000}"/>
    <cellStyle name="Normal 6 6 2 4 2 3" xfId="24665" xr:uid="{00000000-0005-0000-0000-00005A600000}"/>
    <cellStyle name="Normal 6 6 2 4 3" xfId="24666" xr:uid="{00000000-0005-0000-0000-00005B600000}"/>
    <cellStyle name="Normal 6 6 2 4 4" xfId="24667" xr:uid="{00000000-0005-0000-0000-00005C600000}"/>
    <cellStyle name="Normal 6 6 2 5" xfId="24668" xr:uid="{00000000-0005-0000-0000-00005D600000}"/>
    <cellStyle name="Normal 6 6 2 5 2" xfId="24669" xr:uid="{00000000-0005-0000-0000-00005E600000}"/>
    <cellStyle name="Normal 6 6 2 5 2 2" xfId="24670" xr:uid="{00000000-0005-0000-0000-00005F600000}"/>
    <cellStyle name="Normal 6 6 2 5 2 3" xfId="24671" xr:uid="{00000000-0005-0000-0000-000060600000}"/>
    <cellStyle name="Normal 6 6 2 5 3" xfId="24672" xr:uid="{00000000-0005-0000-0000-000061600000}"/>
    <cellStyle name="Normal 6 6 2 5 4" xfId="24673" xr:uid="{00000000-0005-0000-0000-000062600000}"/>
    <cellStyle name="Normal 6 6 2 6" xfId="24674" xr:uid="{00000000-0005-0000-0000-000063600000}"/>
    <cellStyle name="Normal 6 6 2 6 2" xfId="24675" xr:uid="{00000000-0005-0000-0000-000064600000}"/>
    <cellStyle name="Normal 6 6 2 6 2 2" xfId="24676" xr:uid="{00000000-0005-0000-0000-000065600000}"/>
    <cellStyle name="Normal 6 6 2 6 2 3" xfId="24677" xr:uid="{00000000-0005-0000-0000-000066600000}"/>
    <cellStyle name="Normal 6 6 2 6 3" xfId="24678" xr:uid="{00000000-0005-0000-0000-000067600000}"/>
    <cellStyle name="Normal 6 6 2 6 4" xfId="24679" xr:uid="{00000000-0005-0000-0000-000068600000}"/>
    <cellStyle name="Normal 6 6 2 7" xfId="24680" xr:uid="{00000000-0005-0000-0000-000069600000}"/>
    <cellStyle name="Normal 6 6 2 7 2" xfId="24681" xr:uid="{00000000-0005-0000-0000-00006A600000}"/>
    <cellStyle name="Normal 6 6 2 7 2 2" xfId="24682" xr:uid="{00000000-0005-0000-0000-00006B600000}"/>
    <cellStyle name="Normal 6 6 2 7 2 3" xfId="24683" xr:uid="{00000000-0005-0000-0000-00006C600000}"/>
    <cellStyle name="Normal 6 6 2 7 3" xfId="24684" xr:uid="{00000000-0005-0000-0000-00006D600000}"/>
    <cellStyle name="Normal 6 6 2 7 4" xfId="24685" xr:uid="{00000000-0005-0000-0000-00006E600000}"/>
    <cellStyle name="Normal 6 6 2 8" xfId="24686" xr:uid="{00000000-0005-0000-0000-00006F600000}"/>
    <cellStyle name="Normal 6 6 2 8 2" xfId="24687" xr:uid="{00000000-0005-0000-0000-000070600000}"/>
    <cellStyle name="Normal 6 6 2 8 3" xfId="24688" xr:uid="{00000000-0005-0000-0000-000071600000}"/>
    <cellStyle name="Normal 6 6 2 9" xfId="24689" xr:uid="{00000000-0005-0000-0000-000072600000}"/>
    <cellStyle name="Normal 6 6 3" xfId="24690" xr:uid="{00000000-0005-0000-0000-000073600000}"/>
    <cellStyle name="Normal 6 6 3 10" xfId="24691" xr:uid="{00000000-0005-0000-0000-000074600000}"/>
    <cellStyle name="Normal 6 6 3 2" xfId="24692" xr:uid="{00000000-0005-0000-0000-000075600000}"/>
    <cellStyle name="Normal 6 6 3 2 2" xfId="24693" xr:uid="{00000000-0005-0000-0000-000076600000}"/>
    <cellStyle name="Normal 6 6 3 2 2 2" xfId="24694" xr:uid="{00000000-0005-0000-0000-000077600000}"/>
    <cellStyle name="Normal 6 6 3 2 2 3" xfId="24695" xr:uid="{00000000-0005-0000-0000-000078600000}"/>
    <cellStyle name="Normal 6 6 3 2 3" xfId="24696" xr:uid="{00000000-0005-0000-0000-000079600000}"/>
    <cellStyle name="Normal 6 6 3 2 4" xfId="24697" xr:uid="{00000000-0005-0000-0000-00007A600000}"/>
    <cellStyle name="Normal 6 6 3 3" xfId="24698" xr:uid="{00000000-0005-0000-0000-00007B600000}"/>
    <cellStyle name="Normal 6 6 3 3 2" xfId="24699" xr:uid="{00000000-0005-0000-0000-00007C600000}"/>
    <cellStyle name="Normal 6 6 3 3 2 2" xfId="24700" xr:uid="{00000000-0005-0000-0000-00007D600000}"/>
    <cellStyle name="Normal 6 6 3 3 2 3" xfId="24701" xr:uid="{00000000-0005-0000-0000-00007E600000}"/>
    <cellStyle name="Normal 6 6 3 3 3" xfId="24702" xr:uid="{00000000-0005-0000-0000-00007F600000}"/>
    <cellStyle name="Normal 6 6 3 3 4" xfId="24703" xr:uid="{00000000-0005-0000-0000-000080600000}"/>
    <cellStyle name="Normal 6 6 3 4" xfId="24704" xr:uid="{00000000-0005-0000-0000-000081600000}"/>
    <cellStyle name="Normal 6 6 3 4 2" xfId="24705" xr:uid="{00000000-0005-0000-0000-000082600000}"/>
    <cellStyle name="Normal 6 6 3 4 2 2" xfId="24706" xr:uid="{00000000-0005-0000-0000-000083600000}"/>
    <cellStyle name="Normal 6 6 3 4 2 3" xfId="24707" xr:uid="{00000000-0005-0000-0000-000084600000}"/>
    <cellStyle name="Normal 6 6 3 4 3" xfId="24708" xr:uid="{00000000-0005-0000-0000-000085600000}"/>
    <cellStyle name="Normal 6 6 3 4 4" xfId="24709" xr:uid="{00000000-0005-0000-0000-000086600000}"/>
    <cellStyle name="Normal 6 6 3 5" xfId="24710" xr:uid="{00000000-0005-0000-0000-000087600000}"/>
    <cellStyle name="Normal 6 6 3 5 2" xfId="24711" xr:uid="{00000000-0005-0000-0000-000088600000}"/>
    <cellStyle name="Normal 6 6 3 5 2 2" xfId="24712" xr:uid="{00000000-0005-0000-0000-000089600000}"/>
    <cellStyle name="Normal 6 6 3 5 2 3" xfId="24713" xr:uid="{00000000-0005-0000-0000-00008A600000}"/>
    <cellStyle name="Normal 6 6 3 5 3" xfId="24714" xr:uid="{00000000-0005-0000-0000-00008B600000}"/>
    <cellStyle name="Normal 6 6 3 5 4" xfId="24715" xr:uid="{00000000-0005-0000-0000-00008C600000}"/>
    <cellStyle name="Normal 6 6 3 6" xfId="24716" xr:uid="{00000000-0005-0000-0000-00008D600000}"/>
    <cellStyle name="Normal 6 6 3 6 2" xfId="24717" xr:uid="{00000000-0005-0000-0000-00008E600000}"/>
    <cellStyle name="Normal 6 6 3 6 2 2" xfId="24718" xr:uid="{00000000-0005-0000-0000-00008F600000}"/>
    <cellStyle name="Normal 6 6 3 6 2 3" xfId="24719" xr:uid="{00000000-0005-0000-0000-000090600000}"/>
    <cellStyle name="Normal 6 6 3 6 3" xfId="24720" xr:uid="{00000000-0005-0000-0000-000091600000}"/>
    <cellStyle name="Normal 6 6 3 6 4" xfId="24721" xr:uid="{00000000-0005-0000-0000-000092600000}"/>
    <cellStyle name="Normal 6 6 3 7" xfId="24722" xr:uid="{00000000-0005-0000-0000-000093600000}"/>
    <cellStyle name="Normal 6 6 3 7 2" xfId="24723" xr:uid="{00000000-0005-0000-0000-000094600000}"/>
    <cellStyle name="Normal 6 6 3 7 2 2" xfId="24724" xr:uid="{00000000-0005-0000-0000-000095600000}"/>
    <cellStyle name="Normal 6 6 3 7 2 3" xfId="24725" xr:uid="{00000000-0005-0000-0000-000096600000}"/>
    <cellStyle name="Normal 6 6 3 7 3" xfId="24726" xr:uid="{00000000-0005-0000-0000-000097600000}"/>
    <cellStyle name="Normal 6 6 3 7 4" xfId="24727" xr:uid="{00000000-0005-0000-0000-000098600000}"/>
    <cellStyle name="Normal 6 6 3 8" xfId="24728" xr:uid="{00000000-0005-0000-0000-000099600000}"/>
    <cellStyle name="Normal 6 6 3 8 2" xfId="24729" xr:uid="{00000000-0005-0000-0000-00009A600000}"/>
    <cellStyle name="Normal 6 6 3 8 3" xfId="24730" xr:uid="{00000000-0005-0000-0000-00009B600000}"/>
    <cellStyle name="Normal 6 6 3 9" xfId="24731" xr:uid="{00000000-0005-0000-0000-00009C600000}"/>
    <cellStyle name="Normal 6 6 4" xfId="24732" xr:uid="{00000000-0005-0000-0000-00009D600000}"/>
    <cellStyle name="Normal 6 6 4 2" xfId="24733" xr:uid="{00000000-0005-0000-0000-00009E600000}"/>
    <cellStyle name="Normal 6 6 4 2 2" xfId="24734" xr:uid="{00000000-0005-0000-0000-00009F600000}"/>
    <cellStyle name="Normal 6 6 4 2 3" xfId="24735" xr:uid="{00000000-0005-0000-0000-0000A0600000}"/>
    <cellStyle name="Normal 6 6 4 3" xfId="24736" xr:uid="{00000000-0005-0000-0000-0000A1600000}"/>
    <cellStyle name="Normal 6 6 4 4" xfId="24737" xr:uid="{00000000-0005-0000-0000-0000A2600000}"/>
    <cellStyle name="Normal 6 6 5" xfId="24738" xr:uid="{00000000-0005-0000-0000-0000A3600000}"/>
    <cellStyle name="Normal 6 6 5 2" xfId="24739" xr:uid="{00000000-0005-0000-0000-0000A4600000}"/>
    <cellStyle name="Normal 6 6 5 2 2" xfId="24740" xr:uid="{00000000-0005-0000-0000-0000A5600000}"/>
    <cellStyle name="Normal 6 6 5 2 3" xfId="24741" xr:uid="{00000000-0005-0000-0000-0000A6600000}"/>
    <cellStyle name="Normal 6 6 5 3" xfId="24742" xr:uid="{00000000-0005-0000-0000-0000A7600000}"/>
    <cellStyle name="Normal 6 6 5 4" xfId="24743" xr:uid="{00000000-0005-0000-0000-0000A8600000}"/>
    <cellStyle name="Normal 6 6 6" xfId="24744" xr:uid="{00000000-0005-0000-0000-0000A9600000}"/>
    <cellStyle name="Normal 6 6 6 2" xfId="24745" xr:uid="{00000000-0005-0000-0000-0000AA600000}"/>
    <cellStyle name="Normal 6 6 6 2 2" xfId="24746" xr:uid="{00000000-0005-0000-0000-0000AB600000}"/>
    <cellStyle name="Normal 6 6 6 2 3" xfId="24747" xr:uid="{00000000-0005-0000-0000-0000AC600000}"/>
    <cellStyle name="Normal 6 6 6 3" xfId="24748" xr:uid="{00000000-0005-0000-0000-0000AD600000}"/>
    <cellStyle name="Normal 6 6 6 4" xfId="24749" xr:uid="{00000000-0005-0000-0000-0000AE600000}"/>
    <cellStyle name="Normal 6 6 7" xfId="24750" xr:uid="{00000000-0005-0000-0000-0000AF600000}"/>
    <cellStyle name="Normal 6 6 7 2" xfId="24751" xr:uid="{00000000-0005-0000-0000-0000B0600000}"/>
    <cellStyle name="Normal 6 6 7 2 2" xfId="24752" xr:uid="{00000000-0005-0000-0000-0000B1600000}"/>
    <cellStyle name="Normal 6 6 7 2 3" xfId="24753" xr:uid="{00000000-0005-0000-0000-0000B2600000}"/>
    <cellStyle name="Normal 6 6 7 3" xfId="24754" xr:uid="{00000000-0005-0000-0000-0000B3600000}"/>
    <cellStyle name="Normal 6 6 7 4" xfId="24755" xr:uid="{00000000-0005-0000-0000-0000B4600000}"/>
    <cellStyle name="Normal 6 6 8" xfId="24756" xr:uid="{00000000-0005-0000-0000-0000B5600000}"/>
    <cellStyle name="Normal 6 6 8 2" xfId="24757" xr:uid="{00000000-0005-0000-0000-0000B6600000}"/>
    <cellStyle name="Normal 6 6 8 2 2" xfId="24758" xr:uid="{00000000-0005-0000-0000-0000B7600000}"/>
    <cellStyle name="Normal 6 6 8 2 3" xfId="24759" xr:uid="{00000000-0005-0000-0000-0000B8600000}"/>
    <cellStyle name="Normal 6 6 8 3" xfId="24760" xr:uid="{00000000-0005-0000-0000-0000B9600000}"/>
    <cellStyle name="Normal 6 6 8 4" xfId="24761" xr:uid="{00000000-0005-0000-0000-0000BA600000}"/>
    <cellStyle name="Normal 6 6 9" xfId="24762" xr:uid="{00000000-0005-0000-0000-0000BB600000}"/>
    <cellStyle name="Normal 6 6 9 2" xfId="24763" xr:uid="{00000000-0005-0000-0000-0000BC600000}"/>
    <cellStyle name="Normal 6 6 9 2 2" xfId="24764" xr:uid="{00000000-0005-0000-0000-0000BD600000}"/>
    <cellStyle name="Normal 6 6 9 2 3" xfId="24765" xr:uid="{00000000-0005-0000-0000-0000BE600000}"/>
    <cellStyle name="Normal 6 6 9 3" xfId="24766" xr:uid="{00000000-0005-0000-0000-0000BF600000}"/>
    <cellStyle name="Normal 6 6 9 4" xfId="24767" xr:uid="{00000000-0005-0000-0000-0000C0600000}"/>
    <cellStyle name="Normal 6 7" xfId="24768" xr:uid="{00000000-0005-0000-0000-0000C1600000}"/>
    <cellStyle name="Normal 6 7 2" xfId="24769" xr:uid="{00000000-0005-0000-0000-0000C2600000}"/>
    <cellStyle name="Normal 6 7 3" xfId="24770" xr:uid="{00000000-0005-0000-0000-0000C3600000}"/>
    <cellStyle name="Normal 6 7 3 2" xfId="24771" xr:uid="{00000000-0005-0000-0000-0000C4600000}"/>
    <cellStyle name="Normal 6 7 3 3" xfId="24772" xr:uid="{00000000-0005-0000-0000-0000C5600000}"/>
    <cellStyle name="Normal 6 8" xfId="24773" xr:uid="{00000000-0005-0000-0000-0000C6600000}"/>
    <cellStyle name="Normal 7" xfId="24774" xr:uid="{00000000-0005-0000-0000-0000C7600000}"/>
    <cellStyle name="Normal 7 10" xfId="24775" xr:uid="{00000000-0005-0000-0000-0000C8600000}"/>
    <cellStyle name="Normal 7 10 2" xfId="24776" xr:uid="{00000000-0005-0000-0000-0000C9600000}"/>
    <cellStyle name="Normal 7 10 2 2" xfId="24777" xr:uid="{00000000-0005-0000-0000-0000CA600000}"/>
    <cellStyle name="Normal 7 10 2 3" xfId="24778" xr:uid="{00000000-0005-0000-0000-0000CB600000}"/>
    <cellStyle name="Normal 7 10 3" xfId="24779" xr:uid="{00000000-0005-0000-0000-0000CC600000}"/>
    <cellStyle name="Normal 7 10 4" xfId="24780" xr:uid="{00000000-0005-0000-0000-0000CD600000}"/>
    <cellStyle name="Normal 7 11" xfId="24781" xr:uid="{00000000-0005-0000-0000-0000CE600000}"/>
    <cellStyle name="Normal 7 11 2" xfId="24782" xr:uid="{00000000-0005-0000-0000-0000CF600000}"/>
    <cellStyle name="Normal 7 11 2 2" xfId="24783" xr:uid="{00000000-0005-0000-0000-0000D0600000}"/>
    <cellStyle name="Normal 7 11 2 3" xfId="24784" xr:uid="{00000000-0005-0000-0000-0000D1600000}"/>
    <cellStyle name="Normal 7 11 3" xfId="24785" xr:uid="{00000000-0005-0000-0000-0000D2600000}"/>
    <cellStyle name="Normal 7 11 4" xfId="24786" xr:uid="{00000000-0005-0000-0000-0000D3600000}"/>
    <cellStyle name="Normal 7 12" xfId="24787" xr:uid="{00000000-0005-0000-0000-0000D4600000}"/>
    <cellStyle name="Normal 7 12 2" xfId="24788" xr:uid="{00000000-0005-0000-0000-0000D5600000}"/>
    <cellStyle name="Normal 7 12 2 2" xfId="24789" xr:uid="{00000000-0005-0000-0000-0000D6600000}"/>
    <cellStyle name="Normal 7 12 2 3" xfId="24790" xr:uid="{00000000-0005-0000-0000-0000D7600000}"/>
    <cellStyle name="Normal 7 12 3" xfId="24791" xr:uid="{00000000-0005-0000-0000-0000D8600000}"/>
    <cellStyle name="Normal 7 12 4" xfId="24792" xr:uid="{00000000-0005-0000-0000-0000D9600000}"/>
    <cellStyle name="Normal 7 13" xfId="24793" xr:uid="{00000000-0005-0000-0000-0000DA600000}"/>
    <cellStyle name="Normal 7 13 2" xfId="24794" xr:uid="{00000000-0005-0000-0000-0000DB600000}"/>
    <cellStyle name="Normal 7 13 2 2" xfId="24795" xr:uid="{00000000-0005-0000-0000-0000DC600000}"/>
    <cellStyle name="Normal 7 13 2 3" xfId="24796" xr:uid="{00000000-0005-0000-0000-0000DD600000}"/>
    <cellStyle name="Normal 7 13 3" xfId="24797" xr:uid="{00000000-0005-0000-0000-0000DE600000}"/>
    <cellStyle name="Normal 7 13 4" xfId="24798" xr:uid="{00000000-0005-0000-0000-0000DF600000}"/>
    <cellStyle name="Normal 7 14" xfId="24799" xr:uid="{00000000-0005-0000-0000-0000E0600000}"/>
    <cellStyle name="Normal 7 14 2" xfId="24800" xr:uid="{00000000-0005-0000-0000-0000E1600000}"/>
    <cellStyle name="Normal 7 14 2 2" xfId="24801" xr:uid="{00000000-0005-0000-0000-0000E2600000}"/>
    <cellStyle name="Normal 7 14 2 3" xfId="24802" xr:uid="{00000000-0005-0000-0000-0000E3600000}"/>
    <cellStyle name="Normal 7 14 3" xfId="24803" xr:uid="{00000000-0005-0000-0000-0000E4600000}"/>
    <cellStyle name="Normal 7 14 4" xfId="24804" xr:uid="{00000000-0005-0000-0000-0000E5600000}"/>
    <cellStyle name="Normal 7 15" xfId="24805" xr:uid="{00000000-0005-0000-0000-0000E6600000}"/>
    <cellStyle name="Normal 7 15 2" xfId="24806" xr:uid="{00000000-0005-0000-0000-0000E7600000}"/>
    <cellStyle name="Normal 7 15 3" xfId="24807" xr:uid="{00000000-0005-0000-0000-0000E8600000}"/>
    <cellStyle name="Normal 7 16" xfId="24808" xr:uid="{00000000-0005-0000-0000-0000E9600000}"/>
    <cellStyle name="Normal 7 17" xfId="24809" xr:uid="{00000000-0005-0000-0000-0000EA600000}"/>
    <cellStyle name="Normal 7 18" xfId="24810" xr:uid="{00000000-0005-0000-0000-0000EB600000}"/>
    <cellStyle name="Normal 7 2" xfId="24811" xr:uid="{00000000-0005-0000-0000-0000EC600000}"/>
    <cellStyle name="Normal 7 2 10" xfId="24812" xr:uid="{00000000-0005-0000-0000-0000ED600000}"/>
    <cellStyle name="Normal 7 2 10 2" xfId="24813" xr:uid="{00000000-0005-0000-0000-0000EE600000}"/>
    <cellStyle name="Normal 7 2 10 2 2" xfId="24814" xr:uid="{00000000-0005-0000-0000-0000EF600000}"/>
    <cellStyle name="Normal 7 2 10 2 3" xfId="24815" xr:uid="{00000000-0005-0000-0000-0000F0600000}"/>
    <cellStyle name="Normal 7 2 10 3" xfId="24816" xr:uid="{00000000-0005-0000-0000-0000F1600000}"/>
    <cellStyle name="Normal 7 2 10 4" xfId="24817" xr:uid="{00000000-0005-0000-0000-0000F2600000}"/>
    <cellStyle name="Normal 7 2 11" xfId="24818" xr:uid="{00000000-0005-0000-0000-0000F3600000}"/>
    <cellStyle name="Normal 7 2 11 2" xfId="24819" xr:uid="{00000000-0005-0000-0000-0000F4600000}"/>
    <cellStyle name="Normal 7 2 11 2 2" xfId="24820" xr:uid="{00000000-0005-0000-0000-0000F5600000}"/>
    <cellStyle name="Normal 7 2 11 2 3" xfId="24821" xr:uid="{00000000-0005-0000-0000-0000F6600000}"/>
    <cellStyle name="Normal 7 2 11 3" xfId="24822" xr:uid="{00000000-0005-0000-0000-0000F7600000}"/>
    <cellStyle name="Normal 7 2 11 4" xfId="24823" xr:uid="{00000000-0005-0000-0000-0000F8600000}"/>
    <cellStyle name="Normal 7 2 12" xfId="24824" xr:uid="{00000000-0005-0000-0000-0000F9600000}"/>
    <cellStyle name="Normal 7 2 12 2" xfId="24825" xr:uid="{00000000-0005-0000-0000-0000FA600000}"/>
    <cellStyle name="Normal 7 2 12 2 2" xfId="24826" xr:uid="{00000000-0005-0000-0000-0000FB600000}"/>
    <cellStyle name="Normal 7 2 12 2 3" xfId="24827" xr:uid="{00000000-0005-0000-0000-0000FC600000}"/>
    <cellStyle name="Normal 7 2 12 3" xfId="24828" xr:uid="{00000000-0005-0000-0000-0000FD600000}"/>
    <cellStyle name="Normal 7 2 12 4" xfId="24829" xr:uid="{00000000-0005-0000-0000-0000FE600000}"/>
    <cellStyle name="Normal 7 2 13" xfId="24830" xr:uid="{00000000-0005-0000-0000-0000FF600000}"/>
    <cellStyle name="Normal 7 2 13 2" xfId="24831" xr:uid="{00000000-0005-0000-0000-000000610000}"/>
    <cellStyle name="Normal 7 2 13 2 2" xfId="24832" xr:uid="{00000000-0005-0000-0000-000001610000}"/>
    <cellStyle name="Normal 7 2 13 2 3" xfId="24833" xr:uid="{00000000-0005-0000-0000-000002610000}"/>
    <cellStyle name="Normal 7 2 13 3" xfId="24834" xr:uid="{00000000-0005-0000-0000-000003610000}"/>
    <cellStyle name="Normal 7 2 13 4" xfId="24835" xr:uid="{00000000-0005-0000-0000-000004610000}"/>
    <cellStyle name="Normal 7 2 14" xfId="24836" xr:uid="{00000000-0005-0000-0000-000005610000}"/>
    <cellStyle name="Normal 7 2 14 2" xfId="24837" xr:uid="{00000000-0005-0000-0000-000006610000}"/>
    <cellStyle name="Normal 7 2 14 3" xfId="24838" xr:uid="{00000000-0005-0000-0000-000007610000}"/>
    <cellStyle name="Normal 7 2 15" xfId="24839" xr:uid="{00000000-0005-0000-0000-000008610000}"/>
    <cellStyle name="Normal 7 2 16" xfId="24840" xr:uid="{00000000-0005-0000-0000-000009610000}"/>
    <cellStyle name="Normal 7 2 17" xfId="24841" xr:uid="{00000000-0005-0000-0000-00000A610000}"/>
    <cellStyle name="Normal 7 2 2" xfId="24842" xr:uid="{00000000-0005-0000-0000-00000B610000}"/>
    <cellStyle name="Normal 7 2 2 10" xfId="24843" xr:uid="{00000000-0005-0000-0000-00000C610000}"/>
    <cellStyle name="Normal 7 2 2 10 2" xfId="24844" xr:uid="{00000000-0005-0000-0000-00000D610000}"/>
    <cellStyle name="Normal 7 2 2 10 3" xfId="24845" xr:uid="{00000000-0005-0000-0000-00000E610000}"/>
    <cellStyle name="Normal 7 2 2 11" xfId="24846" xr:uid="{00000000-0005-0000-0000-00000F610000}"/>
    <cellStyle name="Normal 7 2 2 12" xfId="24847" xr:uid="{00000000-0005-0000-0000-000010610000}"/>
    <cellStyle name="Normal 7 2 2 2" xfId="24848" xr:uid="{00000000-0005-0000-0000-000011610000}"/>
    <cellStyle name="Normal 7 2 2 2 10" xfId="24849" xr:uid="{00000000-0005-0000-0000-000012610000}"/>
    <cellStyle name="Normal 7 2 2 2 2" xfId="24850" xr:uid="{00000000-0005-0000-0000-000013610000}"/>
    <cellStyle name="Normal 7 2 2 2 2 2" xfId="24851" xr:uid="{00000000-0005-0000-0000-000014610000}"/>
    <cellStyle name="Normal 7 2 2 2 2 2 2" xfId="24852" xr:uid="{00000000-0005-0000-0000-000015610000}"/>
    <cellStyle name="Normal 7 2 2 2 2 2 3" xfId="24853" xr:uid="{00000000-0005-0000-0000-000016610000}"/>
    <cellStyle name="Normal 7 2 2 2 2 3" xfId="24854" xr:uid="{00000000-0005-0000-0000-000017610000}"/>
    <cellStyle name="Normal 7 2 2 2 2 4" xfId="24855" xr:uid="{00000000-0005-0000-0000-000018610000}"/>
    <cellStyle name="Normal 7 2 2 2 3" xfId="24856" xr:uid="{00000000-0005-0000-0000-000019610000}"/>
    <cellStyle name="Normal 7 2 2 2 3 2" xfId="24857" xr:uid="{00000000-0005-0000-0000-00001A610000}"/>
    <cellStyle name="Normal 7 2 2 2 3 2 2" xfId="24858" xr:uid="{00000000-0005-0000-0000-00001B610000}"/>
    <cellStyle name="Normal 7 2 2 2 3 2 3" xfId="24859" xr:uid="{00000000-0005-0000-0000-00001C610000}"/>
    <cellStyle name="Normal 7 2 2 2 3 3" xfId="24860" xr:uid="{00000000-0005-0000-0000-00001D610000}"/>
    <cellStyle name="Normal 7 2 2 2 3 4" xfId="24861" xr:uid="{00000000-0005-0000-0000-00001E610000}"/>
    <cellStyle name="Normal 7 2 2 2 4" xfId="24862" xr:uid="{00000000-0005-0000-0000-00001F610000}"/>
    <cellStyle name="Normal 7 2 2 2 4 2" xfId="24863" xr:uid="{00000000-0005-0000-0000-000020610000}"/>
    <cellStyle name="Normal 7 2 2 2 4 2 2" xfId="24864" xr:uid="{00000000-0005-0000-0000-000021610000}"/>
    <cellStyle name="Normal 7 2 2 2 4 2 3" xfId="24865" xr:uid="{00000000-0005-0000-0000-000022610000}"/>
    <cellStyle name="Normal 7 2 2 2 4 3" xfId="24866" xr:uid="{00000000-0005-0000-0000-000023610000}"/>
    <cellStyle name="Normal 7 2 2 2 4 4" xfId="24867" xr:uid="{00000000-0005-0000-0000-000024610000}"/>
    <cellStyle name="Normal 7 2 2 2 5" xfId="24868" xr:uid="{00000000-0005-0000-0000-000025610000}"/>
    <cellStyle name="Normal 7 2 2 2 5 2" xfId="24869" xr:uid="{00000000-0005-0000-0000-000026610000}"/>
    <cellStyle name="Normal 7 2 2 2 5 2 2" xfId="24870" xr:uid="{00000000-0005-0000-0000-000027610000}"/>
    <cellStyle name="Normal 7 2 2 2 5 2 3" xfId="24871" xr:uid="{00000000-0005-0000-0000-000028610000}"/>
    <cellStyle name="Normal 7 2 2 2 5 3" xfId="24872" xr:uid="{00000000-0005-0000-0000-000029610000}"/>
    <cellStyle name="Normal 7 2 2 2 5 4" xfId="24873" xr:uid="{00000000-0005-0000-0000-00002A610000}"/>
    <cellStyle name="Normal 7 2 2 2 6" xfId="24874" xr:uid="{00000000-0005-0000-0000-00002B610000}"/>
    <cellStyle name="Normal 7 2 2 2 6 2" xfId="24875" xr:uid="{00000000-0005-0000-0000-00002C610000}"/>
    <cellStyle name="Normal 7 2 2 2 6 2 2" xfId="24876" xr:uid="{00000000-0005-0000-0000-00002D610000}"/>
    <cellStyle name="Normal 7 2 2 2 6 2 3" xfId="24877" xr:uid="{00000000-0005-0000-0000-00002E610000}"/>
    <cellStyle name="Normal 7 2 2 2 6 3" xfId="24878" xr:uid="{00000000-0005-0000-0000-00002F610000}"/>
    <cellStyle name="Normal 7 2 2 2 6 4" xfId="24879" xr:uid="{00000000-0005-0000-0000-000030610000}"/>
    <cellStyle name="Normal 7 2 2 2 7" xfId="24880" xr:uid="{00000000-0005-0000-0000-000031610000}"/>
    <cellStyle name="Normal 7 2 2 2 7 2" xfId="24881" xr:uid="{00000000-0005-0000-0000-000032610000}"/>
    <cellStyle name="Normal 7 2 2 2 7 2 2" xfId="24882" xr:uid="{00000000-0005-0000-0000-000033610000}"/>
    <cellStyle name="Normal 7 2 2 2 7 2 3" xfId="24883" xr:uid="{00000000-0005-0000-0000-000034610000}"/>
    <cellStyle name="Normal 7 2 2 2 7 3" xfId="24884" xr:uid="{00000000-0005-0000-0000-000035610000}"/>
    <cellStyle name="Normal 7 2 2 2 7 4" xfId="24885" xr:uid="{00000000-0005-0000-0000-000036610000}"/>
    <cellStyle name="Normal 7 2 2 2 8" xfId="24886" xr:uid="{00000000-0005-0000-0000-000037610000}"/>
    <cellStyle name="Normal 7 2 2 2 8 2" xfId="24887" xr:uid="{00000000-0005-0000-0000-000038610000}"/>
    <cellStyle name="Normal 7 2 2 2 8 3" xfId="24888" xr:uid="{00000000-0005-0000-0000-000039610000}"/>
    <cellStyle name="Normal 7 2 2 2 9" xfId="24889" xr:uid="{00000000-0005-0000-0000-00003A610000}"/>
    <cellStyle name="Normal 7 2 2 3" xfId="24890" xr:uid="{00000000-0005-0000-0000-00003B610000}"/>
    <cellStyle name="Normal 7 2 2 3 10" xfId="24891" xr:uid="{00000000-0005-0000-0000-00003C610000}"/>
    <cellStyle name="Normal 7 2 2 3 2" xfId="24892" xr:uid="{00000000-0005-0000-0000-00003D610000}"/>
    <cellStyle name="Normal 7 2 2 3 2 2" xfId="24893" xr:uid="{00000000-0005-0000-0000-00003E610000}"/>
    <cellStyle name="Normal 7 2 2 3 2 2 2" xfId="24894" xr:uid="{00000000-0005-0000-0000-00003F610000}"/>
    <cellStyle name="Normal 7 2 2 3 2 2 3" xfId="24895" xr:uid="{00000000-0005-0000-0000-000040610000}"/>
    <cellStyle name="Normal 7 2 2 3 2 3" xfId="24896" xr:uid="{00000000-0005-0000-0000-000041610000}"/>
    <cellStyle name="Normal 7 2 2 3 2 4" xfId="24897" xr:uid="{00000000-0005-0000-0000-000042610000}"/>
    <cellStyle name="Normal 7 2 2 3 3" xfId="24898" xr:uid="{00000000-0005-0000-0000-000043610000}"/>
    <cellStyle name="Normal 7 2 2 3 3 2" xfId="24899" xr:uid="{00000000-0005-0000-0000-000044610000}"/>
    <cellStyle name="Normal 7 2 2 3 3 2 2" xfId="24900" xr:uid="{00000000-0005-0000-0000-000045610000}"/>
    <cellStyle name="Normal 7 2 2 3 3 2 3" xfId="24901" xr:uid="{00000000-0005-0000-0000-000046610000}"/>
    <cellStyle name="Normal 7 2 2 3 3 3" xfId="24902" xr:uid="{00000000-0005-0000-0000-000047610000}"/>
    <cellStyle name="Normal 7 2 2 3 3 4" xfId="24903" xr:uid="{00000000-0005-0000-0000-000048610000}"/>
    <cellStyle name="Normal 7 2 2 3 4" xfId="24904" xr:uid="{00000000-0005-0000-0000-000049610000}"/>
    <cellStyle name="Normal 7 2 2 3 4 2" xfId="24905" xr:uid="{00000000-0005-0000-0000-00004A610000}"/>
    <cellStyle name="Normal 7 2 2 3 4 2 2" xfId="24906" xr:uid="{00000000-0005-0000-0000-00004B610000}"/>
    <cellStyle name="Normal 7 2 2 3 4 2 3" xfId="24907" xr:uid="{00000000-0005-0000-0000-00004C610000}"/>
    <cellStyle name="Normal 7 2 2 3 4 3" xfId="24908" xr:uid="{00000000-0005-0000-0000-00004D610000}"/>
    <cellStyle name="Normal 7 2 2 3 4 4" xfId="24909" xr:uid="{00000000-0005-0000-0000-00004E610000}"/>
    <cellStyle name="Normal 7 2 2 3 5" xfId="24910" xr:uid="{00000000-0005-0000-0000-00004F610000}"/>
    <cellStyle name="Normal 7 2 2 3 5 2" xfId="24911" xr:uid="{00000000-0005-0000-0000-000050610000}"/>
    <cellStyle name="Normal 7 2 2 3 5 2 2" xfId="24912" xr:uid="{00000000-0005-0000-0000-000051610000}"/>
    <cellStyle name="Normal 7 2 2 3 5 2 3" xfId="24913" xr:uid="{00000000-0005-0000-0000-000052610000}"/>
    <cellStyle name="Normal 7 2 2 3 5 3" xfId="24914" xr:uid="{00000000-0005-0000-0000-000053610000}"/>
    <cellStyle name="Normal 7 2 2 3 5 4" xfId="24915" xr:uid="{00000000-0005-0000-0000-000054610000}"/>
    <cellStyle name="Normal 7 2 2 3 6" xfId="24916" xr:uid="{00000000-0005-0000-0000-000055610000}"/>
    <cellStyle name="Normal 7 2 2 3 6 2" xfId="24917" xr:uid="{00000000-0005-0000-0000-000056610000}"/>
    <cellStyle name="Normal 7 2 2 3 6 2 2" xfId="24918" xr:uid="{00000000-0005-0000-0000-000057610000}"/>
    <cellStyle name="Normal 7 2 2 3 6 2 3" xfId="24919" xr:uid="{00000000-0005-0000-0000-000058610000}"/>
    <cellStyle name="Normal 7 2 2 3 6 3" xfId="24920" xr:uid="{00000000-0005-0000-0000-000059610000}"/>
    <cellStyle name="Normal 7 2 2 3 6 4" xfId="24921" xr:uid="{00000000-0005-0000-0000-00005A610000}"/>
    <cellStyle name="Normal 7 2 2 3 7" xfId="24922" xr:uid="{00000000-0005-0000-0000-00005B610000}"/>
    <cellStyle name="Normal 7 2 2 3 7 2" xfId="24923" xr:uid="{00000000-0005-0000-0000-00005C610000}"/>
    <cellStyle name="Normal 7 2 2 3 7 2 2" xfId="24924" xr:uid="{00000000-0005-0000-0000-00005D610000}"/>
    <cellStyle name="Normal 7 2 2 3 7 2 3" xfId="24925" xr:uid="{00000000-0005-0000-0000-00005E610000}"/>
    <cellStyle name="Normal 7 2 2 3 7 3" xfId="24926" xr:uid="{00000000-0005-0000-0000-00005F610000}"/>
    <cellStyle name="Normal 7 2 2 3 7 4" xfId="24927" xr:uid="{00000000-0005-0000-0000-000060610000}"/>
    <cellStyle name="Normal 7 2 2 3 8" xfId="24928" xr:uid="{00000000-0005-0000-0000-000061610000}"/>
    <cellStyle name="Normal 7 2 2 3 8 2" xfId="24929" xr:uid="{00000000-0005-0000-0000-000062610000}"/>
    <cellStyle name="Normal 7 2 2 3 8 3" xfId="24930" xr:uid="{00000000-0005-0000-0000-000063610000}"/>
    <cellStyle name="Normal 7 2 2 3 9" xfId="24931" xr:uid="{00000000-0005-0000-0000-000064610000}"/>
    <cellStyle name="Normal 7 2 2 4" xfId="24932" xr:uid="{00000000-0005-0000-0000-000065610000}"/>
    <cellStyle name="Normal 7 2 2 4 2" xfId="24933" xr:uid="{00000000-0005-0000-0000-000066610000}"/>
    <cellStyle name="Normal 7 2 2 4 2 2" xfId="24934" xr:uid="{00000000-0005-0000-0000-000067610000}"/>
    <cellStyle name="Normal 7 2 2 4 2 3" xfId="24935" xr:uid="{00000000-0005-0000-0000-000068610000}"/>
    <cellStyle name="Normal 7 2 2 4 3" xfId="24936" xr:uid="{00000000-0005-0000-0000-000069610000}"/>
    <cellStyle name="Normal 7 2 2 4 4" xfId="24937" xr:uid="{00000000-0005-0000-0000-00006A610000}"/>
    <cellStyle name="Normal 7 2 2 5" xfId="24938" xr:uid="{00000000-0005-0000-0000-00006B610000}"/>
    <cellStyle name="Normal 7 2 2 5 2" xfId="24939" xr:uid="{00000000-0005-0000-0000-00006C610000}"/>
    <cellStyle name="Normal 7 2 2 5 2 2" xfId="24940" xr:uid="{00000000-0005-0000-0000-00006D610000}"/>
    <cellStyle name="Normal 7 2 2 5 2 3" xfId="24941" xr:uid="{00000000-0005-0000-0000-00006E610000}"/>
    <cellStyle name="Normal 7 2 2 5 3" xfId="24942" xr:uid="{00000000-0005-0000-0000-00006F610000}"/>
    <cellStyle name="Normal 7 2 2 5 4" xfId="24943" xr:uid="{00000000-0005-0000-0000-000070610000}"/>
    <cellStyle name="Normal 7 2 2 6" xfId="24944" xr:uid="{00000000-0005-0000-0000-000071610000}"/>
    <cellStyle name="Normal 7 2 2 6 2" xfId="24945" xr:uid="{00000000-0005-0000-0000-000072610000}"/>
    <cellStyle name="Normal 7 2 2 6 2 2" xfId="24946" xr:uid="{00000000-0005-0000-0000-000073610000}"/>
    <cellStyle name="Normal 7 2 2 6 2 3" xfId="24947" xr:uid="{00000000-0005-0000-0000-000074610000}"/>
    <cellStyle name="Normal 7 2 2 6 3" xfId="24948" xr:uid="{00000000-0005-0000-0000-000075610000}"/>
    <cellStyle name="Normal 7 2 2 6 4" xfId="24949" xr:uid="{00000000-0005-0000-0000-000076610000}"/>
    <cellStyle name="Normal 7 2 2 7" xfId="24950" xr:uid="{00000000-0005-0000-0000-000077610000}"/>
    <cellStyle name="Normal 7 2 2 7 2" xfId="24951" xr:uid="{00000000-0005-0000-0000-000078610000}"/>
    <cellStyle name="Normal 7 2 2 7 2 2" xfId="24952" xr:uid="{00000000-0005-0000-0000-000079610000}"/>
    <cellStyle name="Normal 7 2 2 7 2 3" xfId="24953" xr:uid="{00000000-0005-0000-0000-00007A610000}"/>
    <cellStyle name="Normal 7 2 2 7 3" xfId="24954" xr:uid="{00000000-0005-0000-0000-00007B610000}"/>
    <cellStyle name="Normal 7 2 2 7 4" xfId="24955" xr:uid="{00000000-0005-0000-0000-00007C610000}"/>
    <cellStyle name="Normal 7 2 2 8" xfId="24956" xr:uid="{00000000-0005-0000-0000-00007D610000}"/>
    <cellStyle name="Normal 7 2 2 8 2" xfId="24957" xr:uid="{00000000-0005-0000-0000-00007E610000}"/>
    <cellStyle name="Normal 7 2 2 8 2 2" xfId="24958" xr:uid="{00000000-0005-0000-0000-00007F610000}"/>
    <cellStyle name="Normal 7 2 2 8 2 3" xfId="24959" xr:uid="{00000000-0005-0000-0000-000080610000}"/>
    <cellStyle name="Normal 7 2 2 8 3" xfId="24960" xr:uid="{00000000-0005-0000-0000-000081610000}"/>
    <cellStyle name="Normal 7 2 2 8 4" xfId="24961" xr:uid="{00000000-0005-0000-0000-000082610000}"/>
    <cellStyle name="Normal 7 2 2 9" xfId="24962" xr:uid="{00000000-0005-0000-0000-000083610000}"/>
    <cellStyle name="Normal 7 2 2 9 2" xfId="24963" xr:uid="{00000000-0005-0000-0000-000084610000}"/>
    <cellStyle name="Normal 7 2 2 9 2 2" xfId="24964" xr:uid="{00000000-0005-0000-0000-000085610000}"/>
    <cellStyle name="Normal 7 2 2 9 2 3" xfId="24965" xr:uid="{00000000-0005-0000-0000-000086610000}"/>
    <cellStyle name="Normal 7 2 2 9 3" xfId="24966" xr:uid="{00000000-0005-0000-0000-000087610000}"/>
    <cellStyle name="Normal 7 2 2 9 4" xfId="24967" xr:uid="{00000000-0005-0000-0000-000088610000}"/>
    <cellStyle name="Normal 7 2 3" xfId="24968" xr:uid="{00000000-0005-0000-0000-000089610000}"/>
    <cellStyle name="Normal 7 2 3 10" xfId="24969" xr:uid="{00000000-0005-0000-0000-00008A610000}"/>
    <cellStyle name="Normal 7 2 3 10 2" xfId="24970" xr:uid="{00000000-0005-0000-0000-00008B610000}"/>
    <cellStyle name="Normal 7 2 3 10 3" xfId="24971" xr:uid="{00000000-0005-0000-0000-00008C610000}"/>
    <cellStyle name="Normal 7 2 3 11" xfId="24972" xr:uid="{00000000-0005-0000-0000-00008D610000}"/>
    <cellStyle name="Normal 7 2 3 12" xfId="24973" xr:uid="{00000000-0005-0000-0000-00008E610000}"/>
    <cellStyle name="Normal 7 2 3 2" xfId="24974" xr:uid="{00000000-0005-0000-0000-00008F610000}"/>
    <cellStyle name="Normal 7 2 3 2 10" xfId="24975" xr:uid="{00000000-0005-0000-0000-000090610000}"/>
    <cellStyle name="Normal 7 2 3 2 2" xfId="24976" xr:uid="{00000000-0005-0000-0000-000091610000}"/>
    <cellStyle name="Normal 7 2 3 2 2 2" xfId="24977" xr:uid="{00000000-0005-0000-0000-000092610000}"/>
    <cellStyle name="Normal 7 2 3 2 2 2 2" xfId="24978" xr:uid="{00000000-0005-0000-0000-000093610000}"/>
    <cellStyle name="Normal 7 2 3 2 2 2 3" xfId="24979" xr:uid="{00000000-0005-0000-0000-000094610000}"/>
    <cellStyle name="Normal 7 2 3 2 2 3" xfId="24980" xr:uid="{00000000-0005-0000-0000-000095610000}"/>
    <cellStyle name="Normal 7 2 3 2 2 4" xfId="24981" xr:uid="{00000000-0005-0000-0000-000096610000}"/>
    <cellStyle name="Normal 7 2 3 2 3" xfId="24982" xr:uid="{00000000-0005-0000-0000-000097610000}"/>
    <cellStyle name="Normal 7 2 3 2 3 2" xfId="24983" xr:uid="{00000000-0005-0000-0000-000098610000}"/>
    <cellStyle name="Normal 7 2 3 2 3 2 2" xfId="24984" xr:uid="{00000000-0005-0000-0000-000099610000}"/>
    <cellStyle name="Normal 7 2 3 2 3 2 3" xfId="24985" xr:uid="{00000000-0005-0000-0000-00009A610000}"/>
    <cellStyle name="Normal 7 2 3 2 3 3" xfId="24986" xr:uid="{00000000-0005-0000-0000-00009B610000}"/>
    <cellStyle name="Normal 7 2 3 2 3 4" xfId="24987" xr:uid="{00000000-0005-0000-0000-00009C610000}"/>
    <cellStyle name="Normal 7 2 3 2 4" xfId="24988" xr:uid="{00000000-0005-0000-0000-00009D610000}"/>
    <cellStyle name="Normal 7 2 3 2 4 2" xfId="24989" xr:uid="{00000000-0005-0000-0000-00009E610000}"/>
    <cellStyle name="Normal 7 2 3 2 4 2 2" xfId="24990" xr:uid="{00000000-0005-0000-0000-00009F610000}"/>
    <cellStyle name="Normal 7 2 3 2 4 2 3" xfId="24991" xr:uid="{00000000-0005-0000-0000-0000A0610000}"/>
    <cellStyle name="Normal 7 2 3 2 4 3" xfId="24992" xr:uid="{00000000-0005-0000-0000-0000A1610000}"/>
    <cellStyle name="Normal 7 2 3 2 4 4" xfId="24993" xr:uid="{00000000-0005-0000-0000-0000A2610000}"/>
    <cellStyle name="Normal 7 2 3 2 5" xfId="24994" xr:uid="{00000000-0005-0000-0000-0000A3610000}"/>
    <cellStyle name="Normal 7 2 3 2 5 2" xfId="24995" xr:uid="{00000000-0005-0000-0000-0000A4610000}"/>
    <cellStyle name="Normal 7 2 3 2 5 2 2" xfId="24996" xr:uid="{00000000-0005-0000-0000-0000A5610000}"/>
    <cellStyle name="Normal 7 2 3 2 5 2 3" xfId="24997" xr:uid="{00000000-0005-0000-0000-0000A6610000}"/>
    <cellStyle name="Normal 7 2 3 2 5 3" xfId="24998" xr:uid="{00000000-0005-0000-0000-0000A7610000}"/>
    <cellStyle name="Normal 7 2 3 2 5 4" xfId="24999" xr:uid="{00000000-0005-0000-0000-0000A8610000}"/>
    <cellStyle name="Normal 7 2 3 2 6" xfId="25000" xr:uid="{00000000-0005-0000-0000-0000A9610000}"/>
    <cellStyle name="Normal 7 2 3 2 6 2" xfId="25001" xr:uid="{00000000-0005-0000-0000-0000AA610000}"/>
    <cellStyle name="Normal 7 2 3 2 6 2 2" xfId="25002" xr:uid="{00000000-0005-0000-0000-0000AB610000}"/>
    <cellStyle name="Normal 7 2 3 2 6 2 3" xfId="25003" xr:uid="{00000000-0005-0000-0000-0000AC610000}"/>
    <cellStyle name="Normal 7 2 3 2 6 3" xfId="25004" xr:uid="{00000000-0005-0000-0000-0000AD610000}"/>
    <cellStyle name="Normal 7 2 3 2 6 4" xfId="25005" xr:uid="{00000000-0005-0000-0000-0000AE610000}"/>
    <cellStyle name="Normal 7 2 3 2 7" xfId="25006" xr:uid="{00000000-0005-0000-0000-0000AF610000}"/>
    <cellStyle name="Normal 7 2 3 2 7 2" xfId="25007" xr:uid="{00000000-0005-0000-0000-0000B0610000}"/>
    <cellStyle name="Normal 7 2 3 2 7 2 2" xfId="25008" xr:uid="{00000000-0005-0000-0000-0000B1610000}"/>
    <cellStyle name="Normal 7 2 3 2 7 2 3" xfId="25009" xr:uid="{00000000-0005-0000-0000-0000B2610000}"/>
    <cellStyle name="Normal 7 2 3 2 7 3" xfId="25010" xr:uid="{00000000-0005-0000-0000-0000B3610000}"/>
    <cellStyle name="Normal 7 2 3 2 7 4" xfId="25011" xr:uid="{00000000-0005-0000-0000-0000B4610000}"/>
    <cellStyle name="Normal 7 2 3 2 8" xfId="25012" xr:uid="{00000000-0005-0000-0000-0000B5610000}"/>
    <cellStyle name="Normal 7 2 3 2 8 2" xfId="25013" xr:uid="{00000000-0005-0000-0000-0000B6610000}"/>
    <cellStyle name="Normal 7 2 3 2 8 3" xfId="25014" xr:uid="{00000000-0005-0000-0000-0000B7610000}"/>
    <cellStyle name="Normal 7 2 3 2 9" xfId="25015" xr:uid="{00000000-0005-0000-0000-0000B8610000}"/>
    <cellStyle name="Normal 7 2 3 3" xfId="25016" xr:uid="{00000000-0005-0000-0000-0000B9610000}"/>
    <cellStyle name="Normal 7 2 3 3 10" xfId="25017" xr:uid="{00000000-0005-0000-0000-0000BA610000}"/>
    <cellStyle name="Normal 7 2 3 3 2" xfId="25018" xr:uid="{00000000-0005-0000-0000-0000BB610000}"/>
    <cellStyle name="Normal 7 2 3 3 2 2" xfId="25019" xr:uid="{00000000-0005-0000-0000-0000BC610000}"/>
    <cellStyle name="Normal 7 2 3 3 2 2 2" xfId="25020" xr:uid="{00000000-0005-0000-0000-0000BD610000}"/>
    <cellStyle name="Normal 7 2 3 3 2 2 3" xfId="25021" xr:uid="{00000000-0005-0000-0000-0000BE610000}"/>
    <cellStyle name="Normal 7 2 3 3 2 3" xfId="25022" xr:uid="{00000000-0005-0000-0000-0000BF610000}"/>
    <cellStyle name="Normal 7 2 3 3 2 4" xfId="25023" xr:uid="{00000000-0005-0000-0000-0000C0610000}"/>
    <cellStyle name="Normal 7 2 3 3 3" xfId="25024" xr:uid="{00000000-0005-0000-0000-0000C1610000}"/>
    <cellStyle name="Normal 7 2 3 3 3 2" xfId="25025" xr:uid="{00000000-0005-0000-0000-0000C2610000}"/>
    <cellStyle name="Normal 7 2 3 3 3 2 2" xfId="25026" xr:uid="{00000000-0005-0000-0000-0000C3610000}"/>
    <cellStyle name="Normal 7 2 3 3 3 2 3" xfId="25027" xr:uid="{00000000-0005-0000-0000-0000C4610000}"/>
    <cellStyle name="Normal 7 2 3 3 3 3" xfId="25028" xr:uid="{00000000-0005-0000-0000-0000C5610000}"/>
    <cellStyle name="Normal 7 2 3 3 3 4" xfId="25029" xr:uid="{00000000-0005-0000-0000-0000C6610000}"/>
    <cellStyle name="Normal 7 2 3 3 4" xfId="25030" xr:uid="{00000000-0005-0000-0000-0000C7610000}"/>
    <cellStyle name="Normal 7 2 3 3 4 2" xfId="25031" xr:uid="{00000000-0005-0000-0000-0000C8610000}"/>
    <cellStyle name="Normal 7 2 3 3 4 2 2" xfId="25032" xr:uid="{00000000-0005-0000-0000-0000C9610000}"/>
    <cellStyle name="Normal 7 2 3 3 4 2 3" xfId="25033" xr:uid="{00000000-0005-0000-0000-0000CA610000}"/>
    <cellStyle name="Normal 7 2 3 3 4 3" xfId="25034" xr:uid="{00000000-0005-0000-0000-0000CB610000}"/>
    <cellStyle name="Normal 7 2 3 3 4 4" xfId="25035" xr:uid="{00000000-0005-0000-0000-0000CC610000}"/>
    <cellStyle name="Normal 7 2 3 3 5" xfId="25036" xr:uid="{00000000-0005-0000-0000-0000CD610000}"/>
    <cellStyle name="Normal 7 2 3 3 5 2" xfId="25037" xr:uid="{00000000-0005-0000-0000-0000CE610000}"/>
    <cellStyle name="Normal 7 2 3 3 5 2 2" xfId="25038" xr:uid="{00000000-0005-0000-0000-0000CF610000}"/>
    <cellStyle name="Normal 7 2 3 3 5 2 3" xfId="25039" xr:uid="{00000000-0005-0000-0000-0000D0610000}"/>
    <cellStyle name="Normal 7 2 3 3 5 3" xfId="25040" xr:uid="{00000000-0005-0000-0000-0000D1610000}"/>
    <cellStyle name="Normal 7 2 3 3 5 4" xfId="25041" xr:uid="{00000000-0005-0000-0000-0000D2610000}"/>
    <cellStyle name="Normal 7 2 3 3 6" xfId="25042" xr:uid="{00000000-0005-0000-0000-0000D3610000}"/>
    <cellStyle name="Normal 7 2 3 3 6 2" xfId="25043" xr:uid="{00000000-0005-0000-0000-0000D4610000}"/>
    <cellStyle name="Normal 7 2 3 3 6 2 2" xfId="25044" xr:uid="{00000000-0005-0000-0000-0000D5610000}"/>
    <cellStyle name="Normal 7 2 3 3 6 2 3" xfId="25045" xr:uid="{00000000-0005-0000-0000-0000D6610000}"/>
    <cellStyle name="Normal 7 2 3 3 6 3" xfId="25046" xr:uid="{00000000-0005-0000-0000-0000D7610000}"/>
    <cellStyle name="Normal 7 2 3 3 6 4" xfId="25047" xr:uid="{00000000-0005-0000-0000-0000D8610000}"/>
    <cellStyle name="Normal 7 2 3 3 7" xfId="25048" xr:uid="{00000000-0005-0000-0000-0000D9610000}"/>
    <cellStyle name="Normal 7 2 3 3 7 2" xfId="25049" xr:uid="{00000000-0005-0000-0000-0000DA610000}"/>
    <cellStyle name="Normal 7 2 3 3 7 2 2" xfId="25050" xr:uid="{00000000-0005-0000-0000-0000DB610000}"/>
    <cellStyle name="Normal 7 2 3 3 7 2 3" xfId="25051" xr:uid="{00000000-0005-0000-0000-0000DC610000}"/>
    <cellStyle name="Normal 7 2 3 3 7 3" xfId="25052" xr:uid="{00000000-0005-0000-0000-0000DD610000}"/>
    <cellStyle name="Normal 7 2 3 3 7 4" xfId="25053" xr:uid="{00000000-0005-0000-0000-0000DE610000}"/>
    <cellStyle name="Normal 7 2 3 3 8" xfId="25054" xr:uid="{00000000-0005-0000-0000-0000DF610000}"/>
    <cellStyle name="Normal 7 2 3 3 8 2" xfId="25055" xr:uid="{00000000-0005-0000-0000-0000E0610000}"/>
    <cellStyle name="Normal 7 2 3 3 8 3" xfId="25056" xr:uid="{00000000-0005-0000-0000-0000E1610000}"/>
    <cellStyle name="Normal 7 2 3 3 9" xfId="25057" xr:uid="{00000000-0005-0000-0000-0000E2610000}"/>
    <cellStyle name="Normal 7 2 3 4" xfId="25058" xr:uid="{00000000-0005-0000-0000-0000E3610000}"/>
    <cellStyle name="Normal 7 2 3 4 2" xfId="25059" xr:uid="{00000000-0005-0000-0000-0000E4610000}"/>
    <cellStyle name="Normal 7 2 3 4 2 2" xfId="25060" xr:uid="{00000000-0005-0000-0000-0000E5610000}"/>
    <cellStyle name="Normal 7 2 3 4 2 3" xfId="25061" xr:uid="{00000000-0005-0000-0000-0000E6610000}"/>
    <cellStyle name="Normal 7 2 3 4 3" xfId="25062" xr:uid="{00000000-0005-0000-0000-0000E7610000}"/>
    <cellStyle name="Normal 7 2 3 4 4" xfId="25063" xr:uid="{00000000-0005-0000-0000-0000E8610000}"/>
    <cellStyle name="Normal 7 2 3 5" xfId="25064" xr:uid="{00000000-0005-0000-0000-0000E9610000}"/>
    <cellStyle name="Normal 7 2 3 5 2" xfId="25065" xr:uid="{00000000-0005-0000-0000-0000EA610000}"/>
    <cellStyle name="Normal 7 2 3 5 2 2" xfId="25066" xr:uid="{00000000-0005-0000-0000-0000EB610000}"/>
    <cellStyle name="Normal 7 2 3 5 2 3" xfId="25067" xr:uid="{00000000-0005-0000-0000-0000EC610000}"/>
    <cellStyle name="Normal 7 2 3 5 3" xfId="25068" xr:uid="{00000000-0005-0000-0000-0000ED610000}"/>
    <cellStyle name="Normal 7 2 3 5 4" xfId="25069" xr:uid="{00000000-0005-0000-0000-0000EE610000}"/>
    <cellStyle name="Normal 7 2 3 6" xfId="25070" xr:uid="{00000000-0005-0000-0000-0000EF610000}"/>
    <cellStyle name="Normal 7 2 3 6 2" xfId="25071" xr:uid="{00000000-0005-0000-0000-0000F0610000}"/>
    <cellStyle name="Normal 7 2 3 6 2 2" xfId="25072" xr:uid="{00000000-0005-0000-0000-0000F1610000}"/>
    <cellStyle name="Normal 7 2 3 6 2 3" xfId="25073" xr:uid="{00000000-0005-0000-0000-0000F2610000}"/>
    <cellStyle name="Normal 7 2 3 6 3" xfId="25074" xr:uid="{00000000-0005-0000-0000-0000F3610000}"/>
    <cellStyle name="Normal 7 2 3 6 4" xfId="25075" xr:uid="{00000000-0005-0000-0000-0000F4610000}"/>
    <cellStyle name="Normal 7 2 3 7" xfId="25076" xr:uid="{00000000-0005-0000-0000-0000F5610000}"/>
    <cellStyle name="Normal 7 2 3 7 2" xfId="25077" xr:uid="{00000000-0005-0000-0000-0000F6610000}"/>
    <cellStyle name="Normal 7 2 3 7 2 2" xfId="25078" xr:uid="{00000000-0005-0000-0000-0000F7610000}"/>
    <cellStyle name="Normal 7 2 3 7 2 3" xfId="25079" xr:uid="{00000000-0005-0000-0000-0000F8610000}"/>
    <cellStyle name="Normal 7 2 3 7 3" xfId="25080" xr:uid="{00000000-0005-0000-0000-0000F9610000}"/>
    <cellStyle name="Normal 7 2 3 7 4" xfId="25081" xr:uid="{00000000-0005-0000-0000-0000FA610000}"/>
    <cellStyle name="Normal 7 2 3 8" xfId="25082" xr:uid="{00000000-0005-0000-0000-0000FB610000}"/>
    <cellStyle name="Normal 7 2 3 8 2" xfId="25083" xr:uid="{00000000-0005-0000-0000-0000FC610000}"/>
    <cellStyle name="Normal 7 2 3 8 2 2" xfId="25084" xr:uid="{00000000-0005-0000-0000-0000FD610000}"/>
    <cellStyle name="Normal 7 2 3 8 2 3" xfId="25085" xr:uid="{00000000-0005-0000-0000-0000FE610000}"/>
    <cellStyle name="Normal 7 2 3 8 3" xfId="25086" xr:uid="{00000000-0005-0000-0000-0000FF610000}"/>
    <cellStyle name="Normal 7 2 3 8 4" xfId="25087" xr:uid="{00000000-0005-0000-0000-000000620000}"/>
    <cellStyle name="Normal 7 2 3 9" xfId="25088" xr:uid="{00000000-0005-0000-0000-000001620000}"/>
    <cellStyle name="Normal 7 2 3 9 2" xfId="25089" xr:uid="{00000000-0005-0000-0000-000002620000}"/>
    <cellStyle name="Normal 7 2 3 9 2 2" xfId="25090" xr:uid="{00000000-0005-0000-0000-000003620000}"/>
    <cellStyle name="Normal 7 2 3 9 2 3" xfId="25091" xr:uid="{00000000-0005-0000-0000-000004620000}"/>
    <cellStyle name="Normal 7 2 3 9 3" xfId="25092" xr:uid="{00000000-0005-0000-0000-000005620000}"/>
    <cellStyle name="Normal 7 2 3 9 4" xfId="25093" xr:uid="{00000000-0005-0000-0000-000006620000}"/>
    <cellStyle name="Normal 7 2 4" xfId="25094" xr:uid="{00000000-0005-0000-0000-000007620000}"/>
    <cellStyle name="Normal 7 2 4 10" xfId="25095" xr:uid="{00000000-0005-0000-0000-000008620000}"/>
    <cellStyle name="Normal 7 2 4 10 2" xfId="25096" xr:uid="{00000000-0005-0000-0000-000009620000}"/>
    <cellStyle name="Normal 7 2 4 10 3" xfId="25097" xr:uid="{00000000-0005-0000-0000-00000A620000}"/>
    <cellStyle name="Normal 7 2 4 11" xfId="25098" xr:uid="{00000000-0005-0000-0000-00000B620000}"/>
    <cellStyle name="Normal 7 2 4 12" xfId="25099" xr:uid="{00000000-0005-0000-0000-00000C620000}"/>
    <cellStyle name="Normal 7 2 4 2" xfId="25100" xr:uid="{00000000-0005-0000-0000-00000D620000}"/>
    <cellStyle name="Normal 7 2 4 2 10" xfId="25101" xr:uid="{00000000-0005-0000-0000-00000E620000}"/>
    <cellStyle name="Normal 7 2 4 2 2" xfId="25102" xr:uid="{00000000-0005-0000-0000-00000F620000}"/>
    <cellStyle name="Normal 7 2 4 2 2 2" xfId="25103" xr:uid="{00000000-0005-0000-0000-000010620000}"/>
    <cellStyle name="Normal 7 2 4 2 2 2 2" xfId="25104" xr:uid="{00000000-0005-0000-0000-000011620000}"/>
    <cellStyle name="Normal 7 2 4 2 2 2 3" xfId="25105" xr:uid="{00000000-0005-0000-0000-000012620000}"/>
    <cellStyle name="Normal 7 2 4 2 2 3" xfId="25106" xr:uid="{00000000-0005-0000-0000-000013620000}"/>
    <cellStyle name="Normal 7 2 4 2 2 4" xfId="25107" xr:uid="{00000000-0005-0000-0000-000014620000}"/>
    <cellStyle name="Normal 7 2 4 2 3" xfId="25108" xr:uid="{00000000-0005-0000-0000-000015620000}"/>
    <cellStyle name="Normal 7 2 4 2 3 2" xfId="25109" xr:uid="{00000000-0005-0000-0000-000016620000}"/>
    <cellStyle name="Normal 7 2 4 2 3 2 2" xfId="25110" xr:uid="{00000000-0005-0000-0000-000017620000}"/>
    <cellStyle name="Normal 7 2 4 2 3 2 3" xfId="25111" xr:uid="{00000000-0005-0000-0000-000018620000}"/>
    <cellStyle name="Normal 7 2 4 2 3 3" xfId="25112" xr:uid="{00000000-0005-0000-0000-000019620000}"/>
    <cellStyle name="Normal 7 2 4 2 3 4" xfId="25113" xr:uid="{00000000-0005-0000-0000-00001A620000}"/>
    <cellStyle name="Normal 7 2 4 2 4" xfId="25114" xr:uid="{00000000-0005-0000-0000-00001B620000}"/>
    <cellStyle name="Normal 7 2 4 2 4 2" xfId="25115" xr:uid="{00000000-0005-0000-0000-00001C620000}"/>
    <cellStyle name="Normal 7 2 4 2 4 2 2" xfId="25116" xr:uid="{00000000-0005-0000-0000-00001D620000}"/>
    <cellStyle name="Normal 7 2 4 2 4 2 3" xfId="25117" xr:uid="{00000000-0005-0000-0000-00001E620000}"/>
    <cellStyle name="Normal 7 2 4 2 4 3" xfId="25118" xr:uid="{00000000-0005-0000-0000-00001F620000}"/>
    <cellStyle name="Normal 7 2 4 2 4 4" xfId="25119" xr:uid="{00000000-0005-0000-0000-000020620000}"/>
    <cellStyle name="Normal 7 2 4 2 5" xfId="25120" xr:uid="{00000000-0005-0000-0000-000021620000}"/>
    <cellStyle name="Normal 7 2 4 2 5 2" xfId="25121" xr:uid="{00000000-0005-0000-0000-000022620000}"/>
    <cellStyle name="Normal 7 2 4 2 5 2 2" xfId="25122" xr:uid="{00000000-0005-0000-0000-000023620000}"/>
    <cellStyle name="Normal 7 2 4 2 5 2 3" xfId="25123" xr:uid="{00000000-0005-0000-0000-000024620000}"/>
    <cellStyle name="Normal 7 2 4 2 5 3" xfId="25124" xr:uid="{00000000-0005-0000-0000-000025620000}"/>
    <cellStyle name="Normal 7 2 4 2 5 4" xfId="25125" xr:uid="{00000000-0005-0000-0000-000026620000}"/>
    <cellStyle name="Normal 7 2 4 2 6" xfId="25126" xr:uid="{00000000-0005-0000-0000-000027620000}"/>
    <cellStyle name="Normal 7 2 4 2 6 2" xfId="25127" xr:uid="{00000000-0005-0000-0000-000028620000}"/>
    <cellStyle name="Normal 7 2 4 2 6 2 2" xfId="25128" xr:uid="{00000000-0005-0000-0000-000029620000}"/>
    <cellStyle name="Normal 7 2 4 2 6 2 3" xfId="25129" xr:uid="{00000000-0005-0000-0000-00002A620000}"/>
    <cellStyle name="Normal 7 2 4 2 6 3" xfId="25130" xr:uid="{00000000-0005-0000-0000-00002B620000}"/>
    <cellStyle name="Normal 7 2 4 2 6 4" xfId="25131" xr:uid="{00000000-0005-0000-0000-00002C620000}"/>
    <cellStyle name="Normal 7 2 4 2 7" xfId="25132" xr:uid="{00000000-0005-0000-0000-00002D620000}"/>
    <cellStyle name="Normal 7 2 4 2 7 2" xfId="25133" xr:uid="{00000000-0005-0000-0000-00002E620000}"/>
    <cellStyle name="Normal 7 2 4 2 7 2 2" xfId="25134" xr:uid="{00000000-0005-0000-0000-00002F620000}"/>
    <cellStyle name="Normal 7 2 4 2 7 2 3" xfId="25135" xr:uid="{00000000-0005-0000-0000-000030620000}"/>
    <cellStyle name="Normal 7 2 4 2 7 3" xfId="25136" xr:uid="{00000000-0005-0000-0000-000031620000}"/>
    <cellStyle name="Normal 7 2 4 2 7 4" xfId="25137" xr:uid="{00000000-0005-0000-0000-000032620000}"/>
    <cellStyle name="Normal 7 2 4 2 8" xfId="25138" xr:uid="{00000000-0005-0000-0000-000033620000}"/>
    <cellStyle name="Normal 7 2 4 2 8 2" xfId="25139" xr:uid="{00000000-0005-0000-0000-000034620000}"/>
    <cellStyle name="Normal 7 2 4 2 8 3" xfId="25140" xr:uid="{00000000-0005-0000-0000-000035620000}"/>
    <cellStyle name="Normal 7 2 4 2 9" xfId="25141" xr:uid="{00000000-0005-0000-0000-000036620000}"/>
    <cellStyle name="Normal 7 2 4 3" xfId="25142" xr:uid="{00000000-0005-0000-0000-000037620000}"/>
    <cellStyle name="Normal 7 2 4 3 10" xfId="25143" xr:uid="{00000000-0005-0000-0000-000038620000}"/>
    <cellStyle name="Normal 7 2 4 3 2" xfId="25144" xr:uid="{00000000-0005-0000-0000-000039620000}"/>
    <cellStyle name="Normal 7 2 4 3 2 2" xfId="25145" xr:uid="{00000000-0005-0000-0000-00003A620000}"/>
    <cellStyle name="Normal 7 2 4 3 2 2 2" xfId="25146" xr:uid="{00000000-0005-0000-0000-00003B620000}"/>
    <cellStyle name="Normal 7 2 4 3 2 2 3" xfId="25147" xr:uid="{00000000-0005-0000-0000-00003C620000}"/>
    <cellStyle name="Normal 7 2 4 3 2 3" xfId="25148" xr:uid="{00000000-0005-0000-0000-00003D620000}"/>
    <cellStyle name="Normal 7 2 4 3 2 4" xfId="25149" xr:uid="{00000000-0005-0000-0000-00003E620000}"/>
    <cellStyle name="Normal 7 2 4 3 3" xfId="25150" xr:uid="{00000000-0005-0000-0000-00003F620000}"/>
    <cellStyle name="Normal 7 2 4 3 3 2" xfId="25151" xr:uid="{00000000-0005-0000-0000-000040620000}"/>
    <cellStyle name="Normal 7 2 4 3 3 2 2" xfId="25152" xr:uid="{00000000-0005-0000-0000-000041620000}"/>
    <cellStyle name="Normal 7 2 4 3 3 2 3" xfId="25153" xr:uid="{00000000-0005-0000-0000-000042620000}"/>
    <cellStyle name="Normal 7 2 4 3 3 3" xfId="25154" xr:uid="{00000000-0005-0000-0000-000043620000}"/>
    <cellStyle name="Normal 7 2 4 3 3 4" xfId="25155" xr:uid="{00000000-0005-0000-0000-000044620000}"/>
    <cellStyle name="Normal 7 2 4 3 4" xfId="25156" xr:uid="{00000000-0005-0000-0000-000045620000}"/>
    <cellStyle name="Normal 7 2 4 3 4 2" xfId="25157" xr:uid="{00000000-0005-0000-0000-000046620000}"/>
    <cellStyle name="Normal 7 2 4 3 4 2 2" xfId="25158" xr:uid="{00000000-0005-0000-0000-000047620000}"/>
    <cellStyle name="Normal 7 2 4 3 4 2 3" xfId="25159" xr:uid="{00000000-0005-0000-0000-000048620000}"/>
    <cellStyle name="Normal 7 2 4 3 4 3" xfId="25160" xr:uid="{00000000-0005-0000-0000-000049620000}"/>
    <cellStyle name="Normal 7 2 4 3 4 4" xfId="25161" xr:uid="{00000000-0005-0000-0000-00004A620000}"/>
    <cellStyle name="Normal 7 2 4 3 5" xfId="25162" xr:uid="{00000000-0005-0000-0000-00004B620000}"/>
    <cellStyle name="Normal 7 2 4 3 5 2" xfId="25163" xr:uid="{00000000-0005-0000-0000-00004C620000}"/>
    <cellStyle name="Normal 7 2 4 3 5 2 2" xfId="25164" xr:uid="{00000000-0005-0000-0000-00004D620000}"/>
    <cellStyle name="Normal 7 2 4 3 5 2 3" xfId="25165" xr:uid="{00000000-0005-0000-0000-00004E620000}"/>
    <cellStyle name="Normal 7 2 4 3 5 3" xfId="25166" xr:uid="{00000000-0005-0000-0000-00004F620000}"/>
    <cellStyle name="Normal 7 2 4 3 5 4" xfId="25167" xr:uid="{00000000-0005-0000-0000-000050620000}"/>
    <cellStyle name="Normal 7 2 4 3 6" xfId="25168" xr:uid="{00000000-0005-0000-0000-000051620000}"/>
    <cellStyle name="Normal 7 2 4 3 6 2" xfId="25169" xr:uid="{00000000-0005-0000-0000-000052620000}"/>
    <cellStyle name="Normal 7 2 4 3 6 2 2" xfId="25170" xr:uid="{00000000-0005-0000-0000-000053620000}"/>
    <cellStyle name="Normal 7 2 4 3 6 2 3" xfId="25171" xr:uid="{00000000-0005-0000-0000-000054620000}"/>
    <cellStyle name="Normal 7 2 4 3 6 3" xfId="25172" xr:uid="{00000000-0005-0000-0000-000055620000}"/>
    <cellStyle name="Normal 7 2 4 3 6 4" xfId="25173" xr:uid="{00000000-0005-0000-0000-000056620000}"/>
    <cellStyle name="Normal 7 2 4 3 7" xfId="25174" xr:uid="{00000000-0005-0000-0000-000057620000}"/>
    <cellStyle name="Normal 7 2 4 3 7 2" xfId="25175" xr:uid="{00000000-0005-0000-0000-000058620000}"/>
    <cellStyle name="Normal 7 2 4 3 7 2 2" xfId="25176" xr:uid="{00000000-0005-0000-0000-000059620000}"/>
    <cellStyle name="Normal 7 2 4 3 7 2 3" xfId="25177" xr:uid="{00000000-0005-0000-0000-00005A620000}"/>
    <cellStyle name="Normal 7 2 4 3 7 3" xfId="25178" xr:uid="{00000000-0005-0000-0000-00005B620000}"/>
    <cellStyle name="Normal 7 2 4 3 7 4" xfId="25179" xr:uid="{00000000-0005-0000-0000-00005C620000}"/>
    <cellStyle name="Normal 7 2 4 3 8" xfId="25180" xr:uid="{00000000-0005-0000-0000-00005D620000}"/>
    <cellStyle name="Normal 7 2 4 3 8 2" xfId="25181" xr:uid="{00000000-0005-0000-0000-00005E620000}"/>
    <cellStyle name="Normal 7 2 4 3 8 3" xfId="25182" xr:uid="{00000000-0005-0000-0000-00005F620000}"/>
    <cellStyle name="Normal 7 2 4 3 9" xfId="25183" xr:uid="{00000000-0005-0000-0000-000060620000}"/>
    <cellStyle name="Normal 7 2 4 4" xfId="25184" xr:uid="{00000000-0005-0000-0000-000061620000}"/>
    <cellStyle name="Normal 7 2 4 4 2" xfId="25185" xr:uid="{00000000-0005-0000-0000-000062620000}"/>
    <cellStyle name="Normal 7 2 4 4 2 2" xfId="25186" xr:uid="{00000000-0005-0000-0000-000063620000}"/>
    <cellStyle name="Normal 7 2 4 4 2 3" xfId="25187" xr:uid="{00000000-0005-0000-0000-000064620000}"/>
    <cellStyle name="Normal 7 2 4 4 3" xfId="25188" xr:uid="{00000000-0005-0000-0000-000065620000}"/>
    <cellStyle name="Normal 7 2 4 4 4" xfId="25189" xr:uid="{00000000-0005-0000-0000-000066620000}"/>
    <cellStyle name="Normal 7 2 4 5" xfId="25190" xr:uid="{00000000-0005-0000-0000-000067620000}"/>
    <cellStyle name="Normal 7 2 4 5 2" xfId="25191" xr:uid="{00000000-0005-0000-0000-000068620000}"/>
    <cellStyle name="Normal 7 2 4 5 2 2" xfId="25192" xr:uid="{00000000-0005-0000-0000-000069620000}"/>
    <cellStyle name="Normal 7 2 4 5 2 3" xfId="25193" xr:uid="{00000000-0005-0000-0000-00006A620000}"/>
    <cellStyle name="Normal 7 2 4 5 3" xfId="25194" xr:uid="{00000000-0005-0000-0000-00006B620000}"/>
    <cellStyle name="Normal 7 2 4 5 4" xfId="25195" xr:uid="{00000000-0005-0000-0000-00006C620000}"/>
    <cellStyle name="Normal 7 2 4 6" xfId="25196" xr:uid="{00000000-0005-0000-0000-00006D620000}"/>
    <cellStyle name="Normal 7 2 4 6 2" xfId="25197" xr:uid="{00000000-0005-0000-0000-00006E620000}"/>
    <cellStyle name="Normal 7 2 4 6 2 2" xfId="25198" xr:uid="{00000000-0005-0000-0000-00006F620000}"/>
    <cellStyle name="Normal 7 2 4 6 2 3" xfId="25199" xr:uid="{00000000-0005-0000-0000-000070620000}"/>
    <cellStyle name="Normal 7 2 4 6 3" xfId="25200" xr:uid="{00000000-0005-0000-0000-000071620000}"/>
    <cellStyle name="Normal 7 2 4 6 4" xfId="25201" xr:uid="{00000000-0005-0000-0000-000072620000}"/>
    <cellStyle name="Normal 7 2 4 7" xfId="25202" xr:uid="{00000000-0005-0000-0000-000073620000}"/>
    <cellStyle name="Normal 7 2 4 7 2" xfId="25203" xr:uid="{00000000-0005-0000-0000-000074620000}"/>
    <cellStyle name="Normal 7 2 4 7 2 2" xfId="25204" xr:uid="{00000000-0005-0000-0000-000075620000}"/>
    <cellStyle name="Normal 7 2 4 7 2 3" xfId="25205" xr:uid="{00000000-0005-0000-0000-000076620000}"/>
    <cellStyle name="Normal 7 2 4 7 3" xfId="25206" xr:uid="{00000000-0005-0000-0000-000077620000}"/>
    <cellStyle name="Normal 7 2 4 7 4" xfId="25207" xr:uid="{00000000-0005-0000-0000-000078620000}"/>
    <cellStyle name="Normal 7 2 4 8" xfId="25208" xr:uid="{00000000-0005-0000-0000-000079620000}"/>
    <cellStyle name="Normal 7 2 4 8 2" xfId="25209" xr:uid="{00000000-0005-0000-0000-00007A620000}"/>
    <cellStyle name="Normal 7 2 4 8 2 2" xfId="25210" xr:uid="{00000000-0005-0000-0000-00007B620000}"/>
    <cellStyle name="Normal 7 2 4 8 2 3" xfId="25211" xr:uid="{00000000-0005-0000-0000-00007C620000}"/>
    <cellStyle name="Normal 7 2 4 8 3" xfId="25212" xr:uid="{00000000-0005-0000-0000-00007D620000}"/>
    <cellStyle name="Normal 7 2 4 8 4" xfId="25213" xr:uid="{00000000-0005-0000-0000-00007E620000}"/>
    <cellStyle name="Normal 7 2 4 9" xfId="25214" xr:uid="{00000000-0005-0000-0000-00007F620000}"/>
    <cellStyle name="Normal 7 2 4 9 2" xfId="25215" xr:uid="{00000000-0005-0000-0000-000080620000}"/>
    <cellStyle name="Normal 7 2 4 9 2 2" xfId="25216" xr:uid="{00000000-0005-0000-0000-000081620000}"/>
    <cellStyle name="Normal 7 2 4 9 2 3" xfId="25217" xr:uid="{00000000-0005-0000-0000-000082620000}"/>
    <cellStyle name="Normal 7 2 4 9 3" xfId="25218" xr:uid="{00000000-0005-0000-0000-000083620000}"/>
    <cellStyle name="Normal 7 2 4 9 4" xfId="25219" xr:uid="{00000000-0005-0000-0000-000084620000}"/>
    <cellStyle name="Normal 7 2 5" xfId="25220" xr:uid="{00000000-0005-0000-0000-000085620000}"/>
    <cellStyle name="Normal 7 2 5 10" xfId="25221" xr:uid="{00000000-0005-0000-0000-000086620000}"/>
    <cellStyle name="Normal 7 2 5 2" xfId="25222" xr:uid="{00000000-0005-0000-0000-000087620000}"/>
    <cellStyle name="Normal 7 2 5 2 2" xfId="25223" xr:uid="{00000000-0005-0000-0000-000088620000}"/>
    <cellStyle name="Normal 7 2 5 2 2 2" xfId="25224" xr:uid="{00000000-0005-0000-0000-000089620000}"/>
    <cellStyle name="Normal 7 2 5 2 2 3" xfId="25225" xr:uid="{00000000-0005-0000-0000-00008A620000}"/>
    <cellStyle name="Normal 7 2 5 2 3" xfId="25226" xr:uid="{00000000-0005-0000-0000-00008B620000}"/>
    <cellStyle name="Normal 7 2 5 2 4" xfId="25227" xr:uid="{00000000-0005-0000-0000-00008C620000}"/>
    <cellStyle name="Normal 7 2 5 3" xfId="25228" xr:uid="{00000000-0005-0000-0000-00008D620000}"/>
    <cellStyle name="Normal 7 2 5 3 2" xfId="25229" xr:uid="{00000000-0005-0000-0000-00008E620000}"/>
    <cellStyle name="Normal 7 2 5 3 2 2" xfId="25230" xr:uid="{00000000-0005-0000-0000-00008F620000}"/>
    <cellStyle name="Normal 7 2 5 3 2 3" xfId="25231" xr:uid="{00000000-0005-0000-0000-000090620000}"/>
    <cellStyle name="Normal 7 2 5 3 3" xfId="25232" xr:uid="{00000000-0005-0000-0000-000091620000}"/>
    <cellStyle name="Normal 7 2 5 3 4" xfId="25233" xr:uid="{00000000-0005-0000-0000-000092620000}"/>
    <cellStyle name="Normal 7 2 5 4" xfId="25234" xr:uid="{00000000-0005-0000-0000-000093620000}"/>
    <cellStyle name="Normal 7 2 5 4 2" xfId="25235" xr:uid="{00000000-0005-0000-0000-000094620000}"/>
    <cellStyle name="Normal 7 2 5 4 2 2" xfId="25236" xr:uid="{00000000-0005-0000-0000-000095620000}"/>
    <cellStyle name="Normal 7 2 5 4 2 3" xfId="25237" xr:uid="{00000000-0005-0000-0000-000096620000}"/>
    <cellStyle name="Normal 7 2 5 4 3" xfId="25238" xr:uid="{00000000-0005-0000-0000-000097620000}"/>
    <cellStyle name="Normal 7 2 5 4 4" xfId="25239" xr:uid="{00000000-0005-0000-0000-000098620000}"/>
    <cellStyle name="Normal 7 2 5 5" xfId="25240" xr:uid="{00000000-0005-0000-0000-000099620000}"/>
    <cellStyle name="Normal 7 2 5 5 2" xfId="25241" xr:uid="{00000000-0005-0000-0000-00009A620000}"/>
    <cellStyle name="Normal 7 2 5 5 2 2" xfId="25242" xr:uid="{00000000-0005-0000-0000-00009B620000}"/>
    <cellStyle name="Normal 7 2 5 5 2 3" xfId="25243" xr:uid="{00000000-0005-0000-0000-00009C620000}"/>
    <cellStyle name="Normal 7 2 5 5 3" xfId="25244" xr:uid="{00000000-0005-0000-0000-00009D620000}"/>
    <cellStyle name="Normal 7 2 5 5 4" xfId="25245" xr:uid="{00000000-0005-0000-0000-00009E620000}"/>
    <cellStyle name="Normal 7 2 5 6" xfId="25246" xr:uid="{00000000-0005-0000-0000-00009F620000}"/>
    <cellStyle name="Normal 7 2 5 6 2" xfId="25247" xr:uid="{00000000-0005-0000-0000-0000A0620000}"/>
    <cellStyle name="Normal 7 2 5 6 2 2" xfId="25248" xr:uid="{00000000-0005-0000-0000-0000A1620000}"/>
    <cellStyle name="Normal 7 2 5 6 2 3" xfId="25249" xr:uid="{00000000-0005-0000-0000-0000A2620000}"/>
    <cellStyle name="Normal 7 2 5 6 3" xfId="25250" xr:uid="{00000000-0005-0000-0000-0000A3620000}"/>
    <cellStyle name="Normal 7 2 5 6 4" xfId="25251" xr:uid="{00000000-0005-0000-0000-0000A4620000}"/>
    <cellStyle name="Normal 7 2 5 7" xfId="25252" xr:uid="{00000000-0005-0000-0000-0000A5620000}"/>
    <cellStyle name="Normal 7 2 5 7 2" xfId="25253" xr:uid="{00000000-0005-0000-0000-0000A6620000}"/>
    <cellStyle name="Normal 7 2 5 7 2 2" xfId="25254" xr:uid="{00000000-0005-0000-0000-0000A7620000}"/>
    <cellStyle name="Normal 7 2 5 7 2 3" xfId="25255" xr:uid="{00000000-0005-0000-0000-0000A8620000}"/>
    <cellStyle name="Normal 7 2 5 7 3" xfId="25256" xr:uid="{00000000-0005-0000-0000-0000A9620000}"/>
    <cellStyle name="Normal 7 2 5 7 4" xfId="25257" xr:uid="{00000000-0005-0000-0000-0000AA620000}"/>
    <cellStyle name="Normal 7 2 5 8" xfId="25258" xr:uid="{00000000-0005-0000-0000-0000AB620000}"/>
    <cellStyle name="Normal 7 2 5 8 2" xfId="25259" xr:uid="{00000000-0005-0000-0000-0000AC620000}"/>
    <cellStyle name="Normal 7 2 5 8 3" xfId="25260" xr:uid="{00000000-0005-0000-0000-0000AD620000}"/>
    <cellStyle name="Normal 7 2 5 9" xfId="25261" xr:uid="{00000000-0005-0000-0000-0000AE620000}"/>
    <cellStyle name="Normal 7 2 6" xfId="25262" xr:uid="{00000000-0005-0000-0000-0000AF620000}"/>
    <cellStyle name="Normal 7 2 6 10" xfId="25263" xr:uid="{00000000-0005-0000-0000-0000B0620000}"/>
    <cellStyle name="Normal 7 2 6 2" xfId="25264" xr:uid="{00000000-0005-0000-0000-0000B1620000}"/>
    <cellStyle name="Normal 7 2 6 2 2" xfId="25265" xr:uid="{00000000-0005-0000-0000-0000B2620000}"/>
    <cellStyle name="Normal 7 2 6 2 2 2" xfId="25266" xr:uid="{00000000-0005-0000-0000-0000B3620000}"/>
    <cellStyle name="Normal 7 2 6 2 2 3" xfId="25267" xr:uid="{00000000-0005-0000-0000-0000B4620000}"/>
    <cellStyle name="Normal 7 2 6 2 3" xfId="25268" xr:uid="{00000000-0005-0000-0000-0000B5620000}"/>
    <cellStyle name="Normal 7 2 6 2 4" xfId="25269" xr:uid="{00000000-0005-0000-0000-0000B6620000}"/>
    <cellStyle name="Normal 7 2 6 3" xfId="25270" xr:uid="{00000000-0005-0000-0000-0000B7620000}"/>
    <cellStyle name="Normal 7 2 6 3 2" xfId="25271" xr:uid="{00000000-0005-0000-0000-0000B8620000}"/>
    <cellStyle name="Normal 7 2 6 3 2 2" xfId="25272" xr:uid="{00000000-0005-0000-0000-0000B9620000}"/>
    <cellStyle name="Normal 7 2 6 3 2 3" xfId="25273" xr:uid="{00000000-0005-0000-0000-0000BA620000}"/>
    <cellStyle name="Normal 7 2 6 3 3" xfId="25274" xr:uid="{00000000-0005-0000-0000-0000BB620000}"/>
    <cellStyle name="Normal 7 2 6 3 4" xfId="25275" xr:uid="{00000000-0005-0000-0000-0000BC620000}"/>
    <cellStyle name="Normal 7 2 6 4" xfId="25276" xr:uid="{00000000-0005-0000-0000-0000BD620000}"/>
    <cellStyle name="Normal 7 2 6 4 2" xfId="25277" xr:uid="{00000000-0005-0000-0000-0000BE620000}"/>
    <cellStyle name="Normal 7 2 6 4 2 2" xfId="25278" xr:uid="{00000000-0005-0000-0000-0000BF620000}"/>
    <cellStyle name="Normal 7 2 6 4 2 3" xfId="25279" xr:uid="{00000000-0005-0000-0000-0000C0620000}"/>
    <cellStyle name="Normal 7 2 6 4 3" xfId="25280" xr:uid="{00000000-0005-0000-0000-0000C1620000}"/>
    <cellStyle name="Normal 7 2 6 4 4" xfId="25281" xr:uid="{00000000-0005-0000-0000-0000C2620000}"/>
    <cellStyle name="Normal 7 2 6 5" xfId="25282" xr:uid="{00000000-0005-0000-0000-0000C3620000}"/>
    <cellStyle name="Normal 7 2 6 5 2" xfId="25283" xr:uid="{00000000-0005-0000-0000-0000C4620000}"/>
    <cellStyle name="Normal 7 2 6 5 2 2" xfId="25284" xr:uid="{00000000-0005-0000-0000-0000C5620000}"/>
    <cellStyle name="Normal 7 2 6 5 2 3" xfId="25285" xr:uid="{00000000-0005-0000-0000-0000C6620000}"/>
    <cellStyle name="Normal 7 2 6 5 3" xfId="25286" xr:uid="{00000000-0005-0000-0000-0000C7620000}"/>
    <cellStyle name="Normal 7 2 6 5 4" xfId="25287" xr:uid="{00000000-0005-0000-0000-0000C8620000}"/>
    <cellStyle name="Normal 7 2 6 6" xfId="25288" xr:uid="{00000000-0005-0000-0000-0000C9620000}"/>
    <cellStyle name="Normal 7 2 6 6 2" xfId="25289" xr:uid="{00000000-0005-0000-0000-0000CA620000}"/>
    <cellStyle name="Normal 7 2 6 6 2 2" xfId="25290" xr:uid="{00000000-0005-0000-0000-0000CB620000}"/>
    <cellStyle name="Normal 7 2 6 6 2 3" xfId="25291" xr:uid="{00000000-0005-0000-0000-0000CC620000}"/>
    <cellStyle name="Normal 7 2 6 6 3" xfId="25292" xr:uid="{00000000-0005-0000-0000-0000CD620000}"/>
    <cellStyle name="Normal 7 2 6 6 4" xfId="25293" xr:uid="{00000000-0005-0000-0000-0000CE620000}"/>
    <cellStyle name="Normal 7 2 6 7" xfId="25294" xr:uid="{00000000-0005-0000-0000-0000CF620000}"/>
    <cellStyle name="Normal 7 2 6 7 2" xfId="25295" xr:uid="{00000000-0005-0000-0000-0000D0620000}"/>
    <cellStyle name="Normal 7 2 6 7 2 2" xfId="25296" xr:uid="{00000000-0005-0000-0000-0000D1620000}"/>
    <cellStyle name="Normal 7 2 6 7 2 3" xfId="25297" xr:uid="{00000000-0005-0000-0000-0000D2620000}"/>
    <cellStyle name="Normal 7 2 6 7 3" xfId="25298" xr:uid="{00000000-0005-0000-0000-0000D3620000}"/>
    <cellStyle name="Normal 7 2 6 7 4" xfId="25299" xr:uid="{00000000-0005-0000-0000-0000D4620000}"/>
    <cellStyle name="Normal 7 2 6 8" xfId="25300" xr:uid="{00000000-0005-0000-0000-0000D5620000}"/>
    <cellStyle name="Normal 7 2 6 8 2" xfId="25301" xr:uid="{00000000-0005-0000-0000-0000D6620000}"/>
    <cellStyle name="Normal 7 2 6 8 3" xfId="25302" xr:uid="{00000000-0005-0000-0000-0000D7620000}"/>
    <cellStyle name="Normal 7 2 6 9" xfId="25303" xr:uid="{00000000-0005-0000-0000-0000D8620000}"/>
    <cellStyle name="Normal 7 2 7" xfId="25304" xr:uid="{00000000-0005-0000-0000-0000D9620000}"/>
    <cellStyle name="Normal 7 2 7 2" xfId="25305" xr:uid="{00000000-0005-0000-0000-0000DA620000}"/>
    <cellStyle name="Normal 7 2 7 2 2" xfId="25306" xr:uid="{00000000-0005-0000-0000-0000DB620000}"/>
    <cellStyle name="Normal 7 2 7 2 3" xfId="25307" xr:uid="{00000000-0005-0000-0000-0000DC620000}"/>
    <cellStyle name="Normal 7 2 7 3" xfId="25308" xr:uid="{00000000-0005-0000-0000-0000DD620000}"/>
    <cellStyle name="Normal 7 2 7 4" xfId="25309" xr:uid="{00000000-0005-0000-0000-0000DE620000}"/>
    <cellStyle name="Normal 7 2 8" xfId="25310" xr:uid="{00000000-0005-0000-0000-0000DF620000}"/>
    <cellStyle name="Normal 7 2 8 2" xfId="25311" xr:uid="{00000000-0005-0000-0000-0000E0620000}"/>
    <cellStyle name="Normal 7 2 8 2 2" xfId="25312" xr:uid="{00000000-0005-0000-0000-0000E1620000}"/>
    <cellStyle name="Normal 7 2 8 2 3" xfId="25313" xr:uid="{00000000-0005-0000-0000-0000E2620000}"/>
    <cellStyle name="Normal 7 2 8 3" xfId="25314" xr:uid="{00000000-0005-0000-0000-0000E3620000}"/>
    <cellStyle name="Normal 7 2 8 4" xfId="25315" xr:uid="{00000000-0005-0000-0000-0000E4620000}"/>
    <cellStyle name="Normal 7 2 9" xfId="25316" xr:uid="{00000000-0005-0000-0000-0000E5620000}"/>
    <cellStyle name="Normal 7 2 9 2" xfId="25317" xr:uid="{00000000-0005-0000-0000-0000E6620000}"/>
    <cellStyle name="Normal 7 2 9 2 2" xfId="25318" xr:uid="{00000000-0005-0000-0000-0000E7620000}"/>
    <cellStyle name="Normal 7 2 9 2 3" xfId="25319" xr:uid="{00000000-0005-0000-0000-0000E8620000}"/>
    <cellStyle name="Normal 7 2 9 3" xfId="25320" xr:uid="{00000000-0005-0000-0000-0000E9620000}"/>
    <cellStyle name="Normal 7 2 9 4" xfId="25321" xr:uid="{00000000-0005-0000-0000-0000EA620000}"/>
    <cellStyle name="Normal 7 3" xfId="25322" xr:uid="{00000000-0005-0000-0000-0000EB620000}"/>
    <cellStyle name="Normal 7 3 10" xfId="25323" xr:uid="{00000000-0005-0000-0000-0000EC620000}"/>
    <cellStyle name="Normal 7 3 10 2" xfId="25324" xr:uid="{00000000-0005-0000-0000-0000ED620000}"/>
    <cellStyle name="Normal 7 3 10 3" xfId="25325" xr:uid="{00000000-0005-0000-0000-0000EE620000}"/>
    <cellStyle name="Normal 7 3 11" xfId="25326" xr:uid="{00000000-0005-0000-0000-0000EF620000}"/>
    <cellStyle name="Normal 7 3 12" xfId="25327" xr:uid="{00000000-0005-0000-0000-0000F0620000}"/>
    <cellStyle name="Normal 7 3 2" xfId="25328" xr:uid="{00000000-0005-0000-0000-0000F1620000}"/>
    <cellStyle name="Normal 7 3 2 10" xfId="25329" xr:uid="{00000000-0005-0000-0000-0000F2620000}"/>
    <cellStyle name="Normal 7 3 2 2" xfId="25330" xr:uid="{00000000-0005-0000-0000-0000F3620000}"/>
    <cellStyle name="Normal 7 3 2 2 2" xfId="25331" xr:uid="{00000000-0005-0000-0000-0000F4620000}"/>
    <cellStyle name="Normal 7 3 2 2 2 2" xfId="25332" xr:uid="{00000000-0005-0000-0000-0000F5620000}"/>
    <cellStyle name="Normal 7 3 2 2 2 3" xfId="25333" xr:uid="{00000000-0005-0000-0000-0000F6620000}"/>
    <cellStyle name="Normal 7 3 2 2 3" xfId="25334" xr:uid="{00000000-0005-0000-0000-0000F7620000}"/>
    <cellStyle name="Normal 7 3 2 2 4" xfId="25335" xr:uid="{00000000-0005-0000-0000-0000F8620000}"/>
    <cellStyle name="Normal 7 3 2 3" xfId="25336" xr:uid="{00000000-0005-0000-0000-0000F9620000}"/>
    <cellStyle name="Normal 7 3 2 3 2" xfId="25337" xr:uid="{00000000-0005-0000-0000-0000FA620000}"/>
    <cellStyle name="Normal 7 3 2 3 2 2" xfId="25338" xr:uid="{00000000-0005-0000-0000-0000FB620000}"/>
    <cellStyle name="Normal 7 3 2 3 2 3" xfId="25339" xr:uid="{00000000-0005-0000-0000-0000FC620000}"/>
    <cellStyle name="Normal 7 3 2 3 3" xfId="25340" xr:uid="{00000000-0005-0000-0000-0000FD620000}"/>
    <cellStyle name="Normal 7 3 2 3 4" xfId="25341" xr:uid="{00000000-0005-0000-0000-0000FE620000}"/>
    <cellStyle name="Normal 7 3 2 4" xfId="25342" xr:uid="{00000000-0005-0000-0000-0000FF620000}"/>
    <cellStyle name="Normal 7 3 2 4 2" xfId="25343" xr:uid="{00000000-0005-0000-0000-000000630000}"/>
    <cellStyle name="Normal 7 3 2 4 2 2" xfId="25344" xr:uid="{00000000-0005-0000-0000-000001630000}"/>
    <cellStyle name="Normal 7 3 2 4 2 3" xfId="25345" xr:uid="{00000000-0005-0000-0000-000002630000}"/>
    <cellStyle name="Normal 7 3 2 4 3" xfId="25346" xr:uid="{00000000-0005-0000-0000-000003630000}"/>
    <cellStyle name="Normal 7 3 2 4 4" xfId="25347" xr:uid="{00000000-0005-0000-0000-000004630000}"/>
    <cellStyle name="Normal 7 3 2 5" xfId="25348" xr:uid="{00000000-0005-0000-0000-000005630000}"/>
    <cellStyle name="Normal 7 3 2 5 2" xfId="25349" xr:uid="{00000000-0005-0000-0000-000006630000}"/>
    <cellStyle name="Normal 7 3 2 5 2 2" xfId="25350" xr:uid="{00000000-0005-0000-0000-000007630000}"/>
    <cellStyle name="Normal 7 3 2 5 2 3" xfId="25351" xr:uid="{00000000-0005-0000-0000-000008630000}"/>
    <cellStyle name="Normal 7 3 2 5 3" xfId="25352" xr:uid="{00000000-0005-0000-0000-000009630000}"/>
    <cellStyle name="Normal 7 3 2 5 4" xfId="25353" xr:uid="{00000000-0005-0000-0000-00000A630000}"/>
    <cellStyle name="Normal 7 3 2 6" xfId="25354" xr:uid="{00000000-0005-0000-0000-00000B630000}"/>
    <cellStyle name="Normal 7 3 2 6 2" xfId="25355" xr:uid="{00000000-0005-0000-0000-00000C630000}"/>
    <cellStyle name="Normal 7 3 2 6 2 2" xfId="25356" xr:uid="{00000000-0005-0000-0000-00000D630000}"/>
    <cellStyle name="Normal 7 3 2 6 2 3" xfId="25357" xr:uid="{00000000-0005-0000-0000-00000E630000}"/>
    <cellStyle name="Normal 7 3 2 6 3" xfId="25358" xr:uid="{00000000-0005-0000-0000-00000F630000}"/>
    <cellStyle name="Normal 7 3 2 6 4" xfId="25359" xr:uid="{00000000-0005-0000-0000-000010630000}"/>
    <cellStyle name="Normal 7 3 2 7" xfId="25360" xr:uid="{00000000-0005-0000-0000-000011630000}"/>
    <cellStyle name="Normal 7 3 2 7 2" xfId="25361" xr:uid="{00000000-0005-0000-0000-000012630000}"/>
    <cellStyle name="Normal 7 3 2 7 2 2" xfId="25362" xr:uid="{00000000-0005-0000-0000-000013630000}"/>
    <cellStyle name="Normal 7 3 2 7 2 3" xfId="25363" xr:uid="{00000000-0005-0000-0000-000014630000}"/>
    <cellStyle name="Normal 7 3 2 7 3" xfId="25364" xr:uid="{00000000-0005-0000-0000-000015630000}"/>
    <cellStyle name="Normal 7 3 2 7 4" xfId="25365" xr:uid="{00000000-0005-0000-0000-000016630000}"/>
    <cellStyle name="Normal 7 3 2 8" xfId="25366" xr:uid="{00000000-0005-0000-0000-000017630000}"/>
    <cellStyle name="Normal 7 3 2 8 2" xfId="25367" xr:uid="{00000000-0005-0000-0000-000018630000}"/>
    <cellStyle name="Normal 7 3 2 8 3" xfId="25368" xr:uid="{00000000-0005-0000-0000-000019630000}"/>
    <cellStyle name="Normal 7 3 2 9" xfId="25369" xr:uid="{00000000-0005-0000-0000-00001A630000}"/>
    <cellStyle name="Normal 7 3 3" xfId="25370" xr:uid="{00000000-0005-0000-0000-00001B630000}"/>
    <cellStyle name="Normal 7 3 3 10" xfId="25371" xr:uid="{00000000-0005-0000-0000-00001C630000}"/>
    <cellStyle name="Normal 7 3 3 2" xfId="25372" xr:uid="{00000000-0005-0000-0000-00001D630000}"/>
    <cellStyle name="Normal 7 3 3 2 2" xfId="25373" xr:uid="{00000000-0005-0000-0000-00001E630000}"/>
    <cellStyle name="Normal 7 3 3 2 2 2" xfId="25374" xr:uid="{00000000-0005-0000-0000-00001F630000}"/>
    <cellStyle name="Normal 7 3 3 2 2 3" xfId="25375" xr:uid="{00000000-0005-0000-0000-000020630000}"/>
    <cellStyle name="Normal 7 3 3 2 3" xfId="25376" xr:uid="{00000000-0005-0000-0000-000021630000}"/>
    <cellStyle name="Normal 7 3 3 2 4" xfId="25377" xr:uid="{00000000-0005-0000-0000-000022630000}"/>
    <cellStyle name="Normal 7 3 3 3" xfId="25378" xr:uid="{00000000-0005-0000-0000-000023630000}"/>
    <cellStyle name="Normal 7 3 3 3 2" xfId="25379" xr:uid="{00000000-0005-0000-0000-000024630000}"/>
    <cellStyle name="Normal 7 3 3 3 2 2" xfId="25380" xr:uid="{00000000-0005-0000-0000-000025630000}"/>
    <cellStyle name="Normal 7 3 3 3 2 3" xfId="25381" xr:uid="{00000000-0005-0000-0000-000026630000}"/>
    <cellStyle name="Normal 7 3 3 3 3" xfId="25382" xr:uid="{00000000-0005-0000-0000-000027630000}"/>
    <cellStyle name="Normal 7 3 3 3 4" xfId="25383" xr:uid="{00000000-0005-0000-0000-000028630000}"/>
    <cellStyle name="Normal 7 3 3 4" xfId="25384" xr:uid="{00000000-0005-0000-0000-000029630000}"/>
    <cellStyle name="Normal 7 3 3 4 2" xfId="25385" xr:uid="{00000000-0005-0000-0000-00002A630000}"/>
    <cellStyle name="Normal 7 3 3 4 2 2" xfId="25386" xr:uid="{00000000-0005-0000-0000-00002B630000}"/>
    <cellStyle name="Normal 7 3 3 4 2 3" xfId="25387" xr:uid="{00000000-0005-0000-0000-00002C630000}"/>
    <cellStyle name="Normal 7 3 3 4 3" xfId="25388" xr:uid="{00000000-0005-0000-0000-00002D630000}"/>
    <cellStyle name="Normal 7 3 3 4 4" xfId="25389" xr:uid="{00000000-0005-0000-0000-00002E630000}"/>
    <cellStyle name="Normal 7 3 3 5" xfId="25390" xr:uid="{00000000-0005-0000-0000-00002F630000}"/>
    <cellStyle name="Normal 7 3 3 5 2" xfId="25391" xr:uid="{00000000-0005-0000-0000-000030630000}"/>
    <cellStyle name="Normal 7 3 3 5 2 2" xfId="25392" xr:uid="{00000000-0005-0000-0000-000031630000}"/>
    <cellStyle name="Normal 7 3 3 5 2 3" xfId="25393" xr:uid="{00000000-0005-0000-0000-000032630000}"/>
    <cellStyle name="Normal 7 3 3 5 3" xfId="25394" xr:uid="{00000000-0005-0000-0000-000033630000}"/>
    <cellStyle name="Normal 7 3 3 5 4" xfId="25395" xr:uid="{00000000-0005-0000-0000-000034630000}"/>
    <cellStyle name="Normal 7 3 3 6" xfId="25396" xr:uid="{00000000-0005-0000-0000-000035630000}"/>
    <cellStyle name="Normal 7 3 3 6 2" xfId="25397" xr:uid="{00000000-0005-0000-0000-000036630000}"/>
    <cellStyle name="Normal 7 3 3 6 2 2" xfId="25398" xr:uid="{00000000-0005-0000-0000-000037630000}"/>
    <cellStyle name="Normal 7 3 3 6 2 3" xfId="25399" xr:uid="{00000000-0005-0000-0000-000038630000}"/>
    <cellStyle name="Normal 7 3 3 6 3" xfId="25400" xr:uid="{00000000-0005-0000-0000-000039630000}"/>
    <cellStyle name="Normal 7 3 3 6 4" xfId="25401" xr:uid="{00000000-0005-0000-0000-00003A630000}"/>
    <cellStyle name="Normal 7 3 3 7" xfId="25402" xr:uid="{00000000-0005-0000-0000-00003B630000}"/>
    <cellStyle name="Normal 7 3 3 7 2" xfId="25403" xr:uid="{00000000-0005-0000-0000-00003C630000}"/>
    <cellStyle name="Normal 7 3 3 7 2 2" xfId="25404" xr:uid="{00000000-0005-0000-0000-00003D630000}"/>
    <cellStyle name="Normal 7 3 3 7 2 3" xfId="25405" xr:uid="{00000000-0005-0000-0000-00003E630000}"/>
    <cellStyle name="Normal 7 3 3 7 3" xfId="25406" xr:uid="{00000000-0005-0000-0000-00003F630000}"/>
    <cellStyle name="Normal 7 3 3 7 4" xfId="25407" xr:uid="{00000000-0005-0000-0000-000040630000}"/>
    <cellStyle name="Normal 7 3 3 8" xfId="25408" xr:uid="{00000000-0005-0000-0000-000041630000}"/>
    <cellStyle name="Normal 7 3 3 8 2" xfId="25409" xr:uid="{00000000-0005-0000-0000-000042630000}"/>
    <cellStyle name="Normal 7 3 3 8 3" xfId="25410" xr:uid="{00000000-0005-0000-0000-000043630000}"/>
    <cellStyle name="Normal 7 3 3 9" xfId="25411" xr:uid="{00000000-0005-0000-0000-000044630000}"/>
    <cellStyle name="Normal 7 3 4" xfId="25412" xr:uid="{00000000-0005-0000-0000-000045630000}"/>
    <cellStyle name="Normal 7 3 4 2" xfId="25413" xr:uid="{00000000-0005-0000-0000-000046630000}"/>
    <cellStyle name="Normal 7 3 4 2 2" xfId="25414" xr:uid="{00000000-0005-0000-0000-000047630000}"/>
    <cellStyle name="Normal 7 3 4 2 3" xfId="25415" xr:uid="{00000000-0005-0000-0000-000048630000}"/>
    <cellStyle name="Normal 7 3 4 3" xfId="25416" xr:uid="{00000000-0005-0000-0000-000049630000}"/>
    <cellStyle name="Normal 7 3 4 4" xfId="25417" xr:uid="{00000000-0005-0000-0000-00004A630000}"/>
    <cellStyle name="Normal 7 3 5" xfId="25418" xr:uid="{00000000-0005-0000-0000-00004B630000}"/>
    <cellStyle name="Normal 7 3 5 2" xfId="25419" xr:uid="{00000000-0005-0000-0000-00004C630000}"/>
    <cellStyle name="Normal 7 3 5 2 2" xfId="25420" xr:uid="{00000000-0005-0000-0000-00004D630000}"/>
    <cellStyle name="Normal 7 3 5 2 3" xfId="25421" xr:uid="{00000000-0005-0000-0000-00004E630000}"/>
    <cellStyle name="Normal 7 3 5 3" xfId="25422" xr:uid="{00000000-0005-0000-0000-00004F630000}"/>
    <cellStyle name="Normal 7 3 5 4" xfId="25423" xr:uid="{00000000-0005-0000-0000-000050630000}"/>
    <cellStyle name="Normal 7 3 6" xfId="25424" xr:uid="{00000000-0005-0000-0000-000051630000}"/>
    <cellStyle name="Normal 7 3 6 2" xfId="25425" xr:uid="{00000000-0005-0000-0000-000052630000}"/>
    <cellStyle name="Normal 7 3 6 2 2" xfId="25426" xr:uid="{00000000-0005-0000-0000-000053630000}"/>
    <cellStyle name="Normal 7 3 6 2 3" xfId="25427" xr:uid="{00000000-0005-0000-0000-000054630000}"/>
    <cellStyle name="Normal 7 3 6 3" xfId="25428" xr:uid="{00000000-0005-0000-0000-000055630000}"/>
    <cellStyle name="Normal 7 3 6 4" xfId="25429" xr:uid="{00000000-0005-0000-0000-000056630000}"/>
    <cellStyle name="Normal 7 3 7" xfId="25430" xr:uid="{00000000-0005-0000-0000-000057630000}"/>
    <cellStyle name="Normal 7 3 7 2" xfId="25431" xr:uid="{00000000-0005-0000-0000-000058630000}"/>
    <cellStyle name="Normal 7 3 7 2 2" xfId="25432" xr:uid="{00000000-0005-0000-0000-000059630000}"/>
    <cellStyle name="Normal 7 3 7 2 3" xfId="25433" xr:uid="{00000000-0005-0000-0000-00005A630000}"/>
    <cellStyle name="Normal 7 3 7 3" xfId="25434" xr:uid="{00000000-0005-0000-0000-00005B630000}"/>
    <cellStyle name="Normal 7 3 7 4" xfId="25435" xr:uid="{00000000-0005-0000-0000-00005C630000}"/>
    <cellStyle name="Normal 7 3 8" xfId="25436" xr:uid="{00000000-0005-0000-0000-00005D630000}"/>
    <cellStyle name="Normal 7 3 8 2" xfId="25437" xr:uid="{00000000-0005-0000-0000-00005E630000}"/>
    <cellStyle name="Normal 7 3 8 2 2" xfId="25438" xr:uid="{00000000-0005-0000-0000-00005F630000}"/>
    <cellStyle name="Normal 7 3 8 2 3" xfId="25439" xr:uid="{00000000-0005-0000-0000-000060630000}"/>
    <cellStyle name="Normal 7 3 8 3" xfId="25440" xr:uid="{00000000-0005-0000-0000-000061630000}"/>
    <cellStyle name="Normal 7 3 8 4" xfId="25441" xr:uid="{00000000-0005-0000-0000-000062630000}"/>
    <cellStyle name="Normal 7 3 9" xfId="25442" xr:uid="{00000000-0005-0000-0000-000063630000}"/>
    <cellStyle name="Normal 7 3 9 2" xfId="25443" xr:uid="{00000000-0005-0000-0000-000064630000}"/>
    <cellStyle name="Normal 7 3 9 2 2" xfId="25444" xr:uid="{00000000-0005-0000-0000-000065630000}"/>
    <cellStyle name="Normal 7 3 9 2 3" xfId="25445" xr:uid="{00000000-0005-0000-0000-000066630000}"/>
    <cellStyle name="Normal 7 3 9 3" xfId="25446" xr:uid="{00000000-0005-0000-0000-000067630000}"/>
    <cellStyle name="Normal 7 3 9 4" xfId="25447" xr:uid="{00000000-0005-0000-0000-000068630000}"/>
    <cellStyle name="Normal 7 4" xfId="25448" xr:uid="{00000000-0005-0000-0000-000069630000}"/>
    <cellStyle name="Normal 7 4 10" xfId="25449" xr:uid="{00000000-0005-0000-0000-00006A630000}"/>
    <cellStyle name="Normal 7 4 10 2" xfId="25450" xr:uid="{00000000-0005-0000-0000-00006B630000}"/>
    <cellStyle name="Normal 7 4 10 3" xfId="25451" xr:uid="{00000000-0005-0000-0000-00006C630000}"/>
    <cellStyle name="Normal 7 4 11" xfId="25452" xr:uid="{00000000-0005-0000-0000-00006D630000}"/>
    <cellStyle name="Normal 7 4 12" xfId="25453" xr:uid="{00000000-0005-0000-0000-00006E630000}"/>
    <cellStyle name="Normal 7 4 2" xfId="25454" xr:uid="{00000000-0005-0000-0000-00006F630000}"/>
    <cellStyle name="Normal 7 4 2 10" xfId="25455" xr:uid="{00000000-0005-0000-0000-000070630000}"/>
    <cellStyle name="Normal 7 4 2 2" xfId="25456" xr:uid="{00000000-0005-0000-0000-000071630000}"/>
    <cellStyle name="Normal 7 4 2 2 2" xfId="25457" xr:uid="{00000000-0005-0000-0000-000072630000}"/>
    <cellStyle name="Normal 7 4 2 2 2 2" xfId="25458" xr:uid="{00000000-0005-0000-0000-000073630000}"/>
    <cellStyle name="Normal 7 4 2 2 2 3" xfId="25459" xr:uid="{00000000-0005-0000-0000-000074630000}"/>
    <cellStyle name="Normal 7 4 2 2 3" xfId="25460" xr:uid="{00000000-0005-0000-0000-000075630000}"/>
    <cellStyle name="Normal 7 4 2 2 4" xfId="25461" xr:uid="{00000000-0005-0000-0000-000076630000}"/>
    <cellStyle name="Normal 7 4 2 3" xfId="25462" xr:uid="{00000000-0005-0000-0000-000077630000}"/>
    <cellStyle name="Normal 7 4 2 3 2" xfId="25463" xr:uid="{00000000-0005-0000-0000-000078630000}"/>
    <cellStyle name="Normal 7 4 2 3 2 2" xfId="25464" xr:uid="{00000000-0005-0000-0000-000079630000}"/>
    <cellStyle name="Normal 7 4 2 3 2 3" xfId="25465" xr:uid="{00000000-0005-0000-0000-00007A630000}"/>
    <cellStyle name="Normal 7 4 2 3 3" xfId="25466" xr:uid="{00000000-0005-0000-0000-00007B630000}"/>
    <cellStyle name="Normal 7 4 2 3 4" xfId="25467" xr:uid="{00000000-0005-0000-0000-00007C630000}"/>
    <cellStyle name="Normal 7 4 2 4" xfId="25468" xr:uid="{00000000-0005-0000-0000-00007D630000}"/>
    <cellStyle name="Normal 7 4 2 4 2" xfId="25469" xr:uid="{00000000-0005-0000-0000-00007E630000}"/>
    <cellStyle name="Normal 7 4 2 4 2 2" xfId="25470" xr:uid="{00000000-0005-0000-0000-00007F630000}"/>
    <cellStyle name="Normal 7 4 2 4 2 3" xfId="25471" xr:uid="{00000000-0005-0000-0000-000080630000}"/>
    <cellStyle name="Normal 7 4 2 4 3" xfId="25472" xr:uid="{00000000-0005-0000-0000-000081630000}"/>
    <cellStyle name="Normal 7 4 2 4 4" xfId="25473" xr:uid="{00000000-0005-0000-0000-000082630000}"/>
    <cellStyle name="Normal 7 4 2 5" xfId="25474" xr:uid="{00000000-0005-0000-0000-000083630000}"/>
    <cellStyle name="Normal 7 4 2 5 2" xfId="25475" xr:uid="{00000000-0005-0000-0000-000084630000}"/>
    <cellStyle name="Normal 7 4 2 5 2 2" xfId="25476" xr:uid="{00000000-0005-0000-0000-000085630000}"/>
    <cellStyle name="Normal 7 4 2 5 2 3" xfId="25477" xr:uid="{00000000-0005-0000-0000-000086630000}"/>
    <cellStyle name="Normal 7 4 2 5 3" xfId="25478" xr:uid="{00000000-0005-0000-0000-000087630000}"/>
    <cellStyle name="Normal 7 4 2 5 4" xfId="25479" xr:uid="{00000000-0005-0000-0000-000088630000}"/>
    <cellStyle name="Normal 7 4 2 6" xfId="25480" xr:uid="{00000000-0005-0000-0000-000089630000}"/>
    <cellStyle name="Normal 7 4 2 6 2" xfId="25481" xr:uid="{00000000-0005-0000-0000-00008A630000}"/>
    <cellStyle name="Normal 7 4 2 6 2 2" xfId="25482" xr:uid="{00000000-0005-0000-0000-00008B630000}"/>
    <cellStyle name="Normal 7 4 2 6 2 3" xfId="25483" xr:uid="{00000000-0005-0000-0000-00008C630000}"/>
    <cellStyle name="Normal 7 4 2 6 3" xfId="25484" xr:uid="{00000000-0005-0000-0000-00008D630000}"/>
    <cellStyle name="Normal 7 4 2 6 4" xfId="25485" xr:uid="{00000000-0005-0000-0000-00008E630000}"/>
    <cellStyle name="Normal 7 4 2 7" xfId="25486" xr:uid="{00000000-0005-0000-0000-00008F630000}"/>
    <cellStyle name="Normal 7 4 2 7 2" xfId="25487" xr:uid="{00000000-0005-0000-0000-000090630000}"/>
    <cellStyle name="Normal 7 4 2 7 2 2" xfId="25488" xr:uid="{00000000-0005-0000-0000-000091630000}"/>
    <cellStyle name="Normal 7 4 2 7 2 3" xfId="25489" xr:uid="{00000000-0005-0000-0000-000092630000}"/>
    <cellStyle name="Normal 7 4 2 7 3" xfId="25490" xr:uid="{00000000-0005-0000-0000-000093630000}"/>
    <cellStyle name="Normal 7 4 2 7 4" xfId="25491" xr:uid="{00000000-0005-0000-0000-000094630000}"/>
    <cellStyle name="Normal 7 4 2 8" xfId="25492" xr:uid="{00000000-0005-0000-0000-000095630000}"/>
    <cellStyle name="Normal 7 4 2 8 2" xfId="25493" xr:uid="{00000000-0005-0000-0000-000096630000}"/>
    <cellStyle name="Normal 7 4 2 8 3" xfId="25494" xr:uid="{00000000-0005-0000-0000-000097630000}"/>
    <cellStyle name="Normal 7 4 2 9" xfId="25495" xr:uid="{00000000-0005-0000-0000-000098630000}"/>
    <cellStyle name="Normal 7 4 3" xfId="25496" xr:uid="{00000000-0005-0000-0000-000099630000}"/>
    <cellStyle name="Normal 7 4 3 10" xfId="25497" xr:uid="{00000000-0005-0000-0000-00009A630000}"/>
    <cellStyle name="Normal 7 4 3 2" xfId="25498" xr:uid="{00000000-0005-0000-0000-00009B630000}"/>
    <cellStyle name="Normal 7 4 3 2 2" xfId="25499" xr:uid="{00000000-0005-0000-0000-00009C630000}"/>
    <cellStyle name="Normal 7 4 3 2 2 2" xfId="25500" xr:uid="{00000000-0005-0000-0000-00009D630000}"/>
    <cellStyle name="Normal 7 4 3 2 2 3" xfId="25501" xr:uid="{00000000-0005-0000-0000-00009E630000}"/>
    <cellStyle name="Normal 7 4 3 2 3" xfId="25502" xr:uid="{00000000-0005-0000-0000-00009F630000}"/>
    <cellStyle name="Normal 7 4 3 2 4" xfId="25503" xr:uid="{00000000-0005-0000-0000-0000A0630000}"/>
    <cellStyle name="Normal 7 4 3 3" xfId="25504" xr:uid="{00000000-0005-0000-0000-0000A1630000}"/>
    <cellStyle name="Normal 7 4 3 3 2" xfId="25505" xr:uid="{00000000-0005-0000-0000-0000A2630000}"/>
    <cellStyle name="Normal 7 4 3 3 2 2" xfId="25506" xr:uid="{00000000-0005-0000-0000-0000A3630000}"/>
    <cellStyle name="Normal 7 4 3 3 2 3" xfId="25507" xr:uid="{00000000-0005-0000-0000-0000A4630000}"/>
    <cellStyle name="Normal 7 4 3 3 3" xfId="25508" xr:uid="{00000000-0005-0000-0000-0000A5630000}"/>
    <cellStyle name="Normal 7 4 3 3 4" xfId="25509" xr:uid="{00000000-0005-0000-0000-0000A6630000}"/>
    <cellStyle name="Normal 7 4 3 4" xfId="25510" xr:uid="{00000000-0005-0000-0000-0000A7630000}"/>
    <cellStyle name="Normal 7 4 3 4 2" xfId="25511" xr:uid="{00000000-0005-0000-0000-0000A8630000}"/>
    <cellStyle name="Normal 7 4 3 4 2 2" xfId="25512" xr:uid="{00000000-0005-0000-0000-0000A9630000}"/>
    <cellStyle name="Normal 7 4 3 4 2 3" xfId="25513" xr:uid="{00000000-0005-0000-0000-0000AA630000}"/>
    <cellStyle name="Normal 7 4 3 4 3" xfId="25514" xr:uid="{00000000-0005-0000-0000-0000AB630000}"/>
    <cellStyle name="Normal 7 4 3 4 4" xfId="25515" xr:uid="{00000000-0005-0000-0000-0000AC630000}"/>
    <cellStyle name="Normal 7 4 3 5" xfId="25516" xr:uid="{00000000-0005-0000-0000-0000AD630000}"/>
    <cellStyle name="Normal 7 4 3 5 2" xfId="25517" xr:uid="{00000000-0005-0000-0000-0000AE630000}"/>
    <cellStyle name="Normal 7 4 3 5 2 2" xfId="25518" xr:uid="{00000000-0005-0000-0000-0000AF630000}"/>
    <cellStyle name="Normal 7 4 3 5 2 3" xfId="25519" xr:uid="{00000000-0005-0000-0000-0000B0630000}"/>
    <cellStyle name="Normal 7 4 3 5 3" xfId="25520" xr:uid="{00000000-0005-0000-0000-0000B1630000}"/>
    <cellStyle name="Normal 7 4 3 5 4" xfId="25521" xr:uid="{00000000-0005-0000-0000-0000B2630000}"/>
    <cellStyle name="Normal 7 4 3 6" xfId="25522" xr:uid="{00000000-0005-0000-0000-0000B3630000}"/>
    <cellStyle name="Normal 7 4 3 6 2" xfId="25523" xr:uid="{00000000-0005-0000-0000-0000B4630000}"/>
    <cellStyle name="Normal 7 4 3 6 2 2" xfId="25524" xr:uid="{00000000-0005-0000-0000-0000B5630000}"/>
    <cellStyle name="Normal 7 4 3 6 2 3" xfId="25525" xr:uid="{00000000-0005-0000-0000-0000B6630000}"/>
    <cellStyle name="Normal 7 4 3 6 3" xfId="25526" xr:uid="{00000000-0005-0000-0000-0000B7630000}"/>
    <cellStyle name="Normal 7 4 3 6 4" xfId="25527" xr:uid="{00000000-0005-0000-0000-0000B8630000}"/>
    <cellStyle name="Normal 7 4 3 7" xfId="25528" xr:uid="{00000000-0005-0000-0000-0000B9630000}"/>
    <cellStyle name="Normal 7 4 3 7 2" xfId="25529" xr:uid="{00000000-0005-0000-0000-0000BA630000}"/>
    <cellStyle name="Normal 7 4 3 7 2 2" xfId="25530" xr:uid="{00000000-0005-0000-0000-0000BB630000}"/>
    <cellStyle name="Normal 7 4 3 7 2 3" xfId="25531" xr:uid="{00000000-0005-0000-0000-0000BC630000}"/>
    <cellStyle name="Normal 7 4 3 7 3" xfId="25532" xr:uid="{00000000-0005-0000-0000-0000BD630000}"/>
    <cellStyle name="Normal 7 4 3 7 4" xfId="25533" xr:uid="{00000000-0005-0000-0000-0000BE630000}"/>
    <cellStyle name="Normal 7 4 3 8" xfId="25534" xr:uid="{00000000-0005-0000-0000-0000BF630000}"/>
    <cellStyle name="Normal 7 4 3 8 2" xfId="25535" xr:uid="{00000000-0005-0000-0000-0000C0630000}"/>
    <cellStyle name="Normal 7 4 3 8 3" xfId="25536" xr:uid="{00000000-0005-0000-0000-0000C1630000}"/>
    <cellStyle name="Normal 7 4 3 9" xfId="25537" xr:uid="{00000000-0005-0000-0000-0000C2630000}"/>
    <cellStyle name="Normal 7 4 4" xfId="25538" xr:uid="{00000000-0005-0000-0000-0000C3630000}"/>
    <cellStyle name="Normal 7 4 4 2" xfId="25539" xr:uid="{00000000-0005-0000-0000-0000C4630000}"/>
    <cellStyle name="Normal 7 4 4 2 2" xfId="25540" xr:uid="{00000000-0005-0000-0000-0000C5630000}"/>
    <cellStyle name="Normal 7 4 4 2 3" xfId="25541" xr:uid="{00000000-0005-0000-0000-0000C6630000}"/>
    <cellStyle name="Normal 7 4 4 3" xfId="25542" xr:uid="{00000000-0005-0000-0000-0000C7630000}"/>
    <cellStyle name="Normal 7 4 4 4" xfId="25543" xr:uid="{00000000-0005-0000-0000-0000C8630000}"/>
    <cellStyle name="Normal 7 4 5" xfId="25544" xr:uid="{00000000-0005-0000-0000-0000C9630000}"/>
    <cellStyle name="Normal 7 4 5 2" xfId="25545" xr:uid="{00000000-0005-0000-0000-0000CA630000}"/>
    <cellStyle name="Normal 7 4 5 2 2" xfId="25546" xr:uid="{00000000-0005-0000-0000-0000CB630000}"/>
    <cellStyle name="Normal 7 4 5 2 3" xfId="25547" xr:uid="{00000000-0005-0000-0000-0000CC630000}"/>
    <cellStyle name="Normal 7 4 5 3" xfId="25548" xr:uid="{00000000-0005-0000-0000-0000CD630000}"/>
    <cellStyle name="Normal 7 4 5 4" xfId="25549" xr:uid="{00000000-0005-0000-0000-0000CE630000}"/>
    <cellStyle name="Normal 7 4 6" xfId="25550" xr:uid="{00000000-0005-0000-0000-0000CF630000}"/>
    <cellStyle name="Normal 7 4 6 2" xfId="25551" xr:uid="{00000000-0005-0000-0000-0000D0630000}"/>
    <cellStyle name="Normal 7 4 6 2 2" xfId="25552" xr:uid="{00000000-0005-0000-0000-0000D1630000}"/>
    <cellStyle name="Normal 7 4 6 2 3" xfId="25553" xr:uid="{00000000-0005-0000-0000-0000D2630000}"/>
    <cellStyle name="Normal 7 4 6 3" xfId="25554" xr:uid="{00000000-0005-0000-0000-0000D3630000}"/>
    <cellStyle name="Normal 7 4 6 4" xfId="25555" xr:uid="{00000000-0005-0000-0000-0000D4630000}"/>
    <cellStyle name="Normal 7 4 7" xfId="25556" xr:uid="{00000000-0005-0000-0000-0000D5630000}"/>
    <cellStyle name="Normal 7 4 7 2" xfId="25557" xr:uid="{00000000-0005-0000-0000-0000D6630000}"/>
    <cellStyle name="Normal 7 4 7 2 2" xfId="25558" xr:uid="{00000000-0005-0000-0000-0000D7630000}"/>
    <cellStyle name="Normal 7 4 7 2 3" xfId="25559" xr:uid="{00000000-0005-0000-0000-0000D8630000}"/>
    <cellStyle name="Normal 7 4 7 3" xfId="25560" xr:uid="{00000000-0005-0000-0000-0000D9630000}"/>
    <cellStyle name="Normal 7 4 7 4" xfId="25561" xr:uid="{00000000-0005-0000-0000-0000DA630000}"/>
    <cellStyle name="Normal 7 4 8" xfId="25562" xr:uid="{00000000-0005-0000-0000-0000DB630000}"/>
    <cellStyle name="Normal 7 4 8 2" xfId="25563" xr:uid="{00000000-0005-0000-0000-0000DC630000}"/>
    <cellStyle name="Normal 7 4 8 2 2" xfId="25564" xr:uid="{00000000-0005-0000-0000-0000DD630000}"/>
    <cellStyle name="Normal 7 4 8 2 3" xfId="25565" xr:uid="{00000000-0005-0000-0000-0000DE630000}"/>
    <cellStyle name="Normal 7 4 8 3" xfId="25566" xr:uid="{00000000-0005-0000-0000-0000DF630000}"/>
    <cellStyle name="Normal 7 4 8 4" xfId="25567" xr:uid="{00000000-0005-0000-0000-0000E0630000}"/>
    <cellStyle name="Normal 7 4 9" xfId="25568" xr:uid="{00000000-0005-0000-0000-0000E1630000}"/>
    <cellStyle name="Normal 7 4 9 2" xfId="25569" xr:uid="{00000000-0005-0000-0000-0000E2630000}"/>
    <cellStyle name="Normal 7 4 9 2 2" xfId="25570" xr:uid="{00000000-0005-0000-0000-0000E3630000}"/>
    <cellStyle name="Normal 7 4 9 2 3" xfId="25571" xr:uid="{00000000-0005-0000-0000-0000E4630000}"/>
    <cellStyle name="Normal 7 4 9 3" xfId="25572" xr:uid="{00000000-0005-0000-0000-0000E5630000}"/>
    <cellStyle name="Normal 7 4 9 4" xfId="25573" xr:uid="{00000000-0005-0000-0000-0000E6630000}"/>
    <cellStyle name="Normal 7 5" xfId="25574" xr:uid="{00000000-0005-0000-0000-0000E7630000}"/>
    <cellStyle name="Normal 7 5 10" xfId="25575" xr:uid="{00000000-0005-0000-0000-0000E8630000}"/>
    <cellStyle name="Normal 7 5 10 2" xfId="25576" xr:uid="{00000000-0005-0000-0000-0000E9630000}"/>
    <cellStyle name="Normal 7 5 10 3" xfId="25577" xr:uid="{00000000-0005-0000-0000-0000EA630000}"/>
    <cellStyle name="Normal 7 5 11" xfId="25578" xr:uid="{00000000-0005-0000-0000-0000EB630000}"/>
    <cellStyle name="Normal 7 5 12" xfId="25579" xr:uid="{00000000-0005-0000-0000-0000EC630000}"/>
    <cellStyle name="Normal 7 5 2" xfId="25580" xr:uid="{00000000-0005-0000-0000-0000ED630000}"/>
    <cellStyle name="Normal 7 5 2 10" xfId="25581" xr:uid="{00000000-0005-0000-0000-0000EE630000}"/>
    <cellStyle name="Normal 7 5 2 2" xfId="25582" xr:uid="{00000000-0005-0000-0000-0000EF630000}"/>
    <cellStyle name="Normal 7 5 2 2 2" xfId="25583" xr:uid="{00000000-0005-0000-0000-0000F0630000}"/>
    <cellStyle name="Normal 7 5 2 2 2 2" xfId="25584" xr:uid="{00000000-0005-0000-0000-0000F1630000}"/>
    <cellStyle name="Normal 7 5 2 2 2 3" xfId="25585" xr:uid="{00000000-0005-0000-0000-0000F2630000}"/>
    <cellStyle name="Normal 7 5 2 2 3" xfId="25586" xr:uid="{00000000-0005-0000-0000-0000F3630000}"/>
    <cellStyle name="Normal 7 5 2 2 4" xfId="25587" xr:uid="{00000000-0005-0000-0000-0000F4630000}"/>
    <cellStyle name="Normal 7 5 2 3" xfId="25588" xr:uid="{00000000-0005-0000-0000-0000F5630000}"/>
    <cellStyle name="Normal 7 5 2 3 2" xfId="25589" xr:uid="{00000000-0005-0000-0000-0000F6630000}"/>
    <cellStyle name="Normal 7 5 2 3 2 2" xfId="25590" xr:uid="{00000000-0005-0000-0000-0000F7630000}"/>
    <cellStyle name="Normal 7 5 2 3 2 3" xfId="25591" xr:uid="{00000000-0005-0000-0000-0000F8630000}"/>
    <cellStyle name="Normal 7 5 2 3 3" xfId="25592" xr:uid="{00000000-0005-0000-0000-0000F9630000}"/>
    <cellStyle name="Normal 7 5 2 3 4" xfId="25593" xr:uid="{00000000-0005-0000-0000-0000FA630000}"/>
    <cellStyle name="Normal 7 5 2 4" xfId="25594" xr:uid="{00000000-0005-0000-0000-0000FB630000}"/>
    <cellStyle name="Normal 7 5 2 4 2" xfId="25595" xr:uid="{00000000-0005-0000-0000-0000FC630000}"/>
    <cellStyle name="Normal 7 5 2 4 2 2" xfId="25596" xr:uid="{00000000-0005-0000-0000-0000FD630000}"/>
    <cellStyle name="Normal 7 5 2 4 2 3" xfId="25597" xr:uid="{00000000-0005-0000-0000-0000FE630000}"/>
    <cellStyle name="Normal 7 5 2 4 3" xfId="25598" xr:uid="{00000000-0005-0000-0000-0000FF630000}"/>
    <cellStyle name="Normal 7 5 2 4 4" xfId="25599" xr:uid="{00000000-0005-0000-0000-000000640000}"/>
    <cellStyle name="Normal 7 5 2 5" xfId="25600" xr:uid="{00000000-0005-0000-0000-000001640000}"/>
    <cellStyle name="Normal 7 5 2 5 2" xfId="25601" xr:uid="{00000000-0005-0000-0000-000002640000}"/>
    <cellStyle name="Normal 7 5 2 5 2 2" xfId="25602" xr:uid="{00000000-0005-0000-0000-000003640000}"/>
    <cellStyle name="Normal 7 5 2 5 2 3" xfId="25603" xr:uid="{00000000-0005-0000-0000-000004640000}"/>
    <cellStyle name="Normal 7 5 2 5 3" xfId="25604" xr:uid="{00000000-0005-0000-0000-000005640000}"/>
    <cellStyle name="Normal 7 5 2 5 4" xfId="25605" xr:uid="{00000000-0005-0000-0000-000006640000}"/>
    <cellStyle name="Normal 7 5 2 6" xfId="25606" xr:uid="{00000000-0005-0000-0000-000007640000}"/>
    <cellStyle name="Normal 7 5 2 6 2" xfId="25607" xr:uid="{00000000-0005-0000-0000-000008640000}"/>
    <cellStyle name="Normal 7 5 2 6 2 2" xfId="25608" xr:uid="{00000000-0005-0000-0000-000009640000}"/>
    <cellStyle name="Normal 7 5 2 6 2 3" xfId="25609" xr:uid="{00000000-0005-0000-0000-00000A640000}"/>
    <cellStyle name="Normal 7 5 2 6 3" xfId="25610" xr:uid="{00000000-0005-0000-0000-00000B640000}"/>
    <cellStyle name="Normal 7 5 2 6 4" xfId="25611" xr:uid="{00000000-0005-0000-0000-00000C640000}"/>
    <cellStyle name="Normal 7 5 2 7" xfId="25612" xr:uid="{00000000-0005-0000-0000-00000D640000}"/>
    <cellStyle name="Normal 7 5 2 7 2" xfId="25613" xr:uid="{00000000-0005-0000-0000-00000E640000}"/>
    <cellStyle name="Normal 7 5 2 7 2 2" xfId="25614" xr:uid="{00000000-0005-0000-0000-00000F640000}"/>
    <cellStyle name="Normal 7 5 2 7 2 3" xfId="25615" xr:uid="{00000000-0005-0000-0000-000010640000}"/>
    <cellStyle name="Normal 7 5 2 7 3" xfId="25616" xr:uid="{00000000-0005-0000-0000-000011640000}"/>
    <cellStyle name="Normal 7 5 2 7 4" xfId="25617" xr:uid="{00000000-0005-0000-0000-000012640000}"/>
    <cellStyle name="Normal 7 5 2 8" xfId="25618" xr:uid="{00000000-0005-0000-0000-000013640000}"/>
    <cellStyle name="Normal 7 5 2 8 2" xfId="25619" xr:uid="{00000000-0005-0000-0000-000014640000}"/>
    <cellStyle name="Normal 7 5 2 8 3" xfId="25620" xr:uid="{00000000-0005-0000-0000-000015640000}"/>
    <cellStyle name="Normal 7 5 2 9" xfId="25621" xr:uid="{00000000-0005-0000-0000-000016640000}"/>
    <cellStyle name="Normal 7 5 3" xfId="25622" xr:uid="{00000000-0005-0000-0000-000017640000}"/>
    <cellStyle name="Normal 7 5 3 10" xfId="25623" xr:uid="{00000000-0005-0000-0000-000018640000}"/>
    <cellStyle name="Normal 7 5 3 2" xfId="25624" xr:uid="{00000000-0005-0000-0000-000019640000}"/>
    <cellStyle name="Normal 7 5 3 2 2" xfId="25625" xr:uid="{00000000-0005-0000-0000-00001A640000}"/>
    <cellStyle name="Normal 7 5 3 2 2 2" xfId="25626" xr:uid="{00000000-0005-0000-0000-00001B640000}"/>
    <cellStyle name="Normal 7 5 3 2 2 3" xfId="25627" xr:uid="{00000000-0005-0000-0000-00001C640000}"/>
    <cellStyle name="Normal 7 5 3 2 3" xfId="25628" xr:uid="{00000000-0005-0000-0000-00001D640000}"/>
    <cellStyle name="Normal 7 5 3 2 4" xfId="25629" xr:uid="{00000000-0005-0000-0000-00001E640000}"/>
    <cellStyle name="Normal 7 5 3 3" xfId="25630" xr:uid="{00000000-0005-0000-0000-00001F640000}"/>
    <cellStyle name="Normal 7 5 3 3 2" xfId="25631" xr:uid="{00000000-0005-0000-0000-000020640000}"/>
    <cellStyle name="Normal 7 5 3 3 2 2" xfId="25632" xr:uid="{00000000-0005-0000-0000-000021640000}"/>
    <cellStyle name="Normal 7 5 3 3 2 3" xfId="25633" xr:uid="{00000000-0005-0000-0000-000022640000}"/>
    <cellStyle name="Normal 7 5 3 3 3" xfId="25634" xr:uid="{00000000-0005-0000-0000-000023640000}"/>
    <cellStyle name="Normal 7 5 3 3 4" xfId="25635" xr:uid="{00000000-0005-0000-0000-000024640000}"/>
    <cellStyle name="Normal 7 5 3 4" xfId="25636" xr:uid="{00000000-0005-0000-0000-000025640000}"/>
    <cellStyle name="Normal 7 5 3 4 2" xfId="25637" xr:uid="{00000000-0005-0000-0000-000026640000}"/>
    <cellStyle name="Normal 7 5 3 4 2 2" xfId="25638" xr:uid="{00000000-0005-0000-0000-000027640000}"/>
    <cellStyle name="Normal 7 5 3 4 2 3" xfId="25639" xr:uid="{00000000-0005-0000-0000-000028640000}"/>
    <cellStyle name="Normal 7 5 3 4 3" xfId="25640" xr:uid="{00000000-0005-0000-0000-000029640000}"/>
    <cellStyle name="Normal 7 5 3 4 4" xfId="25641" xr:uid="{00000000-0005-0000-0000-00002A640000}"/>
    <cellStyle name="Normal 7 5 3 5" xfId="25642" xr:uid="{00000000-0005-0000-0000-00002B640000}"/>
    <cellStyle name="Normal 7 5 3 5 2" xfId="25643" xr:uid="{00000000-0005-0000-0000-00002C640000}"/>
    <cellStyle name="Normal 7 5 3 5 2 2" xfId="25644" xr:uid="{00000000-0005-0000-0000-00002D640000}"/>
    <cellStyle name="Normal 7 5 3 5 2 3" xfId="25645" xr:uid="{00000000-0005-0000-0000-00002E640000}"/>
    <cellStyle name="Normal 7 5 3 5 3" xfId="25646" xr:uid="{00000000-0005-0000-0000-00002F640000}"/>
    <cellStyle name="Normal 7 5 3 5 4" xfId="25647" xr:uid="{00000000-0005-0000-0000-000030640000}"/>
    <cellStyle name="Normal 7 5 3 6" xfId="25648" xr:uid="{00000000-0005-0000-0000-000031640000}"/>
    <cellStyle name="Normal 7 5 3 6 2" xfId="25649" xr:uid="{00000000-0005-0000-0000-000032640000}"/>
    <cellStyle name="Normal 7 5 3 6 2 2" xfId="25650" xr:uid="{00000000-0005-0000-0000-000033640000}"/>
    <cellStyle name="Normal 7 5 3 6 2 3" xfId="25651" xr:uid="{00000000-0005-0000-0000-000034640000}"/>
    <cellStyle name="Normal 7 5 3 6 3" xfId="25652" xr:uid="{00000000-0005-0000-0000-000035640000}"/>
    <cellStyle name="Normal 7 5 3 6 4" xfId="25653" xr:uid="{00000000-0005-0000-0000-000036640000}"/>
    <cellStyle name="Normal 7 5 3 7" xfId="25654" xr:uid="{00000000-0005-0000-0000-000037640000}"/>
    <cellStyle name="Normal 7 5 3 7 2" xfId="25655" xr:uid="{00000000-0005-0000-0000-000038640000}"/>
    <cellStyle name="Normal 7 5 3 7 2 2" xfId="25656" xr:uid="{00000000-0005-0000-0000-000039640000}"/>
    <cellStyle name="Normal 7 5 3 7 2 3" xfId="25657" xr:uid="{00000000-0005-0000-0000-00003A640000}"/>
    <cellStyle name="Normal 7 5 3 7 3" xfId="25658" xr:uid="{00000000-0005-0000-0000-00003B640000}"/>
    <cellStyle name="Normal 7 5 3 7 4" xfId="25659" xr:uid="{00000000-0005-0000-0000-00003C640000}"/>
    <cellStyle name="Normal 7 5 3 8" xfId="25660" xr:uid="{00000000-0005-0000-0000-00003D640000}"/>
    <cellStyle name="Normal 7 5 3 8 2" xfId="25661" xr:uid="{00000000-0005-0000-0000-00003E640000}"/>
    <cellStyle name="Normal 7 5 3 8 3" xfId="25662" xr:uid="{00000000-0005-0000-0000-00003F640000}"/>
    <cellStyle name="Normal 7 5 3 9" xfId="25663" xr:uid="{00000000-0005-0000-0000-000040640000}"/>
    <cellStyle name="Normal 7 5 4" xfId="25664" xr:uid="{00000000-0005-0000-0000-000041640000}"/>
    <cellStyle name="Normal 7 5 4 2" xfId="25665" xr:uid="{00000000-0005-0000-0000-000042640000}"/>
    <cellStyle name="Normal 7 5 4 2 2" xfId="25666" xr:uid="{00000000-0005-0000-0000-000043640000}"/>
    <cellStyle name="Normal 7 5 4 2 3" xfId="25667" xr:uid="{00000000-0005-0000-0000-000044640000}"/>
    <cellStyle name="Normal 7 5 4 3" xfId="25668" xr:uid="{00000000-0005-0000-0000-000045640000}"/>
    <cellStyle name="Normal 7 5 4 4" xfId="25669" xr:uid="{00000000-0005-0000-0000-000046640000}"/>
    <cellStyle name="Normal 7 5 5" xfId="25670" xr:uid="{00000000-0005-0000-0000-000047640000}"/>
    <cellStyle name="Normal 7 5 5 2" xfId="25671" xr:uid="{00000000-0005-0000-0000-000048640000}"/>
    <cellStyle name="Normal 7 5 5 2 2" xfId="25672" xr:uid="{00000000-0005-0000-0000-000049640000}"/>
    <cellStyle name="Normal 7 5 5 2 3" xfId="25673" xr:uid="{00000000-0005-0000-0000-00004A640000}"/>
    <cellStyle name="Normal 7 5 5 3" xfId="25674" xr:uid="{00000000-0005-0000-0000-00004B640000}"/>
    <cellStyle name="Normal 7 5 5 4" xfId="25675" xr:uid="{00000000-0005-0000-0000-00004C640000}"/>
    <cellStyle name="Normal 7 5 6" xfId="25676" xr:uid="{00000000-0005-0000-0000-00004D640000}"/>
    <cellStyle name="Normal 7 5 6 2" xfId="25677" xr:uid="{00000000-0005-0000-0000-00004E640000}"/>
    <cellStyle name="Normal 7 5 6 2 2" xfId="25678" xr:uid="{00000000-0005-0000-0000-00004F640000}"/>
    <cellStyle name="Normal 7 5 6 2 3" xfId="25679" xr:uid="{00000000-0005-0000-0000-000050640000}"/>
    <cellStyle name="Normal 7 5 6 3" xfId="25680" xr:uid="{00000000-0005-0000-0000-000051640000}"/>
    <cellStyle name="Normal 7 5 6 4" xfId="25681" xr:uid="{00000000-0005-0000-0000-000052640000}"/>
    <cellStyle name="Normal 7 5 7" xfId="25682" xr:uid="{00000000-0005-0000-0000-000053640000}"/>
    <cellStyle name="Normal 7 5 7 2" xfId="25683" xr:uid="{00000000-0005-0000-0000-000054640000}"/>
    <cellStyle name="Normal 7 5 7 2 2" xfId="25684" xr:uid="{00000000-0005-0000-0000-000055640000}"/>
    <cellStyle name="Normal 7 5 7 2 3" xfId="25685" xr:uid="{00000000-0005-0000-0000-000056640000}"/>
    <cellStyle name="Normal 7 5 7 3" xfId="25686" xr:uid="{00000000-0005-0000-0000-000057640000}"/>
    <cellStyle name="Normal 7 5 7 4" xfId="25687" xr:uid="{00000000-0005-0000-0000-000058640000}"/>
    <cellStyle name="Normal 7 5 8" xfId="25688" xr:uid="{00000000-0005-0000-0000-000059640000}"/>
    <cellStyle name="Normal 7 5 8 2" xfId="25689" xr:uid="{00000000-0005-0000-0000-00005A640000}"/>
    <cellStyle name="Normal 7 5 8 2 2" xfId="25690" xr:uid="{00000000-0005-0000-0000-00005B640000}"/>
    <cellStyle name="Normal 7 5 8 2 3" xfId="25691" xr:uid="{00000000-0005-0000-0000-00005C640000}"/>
    <cellStyle name="Normal 7 5 8 3" xfId="25692" xr:uid="{00000000-0005-0000-0000-00005D640000}"/>
    <cellStyle name="Normal 7 5 8 4" xfId="25693" xr:uid="{00000000-0005-0000-0000-00005E640000}"/>
    <cellStyle name="Normal 7 5 9" xfId="25694" xr:uid="{00000000-0005-0000-0000-00005F640000}"/>
    <cellStyle name="Normal 7 5 9 2" xfId="25695" xr:uid="{00000000-0005-0000-0000-000060640000}"/>
    <cellStyle name="Normal 7 5 9 2 2" xfId="25696" xr:uid="{00000000-0005-0000-0000-000061640000}"/>
    <cellStyle name="Normal 7 5 9 2 3" xfId="25697" xr:uid="{00000000-0005-0000-0000-000062640000}"/>
    <cellStyle name="Normal 7 5 9 3" xfId="25698" xr:uid="{00000000-0005-0000-0000-000063640000}"/>
    <cellStyle name="Normal 7 5 9 4" xfId="25699" xr:uid="{00000000-0005-0000-0000-000064640000}"/>
    <cellStyle name="Normal 7 6" xfId="25700" xr:uid="{00000000-0005-0000-0000-000065640000}"/>
    <cellStyle name="Normal 7 6 10" xfId="25701" xr:uid="{00000000-0005-0000-0000-000066640000}"/>
    <cellStyle name="Normal 7 6 2" xfId="25702" xr:uid="{00000000-0005-0000-0000-000067640000}"/>
    <cellStyle name="Normal 7 6 2 2" xfId="25703" xr:uid="{00000000-0005-0000-0000-000068640000}"/>
    <cellStyle name="Normal 7 6 2 2 2" xfId="25704" xr:uid="{00000000-0005-0000-0000-000069640000}"/>
    <cellStyle name="Normal 7 6 2 2 3" xfId="25705" xr:uid="{00000000-0005-0000-0000-00006A640000}"/>
    <cellStyle name="Normal 7 6 2 3" xfId="25706" xr:uid="{00000000-0005-0000-0000-00006B640000}"/>
    <cellStyle name="Normal 7 6 2 4" xfId="25707" xr:uid="{00000000-0005-0000-0000-00006C640000}"/>
    <cellStyle name="Normal 7 6 3" xfId="25708" xr:uid="{00000000-0005-0000-0000-00006D640000}"/>
    <cellStyle name="Normal 7 6 3 2" xfId="25709" xr:uid="{00000000-0005-0000-0000-00006E640000}"/>
    <cellStyle name="Normal 7 6 3 2 2" xfId="25710" xr:uid="{00000000-0005-0000-0000-00006F640000}"/>
    <cellStyle name="Normal 7 6 3 2 3" xfId="25711" xr:uid="{00000000-0005-0000-0000-000070640000}"/>
    <cellStyle name="Normal 7 6 3 3" xfId="25712" xr:uid="{00000000-0005-0000-0000-000071640000}"/>
    <cellStyle name="Normal 7 6 3 4" xfId="25713" xr:uid="{00000000-0005-0000-0000-000072640000}"/>
    <cellStyle name="Normal 7 6 4" xfId="25714" xr:uid="{00000000-0005-0000-0000-000073640000}"/>
    <cellStyle name="Normal 7 6 4 2" xfId="25715" xr:uid="{00000000-0005-0000-0000-000074640000}"/>
    <cellStyle name="Normal 7 6 4 2 2" xfId="25716" xr:uid="{00000000-0005-0000-0000-000075640000}"/>
    <cellStyle name="Normal 7 6 4 2 3" xfId="25717" xr:uid="{00000000-0005-0000-0000-000076640000}"/>
    <cellStyle name="Normal 7 6 4 3" xfId="25718" xr:uid="{00000000-0005-0000-0000-000077640000}"/>
    <cellStyle name="Normal 7 6 4 4" xfId="25719" xr:uid="{00000000-0005-0000-0000-000078640000}"/>
    <cellStyle name="Normal 7 6 5" xfId="25720" xr:uid="{00000000-0005-0000-0000-000079640000}"/>
    <cellStyle name="Normal 7 6 5 2" xfId="25721" xr:uid="{00000000-0005-0000-0000-00007A640000}"/>
    <cellStyle name="Normal 7 6 5 2 2" xfId="25722" xr:uid="{00000000-0005-0000-0000-00007B640000}"/>
    <cellStyle name="Normal 7 6 5 2 3" xfId="25723" xr:uid="{00000000-0005-0000-0000-00007C640000}"/>
    <cellStyle name="Normal 7 6 5 3" xfId="25724" xr:uid="{00000000-0005-0000-0000-00007D640000}"/>
    <cellStyle name="Normal 7 6 5 4" xfId="25725" xr:uid="{00000000-0005-0000-0000-00007E640000}"/>
    <cellStyle name="Normal 7 6 6" xfId="25726" xr:uid="{00000000-0005-0000-0000-00007F640000}"/>
    <cellStyle name="Normal 7 6 6 2" xfId="25727" xr:uid="{00000000-0005-0000-0000-000080640000}"/>
    <cellStyle name="Normal 7 6 6 2 2" xfId="25728" xr:uid="{00000000-0005-0000-0000-000081640000}"/>
    <cellStyle name="Normal 7 6 6 2 3" xfId="25729" xr:uid="{00000000-0005-0000-0000-000082640000}"/>
    <cellStyle name="Normal 7 6 6 3" xfId="25730" xr:uid="{00000000-0005-0000-0000-000083640000}"/>
    <cellStyle name="Normal 7 6 6 4" xfId="25731" xr:uid="{00000000-0005-0000-0000-000084640000}"/>
    <cellStyle name="Normal 7 6 7" xfId="25732" xr:uid="{00000000-0005-0000-0000-000085640000}"/>
    <cellStyle name="Normal 7 6 7 2" xfId="25733" xr:uid="{00000000-0005-0000-0000-000086640000}"/>
    <cellStyle name="Normal 7 6 7 2 2" xfId="25734" xr:uid="{00000000-0005-0000-0000-000087640000}"/>
    <cellStyle name="Normal 7 6 7 2 3" xfId="25735" xr:uid="{00000000-0005-0000-0000-000088640000}"/>
    <cellStyle name="Normal 7 6 7 3" xfId="25736" xr:uid="{00000000-0005-0000-0000-000089640000}"/>
    <cellStyle name="Normal 7 6 7 4" xfId="25737" xr:uid="{00000000-0005-0000-0000-00008A640000}"/>
    <cellStyle name="Normal 7 6 8" xfId="25738" xr:uid="{00000000-0005-0000-0000-00008B640000}"/>
    <cellStyle name="Normal 7 6 8 2" xfId="25739" xr:uid="{00000000-0005-0000-0000-00008C640000}"/>
    <cellStyle name="Normal 7 6 8 3" xfId="25740" xr:uid="{00000000-0005-0000-0000-00008D640000}"/>
    <cellStyle name="Normal 7 6 9" xfId="25741" xr:uid="{00000000-0005-0000-0000-00008E640000}"/>
    <cellStyle name="Normal 7 7" xfId="25742" xr:uid="{00000000-0005-0000-0000-00008F640000}"/>
    <cellStyle name="Normal 7 7 10" xfId="25743" xr:uid="{00000000-0005-0000-0000-000090640000}"/>
    <cellStyle name="Normal 7 7 2" xfId="25744" xr:uid="{00000000-0005-0000-0000-000091640000}"/>
    <cellStyle name="Normal 7 7 2 2" xfId="25745" xr:uid="{00000000-0005-0000-0000-000092640000}"/>
    <cellStyle name="Normal 7 7 2 2 2" xfId="25746" xr:uid="{00000000-0005-0000-0000-000093640000}"/>
    <cellStyle name="Normal 7 7 2 2 3" xfId="25747" xr:uid="{00000000-0005-0000-0000-000094640000}"/>
    <cellStyle name="Normal 7 7 2 3" xfId="25748" xr:uid="{00000000-0005-0000-0000-000095640000}"/>
    <cellStyle name="Normal 7 7 2 4" xfId="25749" xr:uid="{00000000-0005-0000-0000-000096640000}"/>
    <cellStyle name="Normal 7 7 3" xfId="25750" xr:uid="{00000000-0005-0000-0000-000097640000}"/>
    <cellStyle name="Normal 7 7 3 2" xfId="25751" xr:uid="{00000000-0005-0000-0000-000098640000}"/>
    <cellStyle name="Normal 7 7 3 2 2" xfId="25752" xr:uid="{00000000-0005-0000-0000-000099640000}"/>
    <cellStyle name="Normal 7 7 3 2 3" xfId="25753" xr:uid="{00000000-0005-0000-0000-00009A640000}"/>
    <cellStyle name="Normal 7 7 3 3" xfId="25754" xr:uid="{00000000-0005-0000-0000-00009B640000}"/>
    <cellStyle name="Normal 7 7 3 4" xfId="25755" xr:uid="{00000000-0005-0000-0000-00009C640000}"/>
    <cellStyle name="Normal 7 7 4" xfId="25756" xr:uid="{00000000-0005-0000-0000-00009D640000}"/>
    <cellStyle name="Normal 7 7 4 2" xfId="25757" xr:uid="{00000000-0005-0000-0000-00009E640000}"/>
    <cellStyle name="Normal 7 7 4 2 2" xfId="25758" xr:uid="{00000000-0005-0000-0000-00009F640000}"/>
    <cellStyle name="Normal 7 7 4 2 3" xfId="25759" xr:uid="{00000000-0005-0000-0000-0000A0640000}"/>
    <cellStyle name="Normal 7 7 4 3" xfId="25760" xr:uid="{00000000-0005-0000-0000-0000A1640000}"/>
    <cellStyle name="Normal 7 7 4 4" xfId="25761" xr:uid="{00000000-0005-0000-0000-0000A2640000}"/>
    <cellStyle name="Normal 7 7 5" xfId="25762" xr:uid="{00000000-0005-0000-0000-0000A3640000}"/>
    <cellStyle name="Normal 7 7 5 2" xfId="25763" xr:uid="{00000000-0005-0000-0000-0000A4640000}"/>
    <cellStyle name="Normal 7 7 5 2 2" xfId="25764" xr:uid="{00000000-0005-0000-0000-0000A5640000}"/>
    <cellStyle name="Normal 7 7 5 2 3" xfId="25765" xr:uid="{00000000-0005-0000-0000-0000A6640000}"/>
    <cellStyle name="Normal 7 7 5 3" xfId="25766" xr:uid="{00000000-0005-0000-0000-0000A7640000}"/>
    <cellStyle name="Normal 7 7 5 4" xfId="25767" xr:uid="{00000000-0005-0000-0000-0000A8640000}"/>
    <cellStyle name="Normal 7 7 6" xfId="25768" xr:uid="{00000000-0005-0000-0000-0000A9640000}"/>
    <cellStyle name="Normal 7 7 6 2" xfId="25769" xr:uid="{00000000-0005-0000-0000-0000AA640000}"/>
    <cellStyle name="Normal 7 7 6 2 2" xfId="25770" xr:uid="{00000000-0005-0000-0000-0000AB640000}"/>
    <cellStyle name="Normal 7 7 6 2 3" xfId="25771" xr:uid="{00000000-0005-0000-0000-0000AC640000}"/>
    <cellStyle name="Normal 7 7 6 3" xfId="25772" xr:uid="{00000000-0005-0000-0000-0000AD640000}"/>
    <cellStyle name="Normal 7 7 6 4" xfId="25773" xr:uid="{00000000-0005-0000-0000-0000AE640000}"/>
    <cellStyle name="Normal 7 7 7" xfId="25774" xr:uid="{00000000-0005-0000-0000-0000AF640000}"/>
    <cellStyle name="Normal 7 7 7 2" xfId="25775" xr:uid="{00000000-0005-0000-0000-0000B0640000}"/>
    <cellStyle name="Normal 7 7 7 2 2" xfId="25776" xr:uid="{00000000-0005-0000-0000-0000B1640000}"/>
    <cellStyle name="Normal 7 7 7 2 3" xfId="25777" xr:uid="{00000000-0005-0000-0000-0000B2640000}"/>
    <cellStyle name="Normal 7 7 7 3" xfId="25778" xr:uid="{00000000-0005-0000-0000-0000B3640000}"/>
    <cellStyle name="Normal 7 7 7 4" xfId="25779" xr:uid="{00000000-0005-0000-0000-0000B4640000}"/>
    <cellStyle name="Normal 7 7 8" xfId="25780" xr:uid="{00000000-0005-0000-0000-0000B5640000}"/>
    <cellStyle name="Normal 7 7 8 2" xfId="25781" xr:uid="{00000000-0005-0000-0000-0000B6640000}"/>
    <cellStyle name="Normal 7 7 8 3" xfId="25782" xr:uid="{00000000-0005-0000-0000-0000B7640000}"/>
    <cellStyle name="Normal 7 7 9" xfId="25783" xr:uid="{00000000-0005-0000-0000-0000B8640000}"/>
    <cellStyle name="Normal 7 8" xfId="25784" xr:uid="{00000000-0005-0000-0000-0000B9640000}"/>
    <cellStyle name="Normal 7 8 2" xfId="25785" xr:uid="{00000000-0005-0000-0000-0000BA640000}"/>
    <cellStyle name="Normal 7 8 2 2" xfId="25786" xr:uid="{00000000-0005-0000-0000-0000BB640000}"/>
    <cellStyle name="Normal 7 8 2 3" xfId="25787" xr:uid="{00000000-0005-0000-0000-0000BC640000}"/>
    <cellStyle name="Normal 7 8 3" xfId="25788" xr:uid="{00000000-0005-0000-0000-0000BD640000}"/>
    <cellStyle name="Normal 7 8 4" xfId="25789" xr:uid="{00000000-0005-0000-0000-0000BE640000}"/>
    <cellStyle name="Normal 7 9" xfId="25790" xr:uid="{00000000-0005-0000-0000-0000BF640000}"/>
    <cellStyle name="Normal 7 9 2" xfId="25791" xr:uid="{00000000-0005-0000-0000-0000C0640000}"/>
    <cellStyle name="Normal 7 9 2 2" xfId="25792" xr:uid="{00000000-0005-0000-0000-0000C1640000}"/>
    <cellStyle name="Normal 7 9 2 3" xfId="25793" xr:uid="{00000000-0005-0000-0000-0000C2640000}"/>
    <cellStyle name="Normal 7 9 3" xfId="25794" xr:uid="{00000000-0005-0000-0000-0000C3640000}"/>
    <cellStyle name="Normal 7 9 4" xfId="25795" xr:uid="{00000000-0005-0000-0000-0000C4640000}"/>
    <cellStyle name="Normal 8" xfId="25796" xr:uid="{00000000-0005-0000-0000-0000C5640000}"/>
    <cellStyle name="Normal 8 2" xfId="25797" xr:uid="{00000000-0005-0000-0000-0000C6640000}"/>
    <cellStyle name="Normal 9" xfId="25798" xr:uid="{00000000-0005-0000-0000-0000C7640000}"/>
    <cellStyle name="Normal 9 10" xfId="25799" xr:uid="{00000000-0005-0000-0000-0000C8640000}"/>
    <cellStyle name="Normal 9 10 2" xfId="25800" xr:uid="{00000000-0005-0000-0000-0000C9640000}"/>
    <cellStyle name="Normal 9 10 2 2" xfId="25801" xr:uid="{00000000-0005-0000-0000-0000CA640000}"/>
    <cellStyle name="Normal 9 10 2 3" xfId="25802" xr:uid="{00000000-0005-0000-0000-0000CB640000}"/>
    <cellStyle name="Normal 9 10 3" xfId="25803" xr:uid="{00000000-0005-0000-0000-0000CC640000}"/>
    <cellStyle name="Normal 9 10 4" xfId="25804" xr:uid="{00000000-0005-0000-0000-0000CD640000}"/>
    <cellStyle name="Normal 9 11" xfId="25805" xr:uid="{00000000-0005-0000-0000-0000CE640000}"/>
    <cellStyle name="Normal 9 11 2" xfId="25806" xr:uid="{00000000-0005-0000-0000-0000CF640000}"/>
    <cellStyle name="Normal 9 11 2 2" xfId="25807" xr:uid="{00000000-0005-0000-0000-0000D0640000}"/>
    <cellStyle name="Normal 9 11 2 3" xfId="25808" xr:uid="{00000000-0005-0000-0000-0000D1640000}"/>
    <cellStyle name="Normal 9 11 3" xfId="25809" xr:uid="{00000000-0005-0000-0000-0000D2640000}"/>
    <cellStyle name="Normal 9 11 4" xfId="25810" xr:uid="{00000000-0005-0000-0000-0000D3640000}"/>
    <cellStyle name="Normal 9 12" xfId="25811" xr:uid="{00000000-0005-0000-0000-0000D4640000}"/>
    <cellStyle name="Normal 9 12 2" xfId="25812" xr:uid="{00000000-0005-0000-0000-0000D5640000}"/>
    <cellStyle name="Normal 9 12 2 2" xfId="25813" xr:uid="{00000000-0005-0000-0000-0000D6640000}"/>
    <cellStyle name="Normal 9 12 2 3" xfId="25814" xr:uid="{00000000-0005-0000-0000-0000D7640000}"/>
    <cellStyle name="Normal 9 12 3" xfId="25815" xr:uid="{00000000-0005-0000-0000-0000D8640000}"/>
    <cellStyle name="Normal 9 12 4" xfId="25816" xr:uid="{00000000-0005-0000-0000-0000D9640000}"/>
    <cellStyle name="Normal 9 13" xfId="25817" xr:uid="{00000000-0005-0000-0000-0000DA640000}"/>
    <cellStyle name="Normal 9 13 2" xfId="25818" xr:uid="{00000000-0005-0000-0000-0000DB640000}"/>
    <cellStyle name="Normal 9 13 2 2" xfId="25819" xr:uid="{00000000-0005-0000-0000-0000DC640000}"/>
    <cellStyle name="Normal 9 13 2 3" xfId="25820" xr:uid="{00000000-0005-0000-0000-0000DD640000}"/>
    <cellStyle name="Normal 9 13 3" xfId="25821" xr:uid="{00000000-0005-0000-0000-0000DE640000}"/>
    <cellStyle name="Normal 9 13 4" xfId="25822" xr:uid="{00000000-0005-0000-0000-0000DF640000}"/>
    <cellStyle name="Normal 9 14" xfId="25823" xr:uid="{00000000-0005-0000-0000-0000E0640000}"/>
    <cellStyle name="Normal 9 14 2" xfId="25824" xr:uid="{00000000-0005-0000-0000-0000E1640000}"/>
    <cellStyle name="Normal 9 14 3" xfId="25825" xr:uid="{00000000-0005-0000-0000-0000E2640000}"/>
    <cellStyle name="Normal 9 15" xfId="25826" xr:uid="{00000000-0005-0000-0000-0000E3640000}"/>
    <cellStyle name="Normal 9 16" xfId="25827" xr:uid="{00000000-0005-0000-0000-0000E4640000}"/>
    <cellStyle name="Normal 9 2" xfId="25828" xr:uid="{00000000-0005-0000-0000-0000E5640000}"/>
    <cellStyle name="Normal 9 2 10" xfId="25829" xr:uid="{00000000-0005-0000-0000-0000E6640000}"/>
    <cellStyle name="Normal 9 2 10 2" xfId="25830" xr:uid="{00000000-0005-0000-0000-0000E7640000}"/>
    <cellStyle name="Normal 9 2 10 3" xfId="25831" xr:uid="{00000000-0005-0000-0000-0000E8640000}"/>
    <cellStyle name="Normal 9 2 11" xfId="25832" xr:uid="{00000000-0005-0000-0000-0000E9640000}"/>
    <cellStyle name="Normal 9 2 12" xfId="25833" xr:uid="{00000000-0005-0000-0000-0000EA640000}"/>
    <cellStyle name="Normal 9 2 2" xfId="25834" xr:uid="{00000000-0005-0000-0000-0000EB640000}"/>
    <cellStyle name="Normal 9 2 2 10" xfId="25835" xr:uid="{00000000-0005-0000-0000-0000EC640000}"/>
    <cellStyle name="Normal 9 2 2 2" xfId="25836" xr:uid="{00000000-0005-0000-0000-0000ED640000}"/>
    <cellStyle name="Normal 9 2 2 2 2" xfId="25837" xr:uid="{00000000-0005-0000-0000-0000EE640000}"/>
    <cellStyle name="Normal 9 2 2 2 2 2" xfId="25838" xr:uid="{00000000-0005-0000-0000-0000EF640000}"/>
    <cellStyle name="Normal 9 2 2 2 2 3" xfId="25839" xr:uid="{00000000-0005-0000-0000-0000F0640000}"/>
    <cellStyle name="Normal 9 2 2 2 3" xfId="25840" xr:uid="{00000000-0005-0000-0000-0000F1640000}"/>
    <cellStyle name="Normal 9 2 2 2 4" xfId="25841" xr:uid="{00000000-0005-0000-0000-0000F2640000}"/>
    <cellStyle name="Normal 9 2 2 3" xfId="25842" xr:uid="{00000000-0005-0000-0000-0000F3640000}"/>
    <cellStyle name="Normal 9 2 2 3 2" xfId="25843" xr:uid="{00000000-0005-0000-0000-0000F4640000}"/>
    <cellStyle name="Normal 9 2 2 3 2 2" xfId="25844" xr:uid="{00000000-0005-0000-0000-0000F5640000}"/>
    <cellStyle name="Normal 9 2 2 3 2 3" xfId="25845" xr:uid="{00000000-0005-0000-0000-0000F6640000}"/>
    <cellStyle name="Normal 9 2 2 3 3" xfId="25846" xr:uid="{00000000-0005-0000-0000-0000F7640000}"/>
    <cellStyle name="Normal 9 2 2 3 4" xfId="25847" xr:uid="{00000000-0005-0000-0000-0000F8640000}"/>
    <cellStyle name="Normal 9 2 2 4" xfId="25848" xr:uid="{00000000-0005-0000-0000-0000F9640000}"/>
    <cellStyle name="Normal 9 2 2 4 2" xfId="25849" xr:uid="{00000000-0005-0000-0000-0000FA640000}"/>
    <cellStyle name="Normal 9 2 2 4 2 2" xfId="25850" xr:uid="{00000000-0005-0000-0000-0000FB640000}"/>
    <cellStyle name="Normal 9 2 2 4 2 3" xfId="25851" xr:uid="{00000000-0005-0000-0000-0000FC640000}"/>
    <cellStyle name="Normal 9 2 2 4 3" xfId="25852" xr:uid="{00000000-0005-0000-0000-0000FD640000}"/>
    <cellStyle name="Normal 9 2 2 4 4" xfId="25853" xr:uid="{00000000-0005-0000-0000-0000FE640000}"/>
    <cellStyle name="Normal 9 2 2 5" xfId="25854" xr:uid="{00000000-0005-0000-0000-0000FF640000}"/>
    <cellStyle name="Normal 9 2 2 5 2" xfId="25855" xr:uid="{00000000-0005-0000-0000-000000650000}"/>
    <cellStyle name="Normal 9 2 2 5 2 2" xfId="25856" xr:uid="{00000000-0005-0000-0000-000001650000}"/>
    <cellStyle name="Normal 9 2 2 5 2 3" xfId="25857" xr:uid="{00000000-0005-0000-0000-000002650000}"/>
    <cellStyle name="Normal 9 2 2 5 3" xfId="25858" xr:uid="{00000000-0005-0000-0000-000003650000}"/>
    <cellStyle name="Normal 9 2 2 5 4" xfId="25859" xr:uid="{00000000-0005-0000-0000-000004650000}"/>
    <cellStyle name="Normal 9 2 2 6" xfId="25860" xr:uid="{00000000-0005-0000-0000-000005650000}"/>
    <cellStyle name="Normal 9 2 2 6 2" xfId="25861" xr:uid="{00000000-0005-0000-0000-000006650000}"/>
    <cellStyle name="Normal 9 2 2 6 2 2" xfId="25862" xr:uid="{00000000-0005-0000-0000-000007650000}"/>
    <cellStyle name="Normal 9 2 2 6 2 3" xfId="25863" xr:uid="{00000000-0005-0000-0000-000008650000}"/>
    <cellStyle name="Normal 9 2 2 6 3" xfId="25864" xr:uid="{00000000-0005-0000-0000-000009650000}"/>
    <cellStyle name="Normal 9 2 2 6 4" xfId="25865" xr:uid="{00000000-0005-0000-0000-00000A650000}"/>
    <cellStyle name="Normal 9 2 2 7" xfId="25866" xr:uid="{00000000-0005-0000-0000-00000B650000}"/>
    <cellStyle name="Normal 9 2 2 7 2" xfId="25867" xr:uid="{00000000-0005-0000-0000-00000C650000}"/>
    <cellStyle name="Normal 9 2 2 7 2 2" xfId="25868" xr:uid="{00000000-0005-0000-0000-00000D650000}"/>
    <cellStyle name="Normal 9 2 2 7 2 3" xfId="25869" xr:uid="{00000000-0005-0000-0000-00000E650000}"/>
    <cellStyle name="Normal 9 2 2 7 3" xfId="25870" xr:uid="{00000000-0005-0000-0000-00000F650000}"/>
    <cellStyle name="Normal 9 2 2 7 4" xfId="25871" xr:uid="{00000000-0005-0000-0000-000010650000}"/>
    <cellStyle name="Normal 9 2 2 8" xfId="25872" xr:uid="{00000000-0005-0000-0000-000011650000}"/>
    <cellStyle name="Normal 9 2 2 8 2" xfId="25873" xr:uid="{00000000-0005-0000-0000-000012650000}"/>
    <cellStyle name="Normal 9 2 2 8 3" xfId="25874" xr:uid="{00000000-0005-0000-0000-000013650000}"/>
    <cellStyle name="Normal 9 2 2 9" xfId="25875" xr:uid="{00000000-0005-0000-0000-000014650000}"/>
    <cellStyle name="Normal 9 2 3" xfId="25876" xr:uid="{00000000-0005-0000-0000-000015650000}"/>
    <cellStyle name="Normal 9 2 3 10" xfId="25877" xr:uid="{00000000-0005-0000-0000-000016650000}"/>
    <cellStyle name="Normal 9 2 3 2" xfId="25878" xr:uid="{00000000-0005-0000-0000-000017650000}"/>
    <cellStyle name="Normal 9 2 3 2 2" xfId="25879" xr:uid="{00000000-0005-0000-0000-000018650000}"/>
    <cellStyle name="Normal 9 2 3 2 2 2" xfId="25880" xr:uid="{00000000-0005-0000-0000-000019650000}"/>
    <cellStyle name="Normal 9 2 3 2 2 3" xfId="25881" xr:uid="{00000000-0005-0000-0000-00001A650000}"/>
    <cellStyle name="Normal 9 2 3 2 3" xfId="25882" xr:uid="{00000000-0005-0000-0000-00001B650000}"/>
    <cellStyle name="Normal 9 2 3 2 4" xfId="25883" xr:uid="{00000000-0005-0000-0000-00001C650000}"/>
    <cellStyle name="Normal 9 2 3 3" xfId="25884" xr:uid="{00000000-0005-0000-0000-00001D650000}"/>
    <cellStyle name="Normal 9 2 3 3 2" xfId="25885" xr:uid="{00000000-0005-0000-0000-00001E650000}"/>
    <cellStyle name="Normal 9 2 3 3 2 2" xfId="25886" xr:uid="{00000000-0005-0000-0000-00001F650000}"/>
    <cellStyle name="Normal 9 2 3 3 2 3" xfId="25887" xr:uid="{00000000-0005-0000-0000-000020650000}"/>
    <cellStyle name="Normal 9 2 3 3 3" xfId="25888" xr:uid="{00000000-0005-0000-0000-000021650000}"/>
    <cellStyle name="Normal 9 2 3 3 4" xfId="25889" xr:uid="{00000000-0005-0000-0000-000022650000}"/>
    <cellStyle name="Normal 9 2 3 4" xfId="25890" xr:uid="{00000000-0005-0000-0000-000023650000}"/>
    <cellStyle name="Normal 9 2 3 4 2" xfId="25891" xr:uid="{00000000-0005-0000-0000-000024650000}"/>
    <cellStyle name="Normal 9 2 3 4 2 2" xfId="25892" xr:uid="{00000000-0005-0000-0000-000025650000}"/>
    <cellStyle name="Normal 9 2 3 4 2 3" xfId="25893" xr:uid="{00000000-0005-0000-0000-000026650000}"/>
    <cellStyle name="Normal 9 2 3 4 3" xfId="25894" xr:uid="{00000000-0005-0000-0000-000027650000}"/>
    <cellStyle name="Normal 9 2 3 4 4" xfId="25895" xr:uid="{00000000-0005-0000-0000-000028650000}"/>
    <cellStyle name="Normal 9 2 3 5" xfId="25896" xr:uid="{00000000-0005-0000-0000-000029650000}"/>
    <cellStyle name="Normal 9 2 3 5 2" xfId="25897" xr:uid="{00000000-0005-0000-0000-00002A650000}"/>
    <cellStyle name="Normal 9 2 3 5 2 2" xfId="25898" xr:uid="{00000000-0005-0000-0000-00002B650000}"/>
    <cellStyle name="Normal 9 2 3 5 2 3" xfId="25899" xr:uid="{00000000-0005-0000-0000-00002C650000}"/>
    <cellStyle name="Normal 9 2 3 5 3" xfId="25900" xr:uid="{00000000-0005-0000-0000-00002D650000}"/>
    <cellStyle name="Normal 9 2 3 5 4" xfId="25901" xr:uid="{00000000-0005-0000-0000-00002E650000}"/>
    <cellStyle name="Normal 9 2 3 6" xfId="25902" xr:uid="{00000000-0005-0000-0000-00002F650000}"/>
    <cellStyle name="Normal 9 2 3 6 2" xfId="25903" xr:uid="{00000000-0005-0000-0000-000030650000}"/>
    <cellStyle name="Normal 9 2 3 6 2 2" xfId="25904" xr:uid="{00000000-0005-0000-0000-000031650000}"/>
    <cellStyle name="Normal 9 2 3 6 2 3" xfId="25905" xr:uid="{00000000-0005-0000-0000-000032650000}"/>
    <cellStyle name="Normal 9 2 3 6 3" xfId="25906" xr:uid="{00000000-0005-0000-0000-000033650000}"/>
    <cellStyle name="Normal 9 2 3 6 4" xfId="25907" xr:uid="{00000000-0005-0000-0000-000034650000}"/>
    <cellStyle name="Normal 9 2 3 7" xfId="25908" xr:uid="{00000000-0005-0000-0000-000035650000}"/>
    <cellStyle name="Normal 9 2 3 7 2" xfId="25909" xr:uid="{00000000-0005-0000-0000-000036650000}"/>
    <cellStyle name="Normal 9 2 3 7 2 2" xfId="25910" xr:uid="{00000000-0005-0000-0000-000037650000}"/>
    <cellStyle name="Normal 9 2 3 7 2 3" xfId="25911" xr:uid="{00000000-0005-0000-0000-000038650000}"/>
    <cellStyle name="Normal 9 2 3 7 3" xfId="25912" xr:uid="{00000000-0005-0000-0000-000039650000}"/>
    <cellStyle name="Normal 9 2 3 7 4" xfId="25913" xr:uid="{00000000-0005-0000-0000-00003A650000}"/>
    <cellStyle name="Normal 9 2 3 8" xfId="25914" xr:uid="{00000000-0005-0000-0000-00003B650000}"/>
    <cellStyle name="Normal 9 2 3 8 2" xfId="25915" xr:uid="{00000000-0005-0000-0000-00003C650000}"/>
    <cellStyle name="Normal 9 2 3 8 3" xfId="25916" xr:uid="{00000000-0005-0000-0000-00003D650000}"/>
    <cellStyle name="Normal 9 2 3 9" xfId="25917" xr:uid="{00000000-0005-0000-0000-00003E650000}"/>
    <cellStyle name="Normal 9 2 4" xfId="25918" xr:uid="{00000000-0005-0000-0000-00003F650000}"/>
    <cellStyle name="Normal 9 2 4 2" xfId="25919" xr:uid="{00000000-0005-0000-0000-000040650000}"/>
    <cellStyle name="Normal 9 2 4 2 2" xfId="25920" xr:uid="{00000000-0005-0000-0000-000041650000}"/>
    <cellStyle name="Normal 9 2 4 2 3" xfId="25921" xr:uid="{00000000-0005-0000-0000-000042650000}"/>
    <cellStyle name="Normal 9 2 4 3" xfId="25922" xr:uid="{00000000-0005-0000-0000-000043650000}"/>
    <cellStyle name="Normal 9 2 4 4" xfId="25923" xr:uid="{00000000-0005-0000-0000-000044650000}"/>
    <cellStyle name="Normal 9 2 5" xfId="25924" xr:uid="{00000000-0005-0000-0000-000045650000}"/>
    <cellStyle name="Normal 9 2 5 2" xfId="25925" xr:uid="{00000000-0005-0000-0000-000046650000}"/>
    <cellStyle name="Normal 9 2 5 2 2" xfId="25926" xr:uid="{00000000-0005-0000-0000-000047650000}"/>
    <cellStyle name="Normal 9 2 5 2 3" xfId="25927" xr:uid="{00000000-0005-0000-0000-000048650000}"/>
    <cellStyle name="Normal 9 2 5 3" xfId="25928" xr:uid="{00000000-0005-0000-0000-000049650000}"/>
    <cellStyle name="Normal 9 2 5 4" xfId="25929" xr:uid="{00000000-0005-0000-0000-00004A650000}"/>
    <cellStyle name="Normal 9 2 6" xfId="25930" xr:uid="{00000000-0005-0000-0000-00004B650000}"/>
    <cellStyle name="Normal 9 2 6 2" xfId="25931" xr:uid="{00000000-0005-0000-0000-00004C650000}"/>
    <cellStyle name="Normal 9 2 6 2 2" xfId="25932" xr:uid="{00000000-0005-0000-0000-00004D650000}"/>
    <cellStyle name="Normal 9 2 6 2 3" xfId="25933" xr:uid="{00000000-0005-0000-0000-00004E650000}"/>
    <cellStyle name="Normal 9 2 6 3" xfId="25934" xr:uid="{00000000-0005-0000-0000-00004F650000}"/>
    <cellStyle name="Normal 9 2 6 4" xfId="25935" xr:uid="{00000000-0005-0000-0000-000050650000}"/>
    <cellStyle name="Normal 9 2 7" xfId="25936" xr:uid="{00000000-0005-0000-0000-000051650000}"/>
    <cellStyle name="Normal 9 2 7 2" xfId="25937" xr:uid="{00000000-0005-0000-0000-000052650000}"/>
    <cellStyle name="Normal 9 2 7 2 2" xfId="25938" xr:uid="{00000000-0005-0000-0000-000053650000}"/>
    <cellStyle name="Normal 9 2 7 2 3" xfId="25939" xr:uid="{00000000-0005-0000-0000-000054650000}"/>
    <cellStyle name="Normal 9 2 7 3" xfId="25940" xr:uid="{00000000-0005-0000-0000-000055650000}"/>
    <cellStyle name="Normal 9 2 7 4" xfId="25941" xr:uid="{00000000-0005-0000-0000-000056650000}"/>
    <cellStyle name="Normal 9 2 8" xfId="25942" xr:uid="{00000000-0005-0000-0000-000057650000}"/>
    <cellStyle name="Normal 9 2 8 2" xfId="25943" xr:uid="{00000000-0005-0000-0000-000058650000}"/>
    <cellStyle name="Normal 9 2 8 2 2" xfId="25944" xr:uid="{00000000-0005-0000-0000-000059650000}"/>
    <cellStyle name="Normal 9 2 8 2 3" xfId="25945" xr:uid="{00000000-0005-0000-0000-00005A650000}"/>
    <cellStyle name="Normal 9 2 8 3" xfId="25946" xr:uid="{00000000-0005-0000-0000-00005B650000}"/>
    <cellStyle name="Normal 9 2 8 4" xfId="25947" xr:uid="{00000000-0005-0000-0000-00005C650000}"/>
    <cellStyle name="Normal 9 2 9" xfId="25948" xr:uid="{00000000-0005-0000-0000-00005D650000}"/>
    <cellStyle name="Normal 9 2 9 2" xfId="25949" xr:uid="{00000000-0005-0000-0000-00005E650000}"/>
    <cellStyle name="Normal 9 2 9 2 2" xfId="25950" xr:uid="{00000000-0005-0000-0000-00005F650000}"/>
    <cellStyle name="Normal 9 2 9 2 3" xfId="25951" xr:uid="{00000000-0005-0000-0000-000060650000}"/>
    <cellStyle name="Normal 9 2 9 3" xfId="25952" xr:uid="{00000000-0005-0000-0000-000061650000}"/>
    <cellStyle name="Normal 9 2 9 4" xfId="25953" xr:uid="{00000000-0005-0000-0000-000062650000}"/>
    <cellStyle name="Normal 9 3" xfId="25954" xr:uid="{00000000-0005-0000-0000-000063650000}"/>
    <cellStyle name="Normal 9 3 10" xfId="25955" xr:uid="{00000000-0005-0000-0000-000064650000}"/>
    <cellStyle name="Normal 9 3 10 2" xfId="25956" xr:uid="{00000000-0005-0000-0000-000065650000}"/>
    <cellStyle name="Normal 9 3 10 3" xfId="25957" xr:uid="{00000000-0005-0000-0000-000066650000}"/>
    <cellStyle name="Normal 9 3 11" xfId="25958" xr:uid="{00000000-0005-0000-0000-000067650000}"/>
    <cellStyle name="Normal 9 3 12" xfId="25959" xr:uid="{00000000-0005-0000-0000-000068650000}"/>
    <cellStyle name="Normal 9 3 2" xfId="25960" xr:uid="{00000000-0005-0000-0000-000069650000}"/>
    <cellStyle name="Normal 9 3 2 10" xfId="25961" xr:uid="{00000000-0005-0000-0000-00006A650000}"/>
    <cellStyle name="Normal 9 3 2 2" xfId="25962" xr:uid="{00000000-0005-0000-0000-00006B650000}"/>
    <cellStyle name="Normal 9 3 2 2 2" xfId="25963" xr:uid="{00000000-0005-0000-0000-00006C650000}"/>
    <cellStyle name="Normal 9 3 2 2 2 2" xfId="25964" xr:uid="{00000000-0005-0000-0000-00006D650000}"/>
    <cellStyle name="Normal 9 3 2 2 2 3" xfId="25965" xr:uid="{00000000-0005-0000-0000-00006E650000}"/>
    <cellStyle name="Normal 9 3 2 2 3" xfId="25966" xr:uid="{00000000-0005-0000-0000-00006F650000}"/>
    <cellStyle name="Normal 9 3 2 2 4" xfId="25967" xr:uid="{00000000-0005-0000-0000-000070650000}"/>
    <cellStyle name="Normal 9 3 2 3" xfId="25968" xr:uid="{00000000-0005-0000-0000-000071650000}"/>
    <cellStyle name="Normal 9 3 2 3 2" xfId="25969" xr:uid="{00000000-0005-0000-0000-000072650000}"/>
    <cellStyle name="Normal 9 3 2 3 2 2" xfId="25970" xr:uid="{00000000-0005-0000-0000-000073650000}"/>
    <cellStyle name="Normal 9 3 2 3 2 3" xfId="25971" xr:uid="{00000000-0005-0000-0000-000074650000}"/>
    <cellStyle name="Normal 9 3 2 3 3" xfId="25972" xr:uid="{00000000-0005-0000-0000-000075650000}"/>
    <cellStyle name="Normal 9 3 2 3 4" xfId="25973" xr:uid="{00000000-0005-0000-0000-000076650000}"/>
    <cellStyle name="Normal 9 3 2 4" xfId="25974" xr:uid="{00000000-0005-0000-0000-000077650000}"/>
    <cellStyle name="Normal 9 3 2 4 2" xfId="25975" xr:uid="{00000000-0005-0000-0000-000078650000}"/>
    <cellStyle name="Normal 9 3 2 4 2 2" xfId="25976" xr:uid="{00000000-0005-0000-0000-000079650000}"/>
    <cellStyle name="Normal 9 3 2 4 2 3" xfId="25977" xr:uid="{00000000-0005-0000-0000-00007A650000}"/>
    <cellStyle name="Normal 9 3 2 4 3" xfId="25978" xr:uid="{00000000-0005-0000-0000-00007B650000}"/>
    <cellStyle name="Normal 9 3 2 4 4" xfId="25979" xr:uid="{00000000-0005-0000-0000-00007C650000}"/>
    <cellStyle name="Normal 9 3 2 5" xfId="25980" xr:uid="{00000000-0005-0000-0000-00007D650000}"/>
    <cellStyle name="Normal 9 3 2 5 2" xfId="25981" xr:uid="{00000000-0005-0000-0000-00007E650000}"/>
    <cellStyle name="Normal 9 3 2 5 2 2" xfId="25982" xr:uid="{00000000-0005-0000-0000-00007F650000}"/>
    <cellStyle name="Normal 9 3 2 5 2 3" xfId="25983" xr:uid="{00000000-0005-0000-0000-000080650000}"/>
    <cellStyle name="Normal 9 3 2 5 3" xfId="25984" xr:uid="{00000000-0005-0000-0000-000081650000}"/>
    <cellStyle name="Normal 9 3 2 5 4" xfId="25985" xr:uid="{00000000-0005-0000-0000-000082650000}"/>
    <cellStyle name="Normal 9 3 2 6" xfId="25986" xr:uid="{00000000-0005-0000-0000-000083650000}"/>
    <cellStyle name="Normal 9 3 2 6 2" xfId="25987" xr:uid="{00000000-0005-0000-0000-000084650000}"/>
    <cellStyle name="Normal 9 3 2 6 2 2" xfId="25988" xr:uid="{00000000-0005-0000-0000-000085650000}"/>
    <cellStyle name="Normal 9 3 2 6 2 3" xfId="25989" xr:uid="{00000000-0005-0000-0000-000086650000}"/>
    <cellStyle name="Normal 9 3 2 6 3" xfId="25990" xr:uid="{00000000-0005-0000-0000-000087650000}"/>
    <cellStyle name="Normal 9 3 2 6 4" xfId="25991" xr:uid="{00000000-0005-0000-0000-000088650000}"/>
    <cellStyle name="Normal 9 3 2 7" xfId="25992" xr:uid="{00000000-0005-0000-0000-000089650000}"/>
    <cellStyle name="Normal 9 3 2 7 2" xfId="25993" xr:uid="{00000000-0005-0000-0000-00008A650000}"/>
    <cellStyle name="Normal 9 3 2 7 2 2" xfId="25994" xr:uid="{00000000-0005-0000-0000-00008B650000}"/>
    <cellStyle name="Normal 9 3 2 7 2 3" xfId="25995" xr:uid="{00000000-0005-0000-0000-00008C650000}"/>
    <cellStyle name="Normal 9 3 2 7 3" xfId="25996" xr:uid="{00000000-0005-0000-0000-00008D650000}"/>
    <cellStyle name="Normal 9 3 2 7 4" xfId="25997" xr:uid="{00000000-0005-0000-0000-00008E650000}"/>
    <cellStyle name="Normal 9 3 2 8" xfId="25998" xr:uid="{00000000-0005-0000-0000-00008F650000}"/>
    <cellStyle name="Normal 9 3 2 8 2" xfId="25999" xr:uid="{00000000-0005-0000-0000-000090650000}"/>
    <cellStyle name="Normal 9 3 2 8 3" xfId="26000" xr:uid="{00000000-0005-0000-0000-000091650000}"/>
    <cellStyle name="Normal 9 3 2 9" xfId="26001" xr:uid="{00000000-0005-0000-0000-000092650000}"/>
    <cellStyle name="Normal 9 3 3" xfId="26002" xr:uid="{00000000-0005-0000-0000-000093650000}"/>
    <cellStyle name="Normal 9 3 3 10" xfId="26003" xr:uid="{00000000-0005-0000-0000-000094650000}"/>
    <cellStyle name="Normal 9 3 3 2" xfId="26004" xr:uid="{00000000-0005-0000-0000-000095650000}"/>
    <cellStyle name="Normal 9 3 3 2 2" xfId="26005" xr:uid="{00000000-0005-0000-0000-000096650000}"/>
    <cellStyle name="Normal 9 3 3 2 2 2" xfId="26006" xr:uid="{00000000-0005-0000-0000-000097650000}"/>
    <cellStyle name="Normal 9 3 3 2 2 3" xfId="26007" xr:uid="{00000000-0005-0000-0000-000098650000}"/>
    <cellStyle name="Normal 9 3 3 2 3" xfId="26008" xr:uid="{00000000-0005-0000-0000-000099650000}"/>
    <cellStyle name="Normal 9 3 3 2 4" xfId="26009" xr:uid="{00000000-0005-0000-0000-00009A650000}"/>
    <cellStyle name="Normal 9 3 3 3" xfId="26010" xr:uid="{00000000-0005-0000-0000-00009B650000}"/>
    <cellStyle name="Normal 9 3 3 3 2" xfId="26011" xr:uid="{00000000-0005-0000-0000-00009C650000}"/>
    <cellStyle name="Normal 9 3 3 3 2 2" xfId="26012" xr:uid="{00000000-0005-0000-0000-00009D650000}"/>
    <cellStyle name="Normal 9 3 3 3 2 3" xfId="26013" xr:uid="{00000000-0005-0000-0000-00009E650000}"/>
    <cellStyle name="Normal 9 3 3 3 3" xfId="26014" xr:uid="{00000000-0005-0000-0000-00009F650000}"/>
    <cellStyle name="Normal 9 3 3 3 4" xfId="26015" xr:uid="{00000000-0005-0000-0000-0000A0650000}"/>
    <cellStyle name="Normal 9 3 3 4" xfId="26016" xr:uid="{00000000-0005-0000-0000-0000A1650000}"/>
    <cellStyle name="Normal 9 3 3 4 2" xfId="26017" xr:uid="{00000000-0005-0000-0000-0000A2650000}"/>
    <cellStyle name="Normal 9 3 3 4 2 2" xfId="26018" xr:uid="{00000000-0005-0000-0000-0000A3650000}"/>
    <cellStyle name="Normal 9 3 3 4 2 3" xfId="26019" xr:uid="{00000000-0005-0000-0000-0000A4650000}"/>
    <cellStyle name="Normal 9 3 3 4 3" xfId="26020" xr:uid="{00000000-0005-0000-0000-0000A5650000}"/>
    <cellStyle name="Normal 9 3 3 4 4" xfId="26021" xr:uid="{00000000-0005-0000-0000-0000A6650000}"/>
    <cellStyle name="Normal 9 3 3 5" xfId="26022" xr:uid="{00000000-0005-0000-0000-0000A7650000}"/>
    <cellStyle name="Normal 9 3 3 5 2" xfId="26023" xr:uid="{00000000-0005-0000-0000-0000A8650000}"/>
    <cellStyle name="Normal 9 3 3 5 2 2" xfId="26024" xr:uid="{00000000-0005-0000-0000-0000A9650000}"/>
    <cellStyle name="Normal 9 3 3 5 2 3" xfId="26025" xr:uid="{00000000-0005-0000-0000-0000AA650000}"/>
    <cellStyle name="Normal 9 3 3 5 3" xfId="26026" xr:uid="{00000000-0005-0000-0000-0000AB650000}"/>
    <cellStyle name="Normal 9 3 3 5 4" xfId="26027" xr:uid="{00000000-0005-0000-0000-0000AC650000}"/>
    <cellStyle name="Normal 9 3 3 6" xfId="26028" xr:uid="{00000000-0005-0000-0000-0000AD650000}"/>
    <cellStyle name="Normal 9 3 3 6 2" xfId="26029" xr:uid="{00000000-0005-0000-0000-0000AE650000}"/>
    <cellStyle name="Normal 9 3 3 6 2 2" xfId="26030" xr:uid="{00000000-0005-0000-0000-0000AF650000}"/>
    <cellStyle name="Normal 9 3 3 6 2 3" xfId="26031" xr:uid="{00000000-0005-0000-0000-0000B0650000}"/>
    <cellStyle name="Normal 9 3 3 6 3" xfId="26032" xr:uid="{00000000-0005-0000-0000-0000B1650000}"/>
    <cellStyle name="Normal 9 3 3 6 4" xfId="26033" xr:uid="{00000000-0005-0000-0000-0000B2650000}"/>
    <cellStyle name="Normal 9 3 3 7" xfId="26034" xr:uid="{00000000-0005-0000-0000-0000B3650000}"/>
    <cellStyle name="Normal 9 3 3 7 2" xfId="26035" xr:uid="{00000000-0005-0000-0000-0000B4650000}"/>
    <cellStyle name="Normal 9 3 3 7 2 2" xfId="26036" xr:uid="{00000000-0005-0000-0000-0000B5650000}"/>
    <cellStyle name="Normal 9 3 3 7 2 3" xfId="26037" xr:uid="{00000000-0005-0000-0000-0000B6650000}"/>
    <cellStyle name="Normal 9 3 3 7 3" xfId="26038" xr:uid="{00000000-0005-0000-0000-0000B7650000}"/>
    <cellStyle name="Normal 9 3 3 7 4" xfId="26039" xr:uid="{00000000-0005-0000-0000-0000B8650000}"/>
    <cellStyle name="Normal 9 3 3 8" xfId="26040" xr:uid="{00000000-0005-0000-0000-0000B9650000}"/>
    <cellStyle name="Normal 9 3 3 8 2" xfId="26041" xr:uid="{00000000-0005-0000-0000-0000BA650000}"/>
    <cellStyle name="Normal 9 3 3 8 3" xfId="26042" xr:uid="{00000000-0005-0000-0000-0000BB650000}"/>
    <cellStyle name="Normal 9 3 3 9" xfId="26043" xr:uid="{00000000-0005-0000-0000-0000BC650000}"/>
    <cellStyle name="Normal 9 3 4" xfId="26044" xr:uid="{00000000-0005-0000-0000-0000BD650000}"/>
    <cellStyle name="Normal 9 3 4 2" xfId="26045" xr:uid="{00000000-0005-0000-0000-0000BE650000}"/>
    <cellStyle name="Normal 9 3 4 2 2" xfId="26046" xr:uid="{00000000-0005-0000-0000-0000BF650000}"/>
    <cellStyle name="Normal 9 3 4 2 3" xfId="26047" xr:uid="{00000000-0005-0000-0000-0000C0650000}"/>
    <cellStyle name="Normal 9 3 4 3" xfId="26048" xr:uid="{00000000-0005-0000-0000-0000C1650000}"/>
    <cellStyle name="Normal 9 3 4 4" xfId="26049" xr:uid="{00000000-0005-0000-0000-0000C2650000}"/>
    <cellStyle name="Normal 9 3 5" xfId="26050" xr:uid="{00000000-0005-0000-0000-0000C3650000}"/>
    <cellStyle name="Normal 9 3 5 2" xfId="26051" xr:uid="{00000000-0005-0000-0000-0000C4650000}"/>
    <cellStyle name="Normal 9 3 5 2 2" xfId="26052" xr:uid="{00000000-0005-0000-0000-0000C5650000}"/>
    <cellStyle name="Normal 9 3 5 2 3" xfId="26053" xr:uid="{00000000-0005-0000-0000-0000C6650000}"/>
    <cellStyle name="Normal 9 3 5 3" xfId="26054" xr:uid="{00000000-0005-0000-0000-0000C7650000}"/>
    <cellStyle name="Normal 9 3 5 4" xfId="26055" xr:uid="{00000000-0005-0000-0000-0000C8650000}"/>
    <cellStyle name="Normal 9 3 6" xfId="26056" xr:uid="{00000000-0005-0000-0000-0000C9650000}"/>
    <cellStyle name="Normal 9 3 6 2" xfId="26057" xr:uid="{00000000-0005-0000-0000-0000CA650000}"/>
    <cellStyle name="Normal 9 3 6 2 2" xfId="26058" xr:uid="{00000000-0005-0000-0000-0000CB650000}"/>
    <cellStyle name="Normal 9 3 6 2 3" xfId="26059" xr:uid="{00000000-0005-0000-0000-0000CC650000}"/>
    <cellStyle name="Normal 9 3 6 3" xfId="26060" xr:uid="{00000000-0005-0000-0000-0000CD650000}"/>
    <cellStyle name="Normal 9 3 6 4" xfId="26061" xr:uid="{00000000-0005-0000-0000-0000CE650000}"/>
    <cellStyle name="Normal 9 3 7" xfId="26062" xr:uid="{00000000-0005-0000-0000-0000CF650000}"/>
    <cellStyle name="Normal 9 3 7 2" xfId="26063" xr:uid="{00000000-0005-0000-0000-0000D0650000}"/>
    <cellStyle name="Normal 9 3 7 2 2" xfId="26064" xr:uid="{00000000-0005-0000-0000-0000D1650000}"/>
    <cellStyle name="Normal 9 3 7 2 3" xfId="26065" xr:uid="{00000000-0005-0000-0000-0000D2650000}"/>
    <cellStyle name="Normal 9 3 7 3" xfId="26066" xr:uid="{00000000-0005-0000-0000-0000D3650000}"/>
    <cellStyle name="Normal 9 3 7 4" xfId="26067" xr:uid="{00000000-0005-0000-0000-0000D4650000}"/>
    <cellStyle name="Normal 9 3 8" xfId="26068" xr:uid="{00000000-0005-0000-0000-0000D5650000}"/>
    <cellStyle name="Normal 9 3 8 2" xfId="26069" xr:uid="{00000000-0005-0000-0000-0000D6650000}"/>
    <cellStyle name="Normal 9 3 8 2 2" xfId="26070" xr:uid="{00000000-0005-0000-0000-0000D7650000}"/>
    <cellStyle name="Normal 9 3 8 2 3" xfId="26071" xr:uid="{00000000-0005-0000-0000-0000D8650000}"/>
    <cellStyle name="Normal 9 3 8 3" xfId="26072" xr:uid="{00000000-0005-0000-0000-0000D9650000}"/>
    <cellStyle name="Normal 9 3 8 4" xfId="26073" xr:uid="{00000000-0005-0000-0000-0000DA650000}"/>
    <cellStyle name="Normal 9 3 9" xfId="26074" xr:uid="{00000000-0005-0000-0000-0000DB650000}"/>
    <cellStyle name="Normal 9 3 9 2" xfId="26075" xr:uid="{00000000-0005-0000-0000-0000DC650000}"/>
    <cellStyle name="Normal 9 3 9 2 2" xfId="26076" xr:uid="{00000000-0005-0000-0000-0000DD650000}"/>
    <cellStyle name="Normal 9 3 9 2 3" xfId="26077" xr:uid="{00000000-0005-0000-0000-0000DE650000}"/>
    <cellStyle name="Normal 9 3 9 3" xfId="26078" xr:uid="{00000000-0005-0000-0000-0000DF650000}"/>
    <cellStyle name="Normal 9 3 9 4" xfId="26079" xr:uid="{00000000-0005-0000-0000-0000E0650000}"/>
    <cellStyle name="Normal 9 4" xfId="26080" xr:uid="{00000000-0005-0000-0000-0000E1650000}"/>
    <cellStyle name="Normal 9 4 10" xfId="26081" xr:uid="{00000000-0005-0000-0000-0000E2650000}"/>
    <cellStyle name="Normal 9 4 10 2" xfId="26082" xr:uid="{00000000-0005-0000-0000-0000E3650000}"/>
    <cellStyle name="Normal 9 4 10 3" xfId="26083" xr:uid="{00000000-0005-0000-0000-0000E4650000}"/>
    <cellStyle name="Normal 9 4 11" xfId="26084" xr:uid="{00000000-0005-0000-0000-0000E5650000}"/>
    <cellStyle name="Normal 9 4 12" xfId="26085" xr:uid="{00000000-0005-0000-0000-0000E6650000}"/>
    <cellStyle name="Normal 9 4 2" xfId="26086" xr:uid="{00000000-0005-0000-0000-0000E7650000}"/>
    <cellStyle name="Normal 9 4 2 10" xfId="26087" xr:uid="{00000000-0005-0000-0000-0000E8650000}"/>
    <cellStyle name="Normal 9 4 2 2" xfId="26088" xr:uid="{00000000-0005-0000-0000-0000E9650000}"/>
    <cellStyle name="Normal 9 4 2 2 2" xfId="26089" xr:uid="{00000000-0005-0000-0000-0000EA650000}"/>
    <cellStyle name="Normal 9 4 2 2 2 2" xfId="26090" xr:uid="{00000000-0005-0000-0000-0000EB650000}"/>
    <cellStyle name="Normal 9 4 2 2 2 3" xfId="26091" xr:uid="{00000000-0005-0000-0000-0000EC650000}"/>
    <cellStyle name="Normal 9 4 2 2 3" xfId="26092" xr:uid="{00000000-0005-0000-0000-0000ED650000}"/>
    <cellStyle name="Normal 9 4 2 2 4" xfId="26093" xr:uid="{00000000-0005-0000-0000-0000EE650000}"/>
    <cellStyle name="Normal 9 4 2 3" xfId="26094" xr:uid="{00000000-0005-0000-0000-0000EF650000}"/>
    <cellStyle name="Normal 9 4 2 3 2" xfId="26095" xr:uid="{00000000-0005-0000-0000-0000F0650000}"/>
    <cellStyle name="Normal 9 4 2 3 2 2" xfId="26096" xr:uid="{00000000-0005-0000-0000-0000F1650000}"/>
    <cellStyle name="Normal 9 4 2 3 2 3" xfId="26097" xr:uid="{00000000-0005-0000-0000-0000F2650000}"/>
    <cellStyle name="Normal 9 4 2 3 3" xfId="26098" xr:uid="{00000000-0005-0000-0000-0000F3650000}"/>
    <cellStyle name="Normal 9 4 2 3 4" xfId="26099" xr:uid="{00000000-0005-0000-0000-0000F4650000}"/>
    <cellStyle name="Normal 9 4 2 4" xfId="26100" xr:uid="{00000000-0005-0000-0000-0000F5650000}"/>
    <cellStyle name="Normal 9 4 2 4 2" xfId="26101" xr:uid="{00000000-0005-0000-0000-0000F6650000}"/>
    <cellStyle name="Normal 9 4 2 4 2 2" xfId="26102" xr:uid="{00000000-0005-0000-0000-0000F7650000}"/>
    <cellStyle name="Normal 9 4 2 4 2 3" xfId="26103" xr:uid="{00000000-0005-0000-0000-0000F8650000}"/>
    <cellStyle name="Normal 9 4 2 4 3" xfId="26104" xr:uid="{00000000-0005-0000-0000-0000F9650000}"/>
    <cellStyle name="Normal 9 4 2 4 4" xfId="26105" xr:uid="{00000000-0005-0000-0000-0000FA650000}"/>
    <cellStyle name="Normal 9 4 2 5" xfId="26106" xr:uid="{00000000-0005-0000-0000-0000FB650000}"/>
    <cellStyle name="Normal 9 4 2 5 2" xfId="26107" xr:uid="{00000000-0005-0000-0000-0000FC650000}"/>
    <cellStyle name="Normal 9 4 2 5 2 2" xfId="26108" xr:uid="{00000000-0005-0000-0000-0000FD650000}"/>
    <cellStyle name="Normal 9 4 2 5 2 3" xfId="26109" xr:uid="{00000000-0005-0000-0000-0000FE650000}"/>
    <cellStyle name="Normal 9 4 2 5 3" xfId="26110" xr:uid="{00000000-0005-0000-0000-0000FF650000}"/>
    <cellStyle name="Normal 9 4 2 5 4" xfId="26111" xr:uid="{00000000-0005-0000-0000-000000660000}"/>
    <cellStyle name="Normal 9 4 2 6" xfId="26112" xr:uid="{00000000-0005-0000-0000-000001660000}"/>
    <cellStyle name="Normal 9 4 2 6 2" xfId="26113" xr:uid="{00000000-0005-0000-0000-000002660000}"/>
    <cellStyle name="Normal 9 4 2 6 2 2" xfId="26114" xr:uid="{00000000-0005-0000-0000-000003660000}"/>
    <cellStyle name="Normal 9 4 2 6 2 3" xfId="26115" xr:uid="{00000000-0005-0000-0000-000004660000}"/>
    <cellStyle name="Normal 9 4 2 6 3" xfId="26116" xr:uid="{00000000-0005-0000-0000-000005660000}"/>
    <cellStyle name="Normal 9 4 2 6 4" xfId="26117" xr:uid="{00000000-0005-0000-0000-000006660000}"/>
    <cellStyle name="Normal 9 4 2 7" xfId="26118" xr:uid="{00000000-0005-0000-0000-000007660000}"/>
    <cellStyle name="Normal 9 4 2 7 2" xfId="26119" xr:uid="{00000000-0005-0000-0000-000008660000}"/>
    <cellStyle name="Normal 9 4 2 7 2 2" xfId="26120" xr:uid="{00000000-0005-0000-0000-000009660000}"/>
    <cellStyle name="Normal 9 4 2 7 2 3" xfId="26121" xr:uid="{00000000-0005-0000-0000-00000A660000}"/>
    <cellStyle name="Normal 9 4 2 7 3" xfId="26122" xr:uid="{00000000-0005-0000-0000-00000B660000}"/>
    <cellStyle name="Normal 9 4 2 7 4" xfId="26123" xr:uid="{00000000-0005-0000-0000-00000C660000}"/>
    <cellStyle name="Normal 9 4 2 8" xfId="26124" xr:uid="{00000000-0005-0000-0000-00000D660000}"/>
    <cellStyle name="Normal 9 4 2 8 2" xfId="26125" xr:uid="{00000000-0005-0000-0000-00000E660000}"/>
    <cellStyle name="Normal 9 4 2 8 3" xfId="26126" xr:uid="{00000000-0005-0000-0000-00000F660000}"/>
    <cellStyle name="Normal 9 4 2 9" xfId="26127" xr:uid="{00000000-0005-0000-0000-000010660000}"/>
    <cellStyle name="Normal 9 4 3" xfId="26128" xr:uid="{00000000-0005-0000-0000-000011660000}"/>
    <cellStyle name="Normal 9 4 3 10" xfId="26129" xr:uid="{00000000-0005-0000-0000-000012660000}"/>
    <cellStyle name="Normal 9 4 3 2" xfId="26130" xr:uid="{00000000-0005-0000-0000-000013660000}"/>
    <cellStyle name="Normal 9 4 3 2 2" xfId="26131" xr:uid="{00000000-0005-0000-0000-000014660000}"/>
    <cellStyle name="Normal 9 4 3 2 2 2" xfId="26132" xr:uid="{00000000-0005-0000-0000-000015660000}"/>
    <cellStyle name="Normal 9 4 3 2 2 3" xfId="26133" xr:uid="{00000000-0005-0000-0000-000016660000}"/>
    <cellStyle name="Normal 9 4 3 2 3" xfId="26134" xr:uid="{00000000-0005-0000-0000-000017660000}"/>
    <cellStyle name="Normal 9 4 3 2 4" xfId="26135" xr:uid="{00000000-0005-0000-0000-000018660000}"/>
    <cellStyle name="Normal 9 4 3 3" xfId="26136" xr:uid="{00000000-0005-0000-0000-000019660000}"/>
    <cellStyle name="Normal 9 4 3 3 2" xfId="26137" xr:uid="{00000000-0005-0000-0000-00001A660000}"/>
    <cellStyle name="Normal 9 4 3 3 2 2" xfId="26138" xr:uid="{00000000-0005-0000-0000-00001B660000}"/>
    <cellStyle name="Normal 9 4 3 3 2 3" xfId="26139" xr:uid="{00000000-0005-0000-0000-00001C660000}"/>
    <cellStyle name="Normal 9 4 3 3 3" xfId="26140" xr:uid="{00000000-0005-0000-0000-00001D660000}"/>
    <cellStyle name="Normal 9 4 3 3 4" xfId="26141" xr:uid="{00000000-0005-0000-0000-00001E660000}"/>
    <cellStyle name="Normal 9 4 3 4" xfId="26142" xr:uid="{00000000-0005-0000-0000-00001F660000}"/>
    <cellStyle name="Normal 9 4 3 4 2" xfId="26143" xr:uid="{00000000-0005-0000-0000-000020660000}"/>
    <cellStyle name="Normal 9 4 3 4 2 2" xfId="26144" xr:uid="{00000000-0005-0000-0000-000021660000}"/>
    <cellStyle name="Normal 9 4 3 4 2 3" xfId="26145" xr:uid="{00000000-0005-0000-0000-000022660000}"/>
    <cellStyle name="Normal 9 4 3 4 3" xfId="26146" xr:uid="{00000000-0005-0000-0000-000023660000}"/>
    <cellStyle name="Normal 9 4 3 4 4" xfId="26147" xr:uid="{00000000-0005-0000-0000-000024660000}"/>
    <cellStyle name="Normal 9 4 3 5" xfId="26148" xr:uid="{00000000-0005-0000-0000-000025660000}"/>
    <cellStyle name="Normal 9 4 3 5 2" xfId="26149" xr:uid="{00000000-0005-0000-0000-000026660000}"/>
    <cellStyle name="Normal 9 4 3 5 2 2" xfId="26150" xr:uid="{00000000-0005-0000-0000-000027660000}"/>
    <cellStyle name="Normal 9 4 3 5 2 3" xfId="26151" xr:uid="{00000000-0005-0000-0000-000028660000}"/>
    <cellStyle name="Normal 9 4 3 5 3" xfId="26152" xr:uid="{00000000-0005-0000-0000-000029660000}"/>
    <cellStyle name="Normal 9 4 3 5 4" xfId="26153" xr:uid="{00000000-0005-0000-0000-00002A660000}"/>
    <cellStyle name="Normal 9 4 3 6" xfId="26154" xr:uid="{00000000-0005-0000-0000-00002B660000}"/>
    <cellStyle name="Normal 9 4 3 6 2" xfId="26155" xr:uid="{00000000-0005-0000-0000-00002C660000}"/>
    <cellStyle name="Normal 9 4 3 6 2 2" xfId="26156" xr:uid="{00000000-0005-0000-0000-00002D660000}"/>
    <cellStyle name="Normal 9 4 3 6 2 3" xfId="26157" xr:uid="{00000000-0005-0000-0000-00002E660000}"/>
    <cellStyle name="Normal 9 4 3 6 3" xfId="26158" xr:uid="{00000000-0005-0000-0000-00002F660000}"/>
    <cellStyle name="Normal 9 4 3 6 4" xfId="26159" xr:uid="{00000000-0005-0000-0000-000030660000}"/>
    <cellStyle name="Normal 9 4 3 7" xfId="26160" xr:uid="{00000000-0005-0000-0000-000031660000}"/>
    <cellStyle name="Normal 9 4 3 7 2" xfId="26161" xr:uid="{00000000-0005-0000-0000-000032660000}"/>
    <cellStyle name="Normal 9 4 3 7 2 2" xfId="26162" xr:uid="{00000000-0005-0000-0000-000033660000}"/>
    <cellStyle name="Normal 9 4 3 7 2 3" xfId="26163" xr:uid="{00000000-0005-0000-0000-000034660000}"/>
    <cellStyle name="Normal 9 4 3 7 3" xfId="26164" xr:uid="{00000000-0005-0000-0000-000035660000}"/>
    <cellStyle name="Normal 9 4 3 7 4" xfId="26165" xr:uid="{00000000-0005-0000-0000-000036660000}"/>
    <cellStyle name="Normal 9 4 3 8" xfId="26166" xr:uid="{00000000-0005-0000-0000-000037660000}"/>
    <cellStyle name="Normal 9 4 3 8 2" xfId="26167" xr:uid="{00000000-0005-0000-0000-000038660000}"/>
    <cellStyle name="Normal 9 4 3 8 3" xfId="26168" xr:uid="{00000000-0005-0000-0000-000039660000}"/>
    <cellStyle name="Normal 9 4 3 9" xfId="26169" xr:uid="{00000000-0005-0000-0000-00003A660000}"/>
    <cellStyle name="Normal 9 4 4" xfId="26170" xr:uid="{00000000-0005-0000-0000-00003B660000}"/>
    <cellStyle name="Normal 9 4 4 2" xfId="26171" xr:uid="{00000000-0005-0000-0000-00003C660000}"/>
    <cellStyle name="Normal 9 4 4 2 2" xfId="26172" xr:uid="{00000000-0005-0000-0000-00003D660000}"/>
    <cellStyle name="Normal 9 4 4 2 3" xfId="26173" xr:uid="{00000000-0005-0000-0000-00003E660000}"/>
    <cellStyle name="Normal 9 4 4 3" xfId="26174" xr:uid="{00000000-0005-0000-0000-00003F660000}"/>
    <cellStyle name="Normal 9 4 4 4" xfId="26175" xr:uid="{00000000-0005-0000-0000-000040660000}"/>
    <cellStyle name="Normal 9 4 5" xfId="26176" xr:uid="{00000000-0005-0000-0000-000041660000}"/>
    <cellStyle name="Normal 9 4 5 2" xfId="26177" xr:uid="{00000000-0005-0000-0000-000042660000}"/>
    <cellStyle name="Normal 9 4 5 2 2" xfId="26178" xr:uid="{00000000-0005-0000-0000-000043660000}"/>
    <cellStyle name="Normal 9 4 5 2 3" xfId="26179" xr:uid="{00000000-0005-0000-0000-000044660000}"/>
    <cellStyle name="Normal 9 4 5 3" xfId="26180" xr:uid="{00000000-0005-0000-0000-000045660000}"/>
    <cellStyle name="Normal 9 4 5 4" xfId="26181" xr:uid="{00000000-0005-0000-0000-000046660000}"/>
    <cellStyle name="Normal 9 4 6" xfId="26182" xr:uid="{00000000-0005-0000-0000-000047660000}"/>
    <cellStyle name="Normal 9 4 6 2" xfId="26183" xr:uid="{00000000-0005-0000-0000-000048660000}"/>
    <cellStyle name="Normal 9 4 6 2 2" xfId="26184" xr:uid="{00000000-0005-0000-0000-000049660000}"/>
    <cellStyle name="Normal 9 4 6 2 3" xfId="26185" xr:uid="{00000000-0005-0000-0000-00004A660000}"/>
    <cellStyle name="Normal 9 4 6 3" xfId="26186" xr:uid="{00000000-0005-0000-0000-00004B660000}"/>
    <cellStyle name="Normal 9 4 6 4" xfId="26187" xr:uid="{00000000-0005-0000-0000-00004C660000}"/>
    <cellStyle name="Normal 9 4 7" xfId="26188" xr:uid="{00000000-0005-0000-0000-00004D660000}"/>
    <cellStyle name="Normal 9 4 7 2" xfId="26189" xr:uid="{00000000-0005-0000-0000-00004E660000}"/>
    <cellStyle name="Normal 9 4 7 2 2" xfId="26190" xr:uid="{00000000-0005-0000-0000-00004F660000}"/>
    <cellStyle name="Normal 9 4 7 2 3" xfId="26191" xr:uid="{00000000-0005-0000-0000-000050660000}"/>
    <cellStyle name="Normal 9 4 7 3" xfId="26192" xr:uid="{00000000-0005-0000-0000-000051660000}"/>
    <cellStyle name="Normal 9 4 7 4" xfId="26193" xr:uid="{00000000-0005-0000-0000-000052660000}"/>
    <cellStyle name="Normal 9 4 8" xfId="26194" xr:uid="{00000000-0005-0000-0000-000053660000}"/>
    <cellStyle name="Normal 9 4 8 2" xfId="26195" xr:uid="{00000000-0005-0000-0000-000054660000}"/>
    <cellStyle name="Normal 9 4 8 2 2" xfId="26196" xr:uid="{00000000-0005-0000-0000-000055660000}"/>
    <cellStyle name="Normal 9 4 8 2 3" xfId="26197" xr:uid="{00000000-0005-0000-0000-000056660000}"/>
    <cellStyle name="Normal 9 4 8 3" xfId="26198" xr:uid="{00000000-0005-0000-0000-000057660000}"/>
    <cellStyle name="Normal 9 4 8 4" xfId="26199" xr:uid="{00000000-0005-0000-0000-000058660000}"/>
    <cellStyle name="Normal 9 4 9" xfId="26200" xr:uid="{00000000-0005-0000-0000-000059660000}"/>
    <cellStyle name="Normal 9 4 9 2" xfId="26201" xr:uid="{00000000-0005-0000-0000-00005A660000}"/>
    <cellStyle name="Normal 9 4 9 2 2" xfId="26202" xr:uid="{00000000-0005-0000-0000-00005B660000}"/>
    <cellStyle name="Normal 9 4 9 2 3" xfId="26203" xr:uid="{00000000-0005-0000-0000-00005C660000}"/>
    <cellStyle name="Normal 9 4 9 3" xfId="26204" xr:uid="{00000000-0005-0000-0000-00005D660000}"/>
    <cellStyle name="Normal 9 4 9 4" xfId="26205" xr:uid="{00000000-0005-0000-0000-00005E660000}"/>
    <cellStyle name="Normal 9 5" xfId="26206" xr:uid="{00000000-0005-0000-0000-00005F660000}"/>
    <cellStyle name="Normal 9 5 10" xfId="26207" xr:uid="{00000000-0005-0000-0000-000060660000}"/>
    <cellStyle name="Normal 9 5 2" xfId="26208" xr:uid="{00000000-0005-0000-0000-000061660000}"/>
    <cellStyle name="Normal 9 5 2 2" xfId="26209" xr:uid="{00000000-0005-0000-0000-000062660000}"/>
    <cellStyle name="Normal 9 5 2 2 2" xfId="26210" xr:uid="{00000000-0005-0000-0000-000063660000}"/>
    <cellStyle name="Normal 9 5 2 2 3" xfId="26211" xr:uid="{00000000-0005-0000-0000-000064660000}"/>
    <cellStyle name="Normal 9 5 2 3" xfId="26212" xr:uid="{00000000-0005-0000-0000-000065660000}"/>
    <cellStyle name="Normal 9 5 2 4" xfId="26213" xr:uid="{00000000-0005-0000-0000-000066660000}"/>
    <cellStyle name="Normal 9 5 3" xfId="26214" xr:uid="{00000000-0005-0000-0000-000067660000}"/>
    <cellStyle name="Normal 9 5 3 2" xfId="26215" xr:uid="{00000000-0005-0000-0000-000068660000}"/>
    <cellStyle name="Normal 9 5 3 2 2" xfId="26216" xr:uid="{00000000-0005-0000-0000-000069660000}"/>
    <cellStyle name="Normal 9 5 3 2 3" xfId="26217" xr:uid="{00000000-0005-0000-0000-00006A660000}"/>
    <cellStyle name="Normal 9 5 3 3" xfId="26218" xr:uid="{00000000-0005-0000-0000-00006B660000}"/>
    <cellStyle name="Normal 9 5 3 4" xfId="26219" xr:uid="{00000000-0005-0000-0000-00006C660000}"/>
    <cellStyle name="Normal 9 5 4" xfId="26220" xr:uid="{00000000-0005-0000-0000-00006D660000}"/>
    <cellStyle name="Normal 9 5 4 2" xfId="26221" xr:uid="{00000000-0005-0000-0000-00006E660000}"/>
    <cellStyle name="Normal 9 5 4 2 2" xfId="26222" xr:uid="{00000000-0005-0000-0000-00006F660000}"/>
    <cellStyle name="Normal 9 5 4 2 3" xfId="26223" xr:uid="{00000000-0005-0000-0000-000070660000}"/>
    <cellStyle name="Normal 9 5 4 3" xfId="26224" xr:uid="{00000000-0005-0000-0000-000071660000}"/>
    <cellStyle name="Normal 9 5 4 4" xfId="26225" xr:uid="{00000000-0005-0000-0000-000072660000}"/>
    <cellStyle name="Normal 9 5 5" xfId="26226" xr:uid="{00000000-0005-0000-0000-000073660000}"/>
    <cellStyle name="Normal 9 5 5 2" xfId="26227" xr:uid="{00000000-0005-0000-0000-000074660000}"/>
    <cellStyle name="Normal 9 5 5 2 2" xfId="26228" xr:uid="{00000000-0005-0000-0000-000075660000}"/>
    <cellStyle name="Normal 9 5 5 2 3" xfId="26229" xr:uid="{00000000-0005-0000-0000-000076660000}"/>
    <cellStyle name="Normal 9 5 5 3" xfId="26230" xr:uid="{00000000-0005-0000-0000-000077660000}"/>
    <cellStyle name="Normal 9 5 5 4" xfId="26231" xr:uid="{00000000-0005-0000-0000-000078660000}"/>
    <cellStyle name="Normal 9 5 6" xfId="26232" xr:uid="{00000000-0005-0000-0000-000079660000}"/>
    <cellStyle name="Normal 9 5 6 2" xfId="26233" xr:uid="{00000000-0005-0000-0000-00007A660000}"/>
    <cellStyle name="Normal 9 5 6 2 2" xfId="26234" xr:uid="{00000000-0005-0000-0000-00007B660000}"/>
    <cellStyle name="Normal 9 5 6 2 3" xfId="26235" xr:uid="{00000000-0005-0000-0000-00007C660000}"/>
    <cellStyle name="Normal 9 5 6 3" xfId="26236" xr:uid="{00000000-0005-0000-0000-00007D660000}"/>
    <cellStyle name="Normal 9 5 6 4" xfId="26237" xr:uid="{00000000-0005-0000-0000-00007E660000}"/>
    <cellStyle name="Normal 9 5 7" xfId="26238" xr:uid="{00000000-0005-0000-0000-00007F660000}"/>
    <cellStyle name="Normal 9 5 7 2" xfId="26239" xr:uid="{00000000-0005-0000-0000-000080660000}"/>
    <cellStyle name="Normal 9 5 7 2 2" xfId="26240" xr:uid="{00000000-0005-0000-0000-000081660000}"/>
    <cellStyle name="Normal 9 5 7 2 3" xfId="26241" xr:uid="{00000000-0005-0000-0000-000082660000}"/>
    <cellStyle name="Normal 9 5 7 3" xfId="26242" xr:uid="{00000000-0005-0000-0000-000083660000}"/>
    <cellStyle name="Normal 9 5 7 4" xfId="26243" xr:uid="{00000000-0005-0000-0000-000084660000}"/>
    <cellStyle name="Normal 9 5 8" xfId="26244" xr:uid="{00000000-0005-0000-0000-000085660000}"/>
    <cellStyle name="Normal 9 5 8 2" xfId="26245" xr:uid="{00000000-0005-0000-0000-000086660000}"/>
    <cellStyle name="Normal 9 5 8 3" xfId="26246" xr:uid="{00000000-0005-0000-0000-000087660000}"/>
    <cellStyle name="Normal 9 5 9" xfId="26247" xr:uid="{00000000-0005-0000-0000-000088660000}"/>
    <cellStyle name="Normal 9 6" xfId="26248" xr:uid="{00000000-0005-0000-0000-000089660000}"/>
    <cellStyle name="Normal 9 6 10" xfId="26249" xr:uid="{00000000-0005-0000-0000-00008A660000}"/>
    <cellStyle name="Normal 9 6 2" xfId="26250" xr:uid="{00000000-0005-0000-0000-00008B660000}"/>
    <cellStyle name="Normal 9 6 2 2" xfId="26251" xr:uid="{00000000-0005-0000-0000-00008C660000}"/>
    <cellStyle name="Normal 9 6 2 2 2" xfId="26252" xr:uid="{00000000-0005-0000-0000-00008D660000}"/>
    <cellStyle name="Normal 9 6 2 2 3" xfId="26253" xr:uid="{00000000-0005-0000-0000-00008E660000}"/>
    <cellStyle name="Normal 9 6 2 3" xfId="26254" xr:uid="{00000000-0005-0000-0000-00008F660000}"/>
    <cellStyle name="Normal 9 6 2 4" xfId="26255" xr:uid="{00000000-0005-0000-0000-000090660000}"/>
    <cellStyle name="Normal 9 6 3" xfId="26256" xr:uid="{00000000-0005-0000-0000-000091660000}"/>
    <cellStyle name="Normal 9 6 3 2" xfId="26257" xr:uid="{00000000-0005-0000-0000-000092660000}"/>
    <cellStyle name="Normal 9 6 3 2 2" xfId="26258" xr:uid="{00000000-0005-0000-0000-000093660000}"/>
    <cellStyle name="Normal 9 6 3 2 3" xfId="26259" xr:uid="{00000000-0005-0000-0000-000094660000}"/>
    <cellStyle name="Normal 9 6 3 3" xfId="26260" xr:uid="{00000000-0005-0000-0000-000095660000}"/>
    <cellStyle name="Normal 9 6 3 4" xfId="26261" xr:uid="{00000000-0005-0000-0000-000096660000}"/>
    <cellStyle name="Normal 9 6 4" xfId="26262" xr:uid="{00000000-0005-0000-0000-000097660000}"/>
    <cellStyle name="Normal 9 6 4 2" xfId="26263" xr:uid="{00000000-0005-0000-0000-000098660000}"/>
    <cellStyle name="Normal 9 6 4 2 2" xfId="26264" xr:uid="{00000000-0005-0000-0000-000099660000}"/>
    <cellStyle name="Normal 9 6 4 2 3" xfId="26265" xr:uid="{00000000-0005-0000-0000-00009A660000}"/>
    <cellStyle name="Normal 9 6 4 3" xfId="26266" xr:uid="{00000000-0005-0000-0000-00009B660000}"/>
    <cellStyle name="Normal 9 6 4 4" xfId="26267" xr:uid="{00000000-0005-0000-0000-00009C660000}"/>
    <cellStyle name="Normal 9 6 5" xfId="26268" xr:uid="{00000000-0005-0000-0000-00009D660000}"/>
    <cellStyle name="Normal 9 6 5 2" xfId="26269" xr:uid="{00000000-0005-0000-0000-00009E660000}"/>
    <cellStyle name="Normal 9 6 5 2 2" xfId="26270" xr:uid="{00000000-0005-0000-0000-00009F660000}"/>
    <cellStyle name="Normal 9 6 5 2 3" xfId="26271" xr:uid="{00000000-0005-0000-0000-0000A0660000}"/>
    <cellStyle name="Normal 9 6 5 3" xfId="26272" xr:uid="{00000000-0005-0000-0000-0000A1660000}"/>
    <cellStyle name="Normal 9 6 5 4" xfId="26273" xr:uid="{00000000-0005-0000-0000-0000A2660000}"/>
    <cellStyle name="Normal 9 6 6" xfId="26274" xr:uid="{00000000-0005-0000-0000-0000A3660000}"/>
    <cellStyle name="Normal 9 6 6 2" xfId="26275" xr:uid="{00000000-0005-0000-0000-0000A4660000}"/>
    <cellStyle name="Normal 9 6 6 2 2" xfId="26276" xr:uid="{00000000-0005-0000-0000-0000A5660000}"/>
    <cellStyle name="Normal 9 6 6 2 3" xfId="26277" xr:uid="{00000000-0005-0000-0000-0000A6660000}"/>
    <cellStyle name="Normal 9 6 6 3" xfId="26278" xr:uid="{00000000-0005-0000-0000-0000A7660000}"/>
    <cellStyle name="Normal 9 6 6 4" xfId="26279" xr:uid="{00000000-0005-0000-0000-0000A8660000}"/>
    <cellStyle name="Normal 9 6 7" xfId="26280" xr:uid="{00000000-0005-0000-0000-0000A9660000}"/>
    <cellStyle name="Normal 9 6 7 2" xfId="26281" xr:uid="{00000000-0005-0000-0000-0000AA660000}"/>
    <cellStyle name="Normal 9 6 7 2 2" xfId="26282" xr:uid="{00000000-0005-0000-0000-0000AB660000}"/>
    <cellStyle name="Normal 9 6 7 2 3" xfId="26283" xr:uid="{00000000-0005-0000-0000-0000AC660000}"/>
    <cellStyle name="Normal 9 6 7 3" xfId="26284" xr:uid="{00000000-0005-0000-0000-0000AD660000}"/>
    <cellStyle name="Normal 9 6 7 4" xfId="26285" xr:uid="{00000000-0005-0000-0000-0000AE660000}"/>
    <cellStyle name="Normal 9 6 8" xfId="26286" xr:uid="{00000000-0005-0000-0000-0000AF660000}"/>
    <cellStyle name="Normal 9 6 8 2" xfId="26287" xr:uid="{00000000-0005-0000-0000-0000B0660000}"/>
    <cellStyle name="Normal 9 6 8 3" xfId="26288" xr:uid="{00000000-0005-0000-0000-0000B1660000}"/>
    <cellStyle name="Normal 9 6 9" xfId="26289" xr:uid="{00000000-0005-0000-0000-0000B2660000}"/>
    <cellStyle name="Normal 9 7" xfId="26290" xr:uid="{00000000-0005-0000-0000-0000B3660000}"/>
    <cellStyle name="Normal 9 7 2" xfId="26291" xr:uid="{00000000-0005-0000-0000-0000B4660000}"/>
    <cellStyle name="Normal 9 7 2 2" xfId="26292" xr:uid="{00000000-0005-0000-0000-0000B5660000}"/>
    <cellStyle name="Normal 9 7 2 3" xfId="26293" xr:uid="{00000000-0005-0000-0000-0000B6660000}"/>
    <cellStyle name="Normal 9 7 3" xfId="26294" xr:uid="{00000000-0005-0000-0000-0000B7660000}"/>
    <cellStyle name="Normal 9 7 4" xfId="26295" xr:uid="{00000000-0005-0000-0000-0000B8660000}"/>
    <cellStyle name="Normal 9 8" xfId="26296" xr:uid="{00000000-0005-0000-0000-0000B9660000}"/>
    <cellStyle name="Normal 9 8 2" xfId="26297" xr:uid="{00000000-0005-0000-0000-0000BA660000}"/>
    <cellStyle name="Normal 9 8 2 2" xfId="26298" xr:uid="{00000000-0005-0000-0000-0000BB660000}"/>
    <cellStyle name="Normal 9 8 2 3" xfId="26299" xr:uid="{00000000-0005-0000-0000-0000BC660000}"/>
    <cellStyle name="Normal 9 8 3" xfId="26300" xr:uid="{00000000-0005-0000-0000-0000BD660000}"/>
    <cellStyle name="Normal 9 8 4" xfId="26301" xr:uid="{00000000-0005-0000-0000-0000BE660000}"/>
    <cellStyle name="Normal 9 9" xfId="26302" xr:uid="{00000000-0005-0000-0000-0000BF660000}"/>
    <cellStyle name="Normal 9 9 2" xfId="26303" xr:uid="{00000000-0005-0000-0000-0000C0660000}"/>
    <cellStyle name="Normal 9 9 2 2" xfId="26304" xr:uid="{00000000-0005-0000-0000-0000C1660000}"/>
    <cellStyle name="Normal 9 9 2 3" xfId="26305" xr:uid="{00000000-0005-0000-0000-0000C2660000}"/>
    <cellStyle name="Normal 9 9 3" xfId="26306" xr:uid="{00000000-0005-0000-0000-0000C3660000}"/>
    <cellStyle name="Normal 9 9 4" xfId="26307" xr:uid="{00000000-0005-0000-0000-0000C4660000}"/>
    <cellStyle name="Note 10" xfId="26308" xr:uid="{00000000-0005-0000-0000-0000C5660000}"/>
    <cellStyle name="Note 10 2" xfId="26309" xr:uid="{00000000-0005-0000-0000-0000C6660000}"/>
    <cellStyle name="Note 10 2 2" xfId="26310" xr:uid="{00000000-0005-0000-0000-0000C7660000}"/>
    <cellStyle name="Note 10 2 3" xfId="26311" xr:uid="{00000000-0005-0000-0000-0000C8660000}"/>
    <cellStyle name="Note 10 3" xfId="26312" xr:uid="{00000000-0005-0000-0000-0000C9660000}"/>
    <cellStyle name="Note 10 4" xfId="26313" xr:uid="{00000000-0005-0000-0000-0000CA660000}"/>
    <cellStyle name="Note 11" xfId="26314" xr:uid="{00000000-0005-0000-0000-0000CB660000}"/>
    <cellStyle name="Note 11 2" xfId="26315" xr:uid="{00000000-0005-0000-0000-0000CC660000}"/>
    <cellStyle name="Note 11 2 2" xfId="26316" xr:uid="{00000000-0005-0000-0000-0000CD660000}"/>
    <cellStyle name="Note 11 2 3" xfId="26317" xr:uid="{00000000-0005-0000-0000-0000CE660000}"/>
    <cellStyle name="Note 11 3" xfId="26318" xr:uid="{00000000-0005-0000-0000-0000CF660000}"/>
    <cellStyle name="Note 11 4" xfId="26319" xr:uid="{00000000-0005-0000-0000-0000D0660000}"/>
    <cellStyle name="Note 12" xfId="26320" xr:uid="{00000000-0005-0000-0000-0000D1660000}"/>
    <cellStyle name="Note 12 2" xfId="26321" xr:uid="{00000000-0005-0000-0000-0000D2660000}"/>
    <cellStyle name="Note 12 2 2" xfId="26322" xr:uid="{00000000-0005-0000-0000-0000D3660000}"/>
    <cellStyle name="Note 12 2 3" xfId="26323" xr:uid="{00000000-0005-0000-0000-0000D4660000}"/>
    <cellStyle name="Note 12 3" xfId="26324" xr:uid="{00000000-0005-0000-0000-0000D5660000}"/>
    <cellStyle name="Note 12 4" xfId="26325" xr:uid="{00000000-0005-0000-0000-0000D6660000}"/>
    <cellStyle name="Note 13" xfId="26326" xr:uid="{00000000-0005-0000-0000-0000D7660000}"/>
    <cellStyle name="Note 13 2" xfId="26327" xr:uid="{00000000-0005-0000-0000-0000D8660000}"/>
    <cellStyle name="Note 13 2 2" xfId="26328" xr:uid="{00000000-0005-0000-0000-0000D9660000}"/>
    <cellStyle name="Note 13 2 3" xfId="26329" xr:uid="{00000000-0005-0000-0000-0000DA660000}"/>
    <cellStyle name="Note 13 3" xfId="26330" xr:uid="{00000000-0005-0000-0000-0000DB660000}"/>
    <cellStyle name="Note 13 4" xfId="26331" xr:uid="{00000000-0005-0000-0000-0000DC660000}"/>
    <cellStyle name="Note 14" xfId="26332" xr:uid="{00000000-0005-0000-0000-0000DD660000}"/>
    <cellStyle name="Note 14 2" xfId="26333" xr:uid="{00000000-0005-0000-0000-0000DE660000}"/>
    <cellStyle name="Note 14 2 2" xfId="26334" xr:uid="{00000000-0005-0000-0000-0000DF660000}"/>
    <cellStyle name="Note 14 2 3" xfId="26335" xr:uid="{00000000-0005-0000-0000-0000E0660000}"/>
    <cellStyle name="Note 14 3" xfId="26336" xr:uid="{00000000-0005-0000-0000-0000E1660000}"/>
    <cellStyle name="Note 14 4" xfId="26337" xr:uid="{00000000-0005-0000-0000-0000E2660000}"/>
    <cellStyle name="Note 15" xfId="26338" xr:uid="{00000000-0005-0000-0000-0000E3660000}"/>
    <cellStyle name="Note 15 2" xfId="26339" xr:uid="{00000000-0005-0000-0000-0000E4660000}"/>
    <cellStyle name="Note 15 2 2" xfId="26340" xr:uid="{00000000-0005-0000-0000-0000E5660000}"/>
    <cellStyle name="Note 15 2 3" xfId="26341" xr:uid="{00000000-0005-0000-0000-0000E6660000}"/>
    <cellStyle name="Note 15 3" xfId="26342" xr:uid="{00000000-0005-0000-0000-0000E7660000}"/>
    <cellStyle name="Note 15 4" xfId="26343" xr:uid="{00000000-0005-0000-0000-0000E8660000}"/>
    <cellStyle name="Note 16" xfId="26344" xr:uid="{00000000-0005-0000-0000-0000E9660000}"/>
    <cellStyle name="Note 16 2" xfId="26345" xr:uid="{00000000-0005-0000-0000-0000EA660000}"/>
    <cellStyle name="Note 16 2 2" xfId="26346" xr:uid="{00000000-0005-0000-0000-0000EB660000}"/>
    <cellStyle name="Note 16 2 3" xfId="26347" xr:uid="{00000000-0005-0000-0000-0000EC660000}"/>
    <cellStyle name="Note 16 3" xfId="26348" xr:uid="{00000000-0005-0000-0000-0000ED660000}"/>
    <cellStyle name="Note 16 4" xfId="26349" xr:uid="{00000000-0005-0000-0000-0000EE660000}"/>
    <cellStyle name="Note 17" xfId="26350" xr:uid="{00000000-0005-0000-0000-0000EF660000}"/>
    <cellStyle name="Note 17 2" xfId="26351" xr:uid="{00000000-0005-0000-0000-0000F0660000}"/>
    <cellStyle name="Note 17 3" xfId="26352" xr:uid="{00000000-0005-0000-0000-0000F1660000}"/>
    <cellStyle name="Note 18" xfId="26353" xr:uid="{00000000-0005-0000-0000-0000F2660000}"/>
    <cellStyle name="Note 19" xfId="26354" xr:uid="{00000000-0005-0000-0000-0000F3660000}"/>
    <cellStyle name="Note 2" xfId="26355" xr:uid="{00000000-0005-0000-0000-0000F4660000}"/>
    <cellStyle name="Note 2 10" xfId="26356" xr:uid="{00000000-0005-0000-0000-0000F5660000}"/>
    <cellStyle name="Note 2 10 2" xfId="26357" xr:uid="{00000000-0005-0000-0000-0000F6660000}"/>
    <cellStyle name="Note 2 10 2 2" xfId="26358" xr:uid="{00000000-0005-0000-0000-0000F7660000}"/>
    <cellStyle name="Note 2 10 2 3" xfId="26359" xr:uid="{00000000-0005-0000-0000-0000F8660000}"/>
    <cellStyle name="Note 2 10 3" xfId="26360" xr:uid="{00000000-0005-0000-0000-0000F9660000}"/>
    <cellStyle name="Note 2 10 4" xfId="26361" xr:uid="{00000000-0005-0000-0000-0000FA660000}"/>
    <cellStyle name="Note 2 11" xfId="26362" xr:uid="{00000000-0005-0000-0000-0000FB660000}"/>
    <cellStyle name="Note 2 11 2" xfId="26363" xr:uid="{00000000-0005-0000-0000-0000FC660000}"/>
    <cellStyle name="Note 2 11 2 2" xfId="26364" xr:uid="{00000000-0005-0000-0000-0000FD660000}"/>
    <cellStyle name="Note 2 11 2 3" xfId="26365" xr:uid="{00000000-0005-0000-0000-0000FE660000}"/>
    <cellStyle name="Note 2 11 3" xfId="26366" xr:uid="{00000000-0005-0000-0000-0000FF660000}"/>
    <cellStyle name="Note 2 11 4" xfId="26367" xr:uid="{00000000-0005-0000-0000-000000670000}"/>
    <cellStyle name="Note 2 12" xfId="26368" xr:uid="{00000000-0005-0000-0000-000001670000}"/>
    <cellStyle name="Note 2 12 2" xfId="26369" xr:uid="{00000000-0005-0000-0000-000002670000}"/>
    <cellStyle name="Note 2 12 2 2" xfId="26370" xr:uid="{00000000-0005-0000-0000-000003670000}"/>
    <cellStyle name="Note 2 12 2 3" xfId="26371" xr:uid="{00000000-0005-0000-0000-000004670000}"/>
    <cellStyle name="Note 2 12 3" xfId="26372" xr:uid="{00000000-0005-0000-0000-000005670000}"/>
    <cellStyle name="Note 2 12 4" xfId="26373" xr:uid="{00000000-0005-0000-0000-000006670000}"/>
    <cellStyle name="Note 2 13" xfId="26374" xr:uid="{00000000-0005-0000-0000-000007670000}"/>
    <cellStyle name="Note 2 13 2" xfId="26375" xr:uid="{00000000-0005-0000-0000-000008670000}"/>
    <cellStyle name="Note 2 13 2 2" xfId="26376" xr:uid="{00000000-0005-0000-0000-000009670000}"/>
    <cellStyle name="Note 2 13 2 3" xfId="26377" xr:uid="{00000000-0005-0000-0000-00000A670000}"/>
    <cellStyle name="Note 2 13 3" xfId="26378" xr:uid="{00000000-0005-0000-0000-00000B670000}"/>
    <cellStyle name="Note 2 13 4" xfId="26379" xr:uid="{00000000-0005-0000-0000-00000C670000}"/>
    <cellStyle name="Note 2 14" xfId="26380" xr:uid="{00000000-0005-0000-0000-00000D670000}"/>
    <cellStyle name="Note 2 14 2" xfId="26381" xr:uid="{00000000-0005-0000-0000-00000E670000}"/>
    <cellStyle name="Note 2 14 3" xfId="26382" xr:uid="{00000000-0005-0000-0000-00000F670000}"/>
    <cellStyle name="Note 2 15" xfId="26383" xr:uid="{00000000-0005-0000-0000-000010670000}"/>
    <cellStyle name="Note 2 16" xfId="26384" xr:uid="{00000000-0005-0000-0000-000011670000}"/>
    <cellStyle name="Note 2 2" xfId="26385" xr:uid="{00000000-0005-0000-0000-000012670000}"/>
    <cellStyle name="Note 2 2 10" xfId="26386" xr:uid="{00000000-0005-0000-0000-000013670000}"/>
    <cellStyle name="Note 2 2 10 2" xfId="26387" xr:uid="{00000000-0005-0000-0000-000014670000}"/>
    <cellStyle name="Note 2 2 10 3" xfId="26388" xr:uid="{00000000-0005-0000-0000-000015670000}"/>
    <cellStyle name="Note 2 2 11" xfId="26389" xr:uid="{00000000-0005-0000-0000-000016670000}"/>
    <cellStyle name="Note 2 2 12" xfId="26390" xr:uid="{00000000-0005-0000-0000-000017670000}"/>
    <cellStyle name="Note 2 2 2" xfId="26391" xr:uid="{00000000-0005-0000-0000-000018670000}"/>
    <cellStyle name="Note 2 2 2 10" xfId="26392" xr:uid="{00000000-0005-0000-0000-000019670000}"/>
    <cellStyle name="Note 2 2 2 2" xfId="26393" xr:uid="{00000000-0005-0000-0000-00001A670000}"/>
    <cellStyle name="Note 2 2 2 2 2" xfId="26394" xr:uid="{00000000-0005-0000-0000-00001B670000}"/>
    <cellStyle name="Note 2 2 2 2 2 2" xfId="26395" xr:uid="{00000000-0005-0000-0000-00001C670000}"/>
    <cellStyle name="Note 2 2 2 2 2 3" xfId="26396" xr:uid="{00000000-0005-0000-0000-00001D670000}"/>
    <cellStyle name="Note 2 2 2 2 3" xfId="26397" xr:uid="{00000000-0005-0000-0000-00001E670000}"/>
    <cellStyle name="Note 2 2 2 2 4" xfId="26398" xr:uid="{00000000-0005-0000-0000-00001F670000}"/>
    <cellStyle name="Note 2 2 2 3" xfId="26399" xr:uid="{00000000-0005-0000-0000-000020670000}"/>
    <cellStyle name="Note 2 2 2 3 2" xfId="26400" xr:uid="{00000000-0005-0000-0000-000021670000}"/>
    <cellStyle name="Note 2 2 2 3 2 2" xfId="26401" xr:uid="{00000000-0005-0000-0000-000022670000}"/>
    <cellStyle name="Note 2 2 2 3 2 3" xfId="26402" xr:uid="{00000000-0005-0000-0000-000023670000}"/>
    <cellStyle name="Note 2 2 2 3 3" xfId="26403" xr:uid="{00000000-0005-0000-0000-000024670000}"/>
    <cellStyle name="Note 2 2 2 3 4" xfId="26404" xr:uid="{00000000-0005-0000-0000-000025670000}"/>
    <cellStyle name="Note 2 2 2 4" xfId="26405" xr:uid="{00000000-0005-0000-0000-000026670000}"/>
    <cellStyle name="Note 2 2 2 4 2" xfId="26406" xr:uid="{00000000-0005-0000-0000-000027670000}"/>
    <cellStyle name="Note 2 2 2 4 2 2" xfId="26407" xr:uid="{00000000-0005-0000-0000-000028670000}"/>
    <cellStyle name="Note 2 2 2 4 2 3" xfId="26408" xr:uid="{00000000-0005-0000-0000-000029670000}"/>
    <cellStyle name="Note 2 2 2 4 3" xfId="26409" xr:uid="{00000000-0005-0000-0000-00002A670000}"/>
    <cellStyle name="Note 2 2 2 4 4" xfId="26410" xr:uid="{00000000-0005-0000-0000-00002B670000}"/>
    <cellStyle name="Note 2 2 2 5" xfId="26411" xr:uid="{00000000-0005-0000-0000-00002C670000}"/>
    <cellStyle name="Note 2 2 2 5 2" xfId="26412" xr:uid="{00000000-0005-0000-0000-00002D670000}"/>
    <cellStyle name="Note 2 2 2 5 2 2" xfId="26413" xr:uid="{00000000-0005-0000-0000-00002E670000}"/>
    <cellStyle name="Note 2 2 2 5 2 3" xfId="26414" xr:uid="{00000000-0005-0000-0000-00002F670000}"/>
    <cellStyle name="Note 2 2 2 5 3" xfId="26415" xr:uid="{00000000-0005-0000-0000-000030670000}"/>
    <cellStyle name="Note 2 2 2 5 4" xfId="26416" xr:uid="{00000000-0005-0000-0000-000031670000}"/>
    <cellStyle name="Note 2 2 2 6" xfId="26417" xr:uid="{00000000-0005-0000-0000-000032670000}"/>
    <cellStyle name="Note 2 2 2 6 2" xfId="26418" xr:uid="{00000000-0005-0000-0000-000033670000}"/>
    <cellStyle name="Note 2 2 2 6 2 2" xfId="26419" xr:uid="{00000000-0005-0000-0000-000034670000}"/>
    <cellStyle name="Note 2 2 2 6 2 3" xfId="26420" xr:uid="{00000000-0005-0000-0000-000035670000}"/>
    <cellStyle name="Note 2 2 2 6 3" xfId="26421" xr:uid="{00000000-0005-0000-0000-000036670000}"/>
    <cellStyle name="Note 2 2 2 6 4" xfId="26422" xr:uid="{00000000-0005-0000-0000-000037670000}"/>
    <cellStyle name="Note 2 2 2 7" xfId="26423" xr:uid="{00000000-0005-0000-0000-000038670000}"/>
    <cellStyle name="Note 2 2 2 7 2" xfId="26424" xr:uid="{00000000-0005-0000-0000-000039670000}"/>
    <cellStyle name="Note 2 2 2 7 2 2" xfId="26425" xr:uid="{00000000-0005-0000-0000-00003A670000}"/>
    <cellStyle name="Note 2 2 2 7 2 3" xfId="26426" xr:uid="{00000000-0005-0000-0000-00003B670000}"/>
    <cellStyle name="Note 2 2 2 7 3" xfId="26427" xr:uid="{00000000-0005-0000-0000-00003C670000}"/>
    <cellStyle name="Note 2 2 2 7 4" xfId="26428" xr:uid="{00000000-0005-0000-0000-00003D670000}"/>
    <cellStyle name="Note 2 2 2 8" xfId="26429" xr:uid="{00000000-0005-0000-0000-00003E670000}"/>
    <cellStyle name="Note 2 2 2 8 2" xfId="26430" xr:uid="{00000000-0005-0000-0000-00003F670000}"/>
    <cellStyle name="Note 2 2 2 8 3" xfId="26431" xr:uid="{00000000-0005-0000-0000-000040670000}"/>
    <cellStyle name="Note 2 2 2 9" xfId="26432" xr:uid="{00000000-0005-0000-0000-000041670000}"/>
    <cellStyle name="Note 2 2 3" xfId="26433" xr:uid="{00000000-0005-0000-0000-000042670000}"/>
    <cellStyle name="Note 2 2 3 10" xfId="26434" xr:uid="{00000000-0005-0000-0000-000043670000}"/>
    <cellStyle name="Note 2 2 3 2" xfId="26435" xr:uid="{00000000-0005-0000-0000-000044670000}"/>
    <cellStyle name="Note 2 2 3 2 2" xfId="26436" xr:uid="{00000000-0005-0000-0000-000045670000}"/>
    <cellStyle name="Note 2 2 3 2 2 2" xfId="26437" xr:uid="{00000000-0005-0000-0000-000046670000}"/>
    <cellStyle name="Note 2 2 3 2 2 3" xfId="26438" xr:uid="{00000000-0005-0000-0000-000047670000}"/>
    <cellStyle name="Note 2 2 3 2 3" xfId="26439" xr:uid="{00000000-0005-0000-0000-000048670000}"/>
    <cellStyle name="Note 2 2 3 2 4" xfId="26440" xr:uid="{00000000-0005-0000-0000-000049670000}"/>
    <cellStyle name="Note 2 2 3 3" xfId="26441" xr:uid="{00000000-0005-0000-0000-00004A670000}"/>
    <cellStyle name="Note 2 2 3 3 2" xfId="26442" xr:uid="{00000000-0005-0000-0000-00004B670000}"/>
    <cellStyle name="Note 2 2 3 3 2 2" xfId="26443" xr:uid="{00000000-0005-0000-0000-00004C670000}"/>
    <cellStyle name="Note 2 2 3 3 2 3" xfId="26444" xr:uid="{00000000-0005-0000-0000-00004D670000}"/>
    <cellStyle name="Note 2 2 3 3 3" xfId="26445" xr:uid="{00000000-0005-0000-0000-00004E670000}"/>
    <cellStyle name="Note 2 2 3 3 4" xfId="26446" xr:uid="{00000000-0005-0000-0000-00004F670000}"/>
    <cellStyle name="Note 2 2 3 4" xfId="26447" xr:uid="{00000000-0005-0000-0000-000050670000}"/>
    <cellStyle name="Note 2 2 3 4 2" xfId="26448" xr:uid="{00000000-0005-0000-0000-000051670000}"/>
    <cellStyle name="Note 2 2 3 4 2 2" xfId="26449" xr:uid="{00000000-0005-0000-0000-000052670000}"/>
    <cellStyle name="Note 2 2 3 4 2 3" xfId="26450" xr:uid="{00000000-0005-0000-0000-000053670000}"/>
    <cellStyle name="Note 2 2 3 4 3" xfId="26451" xr:uid="{00000000-0005-0000-0000-000054670000}"/>
    <cellStyle name="Note 2 2 3 4 4" xfId="26452" xr:uid="{00000000-0005-0000-0000-000055670000}"/>
    <cellStyle name="Note 2 2 3 5" xfId="26453" xr:uid="{00000000-0005-0000-0000-000056670000}"/>
    <cellStyle name="Note 2 2 3 5 2" xfId="26454" xr:uid="{00000000-0005-0000-0000-000057670000}"/>
    <cellStyle name="Note 2 2 3 5 2 2" xfId="26455" xr:uid="{00000000-0005-0000-0000-000058670000}"/>
    <cellStyle name="Note 2 2 3 5 2 3" xfId="26456" xr:uid="{00000000-0005-0000-0000-000059670000}"/>
    <cellStyle name="Note 2 2 3 5 3" xfId="26457" xr:uid="{00000000-0005-0000-0000-00005A670000}"/>
    <cellStyle name="Note 2 2 3 5 4" xfId="26458" xr:uid="{00000000-0005-0000-0000-00005B670000}"/>
    <cellStyle name="Note 2 2 3 6" xfId="26459" xr:uid="{00000000-0005-0000-0000-00005C670000}"/>
    <cellStyle name="Note 2 2 3 6 2" xfId="26460" xr:uid="{00000000-0005-0000-0000-00005D670000}"/>
    <cellStyle name="Note 2 2 3 6 2 2" xfId="26461" xr:uid="{00000000-0005-0000-0000-00005E670000}"/>
    <cellStyle name="Note 2 2 3 6 2 3" xfId="26462" xr:uid="{00000000-0005-0000-0000-00005F670000}"/>
    <cellStyle name="Note 2 2 3 6 3" xfId="26463" xr:uid="{00000000-0005-0000-0000-000060670000}"/>
    <cellStyle name="Note 2 2 3 6 4" xfId="26464" xr:uid="{00000000-0005-0000-0000-000061670000}"/>
    <cellStyle name="Note 2 2 3 7" xfId="26465" xr:uid="{00000000-0005-0000-0000-000062670000}"/>
    <cellStyle name="Note 2 2 3 7 2" xfId="26466" xr:uid="{00000000-0005-0000-0000-000063670000}"/>
    <cellStyle name="Note 2 2 3 7 2 2" xfId="26467" xr:uid="{00000000-0005-0000-0000-000064670000}"/>
    <cellStyle name="Note 2 2 3 7 2 3" xfId="26468" xr:uid="{00000000-0005-0000-0000-000065670000}"/>
    <cellStyle name="Note 2 2 3 7 3" xfId="26469" xr:uid="{00000000-0005-0000-0000-000066670000}"/>
    <cellStyle name="Note 2 2 3 7 4" xfId="26470" xr:uid="{00000000-0005-0000-0000-000067670000}"/>
    <cellStyle name="Note 2 2 3 8" xfId="26471" xr:uid="{00000000-0005-0000-0000-000068670000}"/>
    <cellStyle name="Note 2 2 3 8 2" xfId="26472" xr:uid="{00000000-0005-0000-0000-000069670000}"/>
    <cellStyle name="Note 2 2 3 8 3" xfId="26473" xr:uid="{00000000-0005-0000-0000-00006A670000}"/>
    <cellStyle name="Note 2 2 3 9" xfId="26474" xr:uid="{00000000-0005-0000-0000-00006B670000}"/>
    <cellStyle name="Note 2 2 4" xfId="26475" xr:uid="{00000000-0005-0000-0000-00006C670000}"/>
    <cellStyle name="Note 2 2 4 2" xfId="26476" xr:uid="{00000000-0005-0000-0000-00006D670000}"/>
    <cellStyle name="Note 2 2 4 2 2" xfId="26477" xr:uid="{00000000-0005-0000-0000-00006E670000}"/>
    <cellStyle name="Note 2 2 4 2 3" xfId="26478" xr:uid="{00000000-0005-0000-0000-00006F670000}"/>
    <cellStyle name="Note 2 2 4 3" xfId="26479" xr:uid="{00000000-0005-0000-0000-000070670000}"/>
    <cellStyle name="Note 2 2 4 4" xfId="26480" xr:uid="{00000000-0005-0000-0000-000071670000}"/>
    <cellStyle name="Note 2 2 5" xfId="26481" xr:uid="{00000000-0005-0000-0000-000072670000}"/>
    <cellStyle name="Note 2 2 5 2" xfId="26482" xr:uid="{00000000-0005-0000-0000-000073670000}"/>
    <cellStyle name="Note 2 2 5 2 2" xfId="26483" xr:uid="{00000000-0005-0000-0000-000074670000}"/>
    <cellStyle name="Note 2 2 5 2 3" xfId="26484" xr:uid="{00000000-0005-0000-0000-000075670000}"/>
    <cellStyle name="Note 2 2 5 3" xfId="26485" xr:uid="{00000000-0005-0000-0000-000076670000}"/>
    <cellStyle name="Note 2 2 5 4" xfId="26486" xr:uid="{00000000-0005-0000-0000-000077670000}"/>
    <cellStyle name="Note 2 2 6" xfId="26487" xr:uid="{00000000-0005-0000-0000-000078670000}"/>
    <cellStyle name="Note 2 2 6 2" xfId="26488" xr:uid="{00000000-0005-0000-0000-000079670000}"/>
    <cellStyle name="Note 2 2 6 2 2" xfId="26489" xr:uid="{00000000-0005-0000-0000-00007A670000}"/>
    <cellStyle name="Note 2 2 6 2 3" xfId="26490" xr:uid="{00000000-0005-0000-0000-00007B670000}"/>
    <cellStyle name="Note 2 2 6 3" xfId="26491" xr:uid="{00000000-0005-0000-0000-00007C670000}"/>
    <cellStyle name="Note 2 2 6 4" xfId="26492" xr:uid="{00000000-0005-0000-0000-00007D670000}"/>
    <cellStyle name="Note 2 2 7" xfId="26493" xr:uid="{00000000-0005-0000-0000-00007E670000}"/>
    <cellStyle name="Note 2 2 7 2" xfId="26494" xr:uid="{00000000-0005-0000-0000-00007F670000}"/>
    <cellStyle name="Note 2 2 7 2 2" xfId="26495" xr:uid="{00000000-0005-0000-0000-000080670000}"/>
    <cellStyle name="Note 2 2 7 2 3" xfId="26496" xr:uid="{00000000-0005-0000-0000-000081670000}"/>
    <cellStyle name="Note 2 2 7 3" xfId="26497" xr:uid="{00000000-0005-0000-0000-000082670000}"/>
    <cellStyle name="Note 2 2 7 4" xfId="26498" xr:uid="{00000000-0005-0000-0000-000083670000}"/>
    <cellStyle name="Note 2 2 8" xfId="26499" xr:uid="{00000000-0005-0000-0000-000084670000}"/>
    <cellStyle name="Note 2 2 8 2" xfId="26500" xr:uid="{00000000-0005-0000-0000-000085670000}"/>
    <cellStyle name="Note 2 2 8 2 2" xfId="26501" xr:uid="{00000000-0005-0000-0000-000086670000}"/>
    <cellStyle name="Note 2 2 8 2 3" xfId="26502" xr:uid="{00000000-0005-0000-0000-000087670000}"/>
    <cellStyle name="Note 2 2 8 3" xfId="26503" xr:uid="{00000000-0005-0000-0000-000088670000}"/>
    <cellStyle name="Note 2 2 8 4" xfId="26504" xr:uid="{00000000-0005-0000-0000-000089670000}"/>
    <cellStyle name="Note 2 2 9" xfId="26505" xr:uid="{00000000-0005-0000-0000-00008A670000}"/>
    <cellStyle name="Note 2 2 9 2" xfId="26506" xr:uid="{00000000-0005-0000-0000-00008B670000}"/>
    <cellStyle name="Note 2 2 9 2 2" xfId="26507" xr:uid="{00000000-0005-0000-0000-00008C670000}"/>
    <cellStyle name="Note 2 2 9 2 3" xfId="26508" xr:uid="{00000000-0005-0000-0000-00008D670000}"/>
    <cellStyle name="Note 2 2 9 3" xfId="26509" xr:uid="{00000000-0005-0000-0000-00008E670000}"/>
    <cellStyle name="Note 2 2 9 4" xfId="26510" xr:uid="{00000000-0005-0000-0000-00008F670000}"/>
    <cellStyle name="Note 2 3" xfId="26511" xr:uid="{00000000-0005-0000-0000-000090670000}"/>
    <cellStyle name="Note 2 3 10" xfId="26512" xr:uid="{00000000-0005-0000-0000-000091670000}"/>
    <cellStyle name="Note 2 3 10 2" xfId="26513" xr:uid="{00000000-0005-0000-0000-000092670000}"/>
    <cellStyle name="Note 2 3 10 3" xfId="26514" xr:uid="{00000000-0005-0000-0000-000093670000}"/>
    <cellStyle name="Note 2 3 11" xfId="26515" xr:uid="{00000000-0005-0000-0000-000094670000}"/>
    <cellStyle name="Note 2 3 12" xfId="26516" xr:uid="{00000000-0005-0000-0000-000095670000}"/>
    <cellStyle name="Note 2 3 2" xfId="26517" xr:uid="{00000000-0005-0000-0000-000096670000}"/>
    <cellStyle name="Note 2 3 2 10" xfId="26518" xr:uid="{00000000-0005-0000-0000-000097670000}"/>
    <cellStyle name="Note 2 3 2 2" xfId="26519" xr:uid="{00000000-0005-0000-0000-000098670000}"/>
    <cellStyle name="Note 2 3 2 2 2" xfId="26520" xr:uid="{00000000-0005-0000-0000-000099670000}"/>
    <cellStyle name="Note 2 3 2 2 2 2" xfId="26521" xr:uid="{00000000-0005-0000-0000-00009A670000}"/>
    <cellStyle name="Note 2 3 2 2 2 3" xfId="26522" xr:uid="{00000000-0005-0000-0000-00009B670000}"/>
    <cellStyle name="Note 2 3 2 2 3" xfId="26523" xr:uid="{00000000-0005-0000-0000-00009C670000}"/>
    <cellStyle name="Note 2 3 2 2 4" xfId="26524" xr:uid="{00000000-0005-0000-0000-00009D670000}"/>
    <cellStyle name="Note 2 3 2 3" xfId="26525" xr:uid="{00000000-0005-0000-0000-00009E670000}"/>
    <cellStyle name="Note 2 3 2 3 2" xfId="26526" xr:uid="{00000000-0005-0000-0000-00009F670000}"/>
    <cellStyle name="Note 2 3 2 3 2 2" xfId="26527" xr:uid="{00000000-0005-0000-0000-0000A0670000}"/>
    <cellStyle name="Note 2 3 2 3 2 3" xfId="26528" xr:uid="{00000000-0005-0000-0000-0000A1670000}"/>
    <cellStyle name="Note 2 3 2 3 3" xfId="26529" xr:uid="{00000000-0005-0000-0000-0000A2670000}"/>
    <cellStyle name="Note 2 3 2 3 4" xfId="26530" xr:uid="{00000000-0005-0000-0000-0000A3670000}"/>
    <cellStyle name="Note 2 3 2 4" xfId="26531" xr:uid="{00000000-0005-0000-0000-0000A4670000}"/>
    <cellStyle name="Note 2 3 2 4 2" xfId="26532" xr:uid="{00000000-0005-0000-0000-0000A5670000}"/>
    <cellStyle name="Note 2 3 2 4 2 2" xfId="26533" xr:uid="{00000000-0005-0000-0000-0000A6670000}"/>
    <cellStyle name="Note 2 3 2 4 2 3" xfId="26534" xr:uid="{00000000-0005-0000-0000-0000A7670000}"/>
    <cellStyle name="Note 2 3 2 4 3" xfId="26535" xr:uid="{00000000-0005-0000-0000-0000A8670000}"/>
    <cellStyle name="Note 2 3 2 4 4" xfId="26536" xr:uid="{00000000-0005-0000-0000-0000A9670000}"/>
    <cellStyle name="Note 2 3 2 5" xfId="26537" xr:uid="{00000000-0005-0000-0000-0000AA670000}"/>
    <cellStyle name="Note 2 3 2 5 2" xfId="26538" xr:uid="{00000000-0005-0000-0000-0000AB670000}"/>
    <cellStyle name="Note 2 3 2 5 2 2" xfId="26539" xr:uid="{00000000-0005-0000-0000-0000AC670000}"/>
    <cellStyle name="Note 2 3 2 5 2 3" xfId="26540" xr:uid="{00000000-0005-0000-0000-0000AD670000}"/>
    <cellStyle name="Note 2 3 2 5 3" xfId="26541" xr:uid="{00000000-0005-0000-0000-0000AE670000}"/>
    <cellStyle name="Note 2 3 2 5 4" xfId="26542" xr:uid="{00000000-0005-0000-0000-0000AF670000}"/>
    <cellStyle name="Note 2 3 2 6" xfId="26543" xr:uid="{00000000-0005-0000-0000-0000B0670000}"/>
    <cellStyle name="Note 2 3 2 6 2" xfId="26544" xr:uid="{00000000-0005-0000-0000-0000B1670000}"/>
    <cellStyle name="Note 2 3 2 6 2 2" xfId="26545" xr:uid="{00000000-0005-0000-0000-0000B2670000}"/>
    <cellStyle name="Note 2 3 2 6 2 3" xfId="26546" xr:uid="{00000000-0005-0000-0000-0000B3670000}"/>
    <cellStyle name="Note 2 3 2 6 3" xfId="26547" xr:uid="{00000000-0005-0000-0000-0000B4670000}"/>
    <cellStyle name="Note 2 3 2 6 4" xfId="26548" xr:uid="{00000000-0005-0000-0000-0000B5670000}"/>
    <cellStyle name="Note 2 3 2 7" xfId="26549" xr:uid="{00000000-0005-0000-0000-0000B6670000}"/>
    <cellStyle name="Note 2 3 2 7 2" xfId="26550" xr:uid="{00000000-0005-0000-0000-0000B7670000}"/>
    <cellStyle name="Note 2 3 2 7 2 2" xfId="26551" xr:uid="{00000000-0005-0000-0000-0000B8670000}"/>
    <cellStyle name="Note 2 3 2 7 2 3" xfId="26552" xr:uid="{00000000-0005-0000-0000-0000B9670000}"/>
    <cellStyle name="Note 2 3 2 7 3" xfId="26553" xr:uid="{00000000-0005-0000-0000-0000BA670000}"/>
    <cellStyle name="Note 2 3 2 7 4" xfId="26554" xr:uid="{00000000-0005-0000-0000-0000BB670000}"/>
    <cellStyle name="Note 2 3 2 8" xfId="26555" xr:uid="{00000000-0005-0000-0000-0000BC670000}"/>
    <cellStyle name="Note 2 3 2 8 2" xfId="26556" xr:uid="{00000000-0005-0000-0000-0000BD670000}"/>
    <cellStyle name="Note 2 3 2 8 3" xfId="26557" xr:uid="{00000000-0005-0000-0000-0000BE670000}"/>
    <cellStyle name="Note 2 3 2 9" xfId="26558" xr:uid="{00000000-0005-0000-0000-0000BF670000}"/>
    <cellStyle name="Note 2 3 3" xfId="26559" xr:uid="{00000000-0005-0000-0000-0000C0670000}"/>
    <cellStyle name="Note 2 3 3 10" xfId="26560" xr:uid="{00000000-0005-0000-0000-0000C1670000}"/>
    <cellStyle name="Note 2 3 3 2" xfId="26561" xr:uid="{00000000-0005-0000-0000-0000C2670000}"/>
    <cellStyle name="Note 2 3 3 2 2" xfId="26562" xr:uid="{00000000-0005-0000-0000-0000C3670000}"/>
    <cellStyle name="Note 2 3 3 2 2 2" xfId="26563" xr:uid="{00000000-0005-0000-0000-0000C4670000}"/>
    <cellStyle name="Note 2 3 3 2 2 3" xfId="26564" xr:uid="{00000000-0005-0000-0000-0000C5670000}"/>
    <cellStyle name="Note 2 3 3 2 3" xfId="26565" xr:uid="{00000000-0005-0000-0000-0000C6670000}"/>
    <cellStyle name="Note 2 3 3 2 4" xfId="26566" xr:uid="{00000000-0005-0000-0000-0000C7670000}"/>
    <cellStyle name="Note 2 3 3 3" xfId="26567" xr:uid="{00000000-0005-0000-0000-0000C8670000}"/>
    <cellStyle name="Note 2 3 3 3 2" xfId="26568" xr:uid="{00000000-0005-0000-0000-0000C9670000}"/>
    <cellStyle name="Note 2 3 3 3 2 2" xfId="26569" xr:uid="{00000000-0005-0000-0000-0000CA670000}"/>
    <cellStyle name="Note 2 3 3 3 2 3" xfId="26570" xr:uid="{00000000-0005-0000-0000-0000CB670000}"/>
    <cellStyle name="Note 2 3 3 3 3" xfId="26571" xr:uid="{00000000-0005-0000-0000-0000CC670000}"/>
    <cellStyle name="Note 2 3 3 3 4" xfId="26572" xr:uid="{00000000-0005-0000-0000-0000CD670000}"/>
    <cellStyle name="Note 2 3 3 4" xfId="26573" xr:uid="{00000000-0005-0000-0000-0000CE670000}"/>
    <cellStyle name="Note 2 3 3 4 2" xfId="26574" xr:uid="{00000000-0005-0000-0000-0000CF670000}"/>
    <cellStyle name="Note 2 3 3 4 2 2" xfId="26575" xr:uid="{00000000-0005-0000-0000-0000D0670000}"/>
    <cellStyle name="Note 2 3 3 4 2 3" xfId="26576" xr:uid="{00000000-0005-0000-0000-0000D1670000}"/>
    <cellStyle name="Note 2 3 3 4 3" xfId="26577" xr:uid="{00000000-0005-0000-0000-0000D2670000}"/>
    <cellStyle name="Note 2 3 3 4 4" xfId="26578" xr:uid="{00000000-0005-0000-0000-0000D3670000}"/>
    <cellStyle name="Note 2 3 3 5" xfId="26579" xr:uid="{00000000-0005-0000-0000-0000D4670000}"/>
    <cellStyle name="Note 2 3 3 5 2" xfId="26580" xr:uid="{00000000-0005-0000-0000-0000D5670000}"/>
    <cellStyle name="Note 2 3 3 5 2 2" xfId="26581" xr:uid="{00000000-0005-0000-0000-0000D6670000}"/>
    <cellStyle name="Note 2 3 3 5 2 3" xfId="26582" xr:uid="{00000000-0005-0000-0000-0000D7670000}"/>
    <cellStyle name="Note 2 3 3 5 3" xfId="26583" xr:uid="{00000000-0005-0000-0000-0000D8670000}"/>
    <cellStyle name="Note 2 3 3 5 4" xfId="26584" xr:uid="{00000000-0005-0000-0000-0000D9670000}"/>
    <cellStyle name="Note 2 3 3 6" xfId="26585" xr:uid="{00000000-0005-0000-0000-0000DA670000}"/>
    <cellStyle name="Note 2 3 3 6 2" xfId="26586" xr:uid="{00000000-0005-0000-0000-0000DB670000}"/>
    <cellStyle name="Note 2 3 3 6 2 2" xfId="26587" xr:uid="{00000000-0005-0000-0000-0000DC670000}"/>
    <cellStyle name="Note 2 3 3 6 2 3" xfId="26588" xr:uid="{00000000-0005-0000-0000-0000DD670000}"/>
    <cellStyle name="Note 2 3 3 6 3" xfId="26589" xr:uid="{00000000-0005-0000-0000-0000DE670000}"/>
    <cellStyle name="Note 2 3 3 6 4" xfId="26590" xr:uid="{00000000-0005-0000-0000-0000DF670000}"/>
    <cellStyle name="Note 2 3 3 7" xfId="26591" xr:uid="{00000000-0005-0000-0000-0000E0670000}"/>
    <cellStyle name="Note 2 3 3 7 2" xfId="26592" xr:uid="{00000000-0005-0000-0000-0000E1670000}"/>
    <cellStyle name="Note 2 3 3 7 2 2" xfId="26593" xr:uid="{00000000-0005-0000-0000-0000E2670000}"/>
    <cellStyle name="Note 2 3 3 7 2 3" xfId="26594" xr:uid="{00000000-0005-0000-0000-0000E3670000}"/>
    <cellStyle name="Note 2 3 3 7 3" xfId="26595" xr:uid="{00000000-0005-0000-0000-0000E4670000}"/>
    <cellStyle name="Note 2 3 3 7 4" xfId="26596" xr:uid="{00000000-0005-0000-0000-0000E5670000}"/>
    <cellStyle name="Note 2 3 3 8" xfId="26597" xr:uid="{00000000-0005-0000-0000-0000E6670000}"/>
    <cellStyle name="Note 2 3 3 8 2" xfId="26598" xr:uid="{00000000-0005-0000-0000-0000E7670000}"/>
    <cellStyle name="Note 2 3 3 8 3" xfId="26599" xr:uid="{00000000-0005-0000-0000-0000E8670000}"/>
    <cellStyle name="Note 2 3 3 9" xfId="26600" xr:uid="{00000000-0005-0000-0000-0000E9670000}"/>
    <cellStyle name="Note 2 3 4" xfId="26601" xr:uid="{00000000-0005-0000-0000-0000EA670000}"/>
    <cellStyle name="Note 2 3 4 2" xfId="26602" xr:uid="{00000000-0005-0000-0000-0000EB670000}"/>
    <cellStyle name="Note 2 3 4 2 2" xfId="26603" xr:uid="{00000000-0005-0000-0000-0000EC670000}"/>
    <cellStyle name="Note 2 3 4 2 3" xfId="26604" xr:uid="{00000000-0005-0000-0000-0000ED670000}"/>
    <cellStyle name="Note 2 3 4 3" xfId="26605" xr:uid="{00000000-0005-0000-0000-0000EE670000}"/>
    <cellStyle name="Note 2 3 4 4" xfId="26606" xr:uid="{00000000-0005-0000-0000-0000EF670000}"/>
    <cellStyle name="Note 2 3 5" xfId="26607" xr:uid="{00000000-0005-0000-0000-0000F0670000}"/>
    <cellStyle name="Note 2 3 5 2" xfId="26608" xr:uid="{00000000-0005-0000-0000-0000F1670000}"/>
    <cellStyle name="Note 2 3 5 2 2" xfId="26609" xr:uid="{00000000-0005-0000-0000-0000F2670000}"/>
    <cellStyle name="Note 2 3 5 2 3" xfId="26610" xr:uid="{00000000-0005-0000-0000-0000F3670000}"/>
    <cellStyle name="Note 2 3 5 3" xfId="26611" xr:uid="{00000000-0005-0000-0000-0000F4670000}"/>
    <cellStyle name="Note 2 3 5 4" xfId="26612" xr:uid="{00000000-0005-0000-0000-0000F5670000}"/>
    <cellStyle name="Note 2 3 6" xfId="26613" xr:uid="{00000000-0005-0000-0000-0000F6670000}"/>
    <cellStyle name="Note 2 3 6 2" xfId="26614" xr:uid="{00000000-0005-0000-0000-0000F7670000}"/>
    <cellStyle name="Note 2 3 6 2 2" xfId="26615" xr:uid="{00000000-0005-0000-0000-0000F8670000}"/>
    <cellStyle name="Note 2 3 6 2 3" xfId="26616" xr:uid="{00000000-0005-0000-0000-0000F9670000}"/>
    <cellStyle name="Note 2 3 6 3" xfId="26617" xr:uid="{00000000-0005-0000-0000-0000FA670000}"/>
    <cellStyle name="Note 2 3 6 4" xfId="26618" xr:uid="{00000000-0005-0000-0000-0000FB670000}"/>
    <cellStyle name="Note 2 3 7" xfId="26619" xr:uid="{00000000-0005-0000-0000-0000FC670000}"/>
    <cellStyle name="Note 2 3 7 2" xfId="26620" xr:uid="{00000000-0005-0000-0000-0000FD670000}"/>
    <cellStyle name="Note 2 3 7 2 2" xfId="26621" xr:uid="{00000000-0005-0000-0000-0000FE670000}"/>
    <cellStyle name="Note 2 3 7 2 3" xfId="26622" xr:uid="{00000000-0005-0000-0000-0000FF670000}"/>
    <cellStyle name="Note 2 3 7 3" xfId="26623" xr:uid="{00000000-0005-0000-0000-000000680000}"/>
    <cellStyle name="Note 2 3 7 4" xfId="26624" xr:uid="{00000000-0005-0000-0000-000001680000}"/>
    <cellStyle name="Note 2 3 8" xfId="26625" xr:uid="{00000000-0005-0000-0000-000002680000}"/>
    <cellStyle name="Note 2 3 8 2" xfId="26626" xr:uid="{00000000-0005-0000-0000-000003680000}"/>
    <cellStyle name="Note 2 3 8 2 2" xfId="26627" xr:uid="{00000000-0005-0000-0000-000004680000}"/>
    <cellStyle name="Note 2 3 8 2 3" xfId="26628" xr:uid="{00000000-0005-0000-0000-000005680000}"/>
    <cellStyle name="Note 2 3 8 3" xfId="26629" xr:uid="{00000000-0005-0000-0000-000006680000}"/>
    <cellStyle name="Note 2 3 8 4" xfId="26630" xr:uid="{00000000-0005-0000-0000-000007680000}"/>
    <cellStyle name="Note 2 3 9" xfId="26631" xr:uid="{00000000-0005-0000-0000-000008680000}"/>
    <cellStyle name="Note 2 3 9 2" xfId="26632" xr:uid="{00000000-0005-0000-0000-000009680000}"/>
    <cellStyle name="Note 2 3 9 2 2" xfId="26633" xr:uid="{00000000-0005-0000-0000-00000A680000}"/>
    <cellStyle name="Note 2 3 9 2 3" xfId="26634" xr:uid="{00000000-0005-0000-0000-00000B680000}"/>
    <cellStyle name="Note 2 3 9 3" xfId="26635" xr:uid="{00000000-0005-0000-0000-00000C680000}"/>
    <cellStyle name="Note 2 3 9 4" xfId="26636" xr:uid="{00000000-0005-0000-0000-00000D680000}"/>
    <cellStyle name="Note 2 4" xfId="26637" xr:uid="{00000000-0005-0000-0000-00000E680000}"/>
    <cellStyle name="Note 2 4 10" xfId="26638" xr:uid="{00000000-0005-0000-0000-00000F680000}"/>
    <cellStyle name="Note 2 4 10 2" xfId="26639" xr:uid="{00000000-0005-0000-0000-000010680000}"/>
    <cellStyle name="Note 2 4 10 3" xfId="26640" xr:uid="{00000000-0005-0000-0000-000011680000}"/>
    <cellStyle name="Note 2 4 11" xfId="26641" xr:uid="{00000000-0005-0000-0000-000012680000}"/>
    <cellStyle name="Note 2 4 12" xfId="26642" xr:uid="{00000000-0005-0000-0000-000013680000}"/>
    <cellStyle name="Note 2 4 2" xfId="26643" xr:uid="{00000000-0005-0000-0000-000014680000}"/>
    <cellStyle name="Note 2 4 2 10" xfId="26644" xr:uid="{00000000-0005-0000-0000-000015680000}"/>
    <cellStyle name="Note 2 4 2 2" xfId="26645" xr:uid="{00000000-0005-0000-0000-000016680000}"/>
    <cellStyle name="Note 2 4 2 2 2" xfId="26646" xr:uid="{00000000-0005-0000-0000-000017680000}"/>
    <cellStyle name="Note 2 4 2 2 2 2" xfId="26647" xr:uid="{00000000-0005-0000-0000-000018680000}"/>
    <cellStyle name="Note 2 4 2 2 2 3" xfId="26648" xr:uid="{00000000-0005-0000-0000-000019680000}"/>
    <cellStyle name="Note 2 4 2 2 3" xfId="26649" xr:uid="{00000000-0005-0000-0000-00001A680000}"/>
    <cellStyle name="Note 2 4 2 2 4" xfId="26650" xr:uid="{00000000-0005-0000-0000-00001B680000}"/>
    <cellStyle name="Note 2 4 2 3" xfId="26651" xr:uid="{00000000-0005-0000-0000-00001C680000}"/>
    <cellStyle name="Note 2 4 2 3 2" xfId="26652" xr:uid="{00000000-0005-0000-0000-00001D680000}"/>
    <cellStyle name="Note 2 4 2 3 2 2" xfId="26653" xr:uid="{00000000-0005-0000-0000-00001E680000}"/>
    <cellStyle name="Note 2 4 2 3 2 3" xfId="26654" xr:uid="{00000000-0005-0000-0000-00001F680000}"/>
    <cellStyle name="Note 2 4 2 3 3" xfId="26655" xr:uid="{00000000-0005-0000-0000-000020680000}"/>
    <cellStyle name="Note 2 4 2 3 4" xfId="26656" xr:uid="{00000000-0005-0000-0000-000021680000}"/>
    <cellStyle name="Note 2 4 2 4" xfId="26657" xr:uid="{00000000-0005-0000-0000-000022680000}"/>
    <cellStyle name="Note 2 4 2 4 2" xfId="26658" xr:uid="{00000000-0005-0000-0000-000023680000}"/>
    <cellStyle name="Note 2 4 2 4 2 2" xfId="26659" xr:uid="{00000000-0005-0000-0000-000024680000}"/>
    <cellStyle name="Note 2 4 2 4 2 3" xfId="26660" xr:uid="{00000000-0005-0000-0000-000025680000}"/>
    <cellStyle name="Note 2 4 2 4 3" xfId="26661" xr:uid="{00000000-0005-0000-0000-000026680000}"/>
    <cellStyle name="Note 2 4 2 4 4" xfId="26662" xr:uid="{00000000-0005-0000-0000-000027680000}"/>
    <cellStyle name="Note 2 4 2 5" xfId="26663" xr:uid="{00000000-0005-0000-0000-000028680000}"/>
    <cellStyle name="Note 2 4 2 5 2" xfId="26664" xr:uid="{00000000-0005-0000-0000-000029680000}"/>
    <cellStyle name="Note 2 4 2 5 2 2" xfId="26665" xr:uid="{00000000-0005-0000-0000-00002A680000}"/>
    <cellStyle name="Note 2 4 2 5 2 3" xfId="26666" xr:uid="{00000000-0005-0000-0000-00002B680000}"/>
    <cellStyle name="Note 2 4 2 5 3" xfId="26667" xr:uid="{00000000-0005-0000-0000-00002C680000}"/>
    <cellStyle name="Note 2 4 2 5 4" xfId="26668" xr:uid="{00000000-0005-0000-0000-00002D680000}"/>
    <cellStyle name="Note 2 4 2 6" xfId="26669" xr:uid="{00000000-0005-0000-0000-00002E680000}"/>
    <cellStyle name="Note 2 4 2 6 2" xfId="26670" xr:uid="{00000000-0005-0000-0000-00002F680000}"/>
    <cellStyle name="Note 2 4 2 6 2 2" xfId="26671" xr:uid="{00000000-0005-0000-0000-000030680000}"/>
    <cellStyle name="Note 2 4 2 6 2 3" xfId="26672" xr:uid="{00000000-0005-0000-0000-000031680000}"/>
    <cellStyle name="Note 2 4 2 6 3" xfId="26673" xr:uid="{00000000-0005-0000-0000-000032680000}"/>
    <cellStyle name="Note 2 4 2 6 4" xfId="26674" xr:uid="{00000000-0005-0000-0000-000033680000}"/>
    <cellStyle name="Note 2 4 2 7" xfId="26675" xr:uid="{00000000-0005-0000-0000-000034680000}"/>
    <cellStyle name="Note 2 4 2 7 2" xfId="26676" xr:uid="{00000000-0005-0000-0000-000035680000}"/>
    <cellStyle name="Note 2 4 2 7 2 2" xfId="26677" xr:uid="{00000000-0005-0000-0000-000036680000}"/>
    <cellStyle name="Note 2 4 2 7 2 3" xfId="26678" xr:uid="{00000000-0005-0000-0000-000037680000}"/>
    <cellStyle name="Note 2 4 2 7 3" xfId="26679" xr:uid="{00000000-0005-0000-0000-000038680000}"/>
    <cellStyle name="Note 2 4 2 7 4" xfId="26680" xr:uid="{00000000-0005-0000-0000-000039680000}"/>
    <cellStyle name="Note 2 4 2 8" xfId="26681" xr:uid="{00000000-0005-0000-0000-00003A680000}"/>
    <cellStyle name="Note 2 4 2 8 2" xfId="26682" xr:uid="{00000000-0005-0000-0000-00003B680000}"/>
    <cellStyle name="Note 2 4 2 8 3" xfId="26683" xr:uid="{00000000-0005-0000-0000-00003C680000}"/>
    <cellStyle name="Note 2 4 2 9" xfId="26684" xr:uid="{00000000-0005-0000-0000-00003D680000}"/>
    <cellStyle name="Note 2 4 3" xfId="26685" xr:uid="{00000000-0005-0000-0000-00003E680000}"/>
    <cellStyle name="Note 2 4 3 10" xfId="26686" xr:uid="{00000000-0005-0000-0000-00003F680000}"/>
    <cellStyle name="Note 2 4 3 2" xfId="26687" xr:uid="{00000000-0005-0000-0000-000040680000}"/>
    <cellStyle name="Note 2 4 3 2 2" xfId="26688" xr:uid="{00000000-0005-0000-0000-000041680000}"/>
    <cellStyle name="Note 2 4 3 2 2 2" xfId="26689" xr:uid="{00000000-0005-0000-0000-000042680000}"/>
    <cellStyle name="Note 2 4 3 2 2 3" xfId="26690" xr:uid="{00000000-0005-0000-0000-000043680000}"/>
    <cellStyle name="Note 2 4 3 2 3" xfId="26691" xr:uid="{00000000-0005-0000-0000-000044680000}"/>
    <cellStyle name="Note 2 4 3 2 4" xfId="26692" xr:uid="{00000000-0005-0000-0000-000045680000}"/>
    <cellStyle name="Note 2 4 3 3" xfId="26693" xr:uid="{00000000-0005-0000-0000-000046680000}"/>
    <cellStyle name="Note 2 4 3 3 2" xfId="26694" xr:uid="{00000000-0005-0000-0000-000047680000}"/>
    <cellStyle name="Note 2 4 3 3 2 2" xfId="26695" xr:uid="{00000000-0005-0000-0000-000048680000}"/>
    <cellStyle name="Note 2 4 3 3 2 3" xfId="26696" xr:uid="{00000000-0005-0000-0000-000049680000}"/>
    <cellStyle name="Note 2 4 3 3 3" xfId="26697" xr:uid="{00000000-0005-0000-0000-00004A680000}"/>
    <cellStyle name="Note 2 4 3 3 4" xfId="26698" xr:uid="{00000000-0005-0000-0000-00004B680000}"/>
    <cellStyle name="Note 2 4 3 4" xfId="26699" xr:uid="{00000000-0005-0000-0000-00004C680000}"/>
    <cellStyle name="Note 2 4 3 4 2" xfId="26700" xr:uid="{00000000-0005-0000-0000-00004D680000}"/>
    <cellStyle name="Note 2 4 3 4 2 2" xfId="26701" xr:uid="{00000000-0005-0000-0000-00004E680000}"/>
    <cellStyle name="Note 2 4 3 4 2 3" xfId="26702" xr:uid="{00000000-0005-0000-0000-00004F680000}"/>
    <cellStyle name="Note 2 4 3 4 3" xfId="26703" xr:uid="{00000000-0005-0000-0000-000050680000}"/>
    <cellStyle name="Note 2 4 3 4 4" xfId="26704" xr:uid="{00000000-0005-0000-0000-000051680000}"/>
    <cellStyle name="Note 2 4 3 5" xfId="26705" xr:uid="{00000000-0005-0000-0000-000052680000}"/>
    <cellStyle name="Note 2 4 3 5 2" xfId="26706" xr:uid="{00000000-0005-0000-0000-000053680000}"/>
    <cellStyle name="Note 2 4 3 5 2 2" xfId="26707" xr:uid="{00000000-0005-0000-0000-000054680000}"/>
    <cellStyle name="Note 2 4 3 5 2 3" xfId="26708" xr:uid="{00000000-0005-0000-0000-000055680000}"/>
    <cellStyle name="Note 2 4 3 5 3" xfId="26709" xr:uid="{00000000-0005-0000-0000-000056680000}"/>
    <cellStyle name="Note 2 4 3 5 4" xfId="26710" xr:uid="{00000000-0005-0000-0000-000057680000}"/>
    <cellStyle name="Note 2 4 3 6" xfId="26711" xr:uid="{00000000-0005-0000-0000-000058680000}"/>
    <cellStyle name="Note 2 4 3 6 2" xfId="26712" xr:uid="{00000000-0005-0000-0000-000059680000}"/>
    <cellStyle name="Note 2 4 3 6 2 2" xfId="26713" xr:uid="{00000000-0005-0000-0000-00005A680000}"/>
    <cellStyle name="Note 2 4 3 6 2 3" xfId="26714" xr:uid="{00000000-0005-0000-0000-00005B680000}"/>
    <cellStyle name="Note 2 4 3 6 3" xfId="26715" xr:uid="{00000000-0005-0000-0000-00005C680000}"/>
    <cellStyle name="Note 2 4 3 6 4" xfId="26716" xr:uid="{00000000-0005-0000-0000-00005D680000}"/>
    <cellStyle name="Note 2 4 3 7" xfId="26717" xr:uid="{00000000-0005-0000-0000-00005E680000}"/>
    <cellStyle name="Note 2 4 3 7 2" xfId="26718" xr:uid="{00000000-0005-0000-0000-00005F680000}"/>
    <cellStyle name="Note 2 4 3 7 2 2" xfId="26719" xr:uid="{00000000-0005-0000-0000-000060680000}"/>
    <cellStyle name="Note 2 4 3 7 2 3" xfId="26720" xr:uid="{00000000-0005-0000-0000-000061680000}"/>
    <cellStyle name="Note 2 4 3 7 3" xfId="26721" xr:uid="{00000000-0005-0000-0000-000062680000}"/>
    <cellStyle name="Note 2 4 3 7 4" xfId="26722" xr:uid="{00000000-0005-0000-0000-000063680000}"/>
    <cellStyle name="Note 2 4 3 8" xfId="26723" xr:uid="{00000000-0005-0000-0000-000064680000}"/>
    <cellStyle name="Note 2 4 3 8 2" xfId="26724" xr:uid="{00000000-0005-0000-0000-000065680000}"/>
    <cellStyle name="Note 2 4 3 8 3" xfId="26725" xr:uid="{00000000-0005-0000-0000-000066680000}"/>
    <cellStyle name="Note 2 4 3 9" xfId="26726" xr:uid="{00000000-0005-0000-0000-000067680000}"/>
    <cellStyle name="Note 2 4 4" xfId="26727" xr:uid="{00000000-0005-0000-0000-000068680000}"/>
    <cellStyle name="Note 2 4 4 2" xfId="26728" xr:uid="{00000000-0005-0000-0000-000069680000}"/>
    <cellStyle name="Note 2 4 4 2 2" xfId="26729" xr:uid="{00000000-0005-0000-0000-00006A680000}"/>
    <cellStyle name="Note 2 4 4 2 3" xfId="26730" xr:uid="{00000000-0005-0000-0000-00006B680000}"/>
    <cellStyle name="Note 2 4 4 3" xfId="26731" xr:uid="{00000000-0005-0000-0000-00006C680000}"/>
    <cellStyle name="Note 2 4 4 4" xfId="26732" xr:uid="{00000000-0005-0000-0000-00006D680000}"/>
    <cellStyle name="Note 2 4 5" xfId="26733" xr:uid="{00000000-0005-0000-0000-00006E680000}"/>
    <cellStyle name="Note 2 4 5 2" xfId="26734" xr:uid="{00000000-0005-0000-0000-00006F680000}"/>
    <cellStyle name="Note 2 4 5 2 2" xfId="26735" xr:uid="{00000000-0005-0000-0000-000070680000}"/>
    <cellStyle name="Note 2 4 5 2 3" xfId="26736" xr:uid="{00000000-0005-0000-0000-000071680000}"/>
    <cellStyle name="Note 2 4 5 3" xfId="26737" xr:uid="{00000000-0005-0000-0000-000072680000}"/>
    <cellStyle name="Note 2 4 5 4" xfId="26738" xr:uid="{00000000-0005-0000-0000-000073680000}"/>
    <cellStyle name="Note 2 4 6" xfId="26739" xr:uid="{00000000-0005-0000-0000-000074680000}"/>
    <cellStyle name="Note 2 4 6 2" xfId="26740" xr:uid="{00000000-0005-0000-0000-000075680000}"/>
    <cellStyle name="Note 2 4 6 2 2" xfId="26741" xr:uid="{00000000-0005-0000-0000-000076680000}"/>
    <cellStyle name="Note 2 4 6 2 3" xfId="26742" xr:uid="{00000000-0005-0000-0000-000077680000}"/>
    <cellStyle name="Note 2 4 6 3" xfId="26743" xr:uid="{00000000-0005-0000-0000-000078680000}"/>
    <cellStyle name="Note 2 4 6 4" xfId="26744" xr:uid="{00000000-0005-0000-0000-000079680000}"/>
    <cellStyle name="Note 2 4 7" xfId="26745" xr:uid="{00000000-0005-0000-0000-00007A680000}"/>
    <cellStyle name="Note 2 4 7 2" xfId="26746" xr:uid="{00000000-0005-0000-0000-00007B680000}"/>
    <cellStyle name="Note 2 4 7 2 2" xfId="26747" xr:uid="{00000000-0005-0000-0000-00007C680000}"/>
    <cellStyle name="Note 2 4 7 2 3" xfId="26748" xr:uid="{00000000-0005-0000-0000-00007D680000}"/>
    <cellStyle name="Note 2 4 7 3" xfId="26749" xr:uid="{00000000-0005-0000-0000-00007E680000}"/>
    <cellStyle name="Note 2 4 7 4" xfId="26750" xr:uid="{00000000-0005-0000-0000-00007F680000}"/>
    <cellStyle name="Note 2 4 8" xfId="26751" xr:uid="{00000000-0005-0000-0000-000080680000}"/>
    <cellStyle name="Note 2 4 8 2" xfId="26752" xr:uid="{00000000-0005-0000-0000-000081680000}"/>
    <cellStyle name="Note 2 4 8 2 2" xfId="26753" xr:uid="{00000000-0005-0000-0000-000082680000}"/>
    <cellStyle name="Note 2 4 8 2 3" xfId="26754" xr:uid="{00000000-0005-0000-0000-000083680000}"/>
    <cellStyle name="Note 2 4 8 3" xfId="26755" xr:uid="{00000000-0005-0000-0000-000084680000}"/>
    <cellStyle name="Note 2 4 8 4" xfId="26756" xr:uid="{00000000-0005-0000-0000-000085680000}"/>
    <cellStyle name="Note 2 4 9" xfId="26757" xr:uid="{00000000-0005-0000-0000-000086680000}"/>
    <cellStyle name="Note 2 4 9 2" xfId="26758" xr:uid="{00000000-0005-0000-0000-000087680000}"/>
    <cellStyle name="Note 2 4 9 2 2" xfId="26759" xr:uid="{00000000-0005-0000-0000-000088680000}"/>
    <cellStyle name="Note 2 4 9 2 3" xfId="26760" xr:uid="{00000000-0005-0000-0000-000089680000}"/>
    <cellStyle name="Note 2 4 9 3" xfId="26761" xr:uid="{00000000-0005-0000-0000-00008A680000}"/>
    <cellStyle name="Note 2 4 9 4" xfId="26762" xr:uid="{00000000-0005-0000-0000-00008B680000}"/>
    <cellStyle name="Note 2 5" xfId="26763" xr:uid="{00000000-0005-0000-0000-00008C680000}"/>
    <cellStyle name="Note 2 5 10" xfId="26764" xr:uid="{00000000-0005-0000-0000-00008D680000}"/>
    <cellStyle name="Note 2 5 2" xfId="26765" xr:uid="{00000000-0005-0000-0000-00008E680000}"/>
    <cellStyle name="Note 2 5 2 2" xfId="26766" xr:uid="{00000000-0005-0000-0000-00008F680000}"/>
    <cellStyle name="Note 2 5 2 2 2" xfId="26767" xr:uid="{00000000-0005-0000-0000-000090680000}"/>
    <cellStyle name="Note 2 5 2 2 3" xfId="26768" xr:uid="{00000000-0005-0000-0000-000091680000}"/>
    <cellStyle name="Note 2 5 2 3" xfId="26769" xr:uid="{00000000-0005-0000-0000-000092680000}"/>
    <cellStyle name="Note 2 5 2 4" xfId="26770" xr:uid="{00000000-0005-0000-0000-000093680000}"/>
    <cellStyle name="Note 2 5 3" xfId="26771" xr:uid="{00000000-0005-0000-0000-000094680000}"/>
    <cellStyle name="Note 2 5 3 2" xfId="26772" xr:uid="{00000000-0005-0000-0000-000095680000}"/>
    <cellStyle name="Note 2 5 3 2 2" xfId="26773" xr:uid="{00000000-0005-0000-0000-000096680000}"/>
    <cellStyle name="Note 2 5 3 2 3" xfId="26774" xr:uid="{00000000-0005-0000-0000-000097680000}"/>
    <cellStyle name="Note 2 5 3 3" xfId="26775" xr:uid="{00000000-0005-0000-0000-000098680000}"/>
    <cellStyle name="Note 2 5 3 4" xfId="26776" xr:uid="{00000000-0005-0000-0000-000099680000}"/>
    <cellStyle name="Note 2 5 4" xfId="26777" xr:uid="{00000000-0005-0000-0000-00009A680000}"/>
    <cellStyle name="Note 2 5 4 2" xfId="26778" xr:uid="{00000000-0005-0000-0000-00009B680000}"/>
    <cellStyle name="Note 2 5 4 2 2" xfId="26779" xr:uid="{00000000-0005-0000-0000-00009C680000}"/>
    <cellStyle name="Note 2 5 4 2 3" xfId="26780" xr:uid="{00000000-0005-0000-0000-00009D680000}"/>
    <cellStyle name="Note 2 5 4 3" xfId="26781" xr:uid="{00000000-0005-0000-0000-00009E680000}"/>
    <cellStyle name="Note 2 5 4 4" xfId="26782" xr:uid="{00000000-0005-0000-0000-00009F680000}"/>
    <cellStyle name="Note 2 5 5" xfId="26783" xr:uid="{00000000-0005-0000-0000-0000A0680000}"/>
    <cellStyle name="Note 2 5 5 2" xfId="26784" xr:uid="{00000000-0005-0000-0000-0000A1680000}"/>
    <cellStyle name="Note 2 5 5 2 2" xfId="26785" xr:uid="{00000000-0005-0000-0000-0000A2680000}"/>
    <cellStyle name="Note 2 5 5 2 3" xfId="26786" xr:uid="{00000000-0005-0000-0000-0000A3680000}"/>
    <cellStyle name="Note 2 5 5 3" xfId="26787" xr:uid="{00000000-0005-0000-0000-0000A4680000}"/>
    <cellStyle name="Note 2 5 5 4" xfId="26788" xr:uid="{00000000-0005-0000-0000-0000A5680000}"/>
    <cellStyle name="Note 2 5 6" xfId="26789" xr:uid="{00000000-0005-0000-0000-0000A6680000}"/>
    <cellStyle name="Note 2 5 6 2" xfId="26790" xr:uid="{00000000-0005-0000-0000-0000A7680000}"/>
    <cellStyle name="Note 2 5 6 2 2" xfId="26791" xr:uid="{00000000-0005-0000-0000-0000A8680000}"/>
    <cellStyle name="Note 2 5 6 2 3" xfId="26792" xr:uid="{00000000-0005-0000-0000-0000A9680000}"/>
    <cellStyle name="Note 2 5 6 3" xfId="26793" xr:uid="{00000000-0005-0000-0000-0000AA680000}"/>
    <cellStyle name="Note 2 5 6 4" xfId="26794" xr:uid="{00000000-0005-0000-0000-0000AB680000}"/>
    <cellStyle name="Note 2 5 7" xfId="26795" xr:uid="{00000000-0005-0000-0000-0000AC680000}"/>
    <cellStyle name="Note 2 5 7 2" xfId="26796" xr:uid="{00000000-0005-0000-0000-0000AD680000}"/>
    <cellStyle name="Note 2 5 7 2 2" xfId="26797" xr:uid="{00000000-0005-0000-0000-0000AE680000}"/>
    <cellStyle name="Note 2 5 7 2 3" xfId="26798" xr:uid="{00000000-0005-0000-0000-0000AF680000}"/>
    <cellStyle name="Note 2 5 7 3" xfId="26799" xr:uid="{00000000-0005-0000-0000-0000B0680000}"/>
    <cellStyle name="Note 2 5 7 4" xfId="26800" xr:uid="{00000000-0005-0000-0000-0000B1680000}"/>
    <cellStyle name="Note 2 5 8" xfId="26801" xr:uid="{00000000-0005-0000-0000-0000B2680000}"/>
    <cellStyle name="Note 2 5 8 2" xfId="26802" xr:uid="{00000000-0005-0000-0000-0000B3680000}"/>
    <cellStyle name="Note 2 5 8 3" xfId="26803" xr:uid="{00000000-0005-0000-0000-0000B4680000}"/>
    <cellStyle name="Note 2 5 9" xfId="26804" xr:uid="{00000000-0005-0000-0000-0000B5680000}"/>
    <cellStyle name="Note 2 6" xfId="26805" xr:uid="{00000000-0005-0000-0000-0000B6680000}"/>
    <cellStyle name="Note 2 6 10" xfId="26806" xr:uid="{00000000-0005-0000-0000-0000B7680000}"/>
    <cellStyle name="Note 2 6 2" xfId="26807" xr:uid="{00000000-0005-0000-0000-0000B8680000}"/>
    <cellStyle name="Note 2 6 2 2" xfId="26808" xr:uid="{00000000-0005-0000-0000-0000B9680000}"/>
    <cellStyle name="Note 2 6 2 2 2" xfId="26809" xr:uid="{00000000-0005-0000-0000-0000BA680000}"/>
    <cellStyle name="Note 2 6 2 2 3" xfId="26810" xr:uid="{00000000-0005-0000-0000-0000BB680000}"/>
    <cellStyle name="Note 2 6 2 3" xfId="26811" xr:uid="{00000000-0005-0000-0000-0000BC680000}"/>
    <cellStyle name="Note 2 6 2 4" xfId="26812" xr:uid="{00000000-0005-0000-0000-0000BD680000}"/>
    <cellStyle name="Note 2 6 3" xfId="26813" xr:uid="{00000000-0005-0000-0000-0000BE680000}"/>
    <cellStyle name="Note 2 6 3 2" xfId="26814" xr:uid="{00000000-0005-0000-0000-0000BF680000}"/>
    <cellStyle name="Note 2 6 3 2 2" xfId="26815" xr:uid="{00000000-0005-0000-0000-0000C0680000}"/>
    <cellStyle name="Note 2 6 3 2 3" xfId="26816" xr:uid="{00000000-0005-0000-0000-0000C1680000}"/>
    <cellStyle name="Note 2 6 3 3" xfId="26817" xr:uid="{00000000-0005-0000-0000-0000C2680000}"/>
    <cellStyle name="Note 2 6 3 4" xfId="26818" xr:uid="{00000000-0005-0000-0000-0000C3680000}"/>
    <cellStyle name="Note 2 6 4" xfId="26819" xr:uid="{00000000-0005-0000-0000-0000C4680000}"/>
    <cellStyle name="Note 2 6 4 2" xfId="26820" xr:uid="{00000000-0005-0000-0000-0000C5680000}"/>
    <cellStyle name="Note 2 6 4 2 2" xfId="26821" xr:uid="{00000000-0005-0000-0000-0000C6680000}"/>
    <cellStyle name="Note 2 6 4 2 3" xfId="26822" xr:uid="{00000000-0005-0000-0000-0000C7680000}"/>
    <cellStyle name="Note 2 6 4 3" xfId="26823" xr:uid="{00000000-0005-0000-0000-0000C8680000}"/>
    <cellStyle name="Note 2 6 4 4" xfId="26824" xr:uid="{00000000-0005-0000-0000-0000C9680000}"/>
    <cellStyle name="Note 2 6 5" xfId="26825" xr:uid="{00000000-0005-0000-0000-0000CA680000}"/>
    <cellStyle name="Note 2 6 5 2" xfId="26826" xr:uid="{00000000-0005-0000-0000-0000CB680000}"/>
    <cellStyle name="Note 2 6 5 2 2" xfId="26827" xr:uid="{00000000-0005-0000-0000-0000CC680000}"/>
    <cellStyle name="Note 2 6 5 2 3" xfId="26828" xr:uid="{00000000-0005-0000-0000-0000CD680000}"/>
    <cellStyle name="Note 2 6 5 3" xfId="26829" xr:uid="{00000000-0005-0000-0000-0000CE680000}"/>
    <cellStyle name="Note 2 6 5 4" xfId="26830" xr:uid="{00000000-0005-0000-0000-0000CF680000}"/>
    <cellStyle name="Note 2 6 6" xfId="26831" xr:uid="{00000000-0005-0000-0000-0000D0680000}"/>
    <cellStyle name="Note 2 6 6 2" xfId="26832" xr:uid="{00000000-0005-0000-0000-0000D1680000}"/>
    <cellStyle name="Note 2 6 6 2 2" xfId="26833" xr:uid="{00000000-0005-0000-0000-0000D2680000}"/>
    <cellStyle name="Note 2 6 6 2 3" xfId="26834" xr:uid="{00000000-0005-0000-0000-0000D3680000}"/>
    <cellStyle name="Note 2 6 6 3" xfId="26835" xr:uid="{00000000-0005-0000-0000-0000D4680000}"/>
    <cellStyle name="Note 2 6 6 4" xfId="26836" xr:uid="{00000000-0005-0000-0000-0000D5680000}"/>
    <cellStyle name="Note 2 6 7" xfId="26837" xr:uid="{00000000-0005-0000-0000-0000D6680000}"/>
    <cellStyle name="Note 2 6 7 2" xfId="26838" xr:uid="{00000000-0005-0000-0000-0000D7680000}"/>
    <cellStyle name="Note 2 6 7 2 2" xfId="26839" xr:uid="{00000000-0005-0000-0000-0000D8680000}"/>
    <cellStyle name="Note 2 6 7 2 3" xfId="26840" xr:uid="{00000000-0005-0000-0000-0000D9680000}"/>
    <cellStyle name="Note 2 6 7 3" xfId="26841" xr:uid="{00000000-0005-0000-0000-0000DA680000}"/>
    <cellStyle name="Note 2 6 7 4" xfId="26842" xr:uid="{00000000-0005-0000-0000-0000DB680000}"/>
    <cellStyle name="Note 2 6 8" xfId="26843" xr:uid="{00000000-0005-0000-0000-0000DC680000}"/>
    <cellStyle name="Note 2 6 8 2" xfId="26844" xr:uid="{00000000-0005-0000-0000-0000DD680000}"/>
    <cellStyle name="Note 2 6 8 3" xfId="26845" xr:uid="{00000000-0005-0000-0000-0000DE680000}"/>
    <cellStyle name="Note 2 6 9" xfId="26846" xr:uid="{00000000-0005-0000-0000-0000DF680000}"/>
    <cellStyle name="Note 2 7" xfId="26847" xr:uid="{00000000-0005-0000-0000-0000E0680000}"/>
    <cellStyle name="Note 2 7 2" xfId="26848" xr:uid="{00000000-0005-0000-0000-0000E1680000}"/>
    <cellStyle name="Note 2 7 2 2" xfId="26849" xr:uid="{00000000-0005-0000-0000-0000E2680000}"/>
    <cellStyle name="Note 2 7 2 3" xfId="26850" xr:uid="{00000000-0005-0000-0000-0000E3680000}"/>
    <cellStyle name="Note 2 7 3" xfId="26851" xr:uid="{00000000-0005-0000-0000-0000E4680000}"/>
    <cellStyle name="Note 2 7 4" xfId="26852" xr:uid="{00000000-0005-0000-0000-0000E5680000}"/>
    <cellStyle name="Note 2 8" xfId="26853" xr:uid="{00000000-0005-0000-0000-0000E6680000}"/>
    <cellStyle name="Note 2 8 2" xfId="26854" xr:uid="{00000000-0005-0000-0000-0000E7680000}"/>
    <cellStyle name="Note 2 8 2 2" xfId="26855" xr:uid="{00000000-0005-0000-0000-0000E8680000}"/>
    <cellStyle name="Note 2 8 2 3" xfId="26856" xr:uid="{00000000-0005-0000-0000-0000E9680000}"/>
    <cellStyle name="Note 2 8 3" xfId="26857" xr:uid="{00000000-0005-0000-0000-0000EA680000}"/>
    <cellStyle name="Note 2 8 4" xfId="26858" xr:uid="{00000000-0005-0000-0000-0000EB680000}"/>
    <cellStyle name="Note 2 9" xfId="26859" xr:uid="{00000000-0005-0000-0000-0000EC680000}"/>
    <cellStyle name="Note 2 9 2" xfId="26860" xr:uid="{00000000-0005-0000-0000-0000ED680000}"/>
    <cellStyle name="Note 2 9 2 2" xfId="26861" xr:uid="{00000000-0005-0000-0000-0000EE680000}"/>
    <cellStyle name="Note 2 9 2 3" xfId="26862" xr:uid="{00000000-0005-0000-0000-0000EF680000}"/>
    <cellStyle name="Note 2 9 3" xfId="26863" xr:uid="{00000000-0005-0000-0000-0000F0680000}"/>
    <cellStyle name="Note 2 9 4" xfId="26864" xr:uid="{00000000-0005-0000-0000-0000F1680000}"/>
    <cellStyle name="Note 20" xfId="26865" xr:uid="{00000000-0005-0000-0000-0000F2680000}"/>
    <cellStyle name="Note 3" xfId="26866" xr:uid="{00000000-0005-0000-0000-0000F3680000}"/>
    <cellStyle name="Note 4" xfId="26867" xr:uid="{00000000-0005-0000-0000-0000F4680000}"/>
    <cellStyle name="Note 4 10" xfId="26868" xr:uid="{00000000-0005-0000-0000-0000F5680000}"/>
    <cellStyle name="Note 4 10 2" xfId="26869" xr:uid="{00000000-0005-0000-0000-0000F6680000}"/>
    <cellStyle name="Note 4 10 2 2" xfId="26870" xr:uid="{00000000-0005-0000-0000-0000F7680000}"/>
    <cellStyle name="Note 4 10 2 3" xfId="26871" xr:uid="{00000000-0005-0000-0000-0000F8680000}"/>
    <cellStyle name="Note 4 10 3" xfId="26872" xr:uid="{00000000-0005-0000-0000-0000F9680000}"/>
    <cellStyle name="Note 4 10 4" xfId="26873" xr:uid="{00000000-0005-0000-0000-0000FA680000}"/>
    <cellStyle name="Note 4 11" xfId="26874" xr:uid="{00000000-0005-0000-0000-0000FB680000}"/>
    <cellStyle name="Note 4 11 2" xfId="26875" xr:uid="{00000000-0005-0000-0000-0000FC680000}"/>
    <cellStyle name="Note 4 11 3" xfId="26876" xr:uid="{00000000-0005-0000-0000-0000FD680000}"/>
    <cellStyle name="Note 4 12" xfId="26877" xr:uid="{00000000-0005-0000-0000-0000FE680000}"/>
    <cellStyle name="Note 4 13" xfId="26878" xr:uid="{00000000-0005-0000-0000-0000FF680000}"/>
    <cellStyle name="Note 4 2" xfId="26879" xr:uid="{00000000-0005-0000-0000-000000690000}"/>
    <cellStyle name="Note 4 2 10" xfId="26880" xr:uid="{00000000-0005-0000-0000-000001690000}"/>
    <cellStyle name="Note 4 2 10 2" xfId="26881" xr:uid="{00000000-0005-0000-0000-000002690000}"/>
    <cellStyle name="Note 4 2 10 3" xfId="26882" xr:uid="{00000000-0005-0000-0000-000003690000}"/>
    <cellStyle name="Note 4 2 11" xfId="26883" xr:uid="{00000000-0005-0000-0000-000004690000}"/>
    <cellStyle name="Note 4 2 12" xfId="26884" xr:uid="{00000000-0005-0000-0000-000005690000}"/>
    <cellStyle name="Note 4 2 2" xfId="26885" xr:uid="{00000000-0005-0000-0000-000006690000}"/>
    <cellStyle name="Note 4 2 2 10" xfId="26886" xr:uid="{00000000-0005-0000-0000-000007690000}"/>
    <cellStyle name="Note 4 2 2 2" xfId="26887" xr:uid="{00000000-0005-0000-0000-000008690000}"/>
    <cellStyle name="Note 4 2 2 2 2" xfId="26888" xr:uid="{00000000-0005-0000-0000-000009690000}"/>
    <cellStyle name="Note 4 2 2 2 2 2" xfId="26889" xr:uid="{00000000-0005-0000-0000-00000A690000}"/>
    <cellStyle name="Note 4 2 2 2 2 3" xfId="26890" xr:uid="{00000000-0005-0000-0000-00000B690000}"/>
    <cellStyle name="Note 4 2 2 2 3" xfId="26891" xr:uid="{00000000-0005-0000-0000-00000C690000}"/>
    <cellStyle name="Note 4 2 2 2 4" xfId="26892" xr:uid="{00000000-0005-0000-0000-00000D690000}"/>
    <cellStyle name="Note 4 2 2 3" xfId="26893" xr:uid="{00000000-0005-0000-0000-00000E690000}"/>
    <cellStyle name="Note 4 2 2 3 2" xfId="26894" xr:uid="{00000000-0005-0000-0000-00000F690000}"/>
    <cellStyle name="Note 4 2 2 3 2 2" xfId="26895" xr:uid="{00000000-0005-0000-0000-000010690000}"/>
    <cellStyle name="Note 4 2 2 3 2 3" xfId="26896" xr:uid="{00000000-0005-0000-0000-000011690000}"/>
    <cellStyle name="Note 4 2 2 3 3" xfId="26897" xr:uid="{00000000-0005-0000-0000-000012690000}"/>
    <cellStyle name="Note 4 2 2 3 4" xfId="26898" xr:uid="{00000000-0005-0000-0000-000013690000}"/>
    <cellStyle name="Note 4 2 2 4" xfId="26899" xr:uid="{00000000-0005-0000-0000-000014690000}"/>
    <cellStyle name="Note 4 2 2 4 2" xfId="26900" xr:uid="{00000000-0005-0000-0000-000015690000}"/>
    <cellStyle name="Note 4 2 2 4 2 2" xfId="26901" xr:uid="{00000000-0005-0000-0000-000016690000}"/>
    <cellStyle name="Note 4 2 2 4 2 3" xfId="26902" xr:uid="{00000000-0005-0000-0000-000017690000}"/>
    <cellStyle name="Note 4 2 2 4 3" xfId="26903" xr:uid="{00000000-0005-0000-0000-000018690000}"/>
    <cellStyle name="Note 4 2 2 4 4" xfId="26904" xr:uid="{00000000-0005-0000-0000-000019690000}"/>
    <cellStyle name="Note 4 2 2 5" xfId="26905" xr:uid="{00000000-0005-0000-0000-00001A690000}"/>
    <cellStyle name="Note 4 2 2 5 2" xfId="26906" xr:uid="{00000000-0005-0000-0000-00001B690000}"/>
    <cellStyle name="Note 4 2 2 5 2 2" xfId="26907" xr:uid="{00000000-0005-0000-0000-00001C690000}"/>
    <cellStyle name="Note 4 2 2 5 2 3" xfId="26908" xr:uid="{00000000-0005-0000-0000-00001D690000}"/>
    <cellStyle name="Note 4 2 2 5 3" xfId="26909" xr:uid="{00000000-0005-0000-0000-00001E690000}"/>
    <cellStyle name="Note 4 2 2 5 4" xfId="26910" xr:uid="{00000000-0005-0000-0000-00001F690000}"/>
    <cellStyle name="Note 4 2 2 6" xfId="26911" xr:uid="{00000000-0005-0000-0000-000020690000}"/>
    <cellStyle name="Note 4 2 2 6 2" xfId="26912" xr:uid="{00000000-0005-0000-0000-000021690000}"/>
    <cellStyle name="Note 4 2 2 6 2 2" xfId="26913" xr:uid="{00000000-0005-0000-0000-000022690000}"/>
    <cellStyle name="Note 4 2 2 6 2 3" xfId="26914" xr:uid="{00000000-0005-0000-0000-000023690000}"/>
    <cellStyle name="Note 4 2 2 6 3" xfId="26915" xr:uid="{00000000-0005-0000-0000-000024690000}"/>
    <cellStyle name="Note 4 2 2 6 4" xfId="26916" xr:uid="{00000000-0005-0000-0000-000025690000}"/>
    <cellStyle name="Note 4 2 2 7" xfId="26917" xr:uid="{00000000-0005-0000-0000-000026690000}"/>
    <cellStyle name="Note 4 2 2 7 2" xfId="26918" xr:uid="{00000000-0005-0000-0000-000027690000}"/>
    <cellStyle name="Note 4 2 2 7 2 2" xfId="26919" xr:uid="{00000000-0005-0000-0000-000028690000}"/>
    <cellStyle name="Note 4 2 2 7 2 3" xfId="26920" xr:uid="{00000000-0005-0000-0000-000029690000}"/>
    <cellStyle name="Note 4 2 2 7 3" xfId="26921" xr:uid="{00000000-0005-0000-0000-00002A690000}"/>
    <cellStyle name="Note 4 2 2 7 4" xfId="26922" xr:uid="{00000000-0005-0000-0000-00002B690000}"/>
    <cellStyle name="Note 4 2 2 8" xfId="26923" xr:uid="{00000000-0005-0000-0000-00002C690000}"/>
    <cellStyle name="Note 4 2 2 8 2" xfId="26924" xr:uid="{00000000-0005-0000-0000-00002D690000}"/>
    <cellStyle name="Note 4 2 2 8 3" xfId="26925" xr:uid="{00000000-0005-0000-0000-00002E690000}"/>
    <cellStyle name="Note 4 2 2 9" xfId="26926" xr:uid="{00000000-0005-0000-0000-00002F690000}"/>
    <cellStyle name="Note 4 2 3" xfId="26927" xr:uid="{00000000-0005-0000-0000-000030690000}"/>
    <cellStyle name="Note 4 2 3 10" xfId="26928" xr:uid="{00000000-0005-0000-0000-000031690000}"/>
    <cellStyle name="Note 4 2 3 2" xfId="26929" xr:uid="{00000000-0005-0000-0000-000032690000}"/>
    <cellStyle name="Note 4 2 3 2 2" xfId="26930" xr:uid="{00000000-0005-0000-0000-000033690000}"/>
    <cellStyle name="Note 4 2 3 2 2 2" xfId="26931" xr:uid="{00000000-0005-0000-0000-000034690000}"/>
    <cellStyle name="Note 4 2 3 2 2 3" xfId="26932" xr:uid="{00000000-0005-0000-0000-000035690000}"/>
    <cellStyle name="Note 4 2 3 2 3" xfId="26933" xr:uid="{00000000-0005-0000-0000-000036690000}"/>
    <cellStyle name="Note 4 2 3 2 4" xfId="26934" xr:uid="{00000000-0005-0000-0000-000037690000}"/>
    <cellStyle name="Note 4 2 3 3" xfId="26935" xr:uid="{00000000-0005-0000-0000-000038690000}"/>
    <cellStyle name="Note 4 2 3 3 2" xfId="26936" xr:uid="{00000000-0005-0000-0000-000039690000}"/>
    <cellStyle name="Note 4 2 3 3 2 2" xfId="26937" xr:uid="{00000000-0005-0000-0000-00003A690000}"/>
    <cellStyle name="Note 4 2 3 3 2 3" xfId="26938" xr:uid="{00000000-0005-0000-0000-00003B690000}"/>
    <cellStyle name="Note 4 2 3 3 3" xfId="26939" xr:uid="{00000000-0005-0000-0000-00003C690000}"/>
    <cellStyle name="Note 4 2 3 3 4" xfId="26940" xr:uid="{00000000-0005-0000-0000-00003D690000}"/>
    <cellStyle name="Note 4 2 3 4" xfId="26941" xr:uid="{00000000-0005-0000-0000-00003E690000}"/>
    <cellStyle name="Note 4 2 3 4 2" xfId="26942" xr:uid="{00000000-0005-0000-0000-00003F690000}"/>
    <cellStyle name="Note 4 2 3 4 2 2" xfId="26943" xr:uid="{00000000-0005-0000-0000-000040690000}"/>
    <cellStyle name="Note 4 2 3 4 2 3" xfId="26944" xr:uid="{00000000-0005-0000-0000-000041690000}"/>
    <cellStyle name="Note 4 2 3 4 3" xfId="26945" xr:uid="{00000000-0005-0000-0000-000042690000}"/>
    <cellStyle name="Note 4 2 3 4 4" xfId="26946" xr:uid="{00000000-0005-0000-0000-000043690000}"/>
    <cellStyle name="Note 4 2 3 5" xfId="26947" xr:uid="{00000000-0005-0000-0000-000044690000}"/>
    <cellStyle name="Note 4 2 3 5 2" xfId="26948" xr:uid="{00000000-0005-0000-0000-000045690000}"/>
    <cellStyle name="Note 4 2 3 5 2 2" xfId="26949" xr:uid="{00000000-0005-0000-0000-000046690000}"/>
    <cellStyle name="Note 4 2 3 5 2 3" xfId="26950" xr:uid="{00000000-0005-0000-0000-000047690000}"/>
    <cellStyle name="Note 4 2 3 5 3" xfId="26951" xr:uid="{00000000-0005-0000-0000-000048690000}"/>
    <cellStyle name="Note 4 2 3 5 4" xfId="26952" xr:uid="{00000000-0005-0000-0000-000049690000}"/>
    <cellStyle name="Note 4 2 3 6" xfId="26953" xr:uid="{00000000-0005-0000-0000-00004A690000}"/>
    <cellStyle name="Note 4 2 3 6 2" xfId="26954" xr:uid="{00000000-0005-0000-0000-00004B690000}"/>
    <cellStyle name="Note 4 2 3 6 2 2" xfId="26955" xr:uid="{00000000-0005-0000-0000-00004C690000}"/>
    <cellStyle name="Note 4 2 3 6 2 3" xfId="26956" xr:uid="{00000000-0005-0000-0000-00004D690000}"/>
    <cellStyle name="Note 4 2 3 6 3" xfId="26957" xr:uid="{00000000-0005-0000-0000-00004E690000}"/>
    <cellStyle name="Note 4 2 3 6 4" xfId="26958" xr:uid="{00000000-0005-0000-0000-00004F690000}"/>
    <cellStyle name="Note 4 2 3 7" xfId="26959" xr:uid="{00000000-0005-0000-0000-000050690000}"/>
    <cellStyle name="Note 4 2 3 7 2" xfId="26960" xr:uid="{00000000-0005-0000-0000-000051690000}"/>
    <cellStyle name="Note 4 2 3 7 2 2" xfId="26961" xr:uid="{00000000-0005-0000-0000-000052690000}"/>
    <cellStyle name="Note 4 2 3 7 2 3" xfId="26962" xr:uid="{00000000-0005-0000-0000-000053690000}"/>
    <cellStyle name="Note 4 2 3 7 3" xfId="26963" xr:uid="{00000000-0005-0000-0000-000054690000}"/>
    <cellStyle name="Note 4 2 3 7 4" xfId="26964" xr:uid="{00000000-0005-0000-0000-000055690000}"/>
    <cellStyle name="Note 4 2 3 8" xfId="26965" xr:uid="{00000000-0005-0000-0000-000056690000}"/>
    <cellStyle name="Note 4 2 3 8 2" xfId="26966" xr:uid="{00000000-0005-0000-0000-000057690000}"/>
    <cellStyle name="Note 4 2 3 8 3" xfId="26967" xr:uid="{00000000-0005-0000-0000-000058690000}"/>
    <cellStyle name="Note 4 2 3 9" xfId="26968" xr:uid="{00000000-0005-0000-0000-000059690000}"/>
    <cellStyle name="Note 4 2 4" xfId="26969" xr:uid="{00000000-0005-0000-0000-00005A690000}"/>
    <cellStyle name="Note 4 2 4 2" xfId="26970" xr:uid="{00000000-0005-0000-0000-00005B690000}"/>
    <cellStyle name="Note 4 2 4 2 2" xfId="26971" xr:uid="{00000000-0005-0000-0000-00005C690000}"/>
    <cellStyle name="Note 4 2 4 2 3" xfId="26972" xr:uid="{00000000-0005-0000-0000-00005D690000}"/>
    <cellStyle name="Note 4 2 4 3" xfId="26973" xr:uid="{00000000-0005-0000-0000-00005E690000}"/>
    <cellStyle name="Note 4 2 4 4" xfId="26974" xr:uid="{00000000-0005-0000-0000-00005F690000}"/>
    <cellStyle name="Note 4 2 5" xfId="26975" xr:uid="{00000000-0005-0000-0000-000060690000}"/>
    <cellStyle name="Note 4 2 5 2" xfId="26976" xr:uid="{00000000-0005-0000-0000-000061690000}"/>
    <cellStyle name="Note 4 2 5 2 2" xfId="26977" xr:uid="{00000000-0005-0000-0000-000062690000}"/>
    <cellStyle name="Note 4 2 5 2 3" xfId="26978" xr:uid="{00000000-0005-0000-0000-000063690000}"/>
    <cellStyle name="Note 4 2 5 3" xfId="26979" xr:uid="{00000000-0005-0000-0000-000064690000}"/>
    <cellStyle name="Note 4 2 5 4" xfId="26980" xr:uid="{00000000-0005-0000-0000-000065690000}"/>
    <cellStyle name="Note 4 2 6" xfId="26981" xr:uid="{00000000-0005-0000-0000-000066690000}"/>
    <cellStyle name="Note 4 2 6 2" xfId="26982" xr:uid="{00000000-0005-0000-0000-000067690000}"/>
    <cellStyle name="Note 4 2 6 2 2" xfId="26983" xr:uid="{00000000-0005-0000-0000-000068690000}"/>
    <cellStyle name="Note 4 2 6 2 3" xfId="26984" xr:uid="{00000000-0005-0000-0000-000069690000}"/>
    <cellStyle name="Note 4 2 6 3" xfId="26985" xr:uid="{00000000-0005-0000-0000-00006A690000}"/>
    <cellStyle name="Note 4 2 6 4" xfId="26986" xr:uid="{00000000-0005-0000-0000-00006B690000}"/>
    <cellStyle name="Note 4 2 7" xfId="26987" xr:uid="{00000000-0005-0000-0000-00006C690000}"/>
    <cellStyle name="Note 4 2 7 2" xfId="26988" xr:uid="{00000000-0005-0000-0000-00006D690000}"/>
    <cellStyle name="Note 4 2 7 2 2" xfId="26989" xr:uid="{00000000-0005-0000-0000-00006E690000}"/>
    <cellStyle name="Note 4 2 7 2 3" xfId="26990" xr:uid="{00000000-0005-0000-0000-00006F690000}"/>
    <cellStyle name="Note 4 2 7 3" xfId="26991" xr:uid="{00000000-0005-0000-0000-000070690000}"/>
    <cellStyle name="Note 4 2 7 4" xfId="26992" xr:uid="{00000000-0005-0000-0000-000071690000}"/>
    <cellStyle name="Note 4 2 8" xfId="26993" xr:uid="{00000000-0005-0000-0000-000072690000}"/>
    <cellStyle name="Note 4 2 8 2" xfId="26994" xr:uid="{00000000-0005-0000-0000-000073690000}"/>
    <cellStyle name="Note 4 2 8 2 2" xfId="26995" xr:uid="{00000000-0005-0000-0000-000074690000}"/>
    <cellStyle name="Note 4 2 8 2 3" xfId="26996" xr:uid="{00000000-0005-0000-0000-000075690000}"/>
    <cellStyle name="Note 4 2 8 3" xfId="26997" xr:uid="{00000000-0005-0000-0000-000076690000}"/>
    <cellStyle name="Note 4 2 8 4" xfId="26998" xr:uid="{00000000-0005-0000-0000-000077690000}"/>
    <cellStyle name="Note 4 2 9" xfId="26999" xr:uid="{00000000-0005-0000-0000-000078690000}"/>
    <cellStyle name="Note 4 2 9 2" xfId="27000" xr:uid="{00000000-0005-0000-0000-000079690000}"/>
    <cellStyle name="Note 4 2 9 2 2" xfId="27001" xr:uid="{00000000-0005-0000-0000-00007A690000}"/>
    <cellStyle name="Note 4 2 9 2 3" xfId="27002" xr:uid="{00000000-0005-0000-0000-00007B690000}"/>
    <cellStyle name="Note 4 2 9 3" xfId="27003" xr:uid="{00000000-0005-0000-0000-00007C690000}"/>
    <cellStyle name="Note 4 2 9 4" xfId="27004" xr:uid="{00000000-0005-0000-0000-00007D690000}"/>
    <cellStyle name="Note 4 3" xfId="27005" xr:uid="{00000000-0005-0000-0000-00007E690000}"/>
    <cellStyle name="Note 4 3 10" xfId="27006" xr:uid="{00000000-0005-0000-0000-00007F690000}"/>
    <cellStyle name="Note 4 3 2" xfId="27007" xr:uid="{00000000-0005-0000-0000-000080690000}"/>
    <cellStyle name="Note 4 3 2 2" xfId="27008" xr:uid="{00000000-0005-0000-0000-000081690000}"/>
    <cellStyle name="Note 4 3 2 2 2" xfId="27009" xr:uid="{00000000-0005-0000-0000-000082690000}"/>
    <cellStyle name="Note 4 3 2 2 3" xfId="27010" xr:uid="{00000000-0005-0000-0000-000083690000}"/>
    <cellStyle name="Note 4 3 2 3" xfId="27011" xr:uid="{00000000-0005-0000-0000-000084690000}"/>
    <cellStyle name="Note 4 3 2 4" xfId="27012" xr:uid="{00000000-0005-0000-0000-000085690000}"/>
    <cellStyle name="Note 4 3 3" xfId="27013" xr:uid="{00000000-0005-0000-0000-000086690000}"/>
    <cellStyle name="Note 4 3 3 2" xfId="27014" xr:uid="{00000000-0005-0000-0000-000087690000}"/>
    <cellStyle name="Note 4 3 3 2 2" xfId="27015" xr:uid="{00000000-0005-0000-0000-000088690000}"/>
    <cellStyle name="Note 4 3 3 2 3" xfId="27016" xr:uid="{00000000-0005-0000-0000-000089690000}"/>
    <cellStyle name="Note 4 3 3 3" xfId="27017" xr:uid="{00000000-0005-0000-0000-00008A690000}"/>
    <cellStyle name="Note 4 3 3 4" xfId="27018" xr:uid="{00000000-0005-0000-0000-00008B690000}"/>
    <cellStyle name="Note 4 3 4" xfId="27019" xr:uid="{00000000-0005-0000-0000-00008C690000}"/>
    <cellStyle name="Note 4 3 4 2" xfId="27020" xr:uid="{00000000-0005-0000-0000-00008D690000}"/>
    <cellStyle name="Note 4 3 4 2 2" xfId="27021" xr:uid="{00000000-0005-0000-0000-00008E690000}"/>
    <cellStyle name="Note 4 3 4 2 3" xfId="27022" xr:uid="{00000000-0005-0000-0000-00008F690000}"/>
    <cellStyle name="Note 4 3 4 3" xfId="27023" xr:uid="{00000000-0005-0000-0000-000090690000}"/>
    <cellStyle name="Note 4 3 4 4" xfId="27024" xr:uid="{00000000-0005-0000-0000-000091690000}"/>
    <cellStyle name="Note 4 3 5" xfId="27025" xr:uid="{00000000-0005-0000-0000-000092690000}"/>
    <cellStyle name="Note 4 3 5 2" xfId="27026" xr:uid="{00000000-0005-0000-0000-000093690000}"/>
    <cellStyle name="Note 4 3 5 2 2" xfId="27027" xr:uid="{00000000-0005-0000-0000-000094690000}"/>
    <cellStyle name="Note 4 3 5 2 3" xfId="27028" xr:uid="{00000000-0005-0000-0000-000095690000}"/>
    <cellStyle name="Note 4 3 5 3" xfId="27029" xr:uid="{00000000-0005-0000-0000-000096690000}"/>
    <cellStyle name="Note 4 3 5 4" xfId="27030" xr:uid="{00000000-0005-0000-0000-000097690000}"/>
    <cellStyle name="Note 4 3 6" xfId="27031" xr:uid="{00000000-0005-0000-0000-000098690000}"/>
    <cellStyle name="Note 4 3 6 2" xfId="27032" xr:uid="{00000000-0005-0000-0000-000099690000}"/>
    <cellStyle name="Note 4 3 6 2 2" xfId="27033" xr:uid="{00000000-0005-0000-0000-00009A690000}"/>
    <cellStyle name="Note 4 3 6 2 3" xfId="27034" xr:uid="{00000000-0005-0000-0000-00009B690000}"/>
    <cellStyle name="Note 4 3 6 3" xfId="27035" xr:uid="{00000000-0005-0000-0000-00009C690000}"/>
    <cellStyle name="Note 4 3 6 4" xfId="27036" xr:uid="{00000000-0005-0000-0000-00009D690000}"/>
    <cellStyle name="Note 4 3 7" xfId="27037" xr:uid="{00000000-0005-0000-0000-00009E690000}"/>
    <cellStyle name="Note 4 3 7 2" xfId="27038" xr:uid="{00000000-0005-0000-0000-00009F690000}"/>
    <cellStyle name="Note 4 3 7 2 2" xfId="27039" xr:uid="{00000000-0005-0000-0000-0000A0690000}"/>
    <cellStyle name="Note 4 3 7 2 3" xfId="27040" xr:uid="{00000000-0005-0000-0000-0000A1690000}"/>
    <cellStyle name="Note 4 3 7 3" xfId="27041" xr:uid="{00000000-0005-0000-0000-0000A2690000}"/>
    <cellStyle name="Note 4 3 7 4" xfId="27042" xr:uid="{00000000-0005-0000-0000-0000A3690000}"/>
    <cellStyle name="Note 4 3 8" xfId="27043" xr:uid="{00000000-0005-0000-0000-0000A4690000}"/>
    <cellStyle name="Note 4 3 8 2" xfId="27044" xr:uid="{00000000-0005-0000-0000-0000A5690000}"/>
    <cellStyle name="Note 4 3 8 3" xfId="27045" xr:uid="{00000000-0005-0000-0000-0000A6690000}"/>
    <cellStyle name="Note 4 3 9" xfId="27046" xr:uid="{00000000-0005-0000-0000-0000A7690000}"/>
    <cellStyle name="Note 4 4" xfId="27047" xr:uid="{00000000-0005-0000-0000-0000A8690000}"/>
    <cellStyle name="Note 4 4 10" xfId="27048" xr:uid="{00000000-0005-0000-0000-0000A9690000}"/>
    <cellStyle name="Note 4 4 2" xfId="27049" xr:uid="{00000000-0005-0000-0000-0000AA690000}"/>
    <cellStyle name="Note 4 4 2 2" xfId="27050" xr:uid="{00000000-0005-0000-0000-0000AB690000}"/>
    <cellStyle name="Note 4 4 2 2 2" xfId="27051" xr:uid="{00000000-0005-0000-0000-0000AC690000}"/>
    <cellStyle name="Note 4 4 2 2 3" xfId="27052" xr:uid="{00000000-0005-0000-0000-0000AD690000}"/>
    <cellStyle name="Note 4 4 2 3" xfId="27053" xr:uid="{00000000-0005-0000-0000-0000AE690000}"/>
    <cellStyle name="Note 4 4 2 4" xfId="27054" xr:uid="{00000000-0005-0000-0000-0000AF690000}"/>
    <cellStyle name="Note 4 4 3" xfId="27055" xr:uid="{00000000-0005-0000-0000-0000B0690000}"/>
    <cellStyle name="Note 4 4 3 2" xfId="27056" xr:uid="{00000000-0005-0000-0000-0000B1690000}"/>
    <cellStyle name="Note 4 4 3 2 2" xfId="27057" xr:uid="{00000000-0005-0000-0000-0000B2690000}"/>
    <cellStyle name="Note 4 4 3 2 3" xfId="27058" xr:uid="{00000000-0005-0000-0000-0000B3690000}"/>
    <cellStyle name="Note 4 4 3 3" xfId="27059" xr:uid="{00000000-0005-0000-0000-0000B4690000}"/>
    <cellStyle name="Note 4 4 3 4" xfId="27060" xr:uid="{00000000-0005-0000-0000-0000B5690000}"/>
    <cellStyle name="Note 4 4 4" xfId="27061" xr:uid="{00000000-0005-0000-0000-0000B6690000}"/>
    <cellStyle name="Note 4 4 4 2" xfId="27062" xr:uid="{00000000-0005-0000-0000-0000B7690000}"/>
    <cellStyle name="Note 4 4 4 2 2" xfId="27063" xr:uid="{00000000-0005-0000-0000-0000B8690000}"/>
    <cellStyle name="Note 4 4 4 2 3" xfId="27064" xr:uid="{00000000-0005-0000-0000-0000B9690000}"/>
    <cellStyle name="Note 4 4 4 3" xfId="27065" xr:uid="{00000000-0005-0000-0000-0000BA690000}"/>
    <cellStyle name="Note 4 4 4 4" xfId="27066" xr:uid="{00000000-0005-0000-0000-0000BB690000}"/>
    <cellStyle name="Note 4 4 5" xfId="27067" xr:uid="{00000000-0005-0000-0000-0000BC690000}"/>
    <cellStyle name="Note 4 4 5 2" xfId="27068" xr:uid="{00000000-0005-0000-0000-0000BD690000}"/>
    <cellStyle name="Note 4 4 5 2 2" xfId="27069" xr:uid="{00000000-0005-0000-0000-0000BE690000}"/>
    <cellStyle name="Note 4 4 5 2 3" xfId="27070" xr:uid="{00000000-0005-0000-0000-0000BF690000}"/>
    <cellStyle name="Note 4 4 5 3" xfId="27071" xr:uid="{00000000-0005-0000-0000-0000C0690000}"/>
    <cellStyle name="Note 4 4 5 4" xfId="27072" xr:uid="{00000000-0005-0000-0000-0000C1690000}"/>
    <cellStyle name="Note 4 4 6" xfId="27073" xr:uid="{00000000-0005-0000-0000-0000C2690000}"/>
    <cellStyle name="Note 4 4 6 2" xfId="27074" xr:uid="{00000000-0005-0000-0000-0000C3690000}"/>
    <cellStyle name="Note 4 4 6 2 2" xfId="27075" xr:uid="{00000000-0005-0000-0000-0000C4690000}"/>
    <cellStyle name="Note 4 4 6 2 3" xfId="27076" xr:uid="{00000000-0005-0000-0000-0000C5690000}"/>
    <cellStyle name="Note 4 4 6 3" xfId="27077" xr:uid="{00000000-0005-0000-0000-0000C6690000}"/>
    <cellStyle name="Note 4 4 6 4" xfId="27078" xr:uid="{00000000-0005-0000-0000-0000C7690000}"/>
    <cellStyle name="Note 4 4 7" xfId="27079" xr:uid="{00000000-0005-0000-0000-0000C8690000}"/>
    <cellStyle name="Note 4 4 7 2" xfId="27080" xr:uid="{00000000-0005-0000-0000-0000C9690000}"/>
    <cellStyle name="Note 4 4 7 2 2" xfId="27081" xr:uid="{00000000-0005-0000-0000-0000CA690000}"/>
    <cellStyle name="Note 4 4 7 2 3" xfId="27082" xr:uid="{00000000-0005-0000-0000-0000CB690000}"/>
    <cellStyle name="Note 4 4 7 3" xfId="27083" xr:uid="{00000000-0005-0000-0000-0000CC690000}"/>
    <cellStyle name="Note 4 4 7 4" xfId="27084" xr:uid="{00000000-0005-0000-0000-0000CD690000}"/>
    <cellStyle name="Note 4 4 8" xfId="27085" xr:uid="{00000000-0005-0000-0000-0000CE690000}"/>
    <cellStyle name="Note 4 4 8 2" xfId="27086" xr:uid="{00000000-0005-0000-0000-0000CF690000}"/>
    <cellStyle name="Note 4 4 8 3" xfId="27087" xr:uid="{00000000-0005-0000-0000-0000D0690000}"/>
    <cellStyle name="Note 4 4 9" xfId="27088" xr:uid="{00000000-0005-0000-0000-0000D1690000}"/>
    <cellStyle name="Note 4 5" xfId="27089" xr:uid="{00000000-0005-0000-0000-0000D2690000}"/>
    <cellStyle name="Note 4 5 2" xfId="27090" xr:uid="{00000000-0005-0000-0000-0000D3690000}"/>
    <cellStyle name="Note 4 5 2 2" xfId="27091" xr:uid="{00000000-0005-0000-0000-0000D4690000}"/>
    <cellStyle name="Note 4 5 2 3" xfId="27092" xr:uid="{00000000-0005-0000-0000-0000D5690000}"/>
    <cellStyle name="Note 4 5 3" xfId="27093" xr:uid="{00000000-0005-0000-0000-0000D6690000}"/>
    <cellStyle name="Note 4 5 4" xfId="27094" xr:uid="{00000000-0005-0000-0000-0000D7690000}"/>
    <cellStyle name="Note 4 6" xfId="27095" xr:uid="{00000000-0005-0000-0000-0000D8690000}"/>
    <cellStyle name="Note 4 6 2" xfId="27096" xr:uid="{00000000-0005-0000-0000-0000D9690000}"/>
    <cellStyle name="Note 4 6 2 2" xfId="27097" xr:uid="{00000000-0005-0000-0000-0000DA690000}"/>
    <cellStyle name="Note 4 6 2 3" xfId="27098" xr:uid="{00000000-0005-0000-0000-0000DB690000}"/>
    <cellStyle name="Note 4 6 3" xfId="27099" xr:uid="{00000000-0005-0000-0000-0000DC690000}"/>
    <cellStyle name="Note 4 6 4" xfId="27100" xr:uid="{00000000-0005-0000-0000-0000DD690000}"/>
    <cellStyle name="Note 4 7" xfId="27101" xr:uid="{00000000-0005-0000-0000-0000DE690000}"/>
    <cellStyle name="Note 4 7 2" xfId="27102" xr:uid="{00000000-0005-0000-0000-0000DF690000}"/>
    <cellStyle name="Note 4 7 2 2" xfId="27103" xr:uid="{00000000-0005-0000-0000-0000E0690000}"/>
    <cellStyle name="Note 4 7 2 3" xfId="27104" xr:uid="{00000000-0005-0000-0000-0000E1690000}"/>
    <cellStyle name="Note 4 7 3" xfId="27105" xr:uid="{00000000-0005-0000-0000-0000E2690000}"/>
    <cellStyle name="Note 4 7 4" xfId="27106" xr:uid="{00000000-0005-0000-0000-0000E3690000}"/>
    <cellStyle name="Note 4 8" xfId="27107" xr:uid="{00000000-0005-0000-0000-0000E4690000}"/>
    <cellStyle name="Note 4 8 2" xfId="27108" xr:uid="{00000000-0005-0000-0000-0000E5690000}"/>
    <cellStyle name="Note 4 8 2 2" xfId="27109" xr:uid="{00000000-0005-0000-0000-0000E6690000}"/>
    <cellStyle name="Note 4 8 2 3" xfId="27110" xr:uid="{00000000-0005-0000-0000-0000E7690000}"/>
    <cellStyle name="Note 4 8 3" xfId="27111" xr:uid="{00000000-0005-0000-0000-0000E8690000}"/>
    <cellStyle name="Note 4 8 4" xfId="27112" xr:uid="{00000000-0005-0000-0000-0000E9690000}"/>
    <cellStyle name="Note 4 9" xfId="27113" xr:uid="{00000000-0005-0000-0000-0000EA690000}"/>
    <cellStyle name="Note 4 9 2" xfId="27114" xr:uid="{00000000-0005-0000-0000-0000EB690000}"/>
    <cellStyle name="Note 4 9 2 2" xfId="27115" xr:uid="{00000000-0005-0000-0000-0000EC690000}"/>
    <cellStyle name="Note 4 9 2 3" xfId="27116" xr:uid="{00000000-0005-0000-0000-0000ED690000}"/>
    <cellStyle name="Note 4 9 3" xfId="27117" xr:uid="{00000000-0005-0000-0000-0000EE690000}"/>
    <cellStyle name="Note 4 9 4" xfId="27118" xr:uid="{00000000-0005-0000-0000-0000EF690000}"/>
    <cellStyle name="Note 5" xfId="27119" xr:uid="{00000000-0005-0000-0000-0000F0690000}"/>
    <cellStyle name="Note 5 10" xfId="27120" xr:uid="{00000000-0005-0000-0000-0000F1690000}"/>
    <cellStyle name="Note 5 10 2" xfId="27121" xr:uid="{00000000-0005-0000-0000-0000F2690000}"/>
    <cellStyle name="Note 5 10 3" xfId="27122" xr:uid="{00000000-0005-0000-0000-0000F3690000}"/>
    <cellStyle name="Note 5 11" xfId="27123" xr:uid="{00000000-0005-0000-0000-0000F4690000}"/>
    <cellStyle name="Note 5 12" xfId="27124" xr:uid="{00000000-0005-0000-0000-0000F5690000}"/>
    <cellStyle name="Note 5 2" xfId="27125" xr:uid="{00000000-0005-0000-0000-0000F6690000}"/>
    <cellStyle name="Note 5 2 10" xfId="27126" xr:uid="{00000000-0005-0000-0000-0000F7690000}"/>
    <cellStyle name="Note 5 2 2" xfId="27127" xr:uid="{00000000-0005-0000-0000-0000F8690000}"/>
    <cellStyle name="Note 5 2 2 2" xfId="27128" xr:uid="{00000000-0005-0000-0000-0000F9690000}"/>
    <cellStyle name="Note 5 2 2 2 2" xfId="27129" xr:uid="{00000000-0005-0000-0000-0000FA690000}"/>
    <cellStyle name="Note 5 2 2 2 3" xfId="27130" xr:uid="{00000000-0005-0000-0000-0000FB690000}"/>
    <cellStyle name="Note 5 2 2 3" xfId="27131" xr:uid="{00000000-0005-0000-0000-0000FC690000}"/>
    <cellStyle name="Note 5 2 2 4" xfId="27132" xr:uid="{00000000-0005-0000-0000-0000FD690000}"/>
    <cellStyle name="Note 5 2 3" xfId="27133" xr:uid="{00000000-0005-0000-0000-0000FE690000}"/>
    <cellStyle name="Note 5 2 3 2" xfId="27134" xr:uid="{00000000-0005-0000-0000-0000FF690000}"/>
    <cellStyle name="Note 5 2 3 2 2" xfId="27135" xr:uid="{00000000-0005-0000-0000-0000006A0000}"/>
    <cellStyle name="Note 5 2 3 2 3" xfId="27136" xr:uid="{00000000-0005-0000-0000-0000016A0000}"/>
    <cellStyle name="Note 5 2 3 3" xfId="27137" xr:uid="{00000000-0005-0000-0000-0000026A0000}"/>
    <cellStyle name="Note 5 2 3 4" xfId="27138" xr:uid="{00000000-0005-0000-0000-0000036A0000}"/>
    <cellStyle name="Note 5 2 4" xfId="27139" xr:uid="{00000000-0005-0000-0000-0000046A0000}"/>
    <cellStyle name="Note 5 2 4 2" xfId="27140" xr:uid="{00000000-0005-0000-0000-0000056A0000}"/>
    <cellStyle name="Note 5 2 4 2 2" xfId="27141" xr:uid="{00000000-0005-0000-0000-0000066A0000}"/>
    <cellStyle name="Note 5 2 4 2 3" xfId="27142" xr:uid="{00000000-0005-0000-0000-0000076A0000}"/>
    <cellStyle name="Note 5 2 4 3" xfId="27143" xr:uid="{00000000-0005-0000-0000-0000086A0000}"/>
    <cellStyle name="Note 5 2 4 4" xfId="27144" xr:uid="{00000000-0005-0000-0000-0000096A0000}"/>
    <cellStyle name="Note 5 2 5" xfId="27145" xr:uid="{00000000-0005-0000-0000-00000A6A0000}"/>
    <cellStyle name="Note 5 2 5 2" xfId="27146" xr:uid="{00000000-0005-0000-0000-00000B6A0000}"/>
    <cellStyle name="Note 5 2 5 2 2" xfId="27147" xr:uid="{00000000-0005-0000-0000-00000C6A0000}"/>
    <cellStyle name="Note 5 2 5 2 3" xfId="27148" xr:uid="{00000000-0005-0000-0000-00000D6A0000}"/>
    <cellStyle name="Note 5 2 5 3" xfId="27149" xr:uid="{00000000-0005-0000-0000-00000E6A0000}"/>
    <cellStyle name="Note 5 2 5 4" xfId="27150" xr:uid="{00000000-0005-0000-0000-00000F6A0000}"/>
    <cellStyle name="Note 5 2 6" xfId="27151" xr:uid="{00000000-0005-0000-0000-0000106A0000}"/>
    <cellStyle name="Note 5 2 6 2" xfId="27152" xr:uid="{00000000-0005-0000-0000-0000116A0000}"/>
    <cellStyle name="Note 5 2 6 2 2" xfId="27153" xr:uid="{00000000-0005-0000-0000-0000126A0000}"/>
    <cellStyle name="Note 5 2 6 2 3" xfId="27154" xr:uid="{00000000-0005-0000-0000-0000136A0000}"/>
    <cellStyle name="Note 5 2 6 3" xfId="27155" xr:uid="{00000000-0005-0000-0000-0000146A0000}"/>
    <cellStyle name="Note 5 2 6 4" xfId="27156" xr:uid="{00000000-0005-0000-0000-0000156A0000}"/>
    <cellStyle name="Note 5 2 7" xfId="27157" xr:uid="{00000000-0005-0000-0000-0000166A0000}"/>
    <cellStyle name="Note 5 2 7 2" xfId="27158" xr:uid="{00000000-0005-0000-0000-0000176A0000}"/>
    <cellStyle name="Note 5 2 7 2 2" xfId="27159" xr:uid="{00000000-0005-0000-0000-0000186A0000}"/>
    <cellStyle name="Note 5 2 7 2 3" xfId="27160" xr:uid="{00000000-0005-0000-0000-0000196A0000}"/>
    <cellStyle name="Note 5 2 7 3" xfId="27161" xr:uid="{00000000-0005-0000-0000-00001A6A0000}"/>
    <cellStyle name="Note 5 2 7 4" xfId="27162" xr:uid="{00000000-0005-0000-0000-00001B6A0000}"/>
    <cellStyle name="Note 5 2 8" xfId="27163" xr:uid="{00000000-0005-0000-0000-00001C6A0000}"/>
    <cellStyle name="Note 5 2 8 2" xfId="27164" xr:uid="{00000000-0005-0000-0000-00001D6A0000}"/>
    <cellStyle name="Note 5 2 8 3" xfId="27165" xr:uid="{00000000-0005-0000-0000-00001E6A0000}"/>
    <cellStyle name="Note 5 2 9" xfId="27166" xr:uid="{00000000-0005-0000-0000-00001F6A0000}"/>
    <cellStyle name="Note 5 3" xfId="27167" xr:uid="{00000000-0005-0000-0000-0000206A0000}"/>
    <cellStyle name="Note 5 3 10" xfId="27168" xr:uid="{00000000-0005-0000-0000-0000216A0000}"/>
    <cellStyle name="Note 5 3 2" xfId="27169" xr:uid="{00000000-0005-0000-0000-0000226A0000}"/>
    <cellStyle name="Note 5 3 2 2" xfId="27170" xr:uid="{00000000-0005-0000-0000-0000236A0000}"/>
    <cellStyle name="Note 5 3 2 2 2" xfId="27171" xr:uid="{00000000-0005-0000-0000-0000246A0000}"/>
    <cellStyle name="Note 5 3 2 2 3" xfId="27172" xr:uid="{00000000-0005-0000-0000-0000256A0000}"/>
    <cellStyle name="Note 5 3 2 3" xfId="27173" xr:uid="{00000000-0005-0000-0000-0000266A0000}"/>
    <cellStyle name="Note 5 3 2 4" xfId="27174" xr:uid="{00000000-0005-0000-0000-0000276A0000}"/>
    <cellStyle name="Note 5 3 3" xfId="27175" xr:uid="{00000000-0005-0000-0000-0000286A0000}"/>
    <cellStyle name="Note 5 3 3 2" xfId="27176" xr:uid="{00000000-0005-0000-0000-0000296A0000}"/>
    <cellStyle name="Note 5 3 3 2 2" xfId="27177" xr:uid="{00000000-0005-0000-0000-00002A6A0000}"/>
    <cellStyle name="Note 5 3 3 2 3" xfId="27178" xr:uid="{00000000-0005-0000-0000-00002B6A0000}"/>
    <cellStyle name="Note 5 3 3 3" xfId="27179" xr:uid="{00000000-0005-0000-0000-00002C6A0000}"/>
    <cellStyle name="Note 5 3 3 4" xfId="27180" xr:uid="{00000000-0005-0000-0000-00002D6A0000}"/>
    <cellStyle name="Note 5 3 4" xfId="27181" xr:uid="{00000000-0005-0000-0000-00002E6A0000}"/>
    <cellStyle name="Note 5 3 4 2" xfId="27182" xr:uid="{00000000-0005-0000-0000-00002F6A0000}"/>
    <cellStyle name="Note 5 3 4 2 2" xfId="27183" xr:uid="{00000000-0005-0000-0000-0000306A0000}"/>
    <cellStyle name="Note 5 3 4 2 3" xfId="27184" xr:uid="{00000000-0005-0000-0000-0000316A0000}"/>
    <cellStyle name="Note 5 3 4 3" xfId="27185" xr:uid="{00000000-0005-0000-0000-0000326A0000}"/>
    <cellStyle name="Note 5 3 4 4" xfId="27186" xr:uid="{00000000-0005-0000-0000-0000336A0000}"/>
    <cellStyle name="Note 5 3 5" xfId="27187" xr:uid="{00000000-0005-0000-0000-0000346A0000}"/>
    <cellStyle name="Note 5 3 5 2" xfId="27188" xr:uid="{00000000-0005-0000-0000-0000356A0000}"/>
    <cellStyle name="Note 5 3 5 2 2" xfId="27189" xr:uid="{00000000-0005-0000-0000-0000366A0000}"/>
    <cellStyle name="Note 5 3 5 2 3" xfId="27190" xr:uid="{00000000-0005-0000-0000-0000376A0000}"/>
    <cellStyle name="Note 5 3 5 3" xfId="27191" xr:uid="{00000000-0005-0000-0000-0000386A0000}"/>
    <cellStyle name="Note 5 3 5 4" xfId="27192" xr:uid="{00000000-0005-0000-0000-0000396A0000}"/>
    <cellStyle name="Note 5 3 6" xfId="27193" xr:uid="{00000000-0005-0000-0000-00003A6A0000}"/>
    <cellStyle name="Note 5 3 6 2" xfId="27194" xr:uid="{00000000-0005-0000-0000-00003B6A0000}"/>
    <cellStyle name="Note 5 3 6 2 2" xfId="27195" xr:uid="{00000000-0005-0000-0000-00003C6A0000}"/>
    <cellStyle name="Note 5 3 6 2 3" xfId="27196" xr:uid="{00000000-0005-0000-0000-00003D6A0000}"/>
    <cellStyle name="Note 5 3 6 3" xfId="27197" xr:uid="{00000000-0005-0000-0000-00003E6A0000}"/>
    <cellStyle name="Note 5 3 6 4" xfId="27198" xr:uid="{00000000-0005-0000-0000-00003F6A0000}"/>
    <cellStyle name="Note 5 3 7" xfId="27199" xr:uid="{00000000-0005-0000-0000-0000406A0000}"/>
    <cellStyle name="Note 5 3 7 2" xfId="27200" xr:uid="{00000000-0005-0000-0000-0000416A0000}"/>
    <cellStyle name="Note 5 3 7 2 2" xfId="27201" xr:uid="{00000000-0005-0000-0000-0000426A0000}"/>
    <cellStyle name="Note 5 3 7 2 3" xfId="27202" xr:uid="{00000000-0005-0000-0000-0000436A0000}"/>
    <cellStyle name="Note 5 3 7 3" xfId="27203" xr:uid="{00000000-0005-0000-0000-0000446A0000}"/>
    <cellStyle name="Note 5 3 7 4" xfId="27204" xr:uid="{00000000-0005-0000-0000-0000456A0000}"/>
    <cellStyle name="Note 5 3 8" xfId="27205" xr:uid="{00000000-0005-0000-0000-0000466A0000}"/>
    <cellStyle name="Note 5 3 8 2" xfId="27206" xr:uid="{00000000-0005-0000-0000-0000476A0000}"/>
    <cellStyle name="Note 5 3 8 3" xfId="27207" xr:uid="{00000000-0005-0000-0000-0000486A0000}"/>
    <cellStyle name="Note 5 3 9" xfId="27208" xr:uid="{00000000-0005-0000-0000-0000496A0000}"/>
    <cellStyle name="Note 5 4" xfId="27209" xr:uid="{00000000-0005-0000-0000-00004A6A0000}"/>
    <cellStyle name="Note 5 4 2" xfId="27210" xr:uid="{00000000-0005-0000-0000-00004B6A0000}"/>
    <cellStyle name="Note 5 4 2 2" xfId="27211" xr:uid="{00000000-0005-0000-0000-00004C6A0000}"/>
    <cellStyle name="Note 5 4 2 3" xfId="27212" xr:uid="{00000000-0005-0000-0000-00004D6A0000}"/>
    <cellStyle name="Note 5 4 3" xfId="27213" xr:uid="{00000000-0005-0000-0000-00004E6A0000}"/>
    <cellStyle name="Note 5 4 4" xfId="27214" xr:uid="{00000000-0005-0000-0000-00004F6A0000}"/>
    <cellStyle name="Note 5 5" xfId="27215" xr:uid="{00000000-0005-0000-0000-0000506A0000}"/>
    <cellStyle name="Note 5 5 2" xfId="27216" xr:uid="{00000000-0005-0000-0000-0000516A0000}"/>
    <cellStyle name="Note 5 5 2 2" xfId="27217" xr:uid="{00000000-0005-0000-0000-0000526A0000}"/>
    <cellStyle name="Note 5 5 2 3" xfId="27218" xr:uid="{00000000-0005-0000-0000-0000536A0000}"/>
    <cellStyle name="Note 5 5 3" xfId="27219" xr:uid="{00000000-0005-0000-0000-0000546A0000}"/>
    <cellStyle name="Note 5 5 4" xfId="27220" xr:uid="{00000000-0005-0000-0000-0000556A0000}"/>
    <cellStyle name="Note 5 6" xfId="27221" xr:uid="{00000000-0005-0000-0000-0000566A0000}"/>
    <cellStyle name="Note 5 6 2" xfId="27222" xr:uid="{00000000-0005-0000-0000-0000576A0000}"/>
    <cellStyle name="Note 5 6 2 2" xfId="27223" xr:uid="{00000000-0005-0000-0000-0000586A0000}"/>
    <cellStyle name="Note 5 6 2 3" xfId="27224" xr:uid="{00000000-0005-0000-0000-0000596A0000}"/>
    <cellStyle name="Note 5 6 3" xfId="27225" xr:uid="{00000000-0005-0000-0000-00005A6A0000}"/>
    <cellStyle name="Note 5 6 4" xfId="27226" xr:uid="{00000000-0005-0000-0000-00005B6A0000}"/>
    <cellStyle name="Note 5 7" xfId="27227" xr:uid="{00000000-0005-0000-0000-00005C6A0000}"/>
    <cellStyle name="Note 5 7 2" xfId="27228" xr:uid="{00000000-0005-0000-0000-00005D6A0000}"/>
    <cellStyle name="Note 5 7 2 2" xfId="27229" xr:uid="{00000000-0005-0000-0000-00005E6A0000}"/>
    <cellStyle name="Note 5 7 2 3" xfId="27230" xr:uid="{00000000-0005-0000-0000-00005F6A0000}"/>
    <cellStyle name="Note 5 7 3" xfId="27231" xr:uid="{00000000-0005-0000-0000-0000606A0000}"/>
    <cellStyle name="Note 5 7 4" xfId="27232" xr:uid="{00000000-0005-0000-0000-0000616A0000}"/>
    <cellStyle name="Note 5 8" xfId="27233" xr:uid="{00000000-0005-0000-0000-0000626A0000}"/>
    <cellStyle name="Note 5 8 2" xfId="27234" xr:uid="{00000000-0005-0000-0000-0000636A0000}"/>
    <cellStyle name="Note 5 8 2 2" xfId="27235" xr:uid="{00000000-0005-0000-0000-0000646A0000}"/>
    <cellStyle name="Note 5 8 2 3" xfId="27236" xr:uid="{00000000-0005-0000-0000-0000656A0000}"/>
    <cellStyle name="Note 5 8 3" xfId="27237" xr:uid="{00000000-0005-0000-0000-0000666A0000}"/>
    <cellStyle name="Note 5 8 4" xfId="27238" xr:uid="{00000000-0005-0000-0000-0000676A0000}"/>
    <cellStyle name="Note 5 9" xfId="27239" xr:uid="{00000000-0005-0000-0000-0000686A0000}"/>
    <cellStyle name="Note 5 9 2" xfId="27240" xr:uid="{00000000-0005-0000-0000-0000696A0000}"/>
    <cellStyle name="Note 5 9 2 2" xfId="27241" xr:uid="{00000000-0005-0000-0000-00006A6A0000}"/>
    <cellStyle name="Note 5 9 2 3" xfId="27242" xr:uid="{00000000-0005-0000-0000-00006B6A0000}"/>
    <cellStyle name="Note 5 9 3" xfId="27243" xr:uid="{00000000-0005-0000-0000-00006C6A0000}"/>
    <cellStyle name="Note 5 9 4" xfId="27244" xr:uid="{00000000-0005-0000-0000-00006D6A0000}"/>
    <cellStyle name="Note 6" xfId="27245" xr:uid="{00000000-0005-0000-0000-00006E6A0000}"/>
    <cellStyle name="Note 6 10" xfId="27246" xr:uid="{00000000-0005-0000-0000-00006F6A0000}"/>
    <cellStyle name="Note 6 10 2" xfId="27247" xr:uid="{00000000-0005-0000-0000-0000706A0000}"/>
    <cellStyle name="Note 6 10 3" xfId="27248" xr:uid="{00000000-0005-0000-0000-0000716A0000}"/>
    <cellStyle name="Note 6 11" xfId="27249" xr:uid="{00000000-0005-0000-0000-0000726A0000}"/>
    <cellStyle name="Note 6 12" xfId="27250" xr:uid="{00000000-0005-0000-0000-0000736A0000}"/>
    <cellStyle name="Note 6 2" xfId="27251" xr:uid="{00000000-0005-0000-0000-0000746A0000}"/>
    <cellStyle name="Note 6 2 10" xfId="27252" xr:uid="{00000000-0005-0000-0000-0000756A0000}"/>
    <cellStyle name="Note 6 2 2" xfId="27253" xr:uid="{00000000-0005-0000-0000-0000766A0000}"/>
    <cellStyle name="Note 6 2 2 2" xfId="27254" xr:uid="{00000000-0005-0000-0000-0000776A0000}"/>
    <cellStyle name="Note 6 2 2 2 2" xfId="27255" xr:uid="{00000000-0005-0000-0000-0000786A0000}"/>
    <cellStyle name="Note 6 2 2 2 3" xfId="27256" xr:uid="{00000000-0005-0000-0000-0000796A0000}"/>
    <cellStyle name="Note 6 2 2 3" xfId="27257" xr:uid="{00000000-0005-0000-0000-00007A6A0000}"/>
    <cellStyle name="Note 6 2 2 4" xfId="27258" xr:uid="{00000000-0005-0000-0000-00007B6A0000}"/>
    <cellStyle name="Note 6 2 3" xfId="27259" xr:uid="{00000000-0005-0000-0000-00007C6A0000}"/>
    <cellStyle name="Note 6 2 3 2" xfId="27260" xr:uid="{00000000-0005-0000-0000-00007D6A0000}"/>
    <cellStyle name="Note 6 2 3 2 2" xfId="27261" xr:uid="{00000000-0005-0000-0000-00007E6A0000}"/>
    <cellStyle name="Note 6 2 3 2 3" xfId="27262" xr:uid="{00000000-0005-0000-0000-00007F6A0000}"/>
    <cellStyle name="Note 6 2 3 3" xfId="27263" xr:uid="{00000000-0005-0000-0000-0000806A0000}"/>
    <cellStyle name="Note 6 2 3 4" xfId="27264" xr:uid="{00000000-0005-0000-0000-0000816A0000}"/>
    <cellStyle name="Note 6 2 4" xfId="27265" xr:uid="{00000000-0005-0000-0000-0000826A0000}"/>
    <cellStyle name="Note 6 2 4 2" xfId="27266" xr:uid="{00000000-0005-0000-0000-0000836A0000}"/>
    <cellStyle name="Note 6 2 4 2 2" xfId="27267" xr:uid="{00000000-0005-0000-0000-0000846A0000}"/>
    <cellStyle name="Note 6 2 4 2 3" xfId="27268" xr:uid="{00000000-0005-0000-0000-0000856A0000}"/>
    <cellStyle name="Note 6 2 4 3" xfId="27269" xr:uid="{00000000-0005-0000-0000-0000866A0000}"/>
    <cellStyle name="Note 6 2 4 4" xfId="27270" xr:uid="{00000000-0005-0000-0000-0000876A0000}"/>
    <cellStyle name="Note 6 2 5" xfId="27271" xr:uid="{00000000-0005-0000-0000-0000886A0000}"/>
    <cellStyle name="Note 6 2 5 2" xfId="27272" xr:uid="{00000000-0005-0000-0000-0000896A0000}"/>
    <cellStyle name="Note 6 2 5 2 2" xfId="27273" xr:uid="{00000000-0005-0000-0000-00008A6A0000}"/>
    <cellStyle name="Note 6 2 5 2 3" xfId="27274" xr:uid="{00000000-0005-0000-0000-00008B6A0000}"/>
    <cellStyle name="Note 6 2 5 3" xfId="27275" xr:uid="{00000000-0005-0000-0000-00008C6A0000}"/>
    <cellStyle name="Note 6 2 5 4" xfId="27276" xr:uid="{00000000-0005-0000-0000-00008D6A0000}"/>
    <cellStyle name="Note 6 2 6" xfId="27277" xr:uid="{00000000-0005-0000-0000-00008E6A0000}"/>
    <cellStyle name="Note 6 2 6 2" xfId="27278" xr:uid="{00000000-0005-0000-0000-00008F6A0000}"/>
    <cellStyle name="Note 6 2 6 2 2" xfId="27279" xr:uid="{00000000-0005-0000-0000-0000906A0000}"/>
    <cellStyle name="Note 6 2 6 2 3" xfId="27280" xr:uid="{00000000-0005-0000-0000-0000916A0000}"/>
    <cellStyle name="Note 6 2 6 3" xfId="27281" xr:uid="{00000000-0005-0000-0000-0000926A0000}"/>
    <cellStyle name="Note 6 2 6 4" xfId="27282" xr:uid="{00000000-0005-0000-0000-0000936A0000}"/>
    <cellStyle name="Note 6 2 7" xfId="27283" xr:uid="{00000000-0005-0000-0000-0000946A0000}"/>
    <cellStyle name="Note 6 2 7 2" xfId="27284" xr:uid="{00000000-0005-0000-0000-0000956A0000}"/>
    <cellStyle name="Note 6 2 7 2 2" xfId="27285" xr:uid="{00000000-0005-0000-0000-0000966A0000}"/>
    <cellStyle name="Note 6 2 7 2 3" xfId="27286" xr:uid="{00000000-0005-0000-0000-0000976A0000}"/>
    <cellStyle name="Note 6 2 7 3" xfId="27287" xr:uid="{00000000-0005-0000-0000-0000986A0000}"/>
    <cellStyle name="Note 6 2 7 4" xfId="27288" xr:uid="{00000000-0005-0000-0000-0000996A0000}"/>
    <cellStyle name="Note 6 2 8" xfId="27289" xr:uid="{00000000-0005-0000-0000-00009A6A0000}"/>
    <cellStyle name="Note 6 2 8 2" xfId="27290" xr:uid="{00000000-0005-0000-0000-00009B6A0000}"/>
    <cellStyle name="Note 6 2 8 3" xfId="27291" xr:uid="{00000000-0005-0000-0000-00009C6A0000}"/>
    <cellStyle name="Note 6 2 9" xfId="27292" xr:uid="{00000000-0005-0000-0000-00009D6A0000}"/>
    <cellStyle name="Note 6 3" xfId="27293" xr:uid="{00000000-0005-0000-0000-00009E6A0000}"/>
    <cellStyle name="Note 6 3 10" xfId="27294" xr:uid="{00000000-0005-0000-0000-00009F6A0000}"/>
    <cellStyle name="Note 6 3 2" xfId="27295" xr:uid="{00000000-0005-0000-0000-0000A06A0000}"/>
    <cellStyle name="Note 6 3 2 2" xfId="27296" xr:uid="{00000000-0005-0000-0000-0000A16A0000}"/>
    <cellStyle name="Note 6 3 2 2 2" xfId="27297" xr:uid="{00000000-0005-0000-0000-0000A26A0000}"/>
    <cellStyle name="Note 6 3 2 2 3" xfId="27298" xr:uid="{00000000-0005-0000-0000-0000A36A0000}"/>
    <cellStyle name="Note 6 3 2 3" xfId="27299" xr:uid="{00000000-0005-0000-0000-0000A46A0000}"/>
    <cellStyle name="Note 6 3 2 4" xfId="27300" xr:uid="{00000000-0005-0000-0000-0000A56A0000}"/>
    <cellStyle name="Note 6 3 3" xfId="27301" xr:uid="{00000000-0005-0000-0000-0000A66A0000}"/>
    <cellStyle name="Note 6 3 3 2" xfId="27302" xr:uid="{00000000-0005-0000-0000-0000A76A0000}"/>
    <cellStyle name="Note 6 3 3 2 2" xfId="27303" xr:uid="{00000000-0005-0000-0000-0000A86A0000}"/>
    <cellStyle name="Note 6 3 3 2 3" xfId="27304" xr:uid="{00000000-0005-0000-0000-0000A96A0000}"/>
    <cellStyle name="Note 6 3 3 3" xfId="27305" xr:uid="{00000000-0005-0000-0000-0000AA6A0000}"/>
    <cellStyle name="Note 6 3 3 4" xfId="27306" xr:uid="{00000000-0005-0000-0000-0000AB6A0000}"/>
    <cellStyle name="Note 6 3 4" xfId="27307" xr:uid="{00000000-0005-0000-0000-0000AC6A0000}"/>
    <cellStyle name="Note 6 3 4 2" xfId="27308" xr:uid="{00000000-0005-0000-0000-0000AD6A0000}"/>
    <cellStyle name="Note 6 3 4 2 2" xfId="27309" xr:uid="{00000000-0005-0000-0000-0000AE6A0000}"/>
    <cellStyle name="Note 6 3 4 2 3" xfId="27310" xr:uid="{00000000-0005-0000-0000-0000AF6A0000}"/>
    <cellStyle name="Note 6 3 4 3" xfId="27311" xr:uid="{00000000-0005-0000-0000-0000B06A0000}"/>
    <cellStyle name="Note 6 3 4 4" xfId="27312" xr:uid="{00000000-0005-0000-0000-0000B16A0000}"/>
    <cellStyle name="Note 6 3 5" xfId="27313" xr:uid="{00000000-0005-0000-0000-0000B26A0000}"/>
    <cellStyle name="Note 6 3 5 2" xfId="27314" xr:uid="{00000000-0005-0000-0000-0000B36A0000}"/>
    <cellStyle name="Note 6 3 5 2 2" xfId="27315" xr:uid="{00000000-0005-0000-0000-0000B46A0000}"/>
    <cellStyle name="Note 6 3 5 2 3" xfId="27316" xr:uid="{00000000-0005-0000-0000-0000B56A0000}"/>
    <cellStyle name="Note 6 3 5 3" xfId="27317" xr:uid="{00000000-0005-0000-0000-0000B66A0000}"/>
    <cellStyle name="Note 6 3 5 4" xfId="27318" xr:uid="{00000000-0005-0000-0000-0000B76A0000}"/>
    <cellStyle name="Note 6 3 6" xfId="27319" xr:uid="{00000000-0005-0000-0000-0000B86A0000}"/>
    <cellStyle name="Note 6 3 6 2" xfId="27320" xr:uid="{00000000-0005-0000-0000-0000B96A0000}"/>
    <cellStyle name="Note 6 3 6 2 2" xfId="27321" xr:uid="{00000000-0005-0000-0000-0000BA6A0000}"/>
    <cellStyle name="Note 6 3 6 2 3" xfId="27322" xr:uid="{00000000-0005-0000-0000-0000BB6A0000}"/>
    <cellStyle name="Note 6 3 6 3" xfId="27323" xr:uid="{00000000-0005-0000-0000-0000BC6A0000}"/>
    <cellStyle name="Note 6 3 6 4" xfId="27324" xr:uid="{00000000-0005-0000-0000-0000BD6A0000}"/>
    <cellStyle name="Note 6 3 7" xfId="27325" xr:uid="{00000000-0005-0000-0000-0000BE6A0000}"/>
    <cellStyle name="Note 6 3 7 2" xfId="27326" xr:uid="{00000000-0005-0000-0000-0000BF6A0000}"/>
    <cellStyle name="Note 6 3 7 2 2" xfId="27327" xr:uid="{00000000-0005-0000-0000-0000C06A0000}"/>
    <cellStyle name="Note 6 3 7 2 3" xfId="27328" xr:uid="{00000000-0005-0000-0000-0000C16A0000}"/>
    <cellStyle name="Note 6 3 7 3" xfId="27329" xr:uid="{00000000-0005-0000-0000-0000C26A0000}"/>
    <cellStyle name="Note 6 3 7 4" xfId="27330" xr:uid="{00000000-0005-0000-0000-0000C36A0000}"/>
    <cellStyle name="Note 6 3 8" xfId="27331" xr:uid="{00000000-0005-0000-0000-0000C46A0000}"/>
    <cellStyle name="Note 6 3 8 2" xfId="27332" xr:uid="{00000000-0005-0000-0000-0000C56A0000}"/>
    <cellStyle name="Note 6 3 8 3" xfId="27333" xr:uid="{00000000-0005-0000-0000-0000C66A0000}"/>
    <cellStyle name="Note 6 3 9" xfId="27334" xr:uid="{00000000-0005-0000-0000-0000C76A0000}"/>
    <cellStyle name="Note 6 4" xfId="27335" xr:uid="{00000000-0005-0000-0000-0000C86A0000}"/>
    <cellStyle name="Note 6 4 2" xfId="27336" xr:uid="{00000000-0005-0000-0000-0000C96A0000}"/>
    <cellStyle name="Note 6 4 2 2" xfId="27337" xr:uid="{00000000-0005-0000-0000-0000CA6A0000}"/>
    <cellStyle name="Note 6 4 2 3" xfId="27338" xr:uid="{00000000-0005-0000-0000-0000CB6A0000}"/>
    <cellStyle name="Note 6 4 3" xfId="27339" xr:uid="{00000000-0005-0000-0000-0000CC6A0000}"/>
    <cellStyle name="Note 6 4 4" xfId="27340" xr:uid="{00000000-0005-0000-0000-0000CD6A0000}"/>
    <cellStyle name="Note 6 5" xfId="27341" xr:uid="{00000000-0005-0000-0000-0000CE6A0000}"/>
    <cellStyle name="Note 6 5 2" xfId="27342" xr:uid="{00000000-0005-0000-0000-0000CF6A0000}"/>
    <cellStyle name="Note 6 5 2 2" xfId="27343" xr:uid="{00000000-0005-0000-0000-0000D06A0000}"/>
    <cellStyle name="Note 6 5 2 3" xfId="27344" xr:uid="{00000000-0005-0000-0000-0000D16A0000}"/>
    <cellStyle name="Note 6 5 3" xfId="27345" xr:uid="{00000000-0005-0000-0000-0000D26A0000}"/>
    <cellStyle name="Note 6 5 4" xfId="27346" xr:uid="{00000000-0005-0000-0000-0000D36A0000}"/>
    <cellStyle name="Note 6 6" xfId="27347" xr:uid="{00000000-0005-0000-0000-0000D46A0000}"/>
    <cellStyle name="Note 6 6 2" xfId="27348" xr:uid="{00000000-0005-0000-0000-0000D56A0000}"/>
    <cellStyle name="Note 6 6 2 2" xfId="27349" xr:uid="{00000000-0005-0000-0000-0000D66A0000}"/>
    <cellStyle name="Note 6 6 2 3" xfId="27350" xr:uid="{00000000-0005-0000-0000-0000D76A0000}"/>
    <cellStyle name="Note 6 6 3" xfId="27351" xr:uid="{00000000-0005-0000-0000-0000D86A0000}"/>
    <cellStyle name="Note 6 6 4" xfId="27352" xr:uid="{00000000-0005-0000-0000-0000D96A0000}"/>
    <cellStyle name="Note 6 7" xfId="27353" xr:uid="{00000000-0005-0000-0000-0000DA6A0000}"/>
    <cellStyle name="Note 6 7 2" xfId="27354" xr:uid="{00000000-0005-0000-0000-0000DB6A0000}"/>
    <cellStyle name="Note 6 7 2 2" xfId="27355" xr:uid="{00000000-0005-0000-0000-0000DC6A0000}"/>
    <cellStyle name="Note 6 7 2 3" xfId="27356" xr:uid="{00000000-0005-0000-0000-0000DD6A0000}"/>
    <cellStyle name="Note 6 7 3" xfId="27357" xr:uid="{00000000-0005-0000-0000-0000DE6A0000}"/>
    <cellStyle name="Note 6 7 4" xfId="27358" xr:uid="{00000000-0005-0000-0000-0000DF6A0000}"/>
    <cellStyle name="Note 6 8" xfId="27359" xr:uid="{00000000-0005-0000-0000-0000E06A0000}"/>
    <cellStyle name="Note 6 8 2" xfId="27360" xr:uid="{00000000-0005-0000-0000-0000E16A0000}"/>
    <cellStyle name="Note 6 8 2 2" xfId="27361" xr:uid="{00000000-0005-0000-0000-0000E26A0000}"/>
    <cellStyle name="Note 6 8 2 3" xfId="27362" xr:uid="{00000000-0005-0000-0000-0000E36A0000}"/>
    <cellStyle name="Note 6 8 3" xfId="27363" xr:uid="{00000000-0005-0000-0000-0000E46A0000}"/>
    <cellStyle name="Note 6 8 4" xfId="27364" xr:uid="{00000000-0005-0000-0000-0000E56A0000}"/>
    <cellStyle name="Note 6 9" xfId="27365" xr:uid="{00000000-0005-0000-0000-0000E66A0000}"/>
    <cellStyle name="Note 6 9 2" xfId="27366" xr:uid="{00000000-0005-0000-0000-0000E76A0000}"/>
    <cellStyle name="Note 6 9 2 2" xfId="27367" xr:uid="{00000000-0005-0000-0000-0000E86A0000}"/>
    <cellStyle name="Note 6 9 2 3" xfId="27368" xr:uid="{00000000-0005-0000-0000-0000E96A0000}"/>
    <cellStyle name="Note 6 9 3" xfId="27369" xr:uid="{00000000-0005-0000-0000-0000EA6A0000}"/>
    <cellStyle name="Note 6 9 4" xfId="27370" xr:uid="{00000000-0005-0000-0000-0000EB6A0000}"/>
    <cellStyle name="Note 7" xfId="27371" xr:uid="{00000000-0005-0000-0000-0000EC6A0000}"/>
    <cellStyle name="Note 7 10" xfId="27372" xr:uid="{00000000-0005-0000-0000-0000ED6A0000}"/>
    <cellStyle name="Note 7 10 2" xfId="27373" xr:uid="{00000000-0005-0000-0000-0000EE6A0000}"/>
    <cellStyle name="Note 7 10 3" xfId="27374" xr:uid="{00000000-0005-0000-0000-0000EF6A0000}"/>
    <cellStyle name="Note 7 11" xfId="27375" xr:uid="{00000000-0005-0000-0000-0000F06A0000}"/>
    <cellStyle name="Note 7 12" xfId="27376" xr:uid="{00000000-0005-0000-0000-0000F16A0000}"/>
    <cellStyle name="Note 7 2" xfId="27377" xr:uid="{00000000-0005-0000-0000-0000F26A0000}"/>
    <cellStyle name="Note 7 2 10" xfId="27378" xr:uid="{00000000-0005-0000-0000-0000F36A0000}"/>
    <cellStyle name="Note 7 2 2" xfId="27379" xr:uid="{00000000-0005-0000-0000-0000F46A0000}"/>
    <cellStyle name="Note 7 2 2 2" xfId="27380" xr:uid="{00000000-0005-0000-0000-0000F56A0000}"/>
    <cellStyle name="Note 7 2 2 2 2" xfId="27381" xr:uid="{00000000-0005-0000-0000-0000F66A0000}"/>
    <cellStyle name="Note 7 2 2 2 3" xfId="27382" xr:uid="{00000000-0005-0000-0000-0000F76A0000}"/>
    <cellStyle name="Note 7 2 2 3" xfId="27383" xr:uid="{00000000-0005-0000-0000-0000F86A0000}"/>
    <cellStyle name="Note 7 2 2 4" xfId="27384" xr:uid="{00000000-0005-0000-0000-0000F96A0000}"/>
    <cellStyle name="Note 7 2 3" xfId="27385" xr:uid="{00000000-0005-0000-0000-0000FA6A0000}"/>
    <cellStyle name="Note 7 2 3 2" xfId="27386" xr:uid="{00000000-0005-0000-0000-0000FB6A0000}"/>
    <cellStyle name="Note 7 2 3 2 2" xfId="27387" xr:uid="{00000000-0005-0000-0000-0000FC6A0000}"/>
    <cellStyle name="Note 7 2 3 2 3" xfId="27388" xr:uid="{00000000-0005-0000-0000-0000FD6A0000}"/>
    <cellStyle name="Note 7 2 3 3" xfId="27389" xr:uid="{00000000-0005-0000-0000-0000FE6A0000}"/>
    <cellStyle name="Note 7 2 3 4" xfId="27390" xr:uid="{00000000-0005-0000-0000-0000FF6A0000}"/>
    <cellStyle name="Note 7 2 4" xfId="27391" xr:uid="{00000000-0005-0000-0000-0000006B0000}"/>
    <cellStyle name="Note 7 2 4 2" xfId="27392" xr:uid="{00000000-0005-0000-0000-0000016B0000}"/>
    <cellStyle name="Note 7 2 4 2 2" xfId="27393" xr:uid="{00000000-0005-0000-0000-0000026B0000}"/>
    <cellStyle name="Note 7 2 4 2 3" xfId="27394" xr:uid="{00000000-0005-0000-0000-0000036B0000}"/>
    <cellStyle name="Note 7 2 4 3" xfId="27395" xr:uid="{00000000-0005-0000-0000-0000046B0000}"/>
    <cellStyle name="Note 7 2 4 4" xfId="27396" xr:uid="{00000000-0005-0000-0000-0000056B0000}"/>
    <cellStyle name="Note 7 2 5" xfId="27397" xr:uid="{00000000-0005-0000-0000-0000066B0000}"/>
    <cellStyle name="Note 7 2 5 2" xfId="27398" xr:uid="{00000000-0005-0000-0000-0000076B0000}"/>
    <cellStyle name="Note 7 2 5 2 2" xfId="27399" xr:uid="{00000000-0005-0000-0000-0000086B0000}"/>
    <cellStyle name="Note 7 2 5 2 3" xfId="27400" xr:uid="{00000000-0005-0000-0000-0000096B0000}"/>
    <cellStyle name="Note 7 2 5 3" xfId="27401" xr:uid="{00000000-0005-0000-0000-00000A6B0000}"/>
    <cellStyle name="Note 7 2 5 4" xfId="27402" xr:uid="{00000000-0005-0000-0000-00000B6B0000}"/>
    <cellStyle name="Note 7 2 6" xfId="27403" xr:uid="{00000000-0005-0000-0000-00000C6B0000}"/>
    <cellStyle name="Note 7 2 6 2" xfId="27404" xr:uid="{00000000-0005-0000-0000-00000D6B0000}"/>
    <cellStyle name="Note 7 2 6 2 2" xfId="27405" xr:uid="{00000000-0005-0000-0000-00000E6B0000}"/>
    <cellStyle name="Note 7 2 6 2 3" xfId="27406" xr:uid="{00000000-0005-0000-0000-00000F6B0000}"/>
    <cellStyle name="Note 7 2 6 3" xfId="27407" xr:uid="{00000000-0005-0000-0000-0000106B0000}"/>
    <cellStyle name="Note 7 2 6 4" xfId="27408" xr:uid="{00000000-0005-0000-0000-0000116B0000}"/>
    <cellStyle name="Note 7 2 7" xfId="27409" xr:uid="{00000000-0005-0000-0000-0000126B0000}"/>
    <cellStyle name="Note 7 2 7 2" xfId="27410" xr:uid="{00000000-0005-0000-0000-0000136B0000}"/>
    <cellStyle name="Note 7 2 7 2 2" xfId="27411" xr:uid="{00000000-0005-0000-0000-0000146B0000}"/>
    <cellStyle name="Note 7 2 7 2 3" xfId="27412" xr:uid="{00000000-0005-0000-0000-0000156B0000}"/>
    <cellStyle name="Note 7 2 7 3" xfId="27413" xr:uid="{00000000-0005-0000-0000-0000166B0000}"/>
    <cellStyle name="Note 7 2 7 4" xfId="27414" xr:uid="{00000000-0005-0000-0000-0000176B0000}"/>
    <cellStyle name="Note 7 2 8" xfId="27415" xr:uid="{00000000-0005-0000-0000-0000186B0000}"/>
    <cellStyle name="Note 7 2 8 2" xfId="27416" xr:uid="{00000000-0005-0000-0000-0000196B0000}"/>
    <cellStyle name="Note 7 2 8 3" xfId="27417" xr:uid="{00000000-0005-0000-0000-00001A6B0000}"/>
    <cellStyle name="Note 7 2 9" xfId="27418" xr:uid="{00000000-0005-0000-0000-00001B6B0000}"/>
    <cellStyle name="Note 7 3" xfId="27419" xr:uid="{00000000-0005-0000-0000-00001C6B0000}"/>
    <cellStyle name="Note 7 3 10" xfId="27420" xr:uid="{00000000-0005-0000-0000-00001D6B0000}"/>
    <cellStyle name="Note 7 3 2" xfId="27421" xr:uid="{00000000-0005-0000-0000-00001E6B0000}"/>
    <cellStyle name="Note 7 3 2 2" xfId="27422" xr:uid="{00000000-0005-0000-0000-00001F6B0000}"/>
    <cellStyle name="Note 7 3 2 2 2" xfId="27423" xr:uid="{00000000-0005-0000-0000-0000206B0000}"/>
    <cellStyle name="Note 7 3 2 2 3" xfId="27424" xr:uid="{00000000-0005-0000-0000-0000216B0000}"/>
    <cellStyle name="Note 7 3 2 3" xfId="27425" xr:uid="{00000000-0005-0000-0000-0000226B0000}"/>
    <cellStyle name="Note 7 3 2 4" xfId="27426" xr:uid="{00000000-0005-0000-0000-0000236B0000}"/>
    <cellStyle name="Note 7 3 3" xfId="27427" xr:uid="{00000000-0005-0000-0000-0000246B0000}"/>
    <cellStyle name="Note 7 3 3 2" xfId="27428" xr:uid="{00000000-0005-0000-0000-0000256B0000}"/>
    <cellStyle name="Note 7 3 3 2 2" xfId="27429" xr:uid="{00000000-0005-0000-0000-0000266B0000}"/>
    <cellStyle name="Note 7 3 3 2 3" xfId="27430" xr:uid="{00000000-0005-0000-0000-0000276B0000}"/>
    <cellStyle name="Note 7 3 3 3" xfId="27431" xr:uid="{00000000-0005-0000-0000-0000286B0000}"/>
    <cellStyle name="Note 7 3 3 4" xfId="27432" xr:uid="{00000000-0005-0000-0000-0000296B0000}"/>
    <cellStyle name="Note 7 3 4" xfId="27433" xr:uid="{00000000-0005-0000-0000-00002A6B0000}"/>
    <cellStyle name="Note 7 3 4 2" xfId="27434" xr:uid="{00000000-0005-0000-0000-00002B6B0000}"/>
    <cellStyle name="Note 7 3 4 2 2" xfId="27435" xr:uid="{00000000-0005-0000-0000-00002C6B0000}"/>
    <cellStyle name="Note 7 3 4 2 3" xfId="27436" xr:uid="{00000000-0005-0000-0000-00002D6B0000}"/>
    <cellStyle name="Note 7 3 4 3" xfId="27437" xr:uid="{00000000-0005-0000-0000-00002E6B0000}"/>
    <cellStyle name="Note 7 3 4 4" xfId="27438" xr:uid="{00000000-0005-0000-0000-00002F6B0000}"/>
    <cellStyle name="Note 7 3 5" xfId="27439" xr:uid="{00000000-0005-0000-0000-0000306B0000}"/>
    <cellStyle name="Note 7 3 5 2" xfId="27440" xr:uid="{00000000-0005-0000-0000-0000316B0000}"/>
    <cellStyle name="Note 7 3 5 2 2" xfId="27441" xr:uid="{00000000-0005-0000-0000-0000326B0000}"/>
    <cellStyle name="Note 7 3 5 2 3" xfId="27442" xr:uid="{00000000-0005-0000-0000-0000336B0000}"/>
    <cellStyle name="Note 7 3 5 3" xfId="27443" xr:uid="{00000000-0005-0000-0000-0000346B0000}"/>
    <cellStyle name="Note 7 3 5 4" xfId="27444" xr:uid="{00000000-0005-0000-0000-0000356B0000}"/>
    <cellStyle name="Note 7 3 6" xfId="27445" xr:uid="{00000000-0005-0000-0000-0000366B0000}"/>
    <cellStyle name="Note 7 3 6 2" xfId="27446" xr:uid="{00000000-0005-0000-0000-0000376B0000}"/>
    <cellStyle name="Note 7 3 6 2 2" xfId="27447" xr:uid="{00000000-0005-0000-0000-0000386B0000}"/>
    <cellStyle name="Note 7 3 6 2 3" xfId="27448" xr:uid="{00000000-0005-0000-0000-0000396B0000}"/>
    <cellStyle name="Note 7 3 6 3" xfId="27449" xr:uid="{00000000-0005-0000-0000-00003A6B0000}"/>
    <cellStyle name="Note 7 3 6 4" xfId="27450" xr:uid="{00000000-0005-0000-0000-00003B6B0000}"/>
    <cellStyle name="Note 7 3 7" xfId="27451" xr:uid="{00000000-0005-0000-0000-00003C6B0000}"/>
    <cellStyle name="Note 7 3 7 2" xfId="27452" xr:uid="{00000000-0005-0000-0000-00003D6B0000}"/>
    <cellStyle name="Note 7 3 7 2 2" xfId="27453" xr:uid="{00000000-0005-0000-0000-00003E6B0000}"/>
    <cellStyle name="Note 7 3 7 2 3" xfId="27454" xr:uid="{00000000-0005-0000-0000-00003F6B0000}"/>
    <cellStyle name="Note 7 3 7 3" xfId="27455" xr:uid="{00000000-0005-0000-0000-0000406B0000}"/>
    <cellStyle name="Note 7 3 7 4" xfId="27456" xr:uid="{00000000-0005-0000-0000-0000416B0000}"/>
    <cellStyle name="Note 7 3 8" xfId="27457" xr:uid="{00000000-0005-0000-0000-0000426B0000}"/>
    <cellStyle name="Note 7 3 8 2" xfId="27458" xr:uid="{00000000-0005-0000-0000-0000436B0000}"/>
    <cellStyle name="Note 7 3 8 3" xfId="27459" xr:uid="{00000000-0005-0000-0000-0000446B0000}"/>
    <cellStyle name="Note 7 3 9" xfId="27460" xr:uid="{00000000-0005-0000-0000-0000456B0000}"/>
    <cellStyle name="Note 7 4" xfId="27461" xr:uid="{00000000-0005-0000-0000-0000466B0000}"/>
    <cellStyle name="Note 7 4 2" xfId="27462" xr:uid="{00000000-0005-0000-0000-0000476B0000}"/>
    <cellStyle name="Note 7 4 2 2" xfId="27463" xr:uid="{00000000-0005-0000-0000-0000486B0000}"/>
    <cellStyle name="Note 7 4 2 3" xfId="27464" xr:uid="{00000000-0005-0000-0000-0000496B0000}"/>
    <cellStyle name="Note 7 4 3" xfId="27465" xr:uid="{00000000-0005-0000-0000-00004A6B0000}"/>
    <cellStyle name="Note 7 4 4" xfId="27466" xr:uid="{00000000-0005-0000-0000-00004B6B0000}"/>
    <cellStyle name="Note 7 5" xfId="27467" xr:uid="{00000000-0005-0000-0000-00004C6B0000}"/>
    <cellStyle name="Note 7 5 2" xfId="27468" xr:uid="{00000000-0005-0000-0000-00004D6B0000}"/>
    <cellStyle name="Note 7 5 2 2" xfId="27469" xr:uid="{00000000-0005-0000-0000-00004E6B0000}"/>
    <cellStyle name="Note 7 5 2 3" xfId="27470" xr:uid="{00000000-0005-0000-0000-00004F6B0000}"/>
    <cellStyle name="Note 7 5 3" xfId="27471" xr:uid="{00000000-0005-0000-0000-0000506B0000}"/>
    <cellStyle name="Note 7 5 4" xfId="27472" xr:uid="{00000000-0005-0000-0000-0000516B0000}"/>
    <cellStyle name="Note 7 6" xfId="27473" xr:uid="{00000000-0005-0000-0000-0000526B0000}"/>
    <cellStyle name="Note 7 6 2" xfId="27474" xr:uid="{00000000-0005-0000-0000-0000536B0000}"/>
    <cellStyle name="Note 7 6 2 2" xfId="27475" xr:uid="{00000000-0005-0000-0000-0000546B0000}"/>
    <cellStyle name="Note 7 6 2 3" xfId="27476" xr:uid="{00000000-0005-0000-0000-0000556B0000}"/>
    <cellStyle name="Note 7 6 3" xfId="27477" xr:uid="{00000000-0005-0000-0000-0000566B0000}"/>
    <cellStyle name="Note 7 6 4" xfId="27478" xr:uid="{00000000-0005-0000-0000-0000576B0000}"/>
    <cellStyle name="Note 7 7" xfId="27479" xr:uid="{00000000-0005-0000-0000-0000586B0000}"/>
    <cellStyle name="Note 7 7 2" xfId="27480" xr:uid="{00000000-0005-0000-0000-0000596B0000}"/>
    <cellStyle name="Note 7 7 2 2" xfId="27481" xr:uid="{00000000-0005-0000-0000-00005A6B0000}"/>
    <cellStyle name="Note 7 7 2 3" xfId="27482" xr:uid="{00000000-0005-0000-0000-00005B6B0000}"/>
    <cellStyle name="Note 7 7 3" xfId="27483" xr:uid="{00000000-0005-0000-0000-00005C6B0000}"/>
    <cellStyle name="Note 7 7 4" xfId="27484" xr:uid="{00000000-0005-0000-0000-00005D6B0000}"/>
    <cellStyle name="Note 7 8" xfId="27485" xr:uid="{00000000-0005-0000-0000-00005E6B0000}"/>
    <cellStyle name="Note 7 8 2" xfId="27486" xr:uid="{00000000-0005-0000-0000-00005F6B0000}"/>
    <cellStyle name="Note 7 8 2 2" xfId="27487" xr:uid="{00000000-0005-0000-0000-0000606B0000}"/>
    <cellStyle name="Note 7 8 2 3" xfId="27488" xr:uid="{00000000-0005-0000-0000-0000616B0000}"/>
    <cellStyle name="Note 7 8 3" xfId="27489" xr:uid="{00000000-0005-0000-0000-0000626B0000}"/>
    <cellStyle name="Note 7 8 4" xfId="27490" xr:uid="{00000000-0005-0000-0000-0000636B0000}"/>
    <cellStyle name="Note 7 9" xfId="27491" xr:uid="{00000000-0005-0000-0000-0000646B0000}"/>
    <cellStyle name="Note 7 9 2" xfId="27492" xr:uid="{00000000-0005-0000-0000-0000656B0000}"/>
    <cellStyle name="Note 7 9 2 2" xfId="27493" xr:uid="{00000000-0005-0000-0000-0000666B0000}"/>
    <cellStyle name="Note 7 9 2 3" xfId="27494" xr:uid="{00000000-0005-0000-0000-0000676B0000}"/>
    <cellStyle name="Note 7 9 3" xfId="27495" xr:uid="{00000000-0005-0000-0000-0000686B0000}"/>
    <cellStyle name="Note 7 9 4" xfId="27496" xr:uid="{00000000-0005-0000-0000-0000696B0000}"/>
    <cellStyle name="Note 8" xfId="27497" xr:uid="{00000000-0005-0000-0000-00006A6B0000}"/>
    <cellStyle name="Note 8 10" xfId="27498" xr:uid="{00000000-0005-0000-0000-00006B6B0000}"/>
    <cellStyle name="Note 8 2" xfId="27499" xr:uid="{00000000-0005-0000-0000-00006C6B0000}"/>
    <cellStyle name="Note 8 2 2" xfId="27500" xr:uid="{00000000-0005-0000-0000-00006D6B0000}"/>
    <cellStyle name="Note 8 2 2 2" xfId="27501" xr:uid="{00000000-0005-0000-0000-00006E6B0000}"/>
    <cellStyle name="Note 8 2 2 3" xfId="27502" xr:uid="{00000000-0005-0000-0000-00006F6B0000}"/>
    <cellStyle name="Note 8 2 3" xfId="27503" xr:uid="{00000000-0005-0000-0000-0000706B0000}"/>
    <cellStyle name="Note 8 2 4" xfId="27504" xr:uid="{00000000-0005-0000-0000-0000716B0000}"/>
    <cellStyle name="Note 8 3" xfId="27505" xr:uid="{00000000-0005-0000-0000-0000726B0000}"/>
    <cellStyle name="Note 8 3 2" xfId="27506" xr:uid="{00000000-0005-0000-0000-0000736B0000}"/>
    <cellStyle name="Note 8 3 2 2" xfId="27507" xr:uid="{00000000-0005-0000-0000-0000746B0000}"/>
    <cellStyle name="Note 8 3 2 3" xfId="27508" xr:uid="{00000000-0005-0000-0000-0000756B0000}"/>
    <cellStyle name="Note 8 3 3" xfId="27509" xr:uid="{00000000-0005-0000-0000-0000766B0000}"/>
    <cellStyle name="Note 8 3 4" xfId="27510" xr:uid="{00000000-0005-0000-0000-0000776B0000}"/>
    <cellStyle name="Note 8 4" xfId="27511" xr:uid="{00000000-0005-0000-0000-0000786B0000}"/>
    <cellStyle name="Note 8 4 2" xfId="27512" xr:uid="{00000000-0005-0000-0000-0000796B0000}"/>
    <cellStyle name="Note 8 4 2 2" xfId="27513" xr:uid="{00000000-0005-0000-0000-00007A6B0000}"/>
    <cellStyle name="Note 8 4 2 3" xfId="27514" xr:uid="{00000000-0005-0000-0000-00007B6B0000}"/>
    <cellStyle name="Note 8 4 3" xfId="27515" xr:uid="{00000000-0005-0000-0000-00007C6B0000}"/>
    <cellStyle name="Note 8 4 4" xfId="27516" xr:uid="{00000000-0005-0000-0000-00007D6B0000}"/>
    <cellStyle name="Note 8 5" xfId="27517" xr:uid="{00000000-0005-0000-0000-00007E6B0000}"/>
    <cellStyle name="Note 8 5 2" xfId="27518" xr:uid="{00000000-0005-0000-0000-00007F6B0000}"/>
    <cellStyle name="Note 8 5 2 2" xfId="27519" xr:uid="{00000000-0005-0000-0000-0000806B0000}"/>
    <cellStyle name="Note 8 5 2 3" xfId="27520" xr:uid="{00000000-0005-0000-0000-0000816B0000}"/>
    <cellStyle name="Note 8 5 3" xfId="27521" xr:uid="{00000000-0005-0000-0000-0000826B0000}"/>
    <cellStyle name="Note 8 5 4" xfId="27522" xr:uid="{00000000-0005-0000-0000-0000836B0000}"/>
    <cellStyle name="Note 8 6" xfId="27523" xr:uid="{00000000-0005-0000-0000-0000846B0000}"/>
    <cellStyle name="Note 8 6 2" xfId="27524" xr:uid="{00000000-0005-0000-0000-0000856B0000}"/>
    <cellStyle name="Note 8 6 2 2" xfId="27525" xr:uid="{00000000-0005-0000-0000-0000866B0000}"/>
    <cellStyle name="Note 8 6 2 3" xfId="27526" xr:uid="{00000000-0005-0000-0000-0000876B0000}"/>
    <cellStyle name="Note 8 6 3" xfId="27527" xr:uid="{00000000-0005-0000-0000-0000886B0000}"/>
    <cellStyle name="Note 8 6 4" xfId="27528" xr:uid="{00000000-0005-0000-0000-0000896B0000}"/>
    <cellStyle name="Note 8 7" xfId="27529" xr:uid="{00000000-0005-0000-0000-00008A6B0000}"/>
    <cellStyle name="Note 8 7 2" xfId="27530" xr:uid="{00000000-0005-0000-0000-00008B6B0000}"/>
    <cellStyle name="Note 8 7 2 2" xfId="27531" xr:uid="{00000000-0005-0000-0000-00008C6B0000}"/>
    <cellStyle name="Note 8 7 2 3" xfId="27532" xr:uid="{00000000-0005-0000-0000-00008D6B0000}"/>
    <cellStyle name="Note 8 7 3" xfId="27533" xr:uid="{00000000-0005-0000-0000-00008E6B0000}"/>
    <cellStyle name="Note 8 7 4" xfId="27534" xr:uid="{00000000-0005-0000-0000-00008F6B0000}"/>
    <cellStyle name="Note 8 8" xfId="27535" xr:uid="{00000000-0005-0000-0000-0000906B0000}"/>
    <cellStyle name="Note 8 8 2" xfId="27536" xr:uid="{00000000-0005-0000-0000-0000916B0000}"/>
    <cellStyle name="Note 8 8 3" xfId="27537" xr:uid="{00000000-0005-0000-0000-0000926B0000}"/>
    <cellStyle name="Note 8 9" xfId="27538" xr:uid="{00000000-0005-0000-0000-0000936B0000}"/>
    <cellStyle name="Note 9" xfId="27539" xr:uid="{00000000-0005-0000-0000-0000946B0000}"/>
    <cellStyle name="Note 9 10" xfId="27540" xr:uid="{00000000-0005-0000-0000-0000956B0000}"/>
    <cellStyle name="Note 9 2" xfId="27541" xr:uid="{00000000-0005-0000-0000-0000966B0000}"/>
    <cellStyle name="Note 9 2 2" xfId="27542" xr:uid="{00000000-0005-0000-0000-0000976B0000}"/>
    <cellStyle name="Note 9 2 2 2" xfId="27543" xr:uid="{00000000-0005-0000-0000-0000986B0000}"/>
    <cellStyle name="Note 9 2 2 3" xfId="27544" xr:uid="{00000000-0005-0000-0000-0000996B0000}"/>
    <cellStyle name="Note 9 2 3" xfId="27545" xr:uid="{00000000-0005-0000-0000-00009A6B0000}"/>
    <cellStyle name="Note 9 2 4" xfId="27546" xr:uid="{00000000-0005-0000-0000-00009B6B0000}"/>
    <cellStyle name="Note 9 3" xfId="27547" xr:uid="{00000000-0005-0000-0000-00009C6B0000}"/>
    <cellStyle name="Note 9 3 2" xfId="27548" xr:uid="{00000000-0005-0000-0000-00009D6B0000}"/>
    <cellStyle name="Note 9 3 2 2" xfId="27549" xr:uid="{00000000-0005-0000-0000-00009E6B0000}"/>
    <cellStyle name="Note 9 3 2 3" xfId="27550" xr:uid="{00000000-0005-0000-0000-00009F6B0000}"/>
    <cellStyle name="Note 9 3 3" xfId="27551" xr:uid="{00000000-0005-0000-0000-0000A06B0000}"/>
    <cellStyle name="Note 9 3 4" xfId="27552" xr:uid="{00000000-0005-0000-0000-0000A16B0000}"/>
    <cellStyle name="Note 9 4" xfId="27553" xr:uid="{00000000-0005-0000-0000-0000A26B0000}"/>
    <cellStyle name="Note 9 4 2" xfId="27554" xr:uid="{00000000-0005-0000-0000-0000A36B0000}"/>
    <cellStyle name="Note 9 4 2 2" xfId="27555" xr:uid="{00000000-0005-0000-0000-0000A46B0000}"/>
    <cellStyle name="Note 9 4 2 3" xfId="27556" xr:uid="{00000000-0005-0000-0000-0000A56B0000}"/>
    <cellStyle name="Note 9 4 3" xfId="27557" xr:uid="{00000000-0005-0000-0000-0000A66B0000}"/>
    <cellStyle name="Note 9 4 4" xfId="27558" xr:uid="{00000000-0005-0000-0000-0000A76B0000}"/>
    <cellStyle name="Note 9 5" xfId="27559" xr:uid="{00000000-0005-0000-0000-0000A86B0000}"/>
    <cellStyle name="Note 9 5 2" xfId="27560" xr:uid="{00000000-0005-0000-0000-0000A96B0000}"/>
    <cellStyle name="Note 9 5 2 2" xfId="27561" xr:uid="{00000000-0005-0000-0000-0000AA6B0000}"/>
    <cellStyle name="Note 9 5 2 3" xfId="27562" xr:uid="{00000000-0005-0000-0000-0000AB6B0000}"/>
    <cellStyle name="Note 9 5 3" xfId="27563" xr:uid="{00000000-0005-0000-0000-0000AC6B0000}"/>
    <cellStyle name="Note 9 5 4" xfId="27564" xr:uid="{00000000-0005-0000-0000-0000AD6B0000}"/>
    <cellStyle name="Note 9 6" xfId="27565" xr:uid="{00000000-0005-0000-0000-0000AE6B0000}"/>
    <cellStyle name="Note 9 6 2" xfId="27566" xr:uid="{00000000-0005-0000-0000-0000AF6B0000}"/>
    <cellStyle name="Note 9 6 2 2" xfId="27567" xr:uid="{00000000-0005-0000-0000-0000B06B0000}"/>
    <cellStyle name="Note 9 6 2 3" xfId="27568" xr:uid="{00000000-0005-0000-0000-0000B16B0000}"/>
    <cellStyle name="Note 9 6 3" xfId="27569" xr:uid="{00000000-0005-0000-0000-0000B26B0000}"/>
    <cellStyle name="Note 9 6 4" xfId="27570" xr:uid="{00000000-0005-0000-0000-0000B36B0000}"/>
    <cellStyle name="Note 9 7" xfId="27571" xr:uid="{00000000-0005-0000-0000-0000B46B0000}"/>
    <cellStyle name="Note 9 7 2" xfId="27572" xr:uid="{00000000-0005-0000-0000-0000B56B0000}"/>
    <cellStyle name="Note 9 7 2 2" xfId="27573" xr:uid="{00000000-0005-0000-0000-0000B66B0000}"/>
    <cellStyle name="Note 9 7 2 3" xfId="27574" xr:uid="{00000000-0005-0000-0000-0000B76B0000}"/>
    <cellStyle name="Note 9 7 3" xfId="27575" xr:uid="{00000000-0005-0000-0000-0000B86B0000}"/>
    <cellStyle name="Note 9 7 4" xfId="27576" xr:uid="{00000000-0005-0000-0000-0000B96B0000}"/>
    <cellStyle name="Note 9 8" xfId="27577" xr:uid="{00000000-0005-0000-0000-0000BA6B0000}"/>
    <cellStyle name="Note 9 8 2" xfId="27578" xr:uid="{00000000-0005-0000-0000-0000BB6B0000}"/>
    <cellStyle name="Note 9 8 3" xfId="27579" xr:uid="{00000000-0005-0000-0000-0000BC6B0000}"/>
    <cellStyle name="Note 9 9" xfId="27580" xr:uid="{00000000-0005-0000-0000-0000BD6B0000}"/>
    <cellStyle name="Output 2" xfId="27581" xr:uid="{00000000-0005-0000-0000-0000BE6B0000}"/>
    <cellStyle name="Output 3" xfId="27582" xr:uid="{00000000-0005-0000-0000-0000BF6B0000}"/>
    <cellStyle name="Output 4" xfId="27583" xr:uid="{00000000-0005-0000-0000-0000C06B0000}"/>
    <cellStyle name="Percent" xfId="27869" builtinId="5"/>
    <cellStyle name="Percent 2" xfId="27584" xr:uid="{00000000-0005-0000-0000-0000C16B0000}"/>
    <cellStyle name="Percent 2 2" xfId="27585" xr:uid="{00000000-0005-0000-0000-0000C26B0000}"/>
    <cellStyle name="Percent 2 2 2" xfId="27586" xr:uid="{00000000-0005-0000-0000-0000C36B0000}"/>
    <cellStyle name="Percent 2 2 2 2" xfId="27587" xr:uid="{00000000-0005-0000-0000-0000C46B0000}"/>
    <cellStyle name="Percent 2 3" xfId="27588" xr:uid="{00000000-0005-0000-0000-0000C56B0000}"/>
    <cellStyle name="Percent 2 3 2" xfId="27589" xr:uid="{00000000-0005-0000-0000-0000C66B0000}"/>
    <cellStyle name="Percent 2 4" xfId="27590" xr:uid="{00000000-0005-0000-0000-0000C76B0000}"/>
    <cellStyle name="Percent 2 4 10" xfId="27591" xr:uid="{00000000-0005-0000-0000-0000C86B0000}"/>
    <cellStyle name="Percent 2 4 10 2" xfId="27592" xr:uid="{00000000-0005-0000-0000-0000C96B0000}"/>
    <cellStyle name="Percent 2 4 10 2 2" xfId="27593" xr:uid="{00000000-0005-0000-0000-0000CA6B0000}"/>
    <cellStyle name="Percent 2 4 10 2 3" xfId="27594" xr:uid="{00000000-0005-0000-0000-0000CB6B0000}"/>
    <cellStyle name="Percent 2 4 10 3" xfId="27595" xr:uid="{00000000-0005-0000-0000-0000CC6B0000}"/>
    <cellStyle name="Percent 2 4 10 4" xfId="27596" xr:uid="{00000000-0005-0000-0000-0000CD6B0000}"/>
    <cellStyle name="Percent 2 4 11" xfId="27597" xr:uid="{00000000-0005-0000-0000-0000CE6B0000}"/>
    <cellStyle name="Percent 2 4 11 2" xfId="27598" xr:uid="{00000000-0005-0000-0000-0000CF6B0000}"/>
    <cellStyle name="Percent 2 4 11 3" xfId="27599" xr:uid="{00000000-0005-0000-0000-0000D06B0000}"/>
    <cellStyle name="Percent 2 4 12" xfId="27600" xr:uid="{00000000-0005-0000-0000-0000D16B0000}"/>
    <cellStyle name="Percent 2 4 13" xfId="27601" xr:uid="{00000000-0005-0000-0000-0000D26B0000}"/>
    <cellStyle name="Percent 2 4 2" xfId="27602" xr:uid="{00000000-0005-0000-0000-0000D36B0000}"/>
    <cellStyle name="Percent 2 4 2 10" xfId="27603" xr:uid="{00000000-0005-0000-0000-0000D46B0000}"/>
    <cellStyle name="Percent 2 4 2 10 2" xfId="27604" xr:uid="{00000000-0005-0000-0000-0000D56B0000}"/>
    <cellStyle name="Percent 2 4 2 10 3" xfId="27605" xr:uid="{00000000-0005-0000-0000-0000D66B0000}"/>
    <cellStyle name="Percent 2 4 2 11" xfId="27606" xr:uid="{00000000-0005-0000-0000-0000D76B0000}"/>
    <cellStyle name="Percent 2 4 2 12" xfId="27607" xr:uid="{00000000-0005-0000-0000-0000D86B0000}"/>
    <cellStyle name="Percent 2 4 2 2" xfId="27608" xr:uid="{00000000-0005-0000-0000-0000D96B0000}"/>
    <cellStyle name="Percent 2 4 2 2 10" xfId="27609" xr:uid="{00000000-0005-0000-0000-0000DA6B0000}"/>
    <cellStyle name="Percent 2 4 2 2 2" xfId="27610" xr:uid="{00000000-0005-0000-0000-0000DB6B0000}"/>
    <cellStyle name="Percent 2 4 2 2 2 2" xfId="27611" xr:uid="{00000000-0005-0000-0000-0000DC6B0000}"/>
    <cellStyle name="Percent 2 4 2 2 2 2 2" xfId="27612" xr:uid="{00000000-0005-0000-0000-0000DD6B0000}"/>
    <cellStyle name="Percent 2 4 2 2 2 2 3" xfId="27613" xr:uid="{00000000-0005-0000-0000-0000DE6B0000}"/>
    <cellStyle name="Percent 2 4 2 2 2 3" xfId="27614" xr:uid="{00000000-0005-0000-0000-0000DF6B0000}"/>
    <cellStyle name="Percent 2 4 2 2 2 4" xfId="27615" xr:uid="{00000000-0005-0000-0000-0000E06B0000}"/>
    <cellStyle name="Percent 2 4 2 2 3" xfId="27616" xr:uid="{00000000-0005-0000-0000-0000E16B0000}"/>
    <cellStyle name="Percent 2 4 2 2 3 2" xfId="27617" xr:uid="{00000000-0005-0000-0000-0000E26B0000}"/>
    <cellStyle name="Percent 2 4 2 2 3 2 2" xfId="27618" xr:uid="{00000000-0005-0000-0000-0000E36B0000}"/>
    <cellStyle name="Percent 2 4 2 2 3 2 3" xfId="27619" xr:uid="{00000000-0005-0000-0000-0000E46B0000}"/>
    <cellStyle name="Percent 2 4 2 2 3 3" xfId="27620" xr:uid="{00000000-0005-0000-0000-0000E56B0000}"/>
    <cellStyle name="Percent 2 4 2 2 3 4" xfId="27621" xr:uid="{00000000-0005-0000-0000-0000E66B0000}"/>
    <cellStyle name="Percent 2 4 2 2 4" xfId="27622" xr:uid="{00000000-0005-0000-0000-0000E76B0000}"/>
    <cellStyle name="Percent 2 4 2 2 4 2" xfId="27623" xr:uid="{00000000-0005-0000-0000-0000E86B0000}"/>
    <cellStyle name="Percent 2 4 2 2 4 2 2" xfId="27624" xr:uid="{00000000-0005-0000-0000-0000E96B0000}"/>
    <cellStyle name="Percent 2 4 2 2 4 2 3" xfId="27625" xr:uid="{00000000-0005-0000-0000-0000EA6B0000}"/>
    <cellStyle name="Percent 2 4 2 2 4 3" xfId="27626" xr:uid="{00000000-0005-0000-0000-0000EB6B0000}"/>
    <cellStyle name="Percent 2 4 2 2 4 4" xfId="27627" xr:uid="{00000000-0005-0000-0000-0000EC6B0000}"/>
    <cellStyle name="Percent 2 4 2 2 5" xfId="27628" xr:uid="{00000000-0005-0000-0000-0000ED6B0000}"/>
    <cellStyle name="Percent 2 4 2 2 5 2" xfId="27629" xr:uid="{00000000-0005-0000-0000-0000EE6B0000}"/>
    <cellStyle name="Percent 2 4 2 2 5 2 2" xfId="27630" xr:uid="{00000000-0005-0000-0000-0000EF6B0000}"/>
    <cellStyle name="Percent 2 4 2 2 5 2 3" xfId="27631" xr:uid="{00000000-0005-0000-0000-0000F06B0000}"/>
    <cellStyle name="Percent 2 4 2 2 5 3" xfId="27632" xr:uid="{00000000-0005-0000-0000-0000F16B0000}"/>
    <cellStyle name="Percent 2 4 2 2 5 4" xfId="27633" xr:uid="{00000000-0005-0000-0000-0000F26B0000}"/>
    <cellStyle name="Percent 2 4 2 2 6" xfId="27634" xr:uid="{00000000-0005-0000-0000-0000F36B0000}"/>
    <cellStyle name="Percent 2 4 2 2 6 2" xfId="27635" xr:uid="{00000000-0005-0000-0000-0000F46B0000}"/>
    <cellStyle name="Percent 2 4 2 2 6 2 2" xfId="27636" xr:uid="{00000000-0005-0000-0000-0000F56B0000}"/>
    <cellStyle name="Percent 2 4 2 2 6 2 3" xfId="27637" xr:uid="{00000000-0005-0000-0000-0000F66B0000}"/>
    <cellStyle name="Percent 2 4 2 2 6 3" xfId="27638" xr:uid="{00000000-0005-0000-0000-0000F76B0000}"/>
    <cellStyle name="Percent 2 4 2 2 6 4" xfId="27639" xr:uid="{00000000-0005-0000-0000-0000F86B0000}"/>
    <cellStyle name="Percent 2 4 2 2 7" xfId="27640" xr:uid="{00000000-0005-0000-0000-0000F96B0000}"/>
    <cellStyle name="Percent 2 4 2 2 7 2" xfId="27641" xr:uid="{00000000-0005-0000-0000-0000FA6B0000}"/>
    <cellStyle name="Percent 2 4 2 2 7 2 2" xfId="27642" xr:uid="{00000000-0005-0000-0000-0000FB6B0000}"/>
    <cellStyle name="Percent 2 4 2 2 7 2 3" xfId="27643" xr:uid="{00000000-0005-0000-0000-0000FC6B0000}"/>
    <cellStyle name="Percent 2 4 2 2 7 3" xfId="27644" xr:uid="{00000000-0005-0000-0000-0000FD6B0000}"/>
    <cellStyle name="Percent 2 4 2 2 7 4" xfId="27645" xr:uid="{00000000-0005-0000-0000-0000FE6B0000}"/>
    <cellStyle name="Percent 2 4 2 2 8" xfId="27646" xr:uid="{00000000-0005-0000-0000-0000FF6B0000}"/>
    <cellStyle name="Percent 2 4 2 2 8 2" xfId="27647" xr:uid="{00000000-0005-0000-0000-0000006C0000}"/>
    <cellStyle name="Percent 2 4 2 2 8 3" xfId="27648" xr:uid="{00000000-0005-0000-0000-0000016C0000}"/>
    <cellStyle name="Percent 2 4 2 2 9" xfId="27649" xr:uid="{00000000-0005-0000-0000-0000026C0000}"/>
    <cellStyle name="Percent 2 4 2 3" xfId="27650" xr:uid="{00000000-0005-0000-0000-0000036C0000}"/>
    <cellStyle name="Percent 2 4 2 3 10" xfId="27651" xr:uid="{00000000-0005-0000-0000-0000046C0000}"/>
    <cellStyle name="Percent 2 4 2 3 2" xfId="27652" xr:uid="{00000000-0005-0000-0000-0000056C0000}"/>
    <cellStyle name="Percent 2 4 2 3 2 2" xfId="27653" xr:uid="{00000000-0005-0000-0000-0000066C0000}"/>
    <cellStyle name="Percent 2 4 2 3 2 2 2" xfId="27654" xr:uid="{00000000-0005-0000-0000-0000076C0000}"/>
    <cellStyle name="Percent 2 4 2 3 2 2 3" xfId="27655" xr:uid="{00000000-0005-0000-0000-0000086C0000}"/>
    <cellStyle name="Percent 2 4 2 3 2 3" xfId="27656" xr:uid="{00000000-0005-0000-0000-0000096C0000}"/>
    <cellStyle name="Percent 2 4 2 3 2 4" xfId="27657" xr:uid="{00000000-0005-0000-0000-00000A6C0000}"/>
    <cellStyle name="Percent 2 4 2 3 3" xfId="27658" xr:uid="{00000000-0005-0000-0000-00000B6C0000}"/>
    <cellStyle name="Percent 2 4 2 3 3 2" xfId="27659" xr:uid="{00000000-0005-0000-0000-00000C6C0000}"/>
    <cellStyle name="Percent 2 4 2 3 3 2 2" xfId="27660" xr:uid="{00000000-0005-0000-0000-00000D6C0000}"/>
    <cellStyle name="Percent 2 4 2 3 3 2 3" xfId="27661" xr:uid="{00000000-0005-0000-0000-00000E6C0000}"/>
    <cellStyle name="Percent 2 4 2 3 3 3" xfId="27662" xr:uid="{00000000-0005-0000-0000-00000F6C0000}"/>
    <cellStyle name="Percent 2 4 2 3 3 4" xfId="27663" xr:uid="{00000000-0005-0000-0000-0000106C0000}"/>
    <cellStyle name="Percent 2 4 2 3 4" xfId="27664" xr:uid="{00000000-0005-0000-0000-0000116C0000}"/>
    <cellStyle name="Percent 2 4 2 3 4 2" xfId="27665" xr:uid="{00000000-0005-0000-0000-0000126C0000}"/>
    <cellStyle name="Percent 2 4 2 3 4 2 2" xfId="27666" xr:uid="{00000000-0005-0000-0000-0000136C0000}"/>
    <cellStyle name="Percent 2 4 2 3 4 2 3" xfId="27667" xr:uid="{00000000-0005-0000-0000-0000146C0000}"/>
    <cellStyle name="Percent 2 4 2 3 4 3" xfId="27668" xr:uid="{00000000-0005-0000-0000-0000156C0000}"/>
    <cellStyle name="Percent 2 4 2 3 4 4" xfId="27669" xr:uid="{00000000-0005-0000-0000-0000166C0000}"/>
    <cellStyle name="Percent 2 4 2 3 5" xfId="27670" xr:uid="{00000000-0005-0000-0000-0000176C0000}"/>
    <cellStyle name="Percent 2 4 2 3 5 2" xfId="27671" xr:uid="{00000000-0005-0000-0000-0000186C0000}"/>
    <cellStyle name="Percent 2 4 2 3 5 2 2" xfId="27672" xr:uid="{00000000-0005-0000-0000-0000196C0000}"/>
    <cellStyle name="Percent 2 4 2 3 5 2 3" xfId="27673" xr:uid="{00000000-0005-0000-0000-00001A6C0000}"/>
    <cellStyle name="Percent 2 4 2 3 5 3" xfId="27674" xr:uid="{00000000-0005-0000-0000-00001B6C0000}"/>
    <cellStyle name="Percent 2 4 2 3 5 4" xfId="27675" xr:uid="{00000000-0005-0000-0000-00001C6C0000}"/>
    <cellStyle name="Percent 2 4 2 3 6" xfId="27676" xr:uid="{00000000-0005-0000-0000-00001D6C0000}"/>
    <cellStyle name="Percent 2 4 2 3 6 2" xfId="27677" xr:uid="{00000000-0005-0000-0000-00001E6C0000}"/>
    <cellStyle name="Percent 2 4 2 3 6 2 2" xfId="27678" xr:uid="{00000000-0005-0000-0000-00001F6C0000}"/>
    <cellStyle name="Percent 2 4 2 3 6 2 3" xfId="27679" xr:uid="{00000000-0005-0000-0000-0000206C0000}"/>
    <cellStyle name="Percent 2 4 2 3 6 3" xfId="27680" xr:uid="{00000000-0005-0000-0000-0000216C0000}"/>
    <cellStyle name="Percent 2 4 2 3 6 4" xfId="27681" xr:uid="{00000000-0005-0000-0000-0000226C0000}"/>
    <cellStyle name="Percent 2 4 2 3 7" xfId="27682" xr:uid="{00000000-0005-0000-0000-0000236C0000}"/>
    <cellStyle name="Percent 2 4 2 3 7 2" xfId="27683" xr:uid="{00000000-0005-0000-0000-0000246C0000}"/>
    <cellStyle name="Percent 2 4 2 3 7 2 2" xfId="27684" xr:uid="{00000000-0005-0000-0000-0000256C0000}"/>
    <cellStyle name="Percent 2 4 2 3 7 2 3" xfId="27685" xr:uid="{00000000-0005-0000-0000-0000266C0000}"/>
    <cellStyle name="Percent 2 4 2 3 7 3" xfId="27686" xr:uid="{00000000-0005-0000-0000-0000276C0000}"/>
    <cellStyle name="Percent 2 4 2 3 7 4" xfId="27687" xr:uid="{00000000-0005-0000-0000-0000286C0000}"/>
    <cellStyle name="Percent 2 4 2 3 8" xfId="27688" xr:uid="{00000000-0005-0000-0000-0000296C0000}"/>
    <cellStyle name="Percent 2 4 2 3 8 2" xfId="27689" xr:uid="{00000000-0005-0000-0000-00002A6C0000}"/>
    <cellStyle name="Percent 2 4 2 3 8 3" xfId="27690" xr:uid="{00000000-0005-0000-0000-00002B6C0000}"/>
    <cellStyle name="Percent 2 4 2 3 9" xfId="27691" xr:uid="{00000000-0005-0000-0000-00002C6C0000}"/>
    <cellStyle name="Percent 2 4 2 4" xfId="27692" xr:uid="{00000000-0005-0000-0000-00002D6C0000}"/>
    <cellStyle name="Percent 2 4 2 4 2" xfId="27693" xr:uid="{00000000-0005-0000-0000-00002E6C0000}"/>
    <cellStyle name="Percent 2 4 2 4 2 2" xfId="27694" xr:uid="{00000000-0005-0000-0000-00002F6C0000}"/>
    <cellStyle name="Percent 2 4 2 4 2 3" xfId="27695" xr:uid="{00000000-0005-0000-0000-0000306C0000}"/>
    <cellStyle name="Percent 2 4 2 4 3" xfId="27696" xr:uid="{00000000-0005-0000-0000-0000316C0000}"/>
    <cellStyle name="Percent 2 4 2 4 4" xfId="27697" xr:uid="{00000000-0005-0000-0000-0000326C0000}"/>
    <cellStyle name="Percent 2 4 2 5" xfId="27698" xr:uid="{00000000-0005-0000-0000-0000336C0000}"/>
    <cellStyle name="Percent 2 4 2 5 2" xfId="27699" xr:uid="{00000000-0005-0000-0000-0000346C0000}"/>
    <cellStyle name="Percent 2 4 2 5 2 2" xfId="27700" xr:uid="{00000000-0005-0000-0000-0000356C0000}"/>
    <cellStyle name="Percent 2 4 2 5 2 3" xfId="27701" xr:uid="{00000000-0005-0000-0000-0000366C0000}"/>
    <cellStyle name="Percent 2 4 2 5 3" xfId="27702" xr:uid="{00000000-0005-0000-0000-0000376C0000}"/>
    <cellStyle name="Percent 2 4 2 5 4" xfId="27703" xr:uid="{00000000-0005-0000-0000-0000386C0000}"/>
    <cellStyle name="Percent 2 4 2 6" xfId="27704" xr:uid="{00000000-0005-0000-0000-0000396C0000}"/>
    <cellStyle name="Percent 2 4 2 6 2" xfId="27705" xr:uid="{00000000-0005-0000-0000-00003A6C0000}"/>
    <cellStyle name="Percent 2 4 2 6 2 2" xfId="27706" xr:uid="{00000000-0005-0000-0000-00003B6C0000}"/>
    <cellStyle name="Percent 2 4 2 6 2 3" xfId="27707" xr:uid="{00000000-0005-0000-0000-00003C6C0000}"/>
    <cellStyle name="Percent 2 4 2 6 3" xfId="27708" xr:uid="{00000000-0005-0000-0000-00003D6C0000}"/>
    <cellStyle name="Percent 2 4 2 6 4" xfId="27709" xr:uid="{00000000-0005-0000-0000-00003E6C0000}"/>
    <cellStyle name="Percent 2 4 2 7" xfId="27710" xr:uid="{00000000-0005-0000-0000-00003F6C0000}"/>
    <cellStyle name="Percent 2 4 2 7 2" xfId="27711" xr:uid="{00000000-0005-0000-0000-0000406C0000}"/>
    <cellStyle name="Percent 2 4 2 7 2 2" xfId="27712" xr:uid="{00000000-0005-0000-0000-0000416C0000}"/>
    <cellStyle name="Percent 2 4 2 7 2 3" xfId="27713" xr:uid="{00000000-0005-0000-0000-0000426C0000}"/>
    <cellStyle name="Percent 2 4 2 7 3" xfId="27714" xr:uid="{00000000-0005-0000-0000-0000436C0000}"/>
    <cellStyle name="Percent 2 4 2 7 4" xfId="27715" xr:uid="{00000000-0005-0000-0000-0000446C0000}"/>
    <cellStyle name="Percent 2 4 2 8" xfId="27716" xr:uid="{00000000-0005-0000-0000-0000456C0000}"/>
    <cellStyle name="Percent 2 4 2 8 2" xfId="27717" xr:uid="{00000000-0005-0000-0000-0000466C0000}"/>
    <cellStyle name="Percent 2 4 2 8 2 2" xfId="27718" xr:uid="{00000000-0005-0000-0000-0000476C0000}"/>
    <cellStyle name="Percent 2 4 2 8 2 3" xfId="27719" xr:uid="{00000000-0005-0000-0000-0000486C0000}"/>
    <cellStyle name="Percent 2 4 2 8 3" xfId="27720" xr:uid="{00000000-0005-0000-0000-0000496C0000}"/>
    <cellStyle name="Percent 2 4 2 8 4" xfId="27721" xr:uid="{00000000-0005-0000-0000-00004A6C0000}"/>
    <cellStyle name="Percent 2 4 2 9" xfId="27722" xr:uid="{00000000-0005-0000-0000-00004B6C0000}"/>
    <cellStyle name="Percent 2 4 2 9 2" xfId="27723" xr:uid="{00000000-0005-0000-0000-00004C6C0000}"/>
    <cellStyle name="Percent 2 4 2 9 2 2" xfId="27724" xr:uid="{00000000-0005-0000-0000-00004D6C0000}"/>
    <cellStyle name="Percent 2 4 2 9 2 3" xfId="27725" xr:uid="{00000000-0005-0000-0000-00004E6C0000}"/>
    <cellStyle name="Percent 2 4 2 9 3" xfId="27726" xr:uid="{00000000-0005-0000-0000-00004F6C0000}"/>
    <cellStyle name="Percent 2 4 2 9 4" xfId="27727" xr:uid="{00000000-0005-0000-0000-0000506C0000}"/>
    <cellStyle name="Percent 2 4 3" xfId="27728" xr:uid="{00000000-0005-0000-0000-0000516C0000}"/>
    <cellStyle name="Percent 2 4 3 10" xfId="27729" xr:uid="{00000000-0005-0000-0000-0000526C0000}"/>
    <cellStyle name="Percent 2 4 3 2" xfId="27730" xr:uid="{00000000-0005-0000-0000-0000536C0000}"/>
    <cellStyle name="Percent 2 4 3 2 2" xfId="27731" xr:uid="{00000000-0005-0000-0000-0000546C0000}"/>
    <cellStyle name="Percent 2 4 3 2 2 2" xfId="27732" xr:uid="{00000000-0005-0000-0000-0000556C0000}"/>
    <cellStyle name="Percent 2 4 3 2 2 3" xfId="27733" xr:uid="{00000000-0005-0000-0000-0000566C0000}"/>
    <cellStyle name="Percent 2 4 3 2 3" xfId="27734" xr:uid="{00000000-0005-0000-0000-0000576C0000}"/>
    <cellStyle name="Percent 2 4 3 2 4" xfId="27735" xr:uid="{00000000-0005-0000-0000-0000586C0000}"/>
    <cellStyle name="Percent 2 4 3 3" xfId="27736" xr:uid="{00000000-0005-0000-0000-0000596C0000}"/>
    <cellStyle name="Percent 2 4 3 3 2" xfId="27737" xr:uid="{00000000-0005-0000-0000-00005A6C0000}"/>
    <cellStyle name="Percent 2 4 3 3 2 2" xfId="27738" xr:uid="{00000000-0005-0000-0000-00005B6C0000}"/>
    <cellStyle name="Percent 2 4 3 3 2 3" xfId="27739" xr:uid="{00000000-0005-0000-0000-00005C6C0000}"/>
    <cellStyle name="Percent 2 4 3 3 3" xfId="27740" xr:uid="{00000000-0005-0000-0000-00005D6C0000}"/>
    <cellStyle name="Percent 2 4 3 3 4" xfId="27741" xr:uid="{00000000-0005-0000-0000-00005E6C0000}"/>
    <cellStyle name="Percent 2 4 3 4" xfId="27742" xr:uid="{00000000-0005-0000-0000-00005F6C0000}"/>
    <cellStyle name="Percent 2 4 3 4 2" xfId="27743" xr:uid="{00000000-0005-0000-0000-0000606C0000}"/>
    <cellStyle name="Percent 2 4 3 4 2 2" xfId="27744" xr:uid="{00000000-0005-0000-0000-0000616C0000}"/>
    <cellStyle name="Percent 2 4 3 4 2 3" xfId="27745" xr:uid="{00000000-0005-0000-0000-0000626C0000}"/>
    <cellStyle name="Percent 2 4 3 4 3" xfId="27746" xr:uid="{00000000-0005-0000-0000-0000636C0000}"/>
    <cellStyle name="Percent 2 4 3 4 4" xfId="27747" xr:uid="{00000000-0005-0000-0000-0000646C0000}"/>
    <cellStyle name="Percent 2 4 3 5" xfId="27748" xr:uid="{00000000-0005-0000-0000-0000656C0000}"/>
    <cellStyle name="Percent 2 4 3 5 2" xfId="27749" xr:uid="{00000000-0005-0000-0000-0000666C0000}"/>
    <cellStyle name="Percent 2 4 3 5 2 2" xfId="27750" xr:uid="{00000000-0005-0000-0000-0000676C0000}"/>
    <cellStyle name="Percent 2 4 3 5 2 3" xfId="27751" xr:uid="{00000000-0005-0000-0000-0000686C0000}"/>
    <cellStyle name="Percent 2 4 3 5 3" xfId="27752" xr:uid="{00000000-0005-0000-0000-0000696C0000}"/>
    <cellStyle name="Percent 2 4 3 5 4" xfId="27753" xr:uid="{00000000-0005-0000-0000-00006A6C0000}"/>
    <cellStyle name="Percent 2 4 3 6" xfId="27754" xr:uid="{00000000-0005-0000-0000-00006B6C0000}"/>
    <cellStyle name="Percent 2 4 3 6 2" xfId="27755" xr:uid="{00000000-0005-0000-0000-00006C6C0000}"/>
    <cellStyle name="Percent 2 4 3 6 2 2" xfId="27756" xr:uid="{00000000-0005-0000-0000-00006D6C0000}"/>
    <cellStyle name="Percent 2 4 3 6 2 3" xfId="27757" xr:uid="{00000000-0005-0000-0000-00006E6C0000}"/>
    <cellStyle name="Percent 2 4 3 6 3" xfId="27758" xr:uid="{00000000-0005-0000-0000-00006F6C0000}"/>
    <cellStyle name="Percent 2 4 3 6 4" xfId="27759" xr:uid="{00000000-0005-0000-0000-0000706C0000}"/>
    <cellStyle name="Percent 2 4 3 7" xfId="27760" xr:uid="{00000000-0005-0000-0000-0000716C0000}"/>
    <cellStyle name="Percent 2 4 3 7 2" xfId="27761" xr:uid="{00000000-0005-0000-0000-0000726C0000}"/>
    <cellStyle name="Percent 2 4 3 7 2 2" xfId="27762" xr:uid="{00000000-0005-0000-0000-0000736C0000}"/>
    <cellStyle name="Percent 2 4 3 7 2 3" xfId="27763" xr:uid="{00000000-0005-0000-0000-0000746C0000}"/>
    <cellStyle name="Percent 2 4 3 7 3" xfId="27764" xr:uid="{00000000-0005-0000-0000-0000756C0000}"/>
    <cellStyle name="Percent 2 4 3 7 4" xfId="27765" xr:uid="{00000000-0005-0000-0000-0000766C0000}"/>
    <cellStyle name="Percent 2 4 3 8" xfId="27766" xr:uid="{00000000-0005-0000-0000-0000776C0000}"/>
    <cellStyle name="Percent 2 4 3 8 2" xfId="27767" xr:uid="{00000000-0005-0000-0000-0000786C0000}"/>
    <cellStyle name="Percent 2 4 3 8 3" xfId="27768" xr:uid="{00000000-0005-0000-0000-0000796C0000}"/>
    <cellStyle name="Percent 2 4 3 9" xfId="27769" xr:uid="{00000000-0005-0000-0000-00007A6C0000}"/>
    <cellStyle name="Percent 2 4 4" xfId="27770" xr:uid="{00000000-0005-0000-0000-00007B6C0000}"/>
    <cellStyle name="Percent 2 4 4 10" xfId="27771" xr:uid="{00000000-0005-0000-0000-00007C6C0000}"/>
    <cellStyle name="Percent 2 4 4 2" xfId="27772" xr:uid="{00000000-0005-0000-0000-00007D6C0000}"/>
    <cellStyle name="Percent 2 4 4 2 2" xfId="27773" xr:uid="{00000000-0005-0000-0000-00007E6C0000}"/>
    <cellStyle name="Percent 2 4 4 2 2 2" xfId="27774" xr:uid="{00000000-0005-0000-0000-00007F6C0000}"/>
    <cellStyle name="Percent 2 4 4 2 2 3" xfId="27775" xr:uid="{00000000-0005-0000-0000-0000806C0000}"/>
    <cellStyle name="Percent 2 4 4 2 3" xfId="27776" xr:uid="{00000000-0005-0000-0000-0000816C0000}"/>
    <cellStyle name="Percent 2 4 4 2 4" xfId="27777" xr:uid="{00000000-0005-0000-0000-0000826C0000}"/>
    <cellStyle name="Percent 2 4 4 3" xfId="27778" xr:uid="{00000000-0005-0000-0000-0000836C0000}"/>
    <cellStyle name="Percent 2 4 4 3 2" xfId="27779" xr:uid="{00000000-0005-0000-0000-0000846C0000}"/>
    <cellStyle name="Percent 2 4 4 3 2 2" xfId="27780" xr:uid="{00000000-0005-0000-0000-0000856C0000}"/>
    <cellStyle name="Percent 2 4 4 3 2 3" xfId="27781" xr:uid="{00000000-0005-0000-0000-0000866C0000}"/>
    <cellStyle name="Percent 2 4 4 3 3" xfId="27782" xr:uid="{00000000-0005-0000-0000-0000876C0000}"/>
    <cellStyle name="Percent 2 4 4 3 4" xfId="27783" xr:uid="{00000000-0005-0000-0000-0000886C0000}"/>
    <cellStyle name="Percent 2 4 4 4" xfId="27784" xr:uid="{00000000-0005-0000-0000-0000896C0000}"/>
    <cellStyle name="Percent 2 4 4 4 2" xfId="27785" xr:uid="{00000000-0005-0000-0000-00008A6C0000}"/>
    <cellStyle name="Percent 2 4 4 4 2 2" xfId="27786" xr:uid="{00000000-0005-0000-0000-00008B6C0000}"/>
    <cellStyle name="Percent 2 4 4 4 2 3" xfId="27787" xr:uid="{00000000-0005-0000-0000-00008C6C0000}"/>
    <cellStyle name="Percent 2 4 4 4 3" xfId="27788" xr:uid="{00000000-0005-0000-0000-00008D6C0000}"/>
    <cellStyle name="Percent 2 4 4 4 4" xfId="27789" xr:uid="{00000000-0005-0000-0000-00008E6C0000}"/>
    <cellStyle name="Percent 2 4 4 5" xfId="27790" xr:uid="{00000000-0005-0000-0000-00008F6C0000}"/>
    <cellStyle name="Percent 2 4 4 5 2" xfId="27791" xr:uid="{00000000-0005-0000-0000-0000906C0000}"/>
    <cellStyle name="Percent 2 4 4 5 2 2" xfId="27792" xr:uid="{00000000-0005-0000-0000-0000916C0000}"/>
    <cellStyle name="Percent 2 4 4 5 2 3" xfId="27793" xr:uid="{00000000-0005-0000-0000-0000926C0000}"/>
    <cellStyle name="Percent 2 4 4 5 3" xfId="27794" xr:uid="{00000000-0005-0000-0000-0000936C0000}"/>
    <cellStyle name="Percent 2 4 4 5 4" xfId="27795" xr:uid="{00000000-0005-0000-0000-0000946C0000}"/>
    <cellStyle name="Percent 2 4 4 6" xfId="27796" xr:uid="{00000000-0005-0000-0000-0000956C0000}"/>
    <cellStyle name="Percent 2 4 4 6 2" xfId="27797" xr:uid="{00000000-0005-0000-0000-0000966C0000}"/>
    <cellStyle name="Percent 2 4 4 6 2 2" xfId="27798" xr:uid="{00000000-0005-0000-0000-0000976C0000}"/>
    <cellStyle name="Percent 2 4 4 6 2 3" xfId="27799" xr:uid="{00000000-0005-0000-0000-0000986C0000}"/>
    <cellStyle name="Percent 2 4 4 6 3" xfId="27800" xr:uid="{00000000-0005-0000-0000-0000996C0000}"/>
    <cellStyle name="Percent 2 4 4 6 4" xfId="27801" xr:uid="{00000000-0005-0000-0000-00009A6C0000}"/>
    <cellStyle name="Percent 2 4 4 7" xfId="27802" xr:uid="{00000000-0005-0000-0000-00009B6C0000}"/>
    <cellStyle name="Percent 2 4 4 7 2" xfId="27803" xr:uid="{00000000-0005-0000-0000-00009C6C0000}"/>
    <cellStyle name="Percent 2 4 4 7 2 2" xfId="27804" xr:uid="{00000000-0005-0000-0000-00009D6C0000}"/>
    <cellStyle name="Percent 2 4 4 7 2 3" xfId="27805" xr:uid="{00000000-0005-0000-0000-00009E6C0000}"/>
    <cellStyle name="Percent 2 4 4 7 3" xfId="27806" xr:uid="{00000000-0005-0000-0000-00009F6C0000}"/>
    <cellStyle name="Percent 2 4 4 7 4" xfId="27807" xr:uid="{00000000-0005-0000-0000-0000A06C0000}"/>
    <cellStyle name="Percent 2 4 4 8" xfId="27808" xr:uid="{00000000-0005-0000-0000-0000A16C0000}"/>
    <cellStyle name="Percent 2 4 4 8 2" xfId="27809" xr:uid="{00000000-0005-0000-0000-0000A26C0000}"/>
    <cellStyle name="Percent 2 4 4 8 3" xfId="27810" xr:uid="{00000000-0005-0000-0000-0000A36C0000}"/>
    <cellStyle name="Percent 2 4 4 9" xfId="27811" xr:uid="{00000000-0005-0000-0000-0000A46C0000}"/>
    <cellStyle name="Percent 2 4 5" xfId="27812" xr:uid="{00000000-0005-0000-0000-0000A56C0000}"/>
    <cellStyle name="Percent 2 4 5 2" xfId="27813" xr:uid="{00000000-0005-0000-0000-0000A66C0000}"/>
    <cellStyle name="Percent 2 4 5 2 2" xfId="27814" xr:uid="{00000000-0005-0000-0000-0000A76C0000}"/>
    <cellStyle name="Percent 2 4 5 2 3" xfId="27815" xr:uid="{00000000-0005-0000-0000-0000A86C0000}"/>
    <cellStyle name="Percent 2 4 5 3" xfId="27816" xr:uid="{00000000-0005-0000-0000-0000A96C0000}"/>
    <cellStyle name="Percent 2 4 5 4" xfId="27817" xr:uid="{00000000-0005-0000-0000-0000AA6C0000}"/>
    <cellStyle name="Percent 2 4 6" xfId="27818" xr:uid="{00000000-0005-0000-0000-0000AB6C0000}"/>
    <cellStyle name="Percent 2 4 6 2" xfId="27819" xr:uid="{00000000-0005-0000-0000-0000AC6C0000}"/>
    <cellStyle name="Percent 2 4 6 2 2" xfId="27820" xr:uid="{00000000-0005-0000-0000-0000AD6C0000}"/>
    <cellStyle name="Percent 2 4 6 2 3" xfId="27821" xr:uid="{00000000-0005-0000-0000-0000AE6C0000}"/>
    <cellStyle name="Percent 2 4 6 3" xfId="27822" xr:uid="{00000000-0005-0000-0000-0000AF6C0000}"/>
    <cellStyle name="Percent 2 4 6 4" xfId="27823" xr:uid="{00000000-0005-0000-0000-0000B06C0000}"/>
    <cellStyle name="Percent 2 4 7" xfId="27824" xr:uid="{00000000-0005-0000-0000-0000B16C0000}"/>
    <cellStyle name="Percent 2 4 7 2" xfId="27825" xr:uid="{00000000-0005-0000-0000-0000B26C0000}"/>
    <cellStyle name="Percent 2 4 7 2 2" xfId="27826" xr:uid="{00000000-0005-0000-0000-0000B36C0000}"/>
    <cellStyle name="Percent 2 4 7 2 3" xfId="27827" xr:uid="{00000000-0005-0000-0000-0000B46C0000}"/>
    <cellStyle name="Percent 2 4 7 3" xfId="27828" xr:uid="{00000000-0005-0000-0000-0000B56C0000}"/>
    <cellStyle name="Percent 2 4 7 4" xfId="27829" xr:uid="{00000000-0005-0000-0000-0000B66C0000}"/>
    <cellStyle name="Percent 2 4 8" xfId="27830" xr:uid="{00000000-0005-0000-0000-0000B76C0000}"/>
    <cellStyle name="Percent 2 4 8 2" xfId="27831" xr:uid="{00000000-0005-0000-0000-0000B86C0000}"/>
    <cellStyle name="Percent 2 4 8 2 2" xfId="27832" xr:uid="{00000000-0005-0000-0000-0000B96C0000}"/>
    <cellStyle name="Percent 2 4 8 2 3" xfId="27833" xr:uid="{00000000-0005-0000-0000-0000BA6C0000}"/>
    <cellStyle name="Percent 2 4 8 3" xfId="27834" xr:uid="{00000000-0005-0000-0000-0000BB6C0000}"/>
    <cellStyle name="Percent 2 4 8 4" xfId="27835" xr:uid="{00000000-0005-0000-0000-0000BC6C0000}"/>
    <cellStyle name="Percent 2 4 9" xfId="27836" xr:uid="{00000000-0005-0000-0000-0000BD6C0000}"/>
    <cellStyle name="Percent 2 4 9 2" xfId="27837" xr:uid="{00000000-0005-0000-0000-0000BE6C0000}"/>
    <cellStyle name="Percent 2 4 9 2 2" xfId="27838" xr:uid="{00000000-0005-0000-0000-0000BF6C0000}"/>
    <cellStyle name="Percent 2 4 9 2 3" xfId="27839" xr:uid="{00000000-0005-0000-0000-0000C06C0000}"/>
    <cellStyle name="Percent 2 4 9 3" xfId="27840" xr:uid="{00000000-0005-0000-0000-0000C16C0000}"/>
    <cellStyle name="Percent 2 4 9 4" xfId="27841" xr:uid="{00000000-0005-0000-0000-0000C26C0000}"/>
    <cellStyle name="Percent 2 5" xfId="27842" xr:uid="{00000000-0005-0000-0000-0000C36C0000}"/>
    <cellStyle name="Percent 2 5 2" xfId="27843" xr:uid="{00000000-0005-0000-0000-0000C46C0000}"/>
    <cellStyle name="Percent 2 6" xfId="27844" xr:uid="{00000000-0005-0000-0000-0000C56C0000}"/>
    <cellStyle name="Percent 3" xfId="27845" xr:uid="{00000000-0005-0000-0000-0000C66C0000}"/>
    <cellStyle name="Percent 3 2" xfId="27846" xr:uid="{00000000-0005-0000-0000-0000C76C0000}"/>
    <cellStyle name="Percent 4" xfId="27847" xr:uid="{00000000-0005-0000-0000-0000C86C0000}"/>
    <cellStyle name="Percent 4 2" xfId="27848" xr:uid="{00000000-0005-0000-0000-0000C96C0000}"/>
    <cellStyle name="Percent 5" xfId="27849" xr:uid="{00000000-0005-0000-0000-0000CA6C0000}"/>
    <cellStyle name="Percent 5 2" xfId="27850" xr:uid="{00000000-0005-0000-0000-0000CB6C0000}"/>
    <cellStyle name="Percent 5 2 2" xfId="27851" xr:uid="{00000000-0005-0000-0000-0000CC6C0000}"/>
    <cellStyle name="Percent 5 2 3" xfId="27852" xr:uid="{00000000-0005-0000-0000-0000CD6C0000}"/>
    <cellStyle name="Percent 5 3" xfId="27853" xr:uid="{00000000-0005-0000-0000-0000CE6C0000}"/>
    <cellStyle name="Percent 5 4" xfId="27854" xr:uid="{00000000-0005-0000-0000-0000CF6C0000}"/>
    <cellStyle name="Percent 5 5" xfId="27855" xr:uid="{00000000-0005-0000-0000-0000D06C0000}"/>
    <cellStyle name="Percent 6" xfId="27868" xr:uid="{00000000-0005-0000-0000-0000D16C0000}"/>
    <cellStyle name="Result" xfId="27856" xr:uid="{00000000-0005-0000-0000-0000D26C0000}"/>
    <cellStyle name="Result2" xfId="27857" xr:uid="{00000000-0005-0000-0000-0000D36C0000}"/>
    <cellStyle name="rowfield" xfId="27858" xr:uid="{00000000-0005-0000-0000-0000D46C0000}"/>
    <cellStyle name="rowfield 2" xfId="27859" xr:uid="{00000000-0005-0000-0000-0000D56C0000}"/>
    <cellStyle name="Test" xfId="27860" xr:uid="{00000000-0005-0000-0000-0000D66C0000}"/>
    <cellStyle name="Total 2" xfId="27861" xr:uid="{00000000-0005-0000-0000-0000D76C0000}"/>
    <cellStyle name="Total 3" xfId="27862" xr:uid="{00000000-0005-0000-0000-0000D86C0000}"/>
    <cellStyle name="Total 4" xfId="27863" xr:uid="{00000000-0005-0000-0000-0000D96C0000}"/>
    <cellStyle name="Warning Text 2" xfId="27864" xr:uid="{00000000-0005-0000-0000-0000DA6C0000}"/>
    <cellStyle name="Warning Text 3" xfId="27865" xr:uid="{00000000-0005-0000-0000-0000DB6C0000}"/>
    <cellStyle name="Warning Text 4" xfId="27866" xr:uid="{00000000-0005-0000-0000-0000DC6C0000}"/>
  </cellStyles>
  <dxfs count="0"/>
  <tableStyles count="0" defaultTableStyle="TableStyleMedium2" defaultPivotStyle="PivotStyleLight16"/>
  <colors>
    <mruColors>
      <color rgb="FFF5EFE5"/>
      <color rgb="FFEEDDCC"/>
      <color rgb="FFE8D2BA"/>
      <color rgb="FFDEC3A3"/>
      <color rgb="FF6C1D44"/>
      <color rgb="FF4A4F55"/>
      <color rgb="FFBE955B"/>
      <color rgb="FF009CA6"/>
      <color rgb="FFAC0033"/>
      <color rgb="FF003C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1"/>
          <c:order val="0"/>
          <c:tx>
            <c:strRef>
              <c:f>Snapshot!$E$18</c:f>
              <c:strCache>
                <c:ptCount val="1"/>
                <c:pt idx="0">
                  <c:v>Medium</c:v>
                </c:pt>
              </c:strCache>
            </c:strRef>
          </c:tx>
          <c:spPr>
            <a:solidFill>
              <a:schemeClr val="tx2"/>
            </a:solidFill>
            <a:ln>
              <a:noFill/>
            </a:ln>
          </c:spPr>
          <c:invertIfNegative val="0"/>
          <c:dLbls>
            <c:dLbl>
              <c:idx val="0"/>
              <c:spPr>
                <a:noFill/>
                <a:ln>
                  <a:noFill/>
                </a:ln>
                <a:effectLst/>
              </c:spPr>
              <c:txPr>
                <a:bodyPr/>
                <a:lstStyle/>
                <a:p>
                  <a:pPr>
                    <a:defRPr sz="1000"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0-4BB2-4300-9A0E-3B2FB0C9F571}"/>
                </c:ext>
              </c:extLst>
            </c:dLbl>
            <c:spPr>
              <a:noFill/>
              <a:ln>
                <a:noFill/>
              </a:ln>
              <a:effectLst/>
            </c:spPr>
            <c:txPr>
              <a:bodyPr/>
              <a:lstStyle/>
              <a:p>
                <a:pPr>
                  <a:defRPr b="1">
                    <a:solidFill>
                      <a:sysClr val="windowText" lastClr="000000"/>
                    </a:solidFill>
                    <a:latin typeface="Arial" panose="020B0604020202020204" pitchFamily="34" charset="0"/>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Snapshot!$B$20:$B$24</c:f>
              <c:strCache>
                <c:ptCount val="5"/>
                <c:pt idx="0">
                  <c:v>2021–2026</c:v>
                </c:pt>
                <c:pt idx="1">
                  <c:v>2026–2031</c:v>
                </c:pt>
                <c:pt idx="2">
                  <c:v>2031–2036</c:v>
                </c:pt>
                <c:pt idx="3">
                  <c:v>2036–2041</c:v>
                </c:pt>
                <c:pt idx="4">
                  <c:v>2041–2046</c:v>
                </c:pt>
              </c:strCache>
            </c:strRef>
          </c:cat>
          <c:val>
            <c:numRef>
              <c:f>Snapshot!$E$20:$E$24</c:f>
              <c:numCache>
                <c:formatCode>#,##0;\–#,##0</c:formatCode>
                <c:ptCount val="5"/>
                <c:pt idx="0">
                  <c:v>39.767379238209969</c:v>
                </c:pt>
                <c:pt idx="1">
                  <c:v>8.4630187143100102</c:v>
                </c:pt>
                <c:pt idx="2">
                  <c:v>9.6594033701101125</c:v>
                </c:pt>
                <c:pt idx="3">
                  <c:v>10.199932052669965</c:v>
                </c:pt>
                <c:pt idx="4">
                  <c:v>9.7278070227198441</c:v>
                </c:pt>
              </c:numCache>
            </c:numRef>
          </c:val>
          <c:extLst>
            <c:ext xmlns:c16="http://schemas.microsoft.com/office/drawing/2014/chart" uri="{C3380CC4-5D6E-409C-BE32-E72D297353CC}">
              <c16:uniqueId val="{00000000-3FD0-4CF1-9C9B-F7D2410AC99B}"/>
            </c:ext>
          </c:extLst>
        </c:ser>
        <c:ser>
          <c:idx val="0"/>
          <c:order val="1"/>
          <c:tx>
            <c:v>Dummy</c:v>
          </c:tx>
          <c:invertIfNegative val="0"/>
          <c:dLbls>
            <c:delete val="1"/>
          </c:dLbls>
          <c:cat>
            <c:strRef>
              <c:f>Snapshot!$B$20:$B$24</c:f>
              <c:strCache>
                <c:ptCount val="5"/>
                <c:pt idx="0">
                  <c:v>2021–2026</c:v>
                </c:pt>
                <c:pt idx="1">
                  <c:v>2026–2031</c:v>
                </c:pt>
                <c:pt idx="2">
                  <c:v>2031–2036</c:v>
                </c:pt>
                <c:pt idx="3">
                  <c:v>2036–2041</c:v>
                </c:pt>
                <c:pt idx="4">
                  <c:v>2041–2046</c:v>
                </c:pt>
              </c:strCache>
            </c:strRef>
          </c:cat>
          <c:val>
            <c:numRef>
              <c:f>Data!$CB$25:$CB$29</c:f>
              <c:numCache>
                <c:formatCode>General</c:formatCode>
                <c:ptCount val="5"/>
              </c:numCache>
            </c:numRef>
          </c:val>
          <c:extLst>
            <c:ext xmlns:c16="http://schemas.microsoft.com/office/drawing/2014/chart" uri="{C3380CC4-5D6E-409C-BE32-E72D297353CC}">
              <c16:uniqueId val="{00000001-4BB2-4300-9A0E-3B2FB0C9F571}"/>
            </c:ext>
          </c:extLst>
        </c:ser>
        <c:dLbls>
          <c:dLblPos val="inBase"/>
          <c:showLegendKey val="0"/>
          <c:showVal val="1"/>
          <c:showCatName val="0"/>
          <c:showSerName val="0"/>
          <c:showPercent val="0"/>
          <c:showBubbleSize val="0"/>
        </c:dLbls>
        <c:gapWidth val="40"/>
        <c:overlap val="100"/>
        <c:axId val="207937536"/>
        <c:axId val="207940224"/>
      </c:barChart>
      <c:catAx>
        <c:axId val="207937536"/>
        <c:scaling>
          <c:orientation val="minMax"/>
        </c:scaling>
        <c:delete val="0"/>
        <c:axPos val="b"/>
        <c:numFmt formatCode="General" sourceLinked="1"/>
        <c:majorTickMark val="out"/>
        <c:minorTickMark val="none"/>
        <c:tickLblPos val="low"/>
        <c:spPr>
          <a:ln>
            <a:noFill/>
          </a:ln>
        </c:spPr>
        <c:txPr>
          <a:bodyPr/>
          <a:lstStyle/>
          <a:p>
            <a:pPr>
              <a:defRPr sz="800">
                <a:latin typeface="Arial" panose="020B0604020202020204" pitchFamily="34" charset="0"/>
                <a:cs typeface="Arial" panose="020B0604020202020204" pitchFamily="34" charset="0"/>
              </a:defRPr>
            </a:pPr>
            <a:endParaRPr lang="en-US"/>
          </a:p>
        </c:txPr>
        <c:crossAx val="207940224"/>
        <c:crosses val="autoZero"/>
        <c:auto val="1"/>
        <c:lblAlgn val="ctr"/>
        <c:lblOffset val="100"/>
        <c:noMultiLvlLbl val="0"/>
      </c:catAx>
      <c:valAx>
        <c:axId val="207940224"/>
        <c:scaling>
          <c:orientation val="minMax"/>
        </c:scaling>
        <c:delete val="1"/>
        <c:axPos val="l"/>
        <c:numFmt formatCode="#,##0;\–#,##0" sourceLinked="1"/>
        <c:majorTickMark val="out"/>
        <c:minorTickMark val="none"/>
        <c:tickLblPos val="nextTo"/>
        <c:crossAx val="207937536"/>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0"/>
          <c:order val="0"/>
          <c:tx>
            <c:strRef>
              <c:f>Data!$U$1</c:f>
              <c:strCache>
                <c:ptCount val="1"/>
                <c:pt idx="0">
                  <c:v>0–14 year olds</c:v>
                </c:pt>
              </c:strCache>
            </c:strRef>
          </c:tx>
          <c:spPr>
            <a:solidFill>
              <a:schemeClr val="tx2"/>
            </a:solidFill>
          </c:spPr>
          <c:invertIfNegative val="0"/>
          <c:dLbls>
            <c:spPr>
              <a:noFill/>
              <a:ln>
                <a:noFill/>
              </a:ln>
              <a:effectLst/>
            </c:spPr>
            <c:txPr>
              <a:bodyPr/>
              <a:lstStyle/>
              <a:p>
                <a:pPr>
                  <a:defRPr b="1">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Data!$CA$3:$CA$8</c:f>
              <c:numCache>
                <c:formatCode>General</c:formatCode>
                <c:ptCount val="6"/>
              </c:numCache>
            </c:numRef>
          </c:cat>
          <c:val>
            <c:numRef>
              <c:f>Data!$U$2:$U$7</c:f>
              <c:numCache>
                <c:formatCode>_-* #,##0_-;\-* #,##0_-;_-* "-"??_-;_-@_-</c:formatCode>
                <c:ptCount val="6"/>
                <c:pt idx="0">
                  <c:v>275</c:v>
                </c:pt>
                <c:pt idx="1">
                  <c:v>251.22627466998671</c:v>
                </c:pt>
                <c:pt idx="2">
                  <c:v>257.09555934978403</c:v>
                </c:pt>
                <c:pt idx="3">
                  <c:v>259.52663062889451</c:v>
                </c:pt>
                <c:pt idx="4">
                  <c:v>261.02011523425841</c:v>
                </c:pt>
                <c:pt idx="5">
                  <c:v>260.95033580417504</c:v>
                </c:pt>
              </c:numCache>
            </c:numRef>
          </c:val>
          <c:extLst>
            <c:ext xmlns:c16="http://schemas.microsoft.com/office/drawing/2014/chart" uri="{C3380CC4-5D6E-409C-BE32-E72D297353CC}">
              <c16:uniqueId val="{00000000-4DA1-473F-8D7C-277C15D15E2D}"/>
            </c:ext>
          </c:extLst>
        </c:ser>
        <c:dLbls>
          <c:showLegendKey val="0"/>
          <c:showVal val="0"/>
          <c:showCatName val="0"/>
          <c:showSerName val="0"/>
          <c:showPercent val="0"/>
          <c:showBubbleSize val="0"/>
        </c:dLbls>
        <c:gapWidth val="30"/>
        <c:axId val="207967360"/>
        <c:axId val="207969280"/>
      </c:barChart>
      <c:lineChart>
        <c:grouping val="standard"/>
        <c:varyColors val="0"/>
        <c:ser>
          <c:idx val="1"/>
          <c:order val="1"/>
          <c:tx>
            <c:strRef>
              <c:f>Data!$T$9</c:f>
              <c:strCache>
                <c:ptCount val="1"/>
                <c:pt idx="0">
                  <c:v>Proportion of Aurukun (RHS)</c:v>
                </c:pt>
              </c:strCache>
            </c:strRef>
          </c:tx>
          <c:spPr>
            <a:ln>
              <a:solidFill>
                <a:schemeClr val="accent3">
                  <a:lumMod val="75000"/>
                </a:schemeClr>
              </a:solidFill>
              <a:prstDash val="sysDash"/>
            </a:ln>
          </c:spPr>
          <c:marker>
            <c:symbol val="none"/>
          </c:marker>
          <c:cat>
            <c:numRef>
              <c:f>Data!$CA$3:$CA$8</c:f>
              <c:numCache>
                <c:formatCode>General</c:formatCode>
                <c:ptCount val="6"/>
              </c:numCache>
            </c:numRef>
          </c:cat>
          <c:val>
            <c:numRef>
              <c:f>Data!$X$2:$X$7</c:f>
              <c:numCache>
                <c:formatCode>0%</c:formatCode>
                <c:ptCount val="6"/>
                <c:pt idx="0">
                  <c:v>0.24336283185840707</c:v>
                </c:pt>
                <c:pt idx="1">
                  <c:v>0.21476601171216828</c:v>
                </c:pt>
                <c:pt idx="2">
                  <c:v>0.21820482631966778</c:v>
                </c:pt>
                <c:pt idx="3">
                  <c:v>0.21847702568026872</c:v>
                </c:pt>
                <c:pt idx="4">
                  <c:v>0.21786357729558647</c:v>
                </c:pt>
                <c:pt idx="5">
                  <c:v>0.21605112285269723</c:v>
                </c:pt>
              </c:numCache>
            </c:numRef>
          </c:val>
          <c:smooth val="0"/>
          <c:extLst>
            <c:ext xmlns:c16="http://schemas.microsoft.com/office/drawing/2014/chart" uri="{C3380CC4-5D6E-409C-BE32-E72D297353CC}">
              <c16:uniqueId val="{00000001-4DA1-473F-8D7C-277C15D15E2D}"/>
            </c:ext>
          </c:extLst>
        </c:ser>
        <c:dLbls>
          <c:showLegendKey val="0"/>
          <c:showVal val="0"/>
          <c:showCatName val="0"/>
          <c:showSerName val="0"/>
          <c:showPercent val="0"/>
          <c:showBubbleSize val="0"/>
        </c:dLbls>
        <c:marker val="1"/>
        <c:smooth val="0"/>
        <c:axId val="207989376"/>
        <c:axId val="207987456"/>
      </c:lineChart>
      <c:catAx>
        <c:axId val="207967360"/>
        <c:scaling>
          <c:orientation val="minMax"/>
        </c:scaling>
        <c:delete val="0"/>
        <c:axPos val="b"/>
        <c:title>
          <c:tx>
            <c:rich>
              <a:bodyPr/>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30 June</a:t>
                </a:r>
              </a:p>
            </c:rich>
          </c:tx>
          <c:overlay val="0"/>
        </c:title>
        <c:numFmt formatCode="General" sourceLinked="1"/>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07969280"/>
        <c:crosses val="autoZero"/>
        <c:auto val="1"/>
        <c:lblAlgn val="ctr"/>
        <c:lblOffset val="100"/>
        <c:noMultiLvlLbl val="0"/>
      </c:catAx>
      <c:valAx>
        <c:axId val="207969280"/>
        <c:scaling>
          <c:orientation val="minMax"/>
          <c:min val="0"/>
        </c:scaling>
        <c:delete val="0"/>
        <c:axPos val="l"/>
        <c:numFmt formatCode="_-* #,##0_-;\-* #,##0_-;_-* &quot;-&quot;??_-;_-@_-" sourceLinked="1"/>
        <c:majorTickMark val="out"/>
        <c:minorTickMark val="none"/>
        <c:tickLblPos val="nextTo"/>
        <c:spPr>
          <a:noFill/>
          <a:ln>
            <a:noFill/>
          </a:ln>
        </c:spPr>
        <c:txPr>
          <a:bodyPr/>
          <a:lstStyle/>
          <a:p>
            <a:pPr>
              <a:defRPr sz="800">
                <a:solidFill>
                  <a:schemeClr val="bg1"/>
                </a:solidFill>
                <a:latin typeface="Arial" panose="020B0604020202020204" pitchFamily="34" charset="0"/>
                <a:cs typeface="Arial" panose="020B0604020202020204" pitchFamily="34" charset="0"/>
              </a:defRPr>
            </a:pPr>
            <a:endParaRPr lang="en-US"/>
          </a:p>
        </c:txPr>
        <c:crossAx val="207967360"/>
        <c:crosses val="autoZero"/>
        <c:crossBetween val="between"/>
      </c:valAx>
      <c:valAx>
        <c:axId val="207987456"/>
        <c:scaling>
          <c:orientation val="minMax"/>
          <c:min val="0"/>
        </c:scaling>
        <c:delete val="0"/>
        <c:axPos val="r"/>
        <c:title>
          <c:tx>
            <c:rich>
              <a:bodyPr rot="0" vert="horz"/>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a:r>
              </a:p>
            </c:rich>
          </c:tx>
          <c:layout>
            <c:manualLayout>
              <c:xMode val="edge"/>
              <c:yMode val="edge"/>
              <c:x val="0.94431940225176669"/>
              <c:y val="0.17220903559115544"/>
            </c:manualLayout>
          </c:layout>
          <c:overlay val="0"/>
        </c:title>
        <c:numFmt formatCode="0%" sourceLinked="0"/>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07989376"/>
        <c:crosses val="max"/>
        <c:crossBetween val="between"/>
        <c:majorUnit val="5.000000000000001E-2"/>
      </c:valAx>
      <c:catAx>
        <c:axId val="207989376"/>
        <c:scaling>
          <c:orientation val="minMax"/>
        </c:scaling>
        <c:delete val="1"/>
        <c:axPos val="b"/>
        <c:numFmt formatCode="General" sourceLinked="1"/>
        <c:majorTickMark val="out"/>
        <c:minorTickMark val="none"/>
        <c:tickLblPos val="nextTo"/>
        <c:crossAx val="207987456"/>
        <c:crosses val="autoZero"/>
        <c:auto val="1"/>
        <c:lblAlgn val="ctr"/>
        <c:lblOffset val="100"/>
        <c:noMultiLvlLbl val="0"/>
      </c:catAx>
    </c:plotArea>
    <c:legend>
      <c:legendPos val="t"/>
      <c:layout>
        <c:manualLayout>
          <c:xMode val="edge"/>
          <c:yMode val="edge"/>
          <c:x val="8.9550091074681232E-2"/>
          <c:y val="0.15581821895424836"/>
          <c:w val="0.76951388888888894"/>
          <c:h val="0.13696977124183007"/>
        </c:manualLayout>
      </c:layout>
      <c:overlay val="1"/>
      <c:spPr>
        <a:noFill/>
        <a:effectLst>
          <a:glow rad="127000">
            <a:schemeClr val="bg1">
              <a:alpha val="0"/>
            </a:schemeClr>
          </a:glow>
        </a:effectLst>
      </c:spPr>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barChart>
        <c:barDir val="col"/>
        <c:grouping val="clustered"/>
        <c:varyColors val="0"/>
        <c:ser>
          <c:idx val="0"/>
          <c:order val="0"/>
          <c:tx>
            <c:strRef>
              <c:f>Data!$V$1</c:f>
              <c:strCache>
                <c:ptCount val="1"/>
                <c:pt idx="0">
                  <c:v>65 years and older</c:v>
                </c:pt>
              </c:strCache>
            </c:strRef>
          </c:tx>
          <c:spPr>
            <a:solidFill>
              <a:schemeClr val="tx2"/>
            </a:solidFill>
          </c:spPr>
          <c:invertIfNegative val="0"/>
          <c:dLbls>
            <c:spPr>
              <a:noFill/>
              <a:ln>
                <a:noFill/>
              </a:ln>
              <a:effectLst/>
            </c:spPr>
            <c:txPr>
              <a:bodyPr/>
              <a:lstStyle/>
              <a:p>
                <a:pPr>
                  <a:defRPr sz="1000" b="1">
                    <a:solidFill>
                      <a:schemeClr val="bg1"/>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Data!$CA$11:$CA$16</c:f>
              <c:numCache>
                <c:formatCode>General</c:formatCode>
                <c:ptCount val="6"/>
              </c:numCache>
            </c:numRef>
          </c:cat>
          <c:val>
            <c:numRef>
              <c:f>Data!$V$2:$V$7</c:f>
              <c:numCache>
                <c:formatCode>_-* #,##0_-;\-* #,##0_-;_-* "-"??_-;_-@_-</c:formatCode>
                <c:ptCount val="6"/>
                <c:pt idx="0">
                  <c:v>41</c:v>
                </c:pt>
                <c:pt idx="1">
                  <c:v>56.784474292652163</c:v>
                </c:pt>
                <c:pt idx="2">
                  <c:v>87.276542807079181</c:v>
                </c:pt>
                <c:pt idx="3">
                  <c:v>103.84727408948</c:v>
                </c:pt>
                <c:pt idx="4">
                  <c:v>120.7066136617502</c:v>
                </c:pt>
                <c:pt idx="5">
                  <c:v>115.96252342112274</c:v>
                </c:pt>
              </c:numCache>
            </c:numRef>
          </c:val>
          <c:extLst>
            <c:ext xmlns:c16="http://schemas.microsoft.com/office/drawing/2014/chart" uri="{C3380CC4-5D6E-409C-BE32-E72D297353CC}">
              <c16:uniqueId val="{00000000-8317-4AD0-BEBC-3B512B40B24B}"/>
            </c:ext>
          </c:extLst>
        </c:ser>
        <c:dLbls>
          <c:showLegendKey val="0"/>
          <c:showVal val="0"/>
          <c:showCatName val="0"/>
          <c:showSerName val="0"/>
          <c:showPercent val="0"/>
          <c:showBubbleSize val="0"/>
        </c:dLbls>
        <c:gapWidth val="30"/>
        <c:axId val="209339520"/>
        <c:axId val="209341440"/>
      </c:barChart>
      <c:lineChart>
        <c:grouping val="standard"/>
        <c:varyColors val="0"/>
        <c:ser>
          <c:idx val="1"/>
          <c:order val="1"/>
          <c:tx>
            <c:strRef>
              <c:f>Data!$T$9</c:f>
              <c:strCache>
                <c:ptCount val="1"/>
                <c:pt idx="0">
                  <c:v>Proportion of Aurukun (RHS)</c:v>
                </c:pt>
              </c:strCache>
            </c:strRef>
          </c:tx>
          <c:spPr>
            <a:ln>
              <a:solidFill>
                <a:schemeClr val="accent6">
                  <a:lumMod val="60000"/>
                  <a:lumOff val="40000"/>
                </a:schemeClr>
              </a:solidFill>
              <a:prstDash val="sysDash"/>
            </a:ln>
          </c:spPr>
          <c:marker>
            <c:symbol val="none"/>
          </c:marker>
          <c:cat>
            <c:numRef>
              <c:f>Data!$CA$11:$CA$16</c:f>
              <c:numCache>
                <c:formatCode>General</c:formatCode>
                <c:ptCount val="6"/>
              </c:numCache>
            </c:numRef>
          </c:cat>
          <c:val>
            <c:numRef>
              <c:f>Data!$Y$2:$Y$7</c:f>
              <c:numCache>
                <c:formatCode>0%</c:formatCode>
                <c:ptCount val="6"/>
                <c:pt idx="0">
                  <c:v>3.6283185840707964E-2</c:v>
                </c:pt>
                <c:pt idx="1">
                  <c:v>4.8543390165001712E-2</c:v>
                </c:pt>
                <c:pt idx="2">
                  <c:v>7.4074258276432423E-2</c:v>
                </c:pt>
                <c:pt idx="3">
                  <c:v>8.7421639594727665E-2</c:v>
                </c:pt>
                <c:pt idx="4">
                  <c:v>0.10074922628849449</c:v>
                </c:pt>
                <c:pt idx="5">
                  <c:v>9.6009968014629868E-2</c:v>
                </c:pt>
              </c:numCache>
            </c:numRef>
          </c:val>
          <c:smooth val="0"/>
          <c:extLst>
            <c:ext xmlns:c16="http://schemas.microsoft.com/office/drawing/2014/chart" uri="{C3380CC4-5D6E-409C-BE32-E72D297353CC}">
              <c16:uniqueId val="{00000001-8317-4AD0-BEBC-3B512B40B24B}"/>
            </c:ext>
          </c:extLst>
        </c:ser>
        <c:dLbls>
          <c:showLegendKey val="0"/>
          <c:showVal val="0"/>
          <c:showCatName val="0"/>
          <c:showSerName val="0"/>
          <c:showPercent val="0"/>
          <c:showBubbleSize val="0"/>
        </c:dLbls>
        <c:marker val="1"/>
        <c:smooth val="0"/>
        <c:axId val="209365632"/>
        <c:axId val="209363712"/>
      </c:lineChart>
      <c:catAx>
        <c:axId val="209339520"/>
        <c:scaling>
          <c:orientation val="minMax"/>
        </c:scaling>
        <c:delete val="0"/>
        <c:axPos val="b"/>
        <c:title>
          <c:tx>
            <c:rich>
              <a:bodyPr/>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30 June</a:t>
                </a:r>
              </a:p>
            </c:rich>
          </c:tx>
          <c:overlay val="0"/>
        </c:title>
        <c:numFmt formatCode="General" sourceLinked="1"/>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09341440"/>
        <c:crosses val="autoZero"/>
        <c:auto val="1"/>
        <c:lblAlgn val="ctr"/>
        <c:lblOffset val="100"/>
        <c:noMultiLvlLbl val="0"/>
      </c:catAx>
      <c:valAx>
        <c:axId val="209341440"/>
        <c:scaling>
          <c:orientation val="minMax"/>
          <c:min val="0"/>
        </c:scaling>
        <c:delete val="0"/>
        <c:axPos val="l"/>
        <c:numFmt formatCode="_-* #,##0_-;\-* #,##0_-;_-* &quot;-&quot;??_-;_-@_-" sourceLinked="1"/>
        <c:majorTickMark val="out"/>
        <c:minorTickMark val="none"/>
        <c:tickLblPos val="nextTo"/>
        <c:spPr>
          <a:ln>
            <a:noFill/>
          </a:ln>
        </c:spPr>
        <c:txPr>
          <a:bodyPr/>
          <a:lstStyle/>
          <a:p>
            <a:pPr>
              <a:defRPr sz="800">
                <a:solidFill>
                  <a:schemeClr val="bg1"/>
                </a:solidFill>
                <a:latin typeface="Arial" panose="020B0604020202020204" pitchFamily="34" charset="0"/>
                <a:cs typeface="Arial" panose="020B0604020202020204" pitchFamily="34" charset="0"/>
              </a:defRPr>
            </a:pPr>
            <a:endParaRPr lang="en-US"/>
          </a:p>
        </c:txPr>
        <c:crossAx val="209339520"/>
        <c:crosses val="autoZero"/>
        <c:crossBetween val="between"/>
      </c:valAx>
      <c:valAx>
        <c:axId val="209363712"/>
        <c:scaling>
          <c:orientation val="minMax"/>
          <c:min val="0"/>
        </c:scaling>
        <c:delete val="0"/>
        <c:axPos val="r"/>
        <c:title>
          <c:tx>
            <c:rich>
              <a:bodyPr rot="0" vert="horz"/>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a:r>
              </a:p>
            </c:rich>
          </c:tx>
          <c:layout>
            <c:manualLayout>
              <c:xMode val="edge"/>
              <c:yMode val="edge"/>
              <c:x val="0.94171088755113297"/>
              <c:y val="0.17726855868927274"/>
            </c:manualLayout>
          </c:layout>
          <c:overlay val="0"/>
        </c:title>
        <c:numFmt formatCode="0.0%" sourceLinked="0"/>
        <c:majorTickMark val="out"/>
        <c:minorTickMark val="none"/>
        <c:tickLblPos val="nextTo"/>
        <c:spPr>
          <a:ln>
            <a:noFill/>
          </a:ln>
        </c:spPr>
        <c:txPr>
          <a:bodyPr/>
          <a:lstStyle/>
          <a:p>
            <a:pPr>
              <a:defRPr sz="800">
                <a:latin typeface="Arial" panose="020B0604020202020204" pitchFamily="34" charset="0"/>
                <a:cs typeface="Arial" panose="020B0604020202020204" pitchFamily="34" charset="0"/>
              </a:defRPr>
            </a:pPr>
            <a:endParaRPr lang="en-US"/>
          </a:p>
        </c:txPr>
        <c:crossAx val="209365632"/>
        <c:crosses val="max"/>
        <c:crossBetween val="between"/>
        <c:majorUnit val="5.000000000000001E-2"/>
      </c:valAx>
      <c:catAx>
        <c:axId val="209365632"/>
        <c:scaling>
          <c:orientation val="minMax"/>
        </c:scaling>
        <c:delete val="1"/>
        <c:axPos val="b"/>
        <c:numFmt formatCode="General" sourceLinked="1"/>
        <c:majorTickMark val="out"/>
        <c:minorTickMark val="none"/>
        <c:tickLblPos val="nextTo"/>
        <c:crossAx val="209363712"/>
        <c:crosses val="autoZero"/>
        <c:auto val="1"/>
        <c:lblAlgn val="ctr"/>
        <c:lblOffset val="100"/>
        <c:noMultiLvlLbl val="0"/>
      </c:catAx>
    </c:plotArea>
    <c:legend>
      <c:legendPos val="t"/>
      <c:layout>
        <c:manualLayout>
          <c:xMode val="edge"/>
          <c:yMode val="edge"/>
          <c:x val="9.0825807603720221E-2"/>
          <c:y val="0.14038276143790851"/>
          <c:w val="0.77652022471500615"/>
          <c:h val="0.13178186274509804"/>
        </c:manualLayout>
      </c:layout>
      <c:overlay val="1"/>
      <c:spPr>
        <a:noFill/>
        <a:effectLst>
          <a:glow rad="127000">
            <a:schemeClr val="bg1">
              <a:alpha val="0"/>
            </a:schemeClr>
          </a:glow>
        </a:effectLst>
      </c:spPr>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39797724981017E-2"/>
          <c:y val="0.27267242136324882"/>
          <c:w val="0.88458520709718946"/>
          <c:h val="0.58433695203956393"/>
        </c:manualLayout>
      </c:layout>
      <c:lineChart>
        <c:grouping val="standard"/>
        <c:varyColors val="0"/>
        <c:ser>
          <c:idx val="0"/>
          <c:order val="0"/>
          <c:tx>
            <c:strRef>
              <c:f>Snapshot!$C$5</c:f>
              <c:strCache>
                <c:ptCount val="1"/>
                <c:pt idx="0">
                  <c:v>Low</c:v>
                </c:pt>
              </c:strCache>
            </c:strRef>
          </c:tx>
          <c:spPr>
            <a:ln>
              <a:solidFill>
                <a:schemeClr val="accent6"/>
              </a:solidFill>
              <a:prstDash val="sysDash"/>
            </a:ln>
          </c:spPr>
          <c:marker>
            <c:symbol val="none"/>
          </c:marker>
          <c:dLbls>
            <c:dLbl>
              <c:idx val="0"/>
              <c:layout>
                <c:manualLayout>
                  <c:x val="-0.12358788706739526"/>
                  <c:y val="-4.20351307189541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DE-4EF7-9DC7-E6BAA8D66018}"/>
                </c:ext>
              </c:extLst>
            </c:dLbl>
            <c:dLbl>
              <c:idx val="1"/>
              <c:delete val="1"/>
              <c:extLst>
                <c:ext xmlns:c15="http://schemas.microsoft.com/office/drawing/2012/chart" uri="{CE6537A1-D6FC-4f65-9D91-7224C49458BB}"/>
                <c:ext xmlns:c16="http://schemas.microsoft.com/office/drawing/2014/chart" uri="{C3380CC4-5D6E-409C-BE32-E72D297353CC}">
                  <c16:uniqueId val="{00000001-4DDE-4EF7-9DC7-E6BAA8D66018}"/>
                </c:ext>
              </c:extLst>
            </c:dLbl>
            <c:dLbl>
              <c:idx val="2"/>
              <c:delete val="1"/>
              <c:extLst>
                <c:ext xmlns:c15="http://schemas.microsoft.com/office/drawing/2012/chart" uri="{CE6537A1-D6FC-4f65-9D91-7224C49458BB}"/>
                <c:ext xmlns:c16="http://schemas.microsoft.com/office/drawing/2014/chart" uri="{C3380CC4-5D6E-409C-BE32-E72D297353CC}">
                  <c16:uniqueId val="{00000002-4DDE-4EF7-9DC7-E6BAA8D66018}"/>
                </c:ext>
              </c:extLst>
            </c:dLbl>
            <c:dLbl>
              <c:idx val="3"/>
              <c:delete val="1"/>
              <c:extLst>
                <c:ext xmlns:c15="http://schemas.microsoft.com/office/drawing/2012/chart" uri="{CE6537A1-D6FC-4f65-9D91-7224C49458BB}"/>
                <c:ext xmlns:c16="http://schemas.microsoft.com/office/drawing/2014/chart" uri="{C3380CC4-5D6E-409C-BE32-E72D297353CC}">
                  <c16:uniqueId val="{00000003-4DDE-4EF7-9DC7-E6BAA8D66018}"/>
                </c:ext>
              </c:extLst>
            </c:dLbl>
            <c:dLbl>
              <c:idx val="4"/>
              <c:delete val="1"/>
              <c:extLst>
                <c:ext xmlns:c15="http://schemas.microsoft.com/office/drawing/2012/chart" uri="{CE6537A1-D6FC-4f65-9D91-7224C49458BB}"/>
                <c:ext xmlns:c16="http://schemas.microsoft.com/office/drawing/2014/chart" uri="{C3380CC4-5D6E-409C-BE32-E72D297353CC}">
                  <c16:uniqueId val="{00000004-4DDE-4EF7-9DC7-E6BAA8D66018}"/>
                </c:ext>
              </c:extLst>
            </c:dLbl>
            <c:dLbl>
              <c:idx val="5"/>
              <c:layout>
                <c:manualLayout>
                  <c:x val="-1.1481329690346084E-2"/>
                  <c:y val="5.65351307189542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DE-4EF7-9DC7-E6BAA8D66018}"/>
                </c:ext>
              </c:extLst>
            </c:dLbl>
            <c:spPr>
              <a:noFill/>
              <a:ln>
                <a:noFill/>
              </a:ln>
              <a:effectLst/>
            </c:spPr>
            <c:txPr>
              <a:bodyPr/>
              <a:lstStyle/>
              <a:p>
                <a:pPr>
                  <a:defRPr b="1">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Snapshot!$B$7:$B$12</c:f>
              <c:numCache>
                <c:formatCode>0</c:formatCode>
                <c:ptCount val="6"/>
                <c:pt idx="0">
                  <c:v>2021</c:v>
                </c:pt>
                <c:pt idx="1">
                  <c:v>2026</c:v>
                </c:pt>
                <c:pt idx="2">
                  <c:v>2031</c:v>
                </c:pt>
                <c:pt idx="3">
                  <c:v>2036</c:v>
                </c:pt>
                <c:pt idx="4">
                  <c:v>2041</c:v>
                </c:pt>
                <c:pt idx="5">
                  <c:v>2046</c:v>
                </c:pt>
              </c:numCache>
            </c:numRef>
          </c:cat>
          <c:val>
            <c:numRef>
              <c:f>Snapshot!$C$7:$C$12</c:f>
              <c:numCache>
                <c:formatCode>#,##0;\–#,##0</c:formatCode>
                <c:ptCount val="6"/>
                <c:pt idx="0">
                  <c:v>1130</c:v>
                </c:pt>
                <c:pt idx="1">
                  <c:v>1168.38063474771</c:v>
                </c:pt>
                <c:pt idx="2" formatCode="#,##0">
                  <c:v>1172.0013250054999</c:v>
                </c:pt>
                <c:pt idx="3">
                  <c:v>1174.51492427926</c:v>
                </c:pt>
                <c:pt idx="4" formatCode="#,##0">
                  <c:v>1175.36118397886</c:v>
                </c:pt>
                <c:pt idx="5">
                  <c:v>1174.36167027077</c:v>
                </c:pt>
              </c:numCache>
            </c:numRef>
          </c:val>
          <c:smooth val="0"/>
          <c:extLst>
            <c:ext xmlns:c16="http://schemas.microsoft.com/office/drawing/2014/chart" uri="{C3380CC4-5D6E-409C-BE32-E72D297353CC}">
              <c16:uniqueId val="{00000006-4DDE-4EF7-9DC7-E6BAA8D66018}"/>
            </c:ext>
          </c:extLst>
        </c:ser>
        <c:ser>
          <c:idx val="1"/>
          <c:order val="1"/>
          <c:tx>
            <c:strRef>
              <c:f>Snapshot!$E$5</c:f>
              <c:strCache>
                <c:ptCount val="1"/>
                <c:pt idx="0">
                  <c:v>Medium</c:v>
                </c:pt>
              </c:strCache>
            </c:strRef>
          </c:tx>
          <c:spPr>
            <a:ln w="38100">
              <a:solidFill>
                <a:schemeClr val="tx2"/>
              </a:solidFill>
            </a:ln>
          </c:spPr>
          <c:marker>
            <c:symbol val="none"/>
          </c:marker>
          <c:dLbls>
            <c:delete val="1"/>
          </c:dLbls>
          <c:cat>
            <c:numRef>
              <c:f>Snapshot!$B$7:$B$12</c:f>
              <c:numCache>
                <c:formatCode>0</c:formatCode>
                <c:ptCount val="6"/>
                <c:pt idx="0">
                  <c:v>2021</c:v>
                </c:pt>
                <c:pt idx="1">
                  <c:v>2026</c:v>
                </c:pt>
                <c:pt idx="2">
                  <c:v>2031</c:v>
                </c:pt>
                <c:pt idx="3">
                  <c:v>2036</c:v>
                </c:pt>
                <c:pt idx="4">
                  <c:v>2041</c:v>
                </c:pt>
                <c:pt idx="5">
                  <c:v>2046</c:v>
                </c:pt>
              </c:numCache>
            </c:numRef>
          </c:cat>
          <c:val>
            <c:numRef>
              <c:f>Snapshot!$E$7:$E$12</c:f>
              <c:numCache>
                <c:formatCode>#,##0;\–#,##0</c:formatCode>
                <c:ptCount val="6"/>
                <c:pt idx="0">
                  <c:v>1130</c:v>
                </c:pt>
                <c:pt idx="1">
                  <c:v>1169.76737923821</c:v>
                </c:pt>
                <c:pt idx="2" formatCode="#,##0">
                  <c:v>1178.23039795252</c:v>
                </c:pt>
                <c:pt idx="3">
                  <c:v>1187.8898013226301</c:v>
                </c:pt>
                <c:pt idx="4" formatCode="#,##0">
                  <c:v>1198.0897333753001</c:v>
                </c:pt>
                <c:pt idx="5">
                  <c:v>1207.8175403980199</c:v>
                </c:pt>
              </c:numCache>
            </c:numRef>
          </c:val>
          <c:smooth val="0"/>
          <c:extLst>
            <c:ext xmlns:c16="http://schemas.microsoft.com/office/drawing/2014/chart" uri="{C3380CC4-5D6E-409C-BE32-E72D297353CC}">
              <c16:uniqueId val="{00000007-4DDE-4EF7-9DC7-E6BAA8D66018}"/>
            </c:ext>
          </c:extLst>
        </c:ser>
        <c:ser>
          <c:idx val="2"/>
          <c:order val="2"/>
          <c:tx>
            <c:strRef>
              <c:f>Snapshot!$G$5</c:f>
              <c:strCache>
                <c:ptCount val="1"/>
                <c:pt idx="0">
                  <c:v>High</c:v>
                </c:pt>
              </c:strCache>
            </c:strRef>
          </c:tx>
          <c:spPr>
            <a:ln w="38100">
              <a:solidFill>
                <a:schemeClr val="accent3">
                  <a:lumMod val="75000"/>
                </a:schemeClr>
              </a:solidFill>
              <a:prstDash val="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8-4DDE-4EF7-9DC7-E6BAA8D66018}"/>
                </c:ext>
              </c:extLst>
            </c:dLbl>
            <c:dLbl>
              <c:idx val="1"/>
              <c:delete val="1"/>
              <c:extLst>
                <c:ext xmlns:c15="http://schemas.microsoft.com/office/drawing/2012/chart" uri="{CE6537A1-D6FC-4f65-9D91-7224C49458BB}"/>
                <c:ext xmlns:c16="http://schemas.microsoft.com/office/drawing/2014/chart" uri="{C3380CC4-5D6E-409C-BE32-E72D297353CC}">
                  <c16:uniqueId val="{00000009-4DDE-4EF7-9DC7-E6BAA8D66018}"/>
                </c:ext>
              </c:extLst>
            </c:dLbl>
            <c:dLbl>
              <c:idx val="2"/>
              <c:delete val="1"/>
              <c:extLst>
                <c:ext xmlns:c15="http://schemas.microsoft.com/office/drawing/2012/chart" uri="{CE6537A1-D6FC-4f65-9D91-7224C49458BB}"/>
                <c:ext xmlns:c16="http://schemas.microsoft.com/office/drawing/2014/chart" uri="{C3380CC4-5D6E-409C-BE32-E72D297353CC}">
                  <c16:uniqueId val="{0000000A-4DDE-4EF7-9DC7-E6BAA8D66018}"/>
                </c:ext>
              </c:extLst>
            </c:dLbl>
            <c:dLbl>
              <c:idx val="3"/>
              <c:delete val="1"/>
              <c:extLst>
                <c:ext xmlns:c15="http://schemas.microsoft.com/office/drawing/2012/chart" uri="{CE6537A1-D6FC-4f65-9D91-7224C49458BB}"/>
                <c:ext xmlns:c16="http://schemas.microsoft.com/office/drawing/2014/chart" uri="{C3380CC4-5D6E-409C-BE32-E72D297353CC}">
                  <c16:uniqueId val="{0000000B-4DDE-4EF7-9DC7-E6BAA8D66018}"/>
                </c:ext>
              </c:extLst>
            </c:dLbl>
            <c:dLbl>
              <c:idx val="4"/>
              <c:delete val="1"/>
              <c:extLst>
                <c:ext xmlns:c15="http://schemas.microsoft.com/office/drawing/2012/chart" uri="{CE6537A1-D6FC-4f65-9D91-7224C49458BB}"/>
                <c:ext xmlns:c16="http://schemas.microsoft.com/office/drawing/2014/chart" uri="{C3380CC4-5D6E-409C-BE32-E72D297353CC}">
                  <c16:uniqueId val="{0000000C-4DDE-4EF7-9DC7-E6BAA8D66018}"/>
                </c:ext>
              </c:extLst>
            </c:dLbl>
            <c:dLbl>
              <c:idx val="5"/>
              <c:layout>
                <c:manualLayout>
                  <c:x val="-5.698087431693883E-3"/>
                  <c:y val="-3.68472222222222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DDE-4EF7-9DC7-E6BAA8D66018}"/>
                </c:ext>
              </c:extLst>
            </c:dLbl>
            <c:spPr>
              <a:noFill/>
              <a:ln>
                <a:noFill/>
              </a:ln>
              <a:effectLst/>
            </c:spPr>
            <c:txPr>
              <a:bodyPr/>
              <a:lstStyle/>
              <a:p>
                <a:pPr>
                  <a:defRPr b="1">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Snapshot!$B$7:$B$12</c:f>
              <c:numCache>
                <c:formatCode>0</c:formatCode>
                <c:ptCount val="6"/>
                <c:pt idx="0">
                  <c:v>2021</c:v>
                </c:pt>
                <c:pt idx="1">
                  <c:v>2026</c:v>
                </c:pt>
                <c:pt idx="2">
                  <c:v>2031</c:v>
                </c:pt>
                <c:pt idx="3">
                  <c:v>2036</c:v>
                </c:pt>
                <c:pt idx="4">
                  <c:v>2041</c:v>
                </c:pt>
                <c:pt idx="5">
                  <c:v>2046</c:v>
                </c:pt>
              </c:numCache>
            </c:numRef>
          </c:cat>
          <c:val>
            <c:numRef>
              <c:f>Snapshot!$G$7:$G$12</c:f>
              <c:numCache>
                <c:formatCode>#,##0;\–#,##0</c:formatCode>
                <c:ptCount val="6"/>
                <c:pt idx="0">
                  <c:v>1130</c:v>
                </c:pt>
                <c:pt idx="1">
                  <c:v>1171.29274378691</c:v>
                </c:pt>
                <c:pt idx="2" formatCode="#,##0">
                  <c:v>1187.01528386671</c:v>
                </c:pt>
                <c:pt idx="3">
                  <c:v>1207.8774129014701</c:v>
                </c:pt>
                <c:pt idx="4" formatCode="#,##0">
                  <c:v>1232.5472213453299</c:v>
                </c:pt>
                <c:pt idx="5">
                  <c:v>1259.00448532255</c:v>
                </c:pt>
              </c:numCache>
            </c:numRef>
          </c:val>
          <c:smooth val="0"/>
          <c:extLst>
            <c:ext xmlns:c16="http://schemas.microsoft.com/office/drawing/2014/chart" uri="{C3380CC4-5D6E-409C-BE32-E72D297353CC}">
              <c16:uniqueId val="{0000000E-4DDE-4EF7-9DC7-E6BAA8D66018}"/>
            </c:ext>
          </c:extLst>
        </c:ser>
        <c:dLbls>
          <c:dLblPos val="t"/>
          <c:showLegendKey val="0"/>
          <c:showVal val="1"/>
          <c:showCatName val="0"/>
          <c:showSerName val="0"/>
          <c:showPercent val="0"/>
          <c:showBubbleSize val="0"/>
        </c:dLbls>
        <c:smooth val="0"/>
        <c:axId val="207391360"/>
        <c:axId val="207418112"/>
      </c:lineChart>
      <c:catAx>
        <c:axId val="207391360"/>
        <c:scaling>
          <c:orientation val="minMax"/>
        </c:scaling>
        <c:delete val="0"/>
        <c:axPos val="b"/>
        <c:title>
          <c:tx>
            <c:rich>
              <a:bodyPr/>
              <a:lstStyle/>
              <a:p>
                <a:pPr>
                  <a:defRPr sz="800" b="0">
                    <a:latin typeface="Arial" panose="020B0604020202020204" pitchFamily="34" charset="0"/>
                    <a:cs typeface="Arial" panose="020B0604020202020204" pitchFamily="34" charset="0"/>
                  </a:defRPr>
                </a:pPr>
                <a:r>
                  <a:rPr lang="en-US" sz="800" b="0">
                    <a:latin typeface="Arial" panose="020B0604020202020204" pitchFamily="34" charset="0"/>
                    <a:cs typeface="Arial" panose="020B0604020202020204" pitchFamily="34" charset="0"/>
                  </a:rPr>
                  <a:t>At 30 June</a:t>
                </a:r>
              </a:p>
            </c:rich>
          </c:tx>
          <c:overlay val="0"/>
        </c:title>
        <c:numFmt formatCode="0" sourceLinked="1"/>
        <c:majorTickMark val="out"/>
        <c:minorTickMark val="none"/>
        <c:tickLblPos val="nextTo"/>
        <c:spPr>
          <a:ln>
            <a:solidFill>
              <a:schemeClr val="tx1"/>
            </a:solidFill>
          </a:ln>
        </c:spPr>
        <c:txPr>
          <a:bodyPr/>
          <a:lstStyle/>
          <a:p>
            <a:pPr>
              <a:defRPr sz="800">
                <a:latin typeface="Arial" panose="020B0604020202020204" pitchFamily="34" charset="0"/>
                <a:cs typeface="Arial" panose="020B0604020202020204" pitchFamily="34" charset="0"/>
              </a:defRPr>
            </a:pPr>
            <a:endParaRPr lang="en-US"/>
          </a:p>
        </c:txPr>
        <c:crossAx val="207418112"/>
        <c:crosses val="autoZero"/>
        <c:auto val="1"/>
        <c:lblAlgn val="ctr"/>
        <c:lblOffset val="100"/>
        <c:noMultiLvlLbl val="0"/>
      </c:catAx>
      <c:valAx>
        <c:axId val="207418112"/>
        <c:scaling>
          <c:orientation val="minMax"/>
          <c:min val="0"/>
        </c:scaling>
        <c:delete val="1"/>
        <c:axPos val="l"/>
        <c:numFmt formatCode="#,##0;\–#,##0" sourceLinked="1"/>
        <c:majorTickMark val="out"/>
        <c:minorTickMark val="none"/>
        <c:tickLblPos val="nextTo"/>
        <c:crossAx val="207391360"/>
        <c:crosses val="autoZero"/>
        <c:crossBetween val="midCat"/>
      </c:valAx>
    </c:plotArea>
    <c:legend>
      <c:legendPos val="t"/>
      <c:layout>
        <c:manualLayout>
          <c:xMode val="edge"/>
          <c:yMode val="edge"/>
          <c:x val="0.20777408636364975"/>
          <c:y val="0.19732140082657468"/>
          <c:w val="0.61813864659714457"/>
          <c:h val="7.5111608298892726E-2"/>
        </c:manualLayout>
      </c:layout>
      <c:overlay val="1"/>
      <c:spPr>
        <a:noFill/>
        <a:effectLst>
          <a:glow rad="127000">
            <a:schemeClr val="bg1">
              <a:alpha val="0"/>
            </a:schemeClr>
          </a:glow>
        </a:effectLst>
      </c:spPr>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4.xml"/><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161290</xdr:rowOff>
    </xdr:from>
    <xdr:to>
      <xdr:col>9</xdr:col>
      <xdr:colOff>0</xdr:colOff>
      <xdr:row>51</xdr:row>
      <xdr:rowOff>0</xdr:rowOff>
    </xdr:to>
    <xdr:sp macro="" textlink="">
      <xdr:nvSpPr>
        <xdr:cNvPr id="4" name="Rectangle 3">
          <a:extLst>
            <a:ext uri="{FF2B5EF4-FFF2-40B4-BE49-F238E27FC236}">
              <a16:creationId xmlns:a16="http://schemas.microsoft.com/office/drawing/2014/main" id="{60622149-BBBD-4BB2-8815-F521B857E527}"/>
            </a:ext>
          </a:extLst>
        </xdr:cNvPr>
        <xdr:cNvSpPr/>
      </xdr:nvSpPr>
      <xdr:spPr>
        <a:xfrm>
          <a:off x="0" y="9314815"/>
          <a:ext cx="6248400" cy="810260"/>
        </a:xfrm>
        <a:prstGeom prst="rect">
          <a:avLst/>
        </a:prstGeom>
        <a:gradFill flip="none" rotWithShape="1">
          <a:gsLst>
            <a:gs pos="0">
              <a:srgbClr val="005EB8"/>
            </a:gs>
            <a:gs pos="100000">
              <a:srgbClr val="002346"/>
            </a:gs>
          </a:gsLst>
          <a:path path="circle">
            <a:fillToRect l="50000" t="50000" r="50000" b="50000"/>
          </a:path>
          <a:tileRect/>
        </a:gra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AU"/>
        </a:p>
      </xdr:txBody>
    </xdr:sp>
    <xdr:clientData/>
  </xdr:twoCellAnchor>
  <xdr:twoCellAnchor>
    <xdr:from>
      <xdr:col>0</xdr:col>
      <xdr:colOff>110490</xdr:colOff>
      <xdr:row>46</xdr:row>
      <xdr:rowOff>56515</xdr:rowOff>
    </xdr:from>
    <xdr:to>
      <xdr:col>8</xdr:col>
      <xdr:colOff>1743076</xdr:colOff>
      <xdr:row>50</xdr:row>
      <xdr:rowOff>17145</xdr:rowOff>
    </xdr:to>
    <xdr:grpSp>
      <xdr:nvGrpSpPr>
        <xdr:cNvPr id="5" name="Group 4">
          <a:extLst>
            <a:ext uri="{FF2B5EF4-FFF2-40B4-BE49-F238E27FC236}">
              <a16:creationId xmlns:a16="http://schemas.microsoft.com/office/drawing/2014/main" id="{98B69C79-82E7-4E74-BACA-F39520F51F8A}"/>
            </a:ext>
          </a:extLst>
        </xdr:cNvPr>
        <xdr:cNvGrpSpPr/>
      </xdr:nvGrpSpPr>
      <xdr:grpSpPr>
        <a:xfrm>
          <a:off x="107315" y="9457690"/>
          <a:ext cx="6233161" cy="608330"/>
          <a:chOff x="110490" y="9371965"/>
          <a:chExt cx="5939482" cy="608330"/>
        </a:xfrm>
      </xdr:grpSpPr>
      <xdr:sp macro="" textlink="">
        <xdr:nvSpPr>
          <xdr:cNvPr id="6" name="Text Box 2">
            <a:extLst>
              <a:ext uri="{FF2B5EF4-FFF2-40B4-BE49-F238E27FC236}">
                <a16:creationId xmlns:a16="http://schemas.microsoft.com/office/drawing/2014/main" id="{B0CABA62-D1AB-F64B-9620-A872C2E8E4B4}"/>
              </a:ext>
            </a:extLst>
          </xdr:cNvPr>
          <xdr:cNvSpPr txBox="1"/>
        </xdr:nvSpPr>
        <xdr:spPr>
          <a:xfrm>
            <a:off x="110490" y="9502140"/>
            <a:ext cx="3197225" cy="478155"/>
          </a:xfrm>
          <a:prstGeom prst="rect">
            <a:avLst/>
          </a:prstGeom>
          <a:no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spcAft>
                <a:spcPts val="600"/>
              </a:spcAft>
              <a:buNone/>
              <a:tabLst>
                <a:tab pos="2530475" algn="l"/>
              </a:tabLst>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Queensland Government Statistician’s Office </a:t>
            </a:r>
            <a:b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b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www.qgso.qld.gov.au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7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a:p>
            <a:pPr>
              <a:buNone/>
            </a:pPr>
            <a:r>
              <a:rPr lang="en-AU" sz="800">
                <a:solidFill>
                  <a:srgbClr val="FFFFFF"/>
                </a:solidFill>
                <a:effectLst/>
                <a:latin typeface="Noto Sans" panose="020B0502040504020204" pitchFamily="34" charset="0"/>
                <a:ea typeface="Arial" panose="020B0604020202020204" pitchFamily="34" charset="0"/>
                <a:cs typeface="Times New Roman" panose="02020603050405020304" pitchFamily="18" charset="0"/>
              </a:rPr>
              <a:t> </a:t>
            </a:r>
            <a:endParaRPr lang="en-AU" sz="800">
              <a:effectLst/>
              <a:latin typeface="Noto Sans" panose="020B0502040504020204" pitchFamily="34" charset="0"/>
              <a:ea typeface="Arial" panose="020B0604020202020204" pitchFamily="34" charset="0"/>
              <a:cs typeface="Times New Roman" panose="02020603050405020304" pitchFamily="18" charset="0"/>
            </a:endParaRPr>
          </a:p>
        </xdr:txBody>
      </xdr:sp>
      <xdr:pic>
        <xdr:nvPicPr>
          <xdr:cNvPr id="7" name="Graphic 2">
            <a:extLst>
              <a:ext uri="{FF2B5EF4-FFF2-40B4-BE49-F238E27FC236}">
                <a16:creationId xmlns:a16="http://schemas.microsoft.com/office/drawing/2014/main" id="{39356B2F-4092-5ECB-9D0C-58AFD72C46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820997" y="9371965"/>
            <a:ext cx="3228975" cy="539115"/>
          </a:xfrm>
          <a:prstGeom prst="rect">
            <a:avLst/>
          </a:prstGeom>
        </xdr:spPr>
      </xdr:pic>
    </xdr:grpSp>
    <xdr:clientData/>
  </xdr:twoCellAnchor>
  <xdr:twoCellAnchor>
    <xdr:from>
      <xdr:col>5</xdr:col>
      <xdr:colOff>285750</xdr:colOff>
      <xdr:row>41</xdr:row>
      <xdr:rowOff>104775</xdr:rowOff>
    </xdr:from>
    <xdr:to>
      <xdr:col>8</xdr:col>
      <xdr:colOff>1682750</xdr:colOff>
      <xdr:row>43</xdr:row>
      <xdr:rowOff>295275</xdr:rowOff>
    </xdr:to>
    <xdr:grpSp>
      <xdr:nvGrpSpPr>
        <xdr:cNvPr id="3" name="Group 2">
          <a:extLst>
            <a:ext uri="{FF2B5EF4-FFF2-40B4-BE49-F238E27FC236}">
              <a16:creationId xmlns:a16="http://schemas.microsoft.com/office/drawing/2014/main" id="{D28D1D00-4C19-4F77-AB63-290176924B04}"/>
            </a:ext>
          </a:extLst>
        </xdr:cNvPr>
        <xdr:cNvGrpSpPr/>
      </xdr:nvGrpSpPr>
      <xdr:grpSpPr>
        <a:xfrm>
          <a:off x="2971800" y="8493125"/>
          <a:ext cx="3314700" cy="514350"/>
          <a:chOff x="0" y="0"/>
          <a:chExt cx="3312000" cy="504000"/>
        </a:xfrm>
      </xdr:grpSpPr>
      <xdr:sp macro="" textlink="">
        <xdr:nvSpPr>
          <xdr:cNvPr id="8" name="Text Box 2">
            <a:extLst>
              <a:ext uri="{FF2B5EF4-FFF2-40B4-BE49-F238E27FC236}">
                <a16:creationId xmlns:a16="http://schemas.microsoft.com/office/drawing/2014/main" id="{089960E7-436C-3FE8-F97E-FE989F52E647}"/>
              </a:ext>
            </a:extLst>
          </xdr:cNvPr>
          <xdr:cNvSpPr txBox="1">
            <a:spLocks noChangeArrowheads="1"/>
          </xdr:cNvSpPr>
        </xdr:nvSpPr>
        <xdr:spPr bwMode="auto">
          <a:xfrm>
            <a:off x="0" y="0"/>
            <a:ext cx="3312000" cy="504000"/>
          </a:xfrm>
          <a:prstGeom prst="rect">
            <a:avLst/>
          </a:prstGeom>
          <a:solidFill>
            <a:srgbClr val="FFFFFF"/>
          </a:solidFill>
          <a:ln w="9525">
            <a:noFill/>
            <a:miter lim="800000"/>
            <a:headEnd/>
            <a:tailEnd/>
          </a:ln>
        </xdr:spPr>
        <xdr:txBody>
          <a:bodyPr rot="0" vert="horz" wrap="square" lIns="0" tIns="46800" rIns="0" bIns="45720" anchor="t" anchorCtr="0">
            <a:noAutofit/>
          </a:bodyPr>
          <a:lstStyle/>
          <a:p>
            <a:pPr>
              <a:spcAft>
                <a:spcPts val="600"/>
              </a:spcAft>
              <a:buNone/>
              <a:tabLst>
                <a:tab pos="2790825" algn="l"/>
              </a:tabLst>
            </a:pPr>
            <a:r>
              <a:rPr lang="en-AU" sz="800" u="sng">
                <a:solidFill>
                  <a:srgbClr val="0074C0"/>
                </a:solidFill>
                <a:effectLst/>
                <a:latin typeface="Noto Sans" panose="020B0502040504020204" pitchFamily="34" charset="0"/>
                <a:ea typeface="Calibri" panose="020F0502020204030204" pitchFamily="34" charset="0"/>
                <a:cs typeface="Arial" panose="020B0604020202020204" pitchFamily="34" charset="0"/>
              </a:rPr>
              <a:t>https://creativecommons.org/licenses/by/4.0</a:t>
            </a:r>
            <a:endParaRPr lang="en-AU" sz="1000">
              <a:effectLst/>
              <a:latin typeface="Noto Sans" panose="020B0502040504020204" pitchFamily="34" charset="0"/>
              <a:ea typeface="Calibri" panose="020F0502020204030204" pitchFamily="34" charset="0"/>
              <a:cs typeface="Arial" panose="020B0604020202020204" pitchFamily="34" charset="0"/>
            </a:endParaRPr>
          </a:p>
          <a:p>
            <a:pPr>
              <a:spcAft>
                <a:spcPts val="600"/>
              </a:spcAft>
              <a:buNone/>
              <a:tabLst>
                <a:tab pos="2790825" algn="l"/>
              </a:tabLst>
            </a:pPr>
            <a:r>
              <a:rPr lang="en-AU" sz="800">
                <a:effectLst/>
                <a:latin typeface="Noto Sans" panose="020B0502040504020204" pitchFamily="34" charset="0"/>
                <a:ea typeface="Calibri" panose="020F0502020204030204" pitchFamily="34" charset="0"/>
                <a:cs typeface="Arial" panose="020B0604020202020204" pitchFamily="34" charset="0"/>
              </a:rPr>
              <a:t>© The State of Queensland</a:t>
            </a:r>
            <a:br>
              <a:rPr lang="en-AU" sz="800">
                <a:effectLst/>
                <a:latin typeface="Noto Sans" panose="020B0502040504020204" pitchFamily="34" charset="0"/>
                <a:ea typeface="Calibri" panose="020F0502020204030204" pitchFamily="34" charset="0"/>
                <a:cs typeface="Arial" panose="020B0604020202020204" pitchFamily="34" charset="0"/>
              </a:rPr>
            </a:br>
            <a:r>
              <a:rPr lang="en-AU" sz="800">
                <a:effectLst/>
                <a:latin typeface="Noto Sans" panose="020B0502040504020204" pitchFamily="34" charset="0"/>
                <a:ea typeface="Calibri" panose="020F0502020204030204" pitchFamily="34" charset="0"/>
                <a:cs typeface="Arial" panose="020B0604020202020204" pitchFamily="34" charset="0"/>
              </a:rPr>
              <a:t>(Queensland Treasury) 2026</a:t>
            </a:r>
            <a:endParaRPr lang="en-AU" sz="1000">
              <a:effectLst/>
              <a:latin typeface="Noto Sans" panose="020B0502040504020204" pitchFamily="34" charset="0"/>
              <a:ea typeface="Calibri" panose="020F0502020204030204" pitchFamily="34" charset="0"/>
              <a:cs typeface="Arial" panose="020B0604020202020204" pitchFamily="34" charset="0"/>
            </a:endParaRPr>
          </a:p>
        </xdr:txBody>
      </xdr:sp>
      <xdr:pic>
        <xdr:nvPicPr>
          <xdr:cNvPr id="9" name="Picture 8" title="Creative Commons BY (attribution) licence">
            <a:hlinkClick xmlns:r="http://schemas.openxmlformats.org/officeDocument/2006/relationships" r:id="rId3"/>
            <a:extLst>
              <a:ext uri="{FF2B5EF4-FFF2-40B4-BE49-F238E27FC236}">
                <a16:creationId xmlns:a16="http://schemas.microsoft.com/office/drawing/2014/main" id="{57E63A8D-9F92-B24B-406D-1427FB2F233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51314" y="71252"/>
            <a:ext cx="957580" cy="334645"/>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14</xdr:row>
      <xdr:rowOff>78441</xdr:rowOff>
    </xdr:from>
    <xdr:to>
      <xdr:col>15</xdr:col>
      <xdr:colOff>1728</xdr:colOff>
      <xdr:row>24</xdr:row>
      <xdr:rowOff>161997</xdr:rowOff>
    </xdr:to>
    <xdr:grpSp>
      <xdr:nvGrpSpPr>
        <xdr:cNvPr id="14" name="Group 13">
          <a:extLst>
            <a:ext uri="{FF2B5EF4-FFF2-40B4-BE49-F238E27FC236}">
              <a16:creationId xmlns:a16="http://schemas.microsoft.com/office/drawing/2014/main" id="{00000000-0008-0000-0100-00000E000000}"/>
            </a:ext>
          </a:extLst>
        </xdr:cNvPr>
        <xdr:cNvGrpSpPr/>
      </xdr:nvGrpSpPr>
      <xdr:grpSpPr>
        <a:xfrm>
          <a:off x="4638675" y="3726516"/>
          <a:ext cx="4630878" cy="2433056"/>
          <a:chOff x="4426324" y="3899647"/>
          <a:chExt cx="4405639" cy="2470409"/>
        </a:xfrm>
      </xdr:grpSpPr>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4439963" y="3944468"/>
          <a:ext cx="4392000" cy="2425588"/>
        </xdr:xfrm>
        <a:graphic>
          <a:graphicData uri="http://schemas.openxmlformats.org/drawingml/2006/chart">
            <c:chart xmlns:c="http://schemas.openxmlformats.org/drawingml/2006/chart" xmlns:r="http://schemas.openxmlformats.org/officeDocument/2006/relationships" r:id="rId1"/>
          </a:graphicData>
        </a:graphic>
      </xdr:graphicFrame>
      <xdr:sp macro="" textlink="Data!$T$13">
        <xdr:nvSpPr>
          <xdr:cNvPr id="5" name="TextBox 4">
            <a:extLst>
              <a:ext uri="{FF2B5EF4-FFF2-40B4-BE49-F238E27FC236}">
                <a16:creationId xmlns:a16="http://schemas.microsoft.com/office/drawing/2014/main" id="{00000000-0008-0000-0100-000005000000}"/>
              </a:ext>
            </a:extLst>
          </xdr:cNvPr>
          <xdr:cNvSpPr txBox="1"/>
        </xdr:nvSpPr>
        <xdr:spPr>
          <a:xfrm>
            <a:off x="4426324" y="3899647"/>
            <a:ext cx="4181667" cy="4717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D1EA6C49-4416-482C-8B29-6DED13787589}" type="TxLink">
              <a:rPr lang="en-US" sz="1100" b="1" i="0" u="none" strike="noStrike">
                <a:solidFill>
                  <a:srgbClr val="000000"/>
                </a:solidFill>
                <a:latin typeface="Calibri"/>
                <a:ea typeface="Calibri"/>
                <a:cs typeface="Calibri"/>
              </a:rPr>
              <a:pPr marL="0" indent="0"/>
              <a:t>Between 2021 and 2046, the population of Aurukun is projected to increase by 78 persons¹</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twoCellAnchor>
    <xdr:from>
      <xdr:col>7</xdr:col>
      <xdr:colOff>136904</xdr:colOff>
      <xdr:row>27</xdr:row>
      <xdr:rowOff>11206</xdr:rowOff>
    </xdr:from>
    <xdr:to>
      <xdr:col>15</xdr:col>
      <xdr:colOff>0</xdr:colOff>
      <xdr:row>35</xdr:row>
      <xdr:rowOff>150792</xdr:rowOff>
    </xdr:to>
    <xdr:grpSp>
      <xdr:nvGrpSpPr>
        <xdr:cNvPr id="15" name="Group 14">
          <a:extLst>
            <a:ext uri="{FF2B5EF4-FFF2-40B4-BE49-F238E27FC236}">
              <a16:creationId xmlns:a16="http://schemas.microsoft.com/office/drawing/2014/main" id="{00000000-0008-0000-0100-00000F000000}"/>
            </a:ext>
          </a:extLst>
        </xdr:cNvPr>
        <xdr:cNvGrpSpPr/>
      </xdr:nvGrpSpPr>
      <xdr:grpSpPr>
        <a:xfrm>
          <a:off x="4540629" y="6656481"/>
          <a:ext cx="4727196" cy="2543061"/>
          <a:chOff x="4339110" y="6891618"/>
          <a:chExt cx="4498262" cy="2526439"/>
        </a:xfrm>
      </xdr:grpSpPr>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4339110" y="6970057"/>
          <a:ext cx="4392000" cy="2448000"/>
        </xdr:xfrm>
        <a:graphic>
          <a:graphicData uri="http://schemas.openxmlformats.org/drawingml/2006/chart">
            <c:chart xmlns:c="http://schemas.openxmlformats.org/drawingml/2006/chart" xmlns:r="http://schemas.openxmlformats.org/officeDocument/2006/relationships" r:id="rId2"/>
          </a:graphicData>
        </a:graphic>
      </xdr:graphicFrame>
      <xdr:sp macro="" textlink="Data!T18">
        <xdr:nvSpPr>
          <xdr:cNvPr id="7" name="TextBox 6">
            <a:extLst>
              <a:ext uri="{FF2B5EF4-FFF2-40B4-BE49-F238E27FC236}">
                <a16:creationId xmlns:a16="http://schemas.microsoft.com/office/drawing/2014/main" id="{00000000-0008-0000-0100-000007000000}"/>
              </a:ext>
            </a:extLst>
          </xdr:cNvPr>
          <xdr:cNvSpPr txBox="1"/>
        </xdr:nvSpPr>
        <xdr:spPr>
          <a:xfrm>
            <a:off x="4381501" y="6891618"/>
            <a:ext cx="4455871" cy="5008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5E3CE3C7-CD9D-45B1-B6CC-0CAC6723E67E}" type="TxLink">
              <a:rPr lang="en-US" sz="1100" b="1" i="0" u="none" strike="noStrike">
                <a:solidFill>
                  <a:srgbClr val="000000"/>
                </a:solidFill>
                <a:latin typeface="Calibri"/>
                <a:ea typeface="Calibri"/>
                <a:cs typeface="Calibri"/>
              </a:rPr>
              <a:pPr marL="0" indent="0"/>
              <a:t>In Aurukun, around 1 in 5 persons are projected to be between 0 and 14 years by 2046</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twoCellAnchor>
    <xdr:from>
      <xdr:col>7</xdr:col>
      <xdr:colOff>181728</xdr:colOff>
      <xdr:row>35</xdr:row>
      <xdr:rowOff>224118</xdr:rowOff>
    </xdr:from>
    <xdr:to>
      <xdr:col>14</xdr:col>
      <xdr:colOff>549088</xdr:colOff>
      <xdr:row>44</xdr:row>
      <xdr:rowOff>105970</xdr:rowOff>
    </xdr:to>
    <xdr:grpSp>
      <xdr:nvGrpSpPr>
        <xdr:cNvPr id="16" name="Group 15">
          <a:extLst>
            <a:ext uri="{FF2B5EF4-FFF2-40B4-BE49-F238E27FC236}">
              <a16:creationId xmlns:a16="http://schemas.microsoft.com/office/drawing/2014/main" id="{00000000-0008-0000-0100-000010000000}"/>
            </a:ext>
          </a:extLst>
        </xdr:cNvPr>
        <xdr:cNvGrpSpPr/>
      </xdr:nvGrpSpPr>
      <xdr:grpSpPr>
        <a:xfrm>
          <a:off x="4579103" y="9269693"/>
          <a:ext cx="4596460" cy="2577427"/>
          <a:chOff x="4383934" y="9491383"/>
          <a:chExt cx="4390272" cy="2604881"/>
        </a:xfrm>
      </xdr:grpSpPr>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4383934" y="9648264"/>
          <a:ext cx="4390272" cy="2448000"/>
        </xdr:xfrm>
        <a:graphic>
          <a:graphicData uri="http://schemas.openxmlformats.org/drawingml/2006/chart">
            <c:chart xmlns:c="http://schemas.openxmlformats.org/drawingml/2006/chart" xmlns:r="http://schemas.openxmlformats.org/officeDocument/2006/relationships" r:id="rId3"/>
          </a:graphicData>
        </a:graphic>
      </xdr:graphicFrame>
      <xdr:sp macro="" textlink="Data!$T$19">
        <xdr:nvSpPr>
          <xdr:cNvPr id="9" name="TextBox 8">
            <a:extLst>
              <a:ext uri="{FF2B5EF4-FFF2-40B4-BE49-F238E27FC236}">
                <a16:creationId xmlns:a16="http://schemas.microsoft.com/office/drawing/2014/main" id="{00000000-0008-0000-0100-000009000000}"/>
              </a:ext>
            </a:extLst>
          </xdr:cNvPr>
          <xdr:cNvSpPr txBox="1"/>
        </xdr:nvSpPr>
        <xdr:spPr>
          <a:xfrm>
            <a:off x="4392706" y="9491383"/>
            <a:ext cx="4313228" cy="448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4C755EFC-FCAD-4D66-A505-CF086B4E4C85}" type="TxLink">
              <a:rPr lang="en-US" sz="1100" b="1" i="0" u="none" strike="noStrike">
                <a:solidFill>
                  <a:srgbClr val="000000"/>
                </a:solidFill>
                <a:latin typeface="Calibri"/>
                <a:ea typeface="Calibri"/>
                <a:cs typeface="Calibri"/>
              </a:rPr>
              <a:pPr marL="0" indent="0"/>
              <a:t>In Aurukun, around 1 in 10 persons are projected to be 65 years or older by 2046</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grpSp>
    <xdr:clientData fLocksWithSheet="0"/>
  </xdr:twoCellAnchor>
  <xdr:oneCellAnchor>
    <xdr:from>
      <xdr:col>6</xdr:col>
      <xdr:colOff>448237</xdr:colOff>
      <xdr:row>32</xdr:row>
      <xdr:rowOff>56028</xdr:rowOff>
    </xdr:from>
    <xdr:ext cx="834390" cy="879213"/>
    <xdr:pic>
      <xdr:nvPicPr>
        <xdr:cNvPr id="10" name="Picture 9" descr="C:\Users\sjvanr\Downloads\school43.png">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05837" y="6152028"/>
          <a:ext cx="834390" cy="879213"/>
        </a:xfrm>
        <a:prstGeom prst="rect">
          <a:avLst/>
        </a:prstGeom>
        <a:noFill/>
        <a:ln>
          <a:noFill/>
        </a:ln>
      </xdr:spPr>
    </xdr:pic>
    <xdr:clientData/>
  </xdr:oneCellAnchor>
  <xdr:oneCellAnchor>
    <xdr:from>
      <xdr:col>6</xdr:col>
      <xdr:colOff>437030</xdr:colOff>
      <xdr:row>40</xdr:row>
      <xdr:rowOff>22412</xdr:rowOff>
    </xdr:from>
    <xdr:ext cx="759757" cy="853887"/>
    <xdr:pic>
      <xdr:nvPicPr>
        <xdr:cNvPr id="11" name="Picture 10" descr="C:\Users\sjvanr\Downloads\elderly.png">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5" cstate="print">
          <a:duotone>
            <a:prstClr val="black"/>
            <a:srgbClr val="009CA6">
              <a:tint val="45000"/>
              <a:satMod val="400000"/>
            </a:srgbClr>
          </a:duotone>
          <a:extLst>
            <a:ext uri="{28A0092B-C50C-407E-A947-70E740481C1C}">
              <a14:useLocalDpi xmlns:a14="http://schemas.microsoft.com/office/drawing/2010/main" val="0"/>
            </a:ext>
          </a:extLst>
        </a:blip>
        <a:srcRect/>
        <a:stretch>
          <a:fillRect/>
        </a:stretch>
      </xdr:blipFill>
      <xdr:spPr bwMode="auto">
        <a:xfrm>
          <a:off x="4094630" y="7642412"/>
          <a:ext cx="759757" cy="853887"/>
        </a:xfrm>
        <a:prstGeom prst="rect">
          <a:avLst/>
        </a:prstGeom>
        <a:noFill/>
        <a:ln>
          <a:noFill/>
        </a:ln>
      </xdr:spPr>
    </xdr:pic>
    <xdr:clientData/>
  </xdr:oneCellAnchor>
  <xdr:twoCellAnchor>
    <xdr:from>
      <xdr:col>0</xdr:col>
      <xdr:colOff>280147</xdr:colOff>
      <xdr:row>0</xdr:row>
      <xdr:rowOff>156882</xdr:rowOff>
    </xdr:from>
    <xdr:to>
      <xdr:col>0</xdr:col>
      <xdr:colOff>593912</xdr:colOff>
      <xdr:row>0</xdr:row>
      <xdr:rowOff>302559</xdr:rowOff>
    </xdr:to>
    <xdr:sp macro="" textlink="">
      <xdr:nvSpPr>
        <xdr:cNvPr id="12" name="Right Arrow 11">
          <a:extLst>
            <a:ext uri="{FF2B5EF4-FFF2-40B4-BE49-F238E27FC236}">
              <a16:creationId xmlns:a16="http://schemas.microsoft.com/office/drawing/2014/main" id="{00000000-0008-0000-0100-00000C000000}"/>
            </a:ext>
          </a:extLst>
        </xdr:cNvPr>
        <xdr:cNvSpPr/>
      </xdr:nvSpPr>
      <xdr:spPr>
        <a:xfrm>
          <a:off x="280147" y="156882"/>
          <a:ext cx="313765" cy="145677"/>
        </a:xfrm>
        <a:prstGeom prst="rightArrow">
          <a:avLst/>
        </a:prstGeom>
        <a:solidFill>
          <a:schemeClr val="tx2"/>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8</xdr:col>
      <xdr:colOff>99391</xdr:colOff>
      <xdr:row>2</xdr:row>
      <xdr:rowOff>198782</xdr:rowOff>
    </xdr:from>
    <xdr:to>
      <xdr:col>15</xdr:col>
      <xdr:colOff>132195</xdr:colOff>
      <xdr:row>13</xdr:row>
      <xdr:rowOff>55030</xdr:rowOff>
    </xdr:to>
    <xdr:graphicFrame macro="">
      <xdr:nvGraphicFramePr>
        <xdr:cNvPr id="17" name="Chart 16">
          <a:extLst>
            <a:ext uri="{FF2B5EF4-FFF2-40B4-BE49-F238E27FC236}">
              <a16:creationId xmlns:a16="http://schemas.microsoft.com/office/drawing/2014/main" id="{BFBA5DDE-8071-40FC-B6AA-2FC400240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207065</xdr:colOff>
      <xdr:row>2</xdr:row>
      <xdr:rowOff>124239</xdr:rowOff>
    </xdr:from>
    <xdr:to>
      <xdr:col>14</xdr:col>
      <xdr:colOff>571500</xdr:colOff>
      <xdr:row>4</xdr:row>
      <xdr:rowOff>186735</xdr:rowOff>
    </xdr:to>
    <xdr:sp macro="" textlink="Data!$T$12">
      <xdr:nvSpPr>
        <xdr:cNvPr id="18" name="TextBox 17">
          <a:extLst>
            <a:ext uri="{FF2B5EF4-FFF2-40B4-BE49-F238E27FC236}">
              <a16:creationId xmlns:a16="http://schemas.microsoft.com/office/drawing/2014/main" id="{DA19DD21-9FE4-42C6-AB14-3301C38816E6}"/>
            </a:ext>
          </a:extLst>
        </xdr:cNvPr>
        <xdr:cNvSpPr txBox="1"/>
      </xdr:nvSpPr>
      <xdr:spPr>
        <a:xfrm>
          <a:off x="4654826" y="1076739"/>
          <a:ext cx="4182717" cy="468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fld id="{CC097102-8BC7-4779-810D-FC10669C364C}" type="TxLink">
            <a:rPr lang="en-US" sz="1100" b="1" i="0" u="none" strike="noStrike">
              <a:solidFill>
                <a:srgbClr val="000000"/>
              </a:solidFill>
              <a:latin typeface="Calibri"/>
              <a:ea typeface="Calibri"/>
              <a:cs typeface="Calibri"/>
            </a:rPr>
            <a:pPr marL="0" indent="0"/>
            <a:t>Aurukun is projected to have a population between 1,174 and 1,259 by 2046</a:t>
          </a:fld>
          <a:endParaRPr lang="en-AU" sz="1000" b="1" i="0" u="none" strike="noStrike">
            <a:solidFill>
              <a:srgbClr val="4A4F55"/>
            </a:solidFill>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dr:relSizeAnchor xmlns:cdr="http://schemas.openxmlformats.org/drawingml/2006/chartDrawing">
    <cdr:from>
      <cdr:x>0.002</cdr:x>
      <cdr:y>0.92925</cdr:y>
    </cdr:from>
    <cdr:to>
      <cdr:x>0.35409</cdr:x>
      <cdr:y>1</cdr:y>
    </cdr:to>
    <cdr:sp macro="" textlink="">
      <cdr:nvSpPr>
        <cdr:cNvPr id="2" name="TextBox 1"/>
        <cdr:cNvSpPr txBox="1"/>
      </cdr:nvSpPr>
      <cdr:spPr>
        <a:xfrm xmlns:a="http://schemas.openxmlformats.org/drawingml/2006/main">
          <a:off x="8773" y="2274798"/>
          <a:ext cx="1546412" cy="1732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700">
              <a:latin typeface="Arial" panose="020B0604020202020204" pitchFamily="34" charset="0"/>
              <a:cs typeface="Arial" panose="020B0604020202020204" pitchFamily="34" charset="0"/>
            </a:rPr>
            <a:t>1.</a:t>
          </a:r>
          <a:r>
            <a:rPr lang="en-AU" sz="700" baseline="0">
              <a:latin typeface="Arial" panose="020B0604020202020204" pitchFamily="34" charset="0"/>
              <a:cs typeface="Arial" panose="020B0604020202020204" pitchFamily="34" charset="0"/>
            </a:rPr>
            <a:t> </a:t>
          </a:r>
          <a:r>
            <a:rPr lang="en-AU" sz="700">
              <a:latin typeface="Arial" panose="020B0604020202020204" pitchFamily="34" charset="0"/>
              <a:cs typeface="Arial" panose="020B0604020202020204" pitchFamily="34" charset="0"/>
            </a:rPr>
            <a:t> Medium series</a:t>
          </a:r>
        </a:p>
      </cdr:txBody>
    </cdr:sp>
  </cdr:relSizeAnchor>
</c:userShapes>
</file>

<file path=xl/drawings/drawing4.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userShapes>
</file>

<file path=xl/drawings/drawing5.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cs typeface="Calibri"/>
            </a:rPr>
            <a:pPr/>
            <a:t> </a:t>
          </a:fld>
          <a:endParaRPr lang="en-AU" sz="1100"/>
        </a:p>
      </cdr:txBody>
    </cdr:sp>
  </cdr:relSizeAnchor>
</c:userShapes>
</file>

<file path=xl/drawings/drawing6.xml><?xml version="1.0" encoding="utf-8"?>
<c:userShapes xmlns:c="http://schemas.openxmlformats.org/drawingml/2006/chart">
  <cdr:relSizeAnchor xmlns:cdr="http://schemas.openxmlformats.org/drawingml/2006/chartDrawing">
    <cdr:from>
      <cdr:x>0.03018</cdr:x>
      <cdr:y>0.00789</cdr:y>
    </cdr:from>
    <cdr:to>
      <cdr:x>0.89393</cdr:x>
      <cdr:y>0.17212</cdr:y>
    </cdr:to>
    <cdr:sp macro="" textlink="Snapshot!$U$7">
      <cdr:nvSpPr>
        <cdr:cNvPr id="4" name="TextBox 3"/>
        <cdr:cNvSpPr txBox="1"/>
      </cdr:nvSpPr>
      <cdr:spPr>
        <a:xfrm xmlns:a="http://schemas.openxmlformats.org/drawingml/2006/main">
          <a:off x="115471" y="19489"/>
          <a:ext cx="3304760" cy="4058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5BD70669-5518-4EBB-9923-E97D330F30C9}" type="TxLink">
            <a:rPr lang="en-US" sz="1100" b="0" i="0" u="none" strike="noStrike">
              <a:solidFill>
                <a:srgbClr val="000000"/>
              </a:solidFill>
              <a:latin typeface="Calibri"/>
              <a:ea typeface="Calibri"/>
              <a:cs typeface="Calibri"/>
            </a:rPr>
            <a:pPr/>
            <a:t> </a:t>
          </a:fld>
          <a:endParaRPr lang="en-AU" sz="1100"/>
        </a:p>
      </cdr:txBody>
    </cdr:sp>
  </cdr:relSizeAnchor>
</c:userShapes>
</file>

<file path=xl/theme/theme1.xml><?xml version="1.0" encoding="utf-8"?>
<a:theme xmlns:a="http://schemas.openxmlformats.org/drawingml/2006/main" name="Office Theme">
  <a:themeElements>
    <a:clrScheme name="D4Q QGSO">
      <a:dk1>
        <a:srgbClr val="000000"/>
      </a:dk1>
      <a:lt1>
        <a:srgbClr val="FFFFFF"/>
      </a:lt1>
      <a:dk2>
        <a:srgbClr val="005EB8"/>
      </a:dk2>
      <a:lt2>
        <a:srgbClr val="A5A5A5"/>
      </a:lt2>
      <a:accent1>
        <a:srgbClr val="005EB8"/>
      </a:accent1>
      <a:accent2>
        <a:srgbClr val="4C8DCD"/>
      </a:accent2>
      <a:accent3>
        <a:srgbClr val="D48C50"/>
      </a:accent3>
      <a:accent4>
        <a:srgbClr val="001B37"/>
      </a:accent4>
      <a:accent5>
        <a:srgbClr val="865AD4"/>
      </a:accent5>
      <a:accent6>
        <a:srgbClr val="527D60"/>
      </a:accent6>
      <a:hlink>
        <a:srgbClr val="005FB8"/>
      </a:hlink>
      <a:folHlink>
        <a:srgbClr val="06325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X51"/>
  <sheetViews>
    <sheetView showGridLines="0" tabSelected="1" zoomScaleNormal="100" workbookViewId="0">
      <selection activeCell="B3" sqref="B3"/>
    </sheetView>
  </sheetViews>
  <sheetFormatPr defaultColWidth="0" defaultRowHeight="12.5" zeroHeight="1" x14ac:dyDescent="0.25"/>
  <cols>
    <col min="1" max="1" width="2.1796875" style="11" customWidth="1"/>
    <col min="2" max="2" width="4.7265625" style="11" customWidth="1"/>
    <col min="3" max="3" width="6.54296875" style="11" customWidth="1"/>
    <col min="4" max="4" width="15.81640625" style="11" bestFit="1" customWidth="1"/>
    <col min="5" max="8" width="9.1796875" style="11" customWidth="1"/>
    <col min="9" max="9" width="27.81640625" style="11" customWidth="1"/>
    <col min="10" max="154" width="0" style="11" hidden="1" customWidth="1"/>
    <col min="155" max="16384" width="9.1796875" style="11" hidden="1"/>
  </cols>
  <sheetData>
    <row r="1" spans="2:9" ht="19.5" thickBot="1" x14ac:dyDescent="0.7">
      <c r="B1" s="13"/>
      <c r="C1" s="13"/>
      <c r="D1" s="13"/>
      <c r="E1" s="13"/>
      <c r="F1" s="13"/>
      <c r="G1" s="14"/>
      <c r="H1" s="13"/>
      <c r="I1" s="14" t="s">
        <v>139</v>
      </c>
    </row>
    <row r="2" spans="2:9" x14ac:dyDescent="0.25"/>
    <row r="3" spans="2:9" ht="18" x14ac:dyDescent="0.4">
      <c r="B3" s="15" t="s">
        <v>140</v>
      </c>
    </row>
    <row r="4" spans="2:9" x14ac:dyDescent="0.25"/>
    <row r="5" spans="2:9" ht="15.5" x14ac:dyDescent="0.35">
      <c r="B5" s="106" t="s">
        <v>149</v>
      </c>
      <c r="C5" s="106"/>
      <c r="D5" s="106"/>
      <c r="E5" s="106"/>
      <c r="F5" s="106"/>
      <c r="G5" s="106"/>
      <c r="H5" s="106"/>
      <c r="I5" s="106"/>
    </row>
    <row r="6" spans="2:9" ht="15.5" x14ac:dyDescent="0.35">
      <c r="B6" s="17" t="s">
        <v>150</v>
      </c>
      <c r="C6" s="16"/>
      <c r="D6" s="16"/>
      <c r="E6" s="16"/>
      <c r="F6" s="16"/>
      <c r="G6" s="16"/>
      <c r="H6" s="16"/>
      <c r="I6" s="16"/>
    </row>
    <row r="7" spans="2:9" ht="15.5" x14ac:dyDescent="0.35">
      <c r="B7" s="106" t="s">
        <v>145</v>
      </c>
      <c r="C7" s="106"/>
      <c r="D7" s="106"/>
      <c r="E7" s="106"/>
      <c r="F7" s="106"/>
      <c r="G7" s="106"/>
      <c r="H7" s="106"/>
      <c r="I7" s="106"/>
    </row>
    <row r="8" spans="2:9" ht="15.5" x14ac:dyDescent="0.35">
      <c r="B8" s="18" t="s">
        <v>2</v>
      </c>
      <c r="C8" s="18"/>
      <c r="D8" s="18"/>
      <c r="E8" s="18"/>
      <c r="F8" s="18"/>
      <c r="G8" s="18"/>
      <c r="H8" s="18"/>
      <c r="I8" s="18"/>
    </row>
    <row r="9" spans="2:9" ht="15.5" x14ac:dyDescent="0.35">
      <c r="B9" s="18" t="s">
        <v>141</v>
      </c>
      <c r="C9" s="19"/>
      <c r="D9" s="19"/>
      <c r="E9" s="19"/>
      <c r="F9" s="19"/>
      <c r="G9" s="19"/>
      <c r="H9" s="19"/>
      <c r="I9" s="19"/>
    </row>
    <row r="10" spans="2:9" x14ac:dyDescent="0.25"/>
    <row r="11" spans="2:9" ht="15.5" x14ac:dyDescent="0.35">
      <c r="B11" s="20" t="s">
        <v>0</v>
      </c>
    </row>
    <row r="12" spans="2:9" x14ac:dyDescent="0.25">
      <c r="B12" s="21" t="s">
        <v>1</v>
      </c>
    </row>
    <row r="13" spans="2:9" ht="15.5" x14ac:dyDescent="0.35">
      <c r="B13" s="9">
        <v>1</v>
      </c>
      <c r="C13" s="12" t="s">
        <v>2</v>
      </c>
      <c r="D13" s="22"/>
      <c r="E13" s="22"/>
      <c r="F13" s="22"/>
      <c r="G13" s="22"/>
      <c r="H13" s="22"/>
      <c r="I13" s="22"/>
    </row>
    <row r="14" spans="2:9" x14ac:dyDescent="0.25"/>
    <row r="15" spans="2:9" ht="15.5" x14ac:dyDescent="0.35">
      <c r="B15" s="23" t="s">
        <v>3</v>
      </c>
    </row>
    <row r="16" spans="2:9" x14ac:dyDescent="0.25"/>
    <row r="17" spans="1:9" x14ac:dyDescent="0.25">
      <c r="B17" s="24" t="s">
        <v>151</v>
      </c>
    </row>
    <row r="18" spans="1:9" x14ac:dyDescent="0.25">
      <c r="B18" s="25" t="s">
        <v>142</v>
      </c>
      <c r="C18" s="26"/>
      <c r="D18" s="26"/>
      <c r="E18" s="26"/>
      <c r="F18" s="26"/>
      <c r="G18" s="26"/>
      <c r="H18" s="26"/>
      <c r="I18" s="26"/>
    </row>
    <row r="19" spans="1:9" x14ac:dyDescent="0.25">
      <c r="B19" s="25" t="s">
        <v>4</v>
      </c>
      <c r="C19" s="26"/>
      <c r="D19" s="26"/>
      <c r="E19" s="26"/>
      <c r="F19" s="26"/>
      <c r="G19" s="26"/>
      <c r="H19" s="26"/>
      <c r="I19" s="26"/>
    </row>
    <row r="20" spans="1:9" x14ac:dyDescent="0.25"/>
    <row r="21" spans="1:9" ht="15.5" x14ac:dyDescent="0.35">
      <c r="B21" s="23" t="s">
        <v>5</v>
      </c>
    </row>
    <row r="22" spans="1:9" x14ac:dyDescent="0.25">
      <c r="A22" s="26"/>
    </row>
    <row r="23" spans="1:9" ht="21.75" customHeight="1" x14ac:dyDescent="0.25">
      <c r="A23" s="26"/>
      <c r="B23" s="107" t="s">
        <v>6</v>
      </c>
      <c r="C23" s="107"/>
      <c r="D23" s="107"/>
      <c r="E23" s="107"/>
      <c r="F23" s="107"/>
      <c r="G23" s="107"/>
      <c r="H23" s="107"/>
      <c r="I23" s="107"/>
    </row>
    <row r="24" spans="1:9" ht="24.75" customHeight="1" x14ac:dyDescent="0.25">
      <c r="B24" s="107" t="s">
        <v>7</v>
      </c>
      <c r="C24" s="107"/>
      <c r="D24" s="107"/>
      <c r="E24" s="107"/>
      <c r="F24" s="107"/>
      <c r="G24" s="107"/>
      <c r="H24" s="107"/>
      <c r="I24" s="107"/>
    </row>
    <row r="25" spans="1:9" x14ac:dyDescent="0.25">
      <c r="B25" s="27"/>
    </row>
    <row r="26" spans="1:9" x14ac:dyDescent="0.25"/>
    <row r="27" spans="1:9" x14ac:dyDescent="0.25">
      <c r="C27" s="12"/>
    </row>
    <row r="28" spans="1:9" x14ac:dyDescent="0.25">
      <c r="D28" s="12"/>
      <c r="E28" s="12"/>
      <c r="F28" s="12"/>
      <c r="G28" s="12"/>
      <c r="H28" s="12"/>
      <c r="I28" s="12"/>
    </row>
    <row r="29" spans="1:9" x14ac:dyDescent="0.25">
      <c r="B29" s="28" t="s">
        <v>9</v>
      </c>
    </row>
    <row r="30" spans="1:9" ht="54" customHeight="1" x14ac:dyDescent="0.25">
      <c r="B30" s="105" t="s">
        <v>143</v>
      </c>
      <c r="C30" s="105"/>
      <c r="D30" s="105"/>
      <c r="E30" s="105"/>
      <c r="F30" s="105"/>
      <c r="G30" s="105"/>
      <c r="H30" s="105"/>
      <c r="I30" s="105"/>
    </row>
    <row r="31" spans="1:9" x14ac:dyDescent="0.25"/>
    <row r="32" spans="1:9" ht="15.5" x14ac:dyDescent="0.35">
      <c r="B32" s="23" t="s">
        <v>8</v>
      </c>
    </row>
    <row r="33" spans="1:34" ht="24.75" customHeight="1" x14ac:dyDescent="0.25">
      <c r="B33" s="109" t="s">
        <v>152</v>
      </c>
      <c r="C33" s="109"/>
      <c r="D33" s="109"/>
      <c r="E33" s="109"/>
      <c r="F33" s="109"/>
      <c r="G33" s="109"/>
      <c r="H33" s="109"/>
      <c r="I33" s="109"/>
      <c r="J33" s="12"/>
    </row>
    <row r="34" spans="1:34" ht="40.5" customHeight="1" x14ac:dyDescent="0.25">
      <c r="B34" s="104" t="s">
        <v>144</v>
      </c>
      <c r="C34" s="104"/>
      <c r="D34" s="104"/>
      <c r="E34" s="104"/>
      <c r="F34" s="104"/>
      <c r="G34" s="104"/>
      <c r="H34" s="104"/>
      <c r="I34" s="104"/>
    </row>
    <row r="35" spans="1:34" x14ac:dyDescent="0.25">
      <c r="B35" s="29"/>
      <c r="C35" s="29"/>
      <c r="D35" s="29"/>
      <c r="E35" s="29"/>
      <c r="F35" s="29"/>
      <c r="G35" s="29"/>
      <c r="H35" s="29"/>
      <c r="I35" s="29"/>
    </row>
    <row r="36" spans="1:34" x14ac:dyDescent="0.25">
      <c r="B36" s="29"/>
      <c r="C36" s="29"/>
      <c r="D36" s="29"/>
      <c r="E36" s="29"/>
      <c r="F36" s="29"/>
      <c r="G36" s="29"/>
      <c r="H36" s="29"/>
      <c r="I36" s="29"/>
    </row>
    <row r="37" spans="1:34" x14ac:dyDescent="0.25">
      <c r="B37" s="29"/>
      <c r="C37" s="29"/>
      <c r="D37" s="29"/>
      <c r="E37" s="29"/>
      <c r="F37" s="29"/>
      <c r="G37" s="29"/>
      <c r="H37" s="29"/>
      <c r="I37" s="29"/>
    </row>
    <row r="38" spans="1:34" s="12" customFormat="1" ht="14" x14ac:dyDescent="0.3">
      <c r="A38" s="11"/>
      <c r="B38" s="11"/>
      <c r="C38" s="10"/>
      <c r="D38" s="11"/>
      <c r="E38" s="11"/>
      <c r="F38" s="11"/>
      <c r="G38" s="11"/>
      <c r="H38" s="11"/>
      <c r="I38" s="30"/>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s="12" customFormat="1" ht="10" x14ac:dyDescent="0.2"/>
    <row r="40" spans="1:34" s="12" customFormat="1" ht="11" x14ac:dyDescent="0.2">
      <c r="A40" s="31"/>
      <c r="B40" s="32"/>
      <c r="C40" s="33"/>
      <c r="D40" s="33"/>
      <c r="E40" s="33"/>
      <c r="G40" s="34"/>
      <c r="H40" s="34"/>
    </row>
    <row r="41" spans="1:34" s="12" customFormat="1" ht="10" x14ac:dyDescent="0.2">
      <c r="A41" s="104"/>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row>
    <row r="42" spans="1:34" s="12" customFormat="1" x14ac:dyDescent="0.25">
      <c r="A42" s="35"/>
      <c r="B42" s="108"/>
      <c r="C42" s="108"/>
      <c r="D42" s="108"/>
      <c r="E42" s="108"/>
      <c r="F42" s="36"/>
      <c r="G42" s="11"/>
      <c r="H42" s="37"/>
      <c r="I42" s="36"/>
    </row>
    <row r="43" spans="1:34" s="12" customFormat="1" x14ac:dyDescent="0.25">
      <c r="A43" s="28"/>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row>
    <row r="44" spans="1:34" ht="28.5" customHeight="1" x14ac:dyDescent="0.25">
      <c r="A44" s="105"/>
      <c r="B44" s="105"/>
      <c r="C44" s="105"/>
      <c r="D44" s="105"/>
      <c r="E44" s="105"/>
      <c r="F44" s="105"/>
      <c r="G44" s="105"/>
      <c r="H44" s="105"/>
      <c r="I44" s="105"/>
      <c r="J44" s="105"/>
      <c r="K44" s="105"/>
      <c r="L44" s="105"/>
      <c r="M44" s="105"/>
      <c r="N44" s="105"/>
      <c r="O44" s="105"/>
      <c r="P44" s="105"/>
      <c r="Q44" s="105"/>
      <c r="R44" s="105"/>
      <c r="S44" s="105"/>
      <c r="T44" s="105"/>
      <c r="U44" s="105"/>
    </row>
    <row r="45" spans="1:34" x14ac:dyDescent="0.25">
      <c r="A45" s="35"/>
    </row>
    <row r="46" spans="1:34" x14ac:dyDescent="0.25">
      <c r="A46" s="35"/>
    </row>
    <row r="47" spans="1:34" x14ac:dyDescent="0.25">
      <c r="A47" s="35"/>
    </row>
    <row r="48" spans="1:34" x14ac:dyDescent="0.25">
      <c r="A48" s="35"/>
    </row>
    <row r="49" spans="1:1" ht="13" x14ac:dyDescent="0.3">
      <c r="A49" s="38"/>
    </row>
    <row r="50" spans="1:1" x14ac:dyDescent="0.25">
      <c r="A50" s="35"/>
    </row>
    <row r="51" spans="1:1" x14ac:dyDescent="0.25"/>
  </sheetData>
  <mergeCells count="10">
    <mergeCell ref="A41:AH41"/>
    <mergeCell ref="A44:U44"/>
    <mergeCell ref="B5:I5"/>
    <mergeCell ref="B7:I7"/>
    <mergeCell ref="B23:I23"/>
    <mergeCell ref="B24:I24"/>
    <mergeCell ref="B30:I30"/>
    <mergeCell ref="B34:I34"/>
    <mergeCell ref="B42:E42"/>
    <mergeCell ref="B33:I33"/>
  </mergeCells>
  <hyperlinks>
    <hyperlink ref="B13" location="Snapshot!A1" display="Snapshot!A1" xr:uid="{D93464BD-76F6-4CF1-9F6C-6590B94F9F4E}"/>
    <hyperlink ref="H41" r:id="rId1" display="https://creativecommons.org/licenses/by/4.0" xr:uid="{9DDFCCE7-EAC8-4E43-8007-9737EEFA1305}"/>
  </hyperlinks>
  <pageMargins left="0.43307086614173229" right="0.43307086614173229" top="0.35433070866141736" bottom="0.35433070866141736"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3"/>
  <sheetViews>
    <sheetView showGridLines="0" zoomScaleNormal="100" zoomScaleSheetLayoutView="115" workbookViewId="0">
      <selection activeCell="B1" sqref="B1:O1"/>
    </sheetView>
  </sheetViews>
  <sheetFormatPr defaultColWidth="0" defaultRowHeight="14.5" zeroHeight="1" x14ac:dyDescent="0.35"/>
  <cols>
    <col min="1" max="1" width="11.26953125" style="1" customWidth="1"/>
    <col min="2" max="2" width="10.26953125" style="1" customWidth="1"/>
    <col min="3" max="3" width="9.54296875" style="1" customWidth="1"/>
    <col min="4" max="4" width="4.54296875" style="1" customWidth="1"/>
    <col min="5" max="5" width="11.26953125" style="1" customWidth="1"/>
    <col min="6" max="6" width="4.81640625" style="1" customWidth="1"/>
    <col min="7" max="7" width="11.26953125" style="1" customWidth="1"/>
    <col min="8" max="8" width="3.453125" style="1" customWidth="1"/>
    <col min="9" max="9" width="8.54296875" style="1" customWidth="1"/>
    <col min="10" max="11" width="9.1796875" style="1" customWidth="1"/>
    <col min="12" max="12" width="17.1796875" style="1" customWidth="1"/>
    <col min="13" max="13" width="4" style="1" customWidth="1"/>
    <col min="14" max="16" width="9.1796875" style="1" customWidth="1"/>
    <col min="17" max="18" width="0" style="1" hidden="1" customWidth="1"/>
    <col min="19" max="16384" width="9.1796875" style="1" hidden="1"/>
  </cols>
  <sheetData>
    <row r="1" spans="1:18" ht="27" customHeight="1" thickBot="1" x14ac:dyDescent="0.55000000000000004">
      <c r="A1" s="45"/>
      <c r="B1" s="117" t="s">
        <v>10</v>
      </c>
      <c r="C1" s="117"/>
      <c r="D1" s="117"/>
      <c r="E1" s="117"/>
      <c r="F1" s="117"/>
      <c r="G1" s="117"/>
      <c r="H1" s="117"/>
      <c r="I1" s="117"/>
      <c r="J1" s="117"/>
      <c r="K1" s="117"/>
      <c r="L1" s="117"/>
      <c r="M1" s="117"/>
      <c r="N1" s="117"/>
      <c r="O1" s="117"/>
    </row>
    <row r="2" spans="1:18" ht="38.25" customHeight="1" x14ac:dyDescent="0.35">
      <c r="A2" s="119" t="s">
        <v>11</v>
      </c>
    </row>
    <row r="3" spans="1:18" ht="15.5" x14ac:dyDescent="0.35">
      <c r="A3" s="119"/>
      <c r="B3" s="46" t="s">
        <v>12</v>
      </c>
      <c r="C3" s="47"/>
      <c r="D3" s="47"/>
      <c r="E3" s="47"/>
      <c r="F3" s="47"/>
      <c r="G3" s="47"/>
      <c r="H3" s="47"/>
      <c r="I3" s="47"/>
      <c r="J3" s="47"/>
      <c r="K3" s="47"/>
      <c r="L3" s="47"/>
      <c r="M3" s="47"/>
    </row>
    <row r="4" spans="1:18" ht="16" thickBot="1" x14ac:dyDescent="0.4">
      <c r="A4" s="48"/>
      <c r="B4" s="49"/>
      <c r="C4" s="47"/>
      <c r="D4" s="47"/>
      <c r="E4" s="47"/>
      <c r="F4" s="47"/>
      <c r="G4" s="47"/>
      <c r="H4" s="47"/>
      <c r="I4" s="47"/>
      <c r="J4" s="47"/>
      <c r="K4" s="47"/>
      <c r="L4" s="47"/>
      <c r="M4" s="47"/>
    </row>
    <row r="5" spans="1:18" ht="15.5" thickTop="1" thickBot="1" x14ac:dyDescent="0.4">
      <c r="B5" s="39" t="s">
        <v>13</v>
      </c>
      <c r="C5" s="114" t="s">
        <v>14</v>
      </c>
      <c r="D5" s="115"/>
      <c r="E5" s="116" t="s">
        <v>15</v>
      </c>
      <c r="F5" s="116"/>
      <c r="G5" s="64" t="s">
        <v>16</v>
      </c>
      <c r="H5" s="47"/>
      <c r="I5" s="47"/>
      <c r="J5" s="47"/>
      <c r="K5" s="47"/>
      <c r="L5" s="47"/>
      <c r="M5" s="47"/>
    </row>
    <row r="6" spans="1:18" ht="15" thickTop="1" x14ac:dyDescent="0.35">
      <c r="B6" s="40" t="s">
        <v>162</v>
      </c>
      <c r="C6" s="110" t="s">
        <v>147</v>
      </c>
      <c r="D6" s="120"/>
      <c r="E6" s="110"/>
      <c r="F6" s="110"/>
      <c r="G6" s="121"/>
      <c r="H6" s="47"/>
      <c r="I6" s="47"/>
      <c r="J6" s="47"/>
      <c r="K6" s="47"/>
      <c r="L6" s="47"/>
      <c r="M6" s="47"/>
    </row>
    <row r="7" spans="1:18" ht="22" customHeight="1" x14ac:dyDescent="0.35">
      <c r="B7" s="41">
        <v>2021</v>
      </c>
      <c r="C7" s="125">
        <f>SUMIFS(Data!$N:$N,Data!$M:$M,Snapshot!C$5,Data!$L:$L,Snapshot!$B7,Data!$K:$K,Snapshot!$B$1)</f>
        <v>1130</v>
      </c>
      <c r="D7" s="113"/>
      <c r="E7" s="113">
        <f>SUMIFS(Data!$N:$N,Data!$M:$M,Snapshot!E$5,Data!$L:$L,Snapshot!$B7,Data!$K:$K,Snapshot!$B$1)</f>
        <v>1130</v>
      </c>
      <c r="F7" s="113"/>
      <c r="G7" s="74">
        <f>SUMIFS(Data!$N:$N,Data!$M:$M,Snapshot!G$5,Data!$L:$L,Snapshot!$B7,Data!$K:$K,Snapshot!$B$1)</f>
        <v>1130</v>
      </c>
      <c r="H7" s="79"/>
      <c r="I7" s="47"/>
      <c r="J7" s="47"/>
      <c r="K7" s="47"/>
      <c r="L7" s="47"/>
      <c r="M7" s="47"/>
      <c r="R7" s="5"/>
    </row>
    <row r="8" spans="1:18" ht="22" customHeight="1" x14ac:dyDescent="0.35">
      <c r="B8" s="50">
        <v>2026</v>
      </c>
      <c r="C8" s="126">
        <f>SUMIFS(Data!$N:$N,Data!$M:$M,Snapshot!C$5,Data!$L:$L,Snapshot!$B8,Data!$K:$K,Snapshot!$B$1)</f>
        <v>1168.38063474771</v>
      </c>
      <c r="D8" s="127"/>
      <c r="E8" s="112">
        <f>SUMIFS(Data!$N:$N,Data!$M:$M,Snapshot!E$5,Data!$L:$L,Snapshot!$B8,Data!$K:$K,Snapshot!$B$1)</f>
        <v>1169.76737923821</v>
      </c>
      <c r="F8" s="112"/>
      <c r="G8" s="75">
        <f>SUMIFS(Data!$N:$N,Data!$M:$M,Snapshot!G$5,Data!$L:$L,Snapshot!$B8,Data!$K:$K,Snapshot!$B$1)</f>
        <v>1171.29274378691</v>
      </c>
      <c r="H8" s="79"/>
      <c r="I8" s="47"/>
      <c r="J8" s="47"/>
      <c r="K8" s="47"/>
      <c r="L8" s="47"/>
      <c r="M8" s="47"/>
      <c r="R8" s="5"/>
    </row>
    <row r="9" spans="1:18" ht="22" customHeight="1" x14ac:dyDescent="0.35">
      <c r="B9" s="42">
        <v>2031</v>
      </c>
      <c r="C9" s="128">
        <f>SUMIFS(Data!$N:$N,Data!$M:$M,Snapshot!C$5,Data!$L:$L,Snapshot!$B9,Data!$K:$K,Snapshot!$B$1)</f>
        <v>1172.0013250054999</v>
      </c>
      <c r="D9" s="111"/>
      <c r="E9" s="111">
        <f>SUMIFS(Data!$N:$N,Data!$M:$M,Snapshot!E$5,Data!$L:$L,Snapshot!$B9,Data!$K:$K,Snapshot!$B$1)</f>
        <v>1178.23039795252</v>
      </c>
      <c r="F9" s="111"/>
      <c r="G9" s="76">
        <f>SUMIFS(Data!$N:$N,Data!$M:$M,Snapshot!G$5,Data!$L:$L,Snapshot!$B9,Data!$K:$K,Snapshot!$B$1)</f>
        <v>1187.01528386671</v>
      </c>
      <c r="H9" s="80"/>
      <c r="I9" s="47"/>
      <c r="J9" s="47"/>
      <c r="K9" s="47"/>
      <c r="L9" s="47"/>
      <c r="M9" s="47"/>
      <c r="R9" s="5"/>
    </row>
    <row r="10" spans="1:18" ht="22" customHeight="1" x14ac:dyDescent="0.35">
      <c r="B10" s="50">
        <v>2036</v>
      </c>
      <c r="C10" s="126">
        <f>SUMIFS(Data!$N:$N,Data!$M:$M,Snapshot!C$5,Data!$L:$L,Snapshot!$B10,Data!$K:$K,Snapshot!$B$1)</f>
        <v>1174.51492427926</v>
      </c>
      <c r="D10" s="112"/>
      <c r="E10" s="112">
        <f>SUMIFS(Data!$N:$N,Data!$M:$M,Snapshot!E$5,Data!$L:$L,Snapshot!$B10,Data!$K:$K,Snapshot!$B$1)</f>
        <v>1187.8898013226301</v>
      </c>
      <c r="F10" s="112"/>
      <c r="G10" s="75">
        <f>SUMIFS(Data!$N:$N,Data!$M:$M,Snapshot!G$5,Data!$L:$L,Snapshot!$B10,Data!$K:$K,Snapshot!$B$1)</f>
        <v>1207.8774129014701</v>
      </c>
      <c r="H10" s="79"/>
      <c r="I10" s="47"/>
      <c r="J10" s="47"/>
      <c r="K10" s="47"/>
      <c r="L10" s="47"/>
      <c r="M10" s="47"/>
      <c r="R10" s="5"/>
    </row>
    <row r="11" spans="1:18" ht="22" customHeight="1" x14ac:dyDescent="0.35">
      <c r="B11" s="42">
        <v>2041</v>
      </c>
      <c r="C11" s="128">
        <f>SUMIFS(Data!$N:$N,Data!$M:$M,Snapshot!C$5,Data!$L:$L,Snapshot!$B11,Data!$K:$K,Snapshot!$B$1)</f>
        <v>1175.36118397886</v>
      </c>
      <c r="D11" s="111"/>
      <c r="E11" s="111">
        <f>SUMIFS(Data!$N:$N,Data!$M:$M,Snapshot!E$5,Data!$L:$L,Snapshot!$B11,Data!$K:$K,Snapshot!$B$1)</f>
        <v>1198.0897333753001</v>
      </c>
      <c r="F11" s="111"/>
      <c r="G11" s="76">
        <f>SUMIFS(Data!$N:$N,Data!$M:$M,Snapshot!G$5,Data!$L:$L,Snapshot!$B11,Data!$K:$K,Snapshot!$B$1)</f>
        <v>1232.5472213453299</v>
      </c>
      <c r="H11" s="80"/>
      <c r="I11" s="47"/>
      <c r="J11" s="47"/>
      <c r="K11" s="47"/>
      <c r="L11" s="47"/>
      <c r="M11" s="47"/>
    </row>
    <row r="12" spans="1:18" ht="22" customHeight="1" x14ac:dyDescent="0.35">
      <c r="B12" s="50">
        <v>2046</v>
      </c>
      <c r="C12" s="126">
        <f>SUMIFS(Data!$N:$N,Data!$M:$M,Snapshot!C$5,Data!$L:$L,Snapshot!$B12,Data!$K:$K,Snapshot!$B$1)</f>
        <v>1174.36167027077</v>
      </c>
      <c r="D12" s="112"/>
      <c r="E12" s="112">
        <f>SUMIFS(Data!$N:$N,Data!$M:$M,Snapshot!E$5,Data!$L:$L,Snapshot!$B12,Data!$K:$K,Snapshot!$B$1)</f>
        <v>1207.8175403980199</v>
      </c>
      <c r="F12" s="112"/>
      <c r="G12" s="75">
        <f>SUMIFS(Data!$N:$N,Data!$M:$M,Snapshot!G$5,Data!$L:$L,Snapshot!$B12,Data!$K:$K,Snapshot!$B$1)</f>
        <v>1259.00448532255</v>
      </c>
      <c r="H12" s="79"/>
      <c r="I12" s="47"/>
      <c r="J12" s="47"/>
      <c r="K12" s="47"/>
      <c r="L12" s="47"/>
      <c r="M12" s="47"/>
    </row>
    <row r="13" spans="1:18" x14ac:dyDescent="0.35">
      <c r="B13" s="51"/>
      <c r="C13" s="47"/>
      <c r="D13" s="47"/>
      <c r="E13" s="47"/>
      <c r="F13" s="47"/>
      <c r="G13" s="47"/>
      <c r="H13" s="47"/>
      <c r="I13" s="47"/>
      <c r="J13" s="47"/>
      <c r="K13" s="47"/>
      <c r="L13" s="47"/>
    </row>
    <row r="14" spans="1:18" ht="15" thickBot="1" x14ac:dyDescent="0.4">
      <c r="B14" s="52"/>
      <c r="C14" s="52"/>
      <c r="D14" s="52"/>
      <c r="E14" s="52"/>
      <c r="F14" s="52"/>
      <c r="G14" s="52"/>
      <c r="H14" s="52"/>
      <c r="I14" s="52"/>
      <c r="J14" s="52"/>
      <c r="K14" s="52"/>
      <c r="L14" s="52"/>
      <c r="M14" s="53"/>
      <c r="N14" s="53"/>
      <c r="O14" s="53"/>
    </row>
    <row r="15" spans="1:18" x14ac:dyDescent="0.35">
      <c r="B15" s="47"/>
      <c r="C15" s="47"/>
      <c r="D15" s="47"/>
      <c r="E15" s="47"/>
      <c r="F15" s="47"/>
      <c r="G15" s="47"/>
      <c r="H15" s="47"/>
      <c r="I15" s="47"/>
      <c r="J15" s="47"/>
      <c r="K15" s="47"/>
      <c r="L15" s="47"/>
    </row>
    <row r="16" spans="1:18" ht="15.5" x14ac:dyDescent="0.35">
      <c r="B16" s="46" t="s">
        <v>18</v>
      </c>
      <c r="C16" s="47"/>
      <c r="D16" s="47"/>
      <c r="E16" s="47"/>
      <c r="F16" s="47"/>
      <c r="G16" s="47"/>
      <c r="H16" s="47"/>
      <c r="I16" s="47"/>
      <c r="J16" s="47"/>
      <c r="K16" s="47"/>
      <c r="L16" s="47"/>
      <c r="M16" s="47"/>
    </row>
    <row r="17" spans="2:15" ht="16" thickBot="1" x14ac:dyDescent="0.4">
      <c r="B17" s="49"/>
      <c r="C17" s="47"/>
      <c r="D17" s="47"/>
      <c r="E17" s="47"/>
      <c r="F17" s="47"/>
      <c r="G17" s="47"/>
      <c r="H17" s="47"/>
      <c r="I17" s="47"/>
      <c r="J17" s="47"/>
      <c r="K17" s="47"/>
      <c r="L17" s="47"/>
      <c r="M17" s="47"/>
    </row>
    <row r="18" spans="2:15" ht="15.5" thickTop="1" thickBot="1" x14ac:dyDescent="0.4">
      <c r="B18" s="39" t="s">
        <v>13</v>
      </c>
      <c r="C18" s="43" t="s">
        <v>14</v>
      </c>
      <c r="D18" s="43"/>
      <c r="E18" s="44" t="s">
        <v>15</v>
      </c>
      <c r="F18" s="44"/>
      <c r="G18" s="44" t="s">
        <v>16</v>
      </c>
      <c r="H18" s="47"/>
      <c r="I18" s="47"/>
      <c r="J18" s="47"/>
      <c r="K18" s="47"/>
      <c r="L18" s="47"/>
      <c r="M18" s="47"/>
    </row>
    <row r="19" spans="2:15" ht="15" thickTop="1" x14ac:dyDescent="0.35">
      <c r="B19" s="65" t="s">
        <v>19</v>
      </c>
      <c r="C19" s="122" t="s">
        <v>147</v>
      </c>
      <c r="D19" s="110"/>
      <c r="E19" s="110"/>
      <c r="F19" s="110"/>
      <c r="G19" s="110"/>
      <c r="H19" s="47"/>
      <c r="I19" s="47"/>
      <c r="J19" s="47"/>
      <c r="K19" s="47"/>
      <c r="L19" s="47"/>
      <c r="M19" s="47"/>
    </row>
    <row r="20" spans="2:15" ht="22" customHeight="1" x14ac:dyDescent="0.35">
      <c r="B20" s="66" t="s">
        <v>20</v>
      </c>
      <c r="C20" s="81">
        <f>C8-C7</f>
        <v>38.380634747710019</v>
      </c>
      <c r="D20" s="81"/>
      <c r="E20" s="81">
        <f t="shared" ref="E20:G24" si="0">E8-E7</f>
        <v>39.767379238209969</v>
      </c>
      <c r="F20" s="81"/>
      <c r="G20" s="81">
        <f t="shared" si="0"/>
        <v>41.292743786910023</v>
      </c>
      <c r="H20" s="47"/>
      <c r="I20" s="47"/>
      <c r="J20" s="47"/>
      <c r="K20" s="47"/>
      <c r="L20" s="47"/>
      <c r="M20" s="47"/>
    </row>
    <row r="21" spans="2:15" ht="22" customHeight="1" x14ac:dyDescent="0.35">
      <c r="B21" s="68" t="s">
        <v>21</v>
      </c>
      <c r="C21" s="82">
        <f t="shared" ref="C21:C24" si="1">C9-C8</f>
        <v>3.6206902577898745</v>
      </c>
      <c r="D21" s="82"/>
      <c r="E21" s="82">
        <f t="shared" si="0"/>
        <v>8.4630187143100102</v>
      </c>
      <c r="F21" s="82"/>
      <c r="G21" s="83">
        <f t="shared" si="0"/>
        <v>15.722540079799955</v>
      </c>
      <c r="H21" s="47"/>
      <c r="I21" s="47"/>
      <c r="J21" s="47"/>
      <c r="K21" s="47"/>
      <c r="L21" s="47"/>
      <c r="M21" s="47"/>
    </row>
    <row r="22" spans="2:15" ht="22" customHeight="1" x14ac:dyDescent="0.35">
      <c r="B22" s="67" t="s">
        <v>22</v>
      </c>
      <c r="C22" s="84">
        <f t="shared" si="1"/>
        <v>2.5135992737600645</v>
      </c>
      <c r="D22" s="85"/>
      <c r="E22" s="85">
        <f t="shared" si="0"/>
        <v>9.6594033701101125</v>
      </c>
      <c r="F22" s="85"/>
      <c r="G22" s="86">
        <f t="shared" si="0"/>
        <v>20.862129034760073</v>
      </c>
      <c r="H22" s="47"/>
      <c r="I22" s="47"/>
      <c r="J22" s="47"/>
      <c r="K22" s="47"/>
      <c r="L22" s="47"/>
      <c r="M22" s="47"/>
    </row>
    <row r="23" spans="2:15" ht="22" customHeight="1" x14ac:dyDescent="0.35">
      <c r="B23" s="68" t="s">
        <v>23</v>
      </c>
      <c r="C23" s="82">
        <f t="shared" si="1"/>
        <v>0.84625969960006842</v>
      </c>
      <c r="D23" s="82"/>
      <c r="E23" s="82">
        <f t="shared" si="0"/>
        <v>10.199932052669965</v>
      </c>
      <c r="F23" s="82"/>
      <c r="G23" s="83">
        <f t="shared" si="0"/>
        <v>24.669808443859893</v>
      </c>
      <c r="H23" s="47"/>
      <c r="I23" s="47"/>
      <c r="J23" s="47"/>
      <c r="K23" s="47"/>
      <c r="L23" s="47"/>
      <c r="M23" s="47"/>
    </row>
    <row r="24" spans="2:15" ht="22" customHeight="1" x14ac:dyDescent="0.35">
      <c r="B24" s="67" t="s">
        <v>24</v>
      </c>
      <c r="C24" s="87">
        <f t="shared" si="1"/>
        <v>-0.99951370809003492</v>
      </c>
      <c r="D24" s="87"/>
      <c r="E24" s="87">
        <f t="shared" si="0"/>
        <v>9.7278070227198441</v>
      </c>
      <c r="F24" s="87"/>
      <c r="G24" s="88">
        <f t="shared" si="0"/>
        <v>26.457263977220009</v>
      </c>
      <c r="H24" s="47"/>
      <c r="I24" s="47"/>
      <c r="J24" s="47"/>
      <c r="K24" s="47"/>
      <c r="L24" s="47"/>
      <c r="M24" s="47"/>
    </row>
    <row r="25" spans="2:15" ht="22" customHeight="1" x14ac:dyDescent="0.35">
      <c r="B25" s="69" t="s">
        <v>25</v>
      </c>
      <c r="C25" s="89">
        <f>C12-C7</f>
        <v>44.361670270769991</v>
      </c>
      <c r="D25" s="89"/>
      <c r="E25" s="89">
        <f t="shared" ref="E25:G25" si="2">E12-E7</f>
        <v>77.817540398019901</v>
      </c>
      <c r="F25" s="89"/>
      <c r="G25" s="89">
        <f t="shared" si="2"/>
        <v>129.00448532254995</v>
      </c>
      <c r="H25" s="47"/>
      <c r="I25" s="47"/>
      <c r="J25" s="47"/>
      <c r="K25" s="47"/>
      <c r="L25" s="47"/>
      <c r="M25" s="47"/>
    </row>
    <row r="26" spans="2:15" ht="15" thickBot="1" x14ac:dyDescent="0.4">
      <c r="B26" s="52"/>
      <c r="C26" s="52"/>
      <c r="D26" s="52"/>
      <c r="E26" s="52"/>
      <c r="F26" s="52"/>
      <c r="G26" s="52"/>
      <c r="H26" s="52"/>
      <c r="I26" s="52"/>
      <c r="J26" s="52"/>
      <c r="K26" s="52"/>
      <c r="L26" s="52"/>
      <c r="M26" s="52"/>
      <c r="N26" s="52"/>
      <c r="O26" s="52"/>
    </row>
    <row r="27" spans="2:15" x14ac:dyDescent="0.35">
      <c r="B27" s="47"/>
      <c r="C27" s="47"/>
      <c r="D27" s="47"/>
      <c r="E27" s="47"/>
      <c r="F27" s="47"/>
      <c r="G27" s="47"/>
      <c r="H27" s="47"/>
      <c r="I27" s="47"/>
      <c r="J27" s="47"/>
      <c r="K27" s="47"/>
      <c r="L27" s="47"/>
      <c r="M27" s="47"/>
    </row>
    <row r="28" spans="2:15" ht="15" customHeight="1" x14ac:dyDescent="0.35">
      <c r="B28" s="46" t="s">
        <v>26</v>
      </c>
      <c r="C28" s="47"/>
      <c r="D28" s="47"/>
      <c r="E28" s="47"/>
      <c r="F28" s="47"/>
      <c r="G28" s="47"/>
      <c r="H28" s="47"/>
      <c r="I28" s="47"/>
      <c r="J28" s="47"/>
      <c r="K28" s="47"/>
      <c r="L28" s="47"/>
      <c r="M28" s="47"/>
    </row>
    <row r="29" spans="2:15" ht="22" customHeight="1" thickBot="1" x14ac:dyDescent="0.4">
      <c r="B29" s="47"/>
      <c r="C29" s="47"/>
      <c r="D29" s="47"/>
      <c r="E29" s="47"/>
      <c r="F29" s="47"/>
      <c r="G29" s="47"/>
      <c r="H29" s="47"/>
      <c r="I29" s="47"/>
      <c r="J29" s="47"/>
      <c r="K29" s="47"/>
      <c r="L29" s="47"/>
      <c r="M29" s="47"/>
    </row>
    <row r="30" spans="2:15" ht="15.5" thickTop="1" thickBot="1" x14ac:dyDescent="0.4">
      <c r="B30" s="63" t="s">
        <v>27</v>
      </c>
      <c r="C30" s="123">
        <v>2021</v>
      </c>
      <c r="D30" s="123"/>
      <c r="E30" s="124">
        <v>2046</v>
      </c>
      <c r="F30" s="124"/>
      <c r="G30" s="54"/>
      <c r="H30" s="47"/>
      <c r="I30" s="47"/>
      <c r="J30" s="47"/>
      <c r="K30" s="47"/>
      <c r="L30" s="47"/>
      <c r="M30" s="47"/>
    </row>
    <row r="31" spans="2:15" ht="16.5" thickTop="1" thickBot="1" x14ac:dyDescent="0.5">
      <c r="B31" s="40"/>
      <c r="C31" s="110" t="s">
        <v>146</v>
      </c>
      <c r="D31" s="110" t="s">
        <v>29</v>
      </c>
      <c r="E31" s="110" t="s">
        <v>28</v>
      </c>
      <c r="F31" s="110" t="s">
        <v>29</v>
      </c>
      <c r="G31" s="55"/>
      <c r="H31" s="47"/>
      <c r="I31" s="47"/>
      <c r="J31" s="47"/>
      <c r="K31" s="47"/>
      <c r="L31" s="47"/>
      <c r="M31" s="47"/>
    </row>
    <row r="32" spans="2:15" ht="30" customHeight="1" thickTop="1" x14ac:dyDescent="0.35">
      <c r="B32" s="67" t="s">
        <v>30</v>
      </c>
      <c r="C32" s="92" cm="1">
        <f t="array" ref="C32">SUM(SUMIFS(Data!$F:$F,Data!$C:$C,C$30,Data!$B:$B,$E$5,Data!$A:$A,Snapshot!$B$1,Data!$E:$E,Data!$AE$1:$AE$3))</f>
        <v>275</v>
      </c>
      <c r="D32" s="70">
        <f>C32/$C$37</f>
        <v>0.24336283185840707</v>
      </c>
      <c r="E32" s="92" cm="1">
        <f t="array" ref="E32">SUM(SUMIFS(Data!$F:$F,Data!$C:$C,E$30,Data!$B:$B,$E$5,Data!$A:$A,Snapshot!$B$1,Data!$E:$E,Data!$AE$1:$AE$3))</f>
        <v>260.95033580417504</v>
      </c>
      <c r="F32" s="70">
        <f>E32/$E$37</f>
        <v>0.21605112285269723</v>
      </c>
      <c r="G32" s="56"/>
      <c r="H32" s="47"/>
      <c r="I32" s="47"/>
      <c r="J32" s="47"/>
      <c r="K32" s="47"/>
      <c r="L32" s="47"/>
      <c r="M32" s="47"/>
    </row>
    <row r="33" spans="2:13" ht="30" customHeight="1" x14ac:dyDescent="0.35">
      <c r="B33" s="68" t="s">
        <v>31</v>
      </c>
      <c r="C33" s="93" cm="1">
        <f t="array" ref="C33">SUM(SUMIFS(Data!$F:$F,Data!$C:$C,C$30,Data!$B:$B,$E$5,Data!$A:$A,Snapshot!$B$1,Data!$E:$E,Data!$AF$1:$AF$3))</f>
        <v>208</v>
      </c>
      <c r="D33" s="71">
        <f>C33/$C$37</f>
        <v>0.18407079646017699</v>
      </c>
      <c r="E33" s="93" cm="1">
        <f t="array" ref="E33">SUM(SUMIFS(Data!$F:$F,Data!$C:$C,E$30,Data!$B:$B,$E$5,Data!$A:$A,Snapshot!$B$1,Data!$E:$E,Data!$AF$1:$AF$3))</f>
        <v>141.03790470763192</v>
      </c>
      <c r="F33" s="71">
        <f>E33/$E$37</f>
        <v>0.11677086976328799</v>
      </c>
      <c r="G33" s="57"/>
      <c r="H33" s="47"/>
      <c r="I33" s="47"/>
      <c r="J33" s="47"/>
      <c r="K33" s="47"/>
      <c r="L33" s="47"/>
      <c r="M33" s="47"/>
    </row>
    <row r="34" spans="2:13" ht="30" customHeight="1" x14ac:dyDescent="0.35">
      <c r="B34" s="67" t="s">
        <v>32</v>
      </c>
      <c r="C34" s="94" cm="1">
        <f t="array" ref="C34">SUM(SUMIFS(Data!$F:$F,Data!$C:$C,C$30,Data!$B:$B,$E$5,Data!$A:$A,Snapshot!$B$1,Data!$E:$E,Data!$AG$1:$AG$4))</f>
        <v>343</v>
      </c>
      <c r="D34" s="72">
        <f>C34/$C$37</f>
        <v>0.30353982300884957</v>
      </c>
      <c r="E34" s="94" cm="1">
        <f t="array" ref="E34">SUM(SUMIFS(Data!$F:$F,Data!$C:$C,E$30,Data!$B:$B,$E$5,Data!$A:$A,Snapshot!$B$1,Data!$E:$E,Data!$AG$1:$AG$4))</f>
        <v>402.85300466287879</v>
      </c>
      <c r="F34" s="72">
        <f>E34/$E$37</f>
        <v>0.33353796512188777</v>
      </c>
      <c r="G34" s="57"/>
      <c r="H34" s="47"/>
      <c r="I34" s="47"/>
      <c r="J34" s="47"/>
      <c r="K34" s="47"/>
      <c r="L34" s="47"/>
      <c r="M34" s="47"/>
    </row>
    <row r="35" spans="2:13" ht="30" customHeight="1" x14ac:dyDescent="0.35">
      <c r="B35" s="68" t="s">
        <v>33</v>
      </c>
      <c r="C35" s="93" cm="1">
        <f t="array" ref="C35">SUM(SUMIFS(Data!$F:$F,Data!$C:$C,C$30,Data!$B:$B,$E$5,Data!$A:$A,Snapshot!$B$1,Data!$E:$E,Data!$AH$1:$AH$4))</f>
        <v>263</v>
      </c>
      <c r="D35" s="71">
        <f>C35/$C$37</f>
        <v>0.2327433628318584</v>
      </c>
      <c r="E35" s="93" cm="1">
        <f t="array" ref="E35">SUM(SUMIFS(Data!$F:$F,Data!$C:$C,E$30,Data!$B:$B,$E$5,Data!$A:$A,Snapshot!$B$1,Data!$E:$E,Data!$AH$1:$AH$4))</f>
        <v>287.0137718022109</v>
      </c>
      <c r="F35" s="71">
        <f>E35/$E$37</f>
        <v>0.23763007424749732</v>
      </c>
      <c r="G35" s="57"/>
      <c r="H35" s="47"/>
      <c r="I35" s="47"/>
      <c r="J35" s="47"/>
      <c r="K35" s="47"/>
      <c r="L35" s="47"/>
      <c r="M35" s="47"/>
    </row>
    <row r="36" spans="2:13" ht="30" customHeight="1" x14ac:dyDescent="0.35">
      <c r="B36" s="67" t="s">
        <v>34</v>
      </c>
      <c r="C36" s="94" cm="1">
        <f t="array" ref="C36">SUM(SUMIFS(Data!$F:$F,Data!$C:$C,C$30,Data!$B:$B,$E$5,Data!$A:$A,Snapshot!$B$1,Data!$E:$E,Data!$AI$1:$AI$5))</f>
        <v>41</v>
      </c>
      <c r="D36" s="72">
        <f>C36/$C$37</f>
        <v>3.6283185840707964E-2</v>
      </c>
      <c r="E36" s="94" cm="1">
        <f t="array" ref="E36">SUM(SUMIFS(Data!$F:$F,Data!$C:$C,E$30,Data!$B:$B,$E$5,Data!$A:$A,Snapshot!$B$1,Data!$E:$E,Data!$AI$1:$AI$5))</f>
        <v>115.96252342112274</v>
      </c>
      <c r="F36" s="72">
        <f>E36/$E$37</f>
        <v>9.6009968014629868E-2</v>
      </c>
      <c r="G36" s="57"/>
      <c r="H36" s="47"/>
      <c r="I36" s="47"/>
      <c r="J36" s="47"/>
      <c r="K36" s="47"/>
      <c r="L36" s="47"/>
      <c r="M36" s="47"/>
    </row>
    <row r="37" spans="2:13" ht="30" customHeight="1" thickBot="1" x14ac:dyDescent="0.4">
      <c r="B37" s="69" t="s">
        <v>35</v>
      </c>
      <c r="C37" s="95">
        <f>SUM(SUMIFS(Data!$F:$F,Data!$C:$C,C$30,Data!$B:$B,$E$5,Data!$A:$A,Snapshot!$B$1))</f>
        <v>1130</v>
      </c>
      <c r="D37" s="73">
        <f>SUM(D32:D36)</f>
        <v>1</v>
      </c>
      <c r="E37" s="95">
        <f>SUM(SUMIFS(Data!$F:$F,Data!$C:$C,E$30,Data!$B:$B,$E$5,Data!$A:$A,Snapshot!$B$1))</f>
        <v>1207.8175403980192</v>
      </c>
      <c r="F37" s="73">
        <f>SUM(F32:F36)</f>
        <v>1</v>
      </c>
      <c r="G37" s="58"/>
      <c r="H37" s="47"/>
      <c r="I37" s="47"/>
      <c r="J37" s="47"/>
      <c r="K37" s="47"/>
      <c r="L37" s="47"/>
      <c r="M37" s="47"/>
    </row>
    <row r="38" spans="2:13" ht="22" customHeight="1" thickTop="1" x14ac:dyDescent="0.35">
      <c r="B38" s="47" t="s">
        <v>148</v>
      </c>
      <c r="C38" s="59"/>
      <c r="D38" s="59"/>
      <c r="E38" s="59"/>
      <c r="F38" s="47"/>
      <c r="G38" s="56"/>
      <c r="H38" s="47"/>
      <c r="I38" s="47"/>
      <c r="J38" s="47"/>
      <c r="K38" s="47"/>
      <c r="L38" s="47"/>
      <c r="M38" s="47"/>
    </row>
    <row r="39" spans="2:13" ht="22" customHeight="1" x14ac:dyDescent="0.35">
      <c r="B39" s="47" t="s">
        <v>36</v>
      </c>
      <c r="C39" s="47"/>
      <c r="D39" s="47"/>
      <c r="E39" s="47"/>
      <c r="F39" s="47"/>
      <c r="G39" s="57"/>
      <c r="H39" s="47"/>
      <c r="I39" s="47"/>
      <c r="J39" s="47"/>
      <c r="K39" s="47"/>
      <c r="L39" s="47"/>
      <c r="M39" s="47"/>
    </row>
    <row r="40" spans="2:13" ht="22" customHeight="1" x14ac:dyDescent="0.35">
      <c r="B40" s="60" t="s">
        <v>37</v>
      </c>
      <c r="C40" s="47"/>
      <c r="D40" s="47"/>
      <c r="E40" s="47"/>
      <c r="F40" s="47"/>
      <c r="G40" s="57"/>
      <c r="H40" s="47"/>
      <c r="I40" s="47"/>
      <c r="J40" s="47"/>
      <c r="K40" s="47"/>
      <c r="L40" s="47"/>
      <c r="M40" s="47"/>
    </row>
    <row r="41" spans="2:13" ht="22" customHeight="1" x14ac:dyDescent="0.35">
      <c r="B41" s="47"/>
      <c r="C41" s="47"/>
      <c r="D41" s="47"/>
      <c r="E41" s="47"/>
      <c r="F41" s="47"/>
      <c r="G41" s="57"/>
      <c r="H41" s="47"/>
      <c r="I41" s="47"/>
      <c r="J41" s="47"/>
      <c r="K41" s="47"/>
      <c r="L41" s="47"/>
      <c r="M41" s="47"/>
    </row>
    <row r="42" spans="2:13" ht="22" customHeight="1" x14ac:dyDescent="0.35">
      <c r="B42" s="47" t="s">
        <v>38</v>
      </c>
      <c r="D42" s="61"/>
      <c r="E42" s="61"/>
      <c r="F42" s="47"/>
      <c r="G42" s="57"/>
      <c r="H42" s="47"/>
      <c r="I42" s="47"/>
      <c r="J42" s="47"/>
      <c r="K42" s="47"/>
      <c r="L42" s="47"/>
      <c r="M42" s="47"/>
    </row>
    <row r="43" spans="2:13" ht="22" customHeight="1" thickBot="1" x14ac:dyDescent="0.4">
      <c r="B43" s="118" t="s">
        <v>153</v>
      </c>
      <c r="C43" s="118"/>
      <c r="D43" s="118"/>
      <c r="E43" s="118"/>
      <c r="F43" s="118"/>
      <c r="G43" s="58"/>
      <c r="H43" s="47"/>
      <c r="I43" s="47"/>
      <c r="J43" s="47"/>
      <c r="K43" s="47"/>
      <c r="L43" s="47"/>
      <c r="M43" s="47"/>
    </row>
    <row r="44" spans="2:13" ht="22" customHeight="1" thickTop="1" x14ac:dyDescent="0.35">
      <c r="B44" s="118"/>
      <c r="C44" s="118"/>
      <c r="D44" s="118"/>
      <c r="E44" s="118"/>
      <c r="F44" s="118"/>
      <c r="G44" s="56"/>
      <c r="H44" s="47"/>
      <c r="I44" s="47"/>
      <c r="J44" s="47"/>
      <c r="K44" s="47"/>
      <c r="L44" s="47"/>
      <c r="M44" s="47"/>
    </row>
    <row r="45" spans="2:13" ht="22" customHeight="1" x14ac:dyDescent="0.35">
      <c r="B45" s="47"/>
      <c r="C45" s="47"/>
      <c r="D45" s="47"/>
      <c r="E45" s="47"/>
      <c r="F45" s="47"/>
      <c r="G45" s="57"/>
      <c r="H45" s="47"/>
      <c r="I45" s="47"/>
      <c r="J45" s="47"/>
      <c r="K45" s="47"/>
      <c r="L45" s="47"/>
      <c r="M45" s="47"/>
    </row>
    <row r="46" spans="2:13" ht="22" hidden="1" customHeight="1" x14ac:dyDescent="0.35">
      <c r="G46" s="57"/>
      <c r="H46" s="47"/>
      <c r="I46" s="47"/>
      <c r="J46" s="47"/>
      <c r="K46" s="47"/>
      <c r="L46" s="47"/>
      <c r="M46" s="47"/>
    </row>
    <row r="47" spans="2:13" ht="22" hidden="1" customHeight="1" x14ac:dyDescent="0.35">
      <c r="G47" s="57"/>
      <c r="H47" s="47"/>
      <c r="I47" s="47"/>
      <c r="J47" s="47"/>
      <c r="K47" s="47"/>
      <c r="L47" s="47"/>
      <c r="M47" s="47"/>
    </row>
    <row r="48" spans="2:13" ht="22" hidden="1" customHeight="1" x14ac:dyDescent="0.35">
      <c r="B48" s="62"/>
      <c r="C48" s="62"/>
      <c r="D48" s="62"/>
      <c r="E48" s="62"/>
      <c r="F48" s="62"/>
      <c r="G48" s="57"/>
      <c r="H48" s="47"/>
      <c r="I48" s="47"/>
      <c r="J48" s="47"/>
      <c r="K48" s="47"/>
      <c r="L48" s="47"/>
      <c r="M48" s="47"/>
    </row>
    <row r="49" spans="1:16" ht="22" hidden="1" customHeight="1" x14ac:dyDescent="0.35">
      <c r="B49" s="62"/>
      <c r="C49" s="62"/>
      <c r="D49" s="62"/>
      <c r="E49" s="62"/>
      <c r="F49" s="62"/>
      <c r="G49" s="58"/>
      <c r="H49" s="47"/>
      <c r="I49" s="47"/>
      <c r="J49" s="47"/>
      <c r="K49" s="47"/>
      <c r="L49" s="47"/>
      <c r="M49" s="47"/>
    </row>
    <row r="50" spans="1:16" hidden="1" x14ac:dyDescent="0.35">
      <c r="B50" s="62"/>
      <c r="C50" s="62"/>
      <c r="D50" s="62"/>
      <c r="E50" s="62"/>
      <c r="F50" s="62"/>
      <c r="G50" s="47"/>
      <c r="H50" s="47"/>
      <c r="I50" s="47"/>
      <c r="J50" s="47"/>
      <c r="K50" s="47"/>
      <c r="L50" s="47"/>
      <c r="M50" s="47"/>
    </row>
    <row r="51" spans="1:16" hidden="1" x14ac:dyDescent="0.35">
      <c r="G51" s="47"/>
      <c r="H51" s="47"/>
      <c r="I51" s="47"/>
      <c r="J51" s="47"/>
      <c r="K51" s="47"/>
      <c r="L51" s="47"/>
      <c r="M51" s="47"/>
    </row>
    <row r="52" spans="1:16" hidden="1" x14ac:dyDescent="0.35">
      <c r="G52" s="47"/>
      <c r="H52" s="47"/>
      <c r="I52" s="47"/>
      <c r="J52" s="47"/>
      <c r="K52" s="47"/>
      <c r="L52" s="47"/>
      <c r="M52" s="47"/>
    </row>
    <row r="53" spans="1:16" hidden="1" x14ac:dyDescent="0.35">
      <c r="G53" s="47"/>
      <c r="H53" s="47"/>
      <c r="I53" s="47"/>
      <c r="J53" s="47"/>
      <c r="K53" s="47"/>
      <c r="L53" s="47"/>
      <c r="M53" s="47"/>
    </row>
    <row r="54" spans="1:16" hidden="1" x14ac:dyDescent="0.35">
      <c r="G54" s="47"/>
      <c r="H54" s="47"/>
      <c r="I54" s="47"/>
      <c r="J54" s="47"/>
      <c r="K54" s="47"/>
      <c r="L54" s="47"/>
      <c r="M54" s="47"/>
    </row>
    <row r="55" spans="1:16" hidden="1" x14ac:dyDescent="0.35">
      <c r="G55" s="47"/>
      <c r="H55" s="47"/>
      <c r="I55" s="47"/>
      <c r="J55" s="47"/>
      <c r="K55" s="47"/>
      <c r="L55" s="47"/>
      <c r="M55" s="47"/>
    </row>
    <row r="56" spans="1:16" hidden="1" x14ac:dyDescent="0.35">
      <c r="G56" s="47"/>
      <c r="H56" s="47"/>
      <c r="I56" s="47"/>
      <c r="J56" s="47"/>
      <c r="K56" s="47"/>
      <c r="L56" s="47"/>
      <c r="M56" s="47"/>
    </row>
    <row r="57" spans="1:16" hidden="1" x14ac:dyDescent="0.35">
      <c r="G57" s="47"/>
      <c r="H57" s="47"/>
      <c r="I57" s="47"/>
      <c r="J57" s="47"/>
      <c r="K57" s="47"/>
      <c r="L57" s="47"/>
      <c r="M57" s="47"/>
    </row>
    <row r="58" spans="1:16" hidden="1" x14ac:dyDescent="0.35">
      <c r="G58" s="47"/>
    </row>
    <row r="61" spans="1:16" hidden="1" x14ac:dyDescent="0.35">
      <c r="A61" s="62"/>
      <c r="G61" s="62"/>
      <c r="H61" s="62"/>
      <c r="I61" s="62"/>
      <c r="J61" s="62"/>
      <c r="K61" s="62"/>
      <c r="L61" s="62"/>
      <c r="M61" s="62"/>
      <c r="N61" s="62"/>
      <c r="O61" s="62"/>
      <c r="P61" s="62"/>
    </row>
    <row r="62" spans="1:16" hidden="1" x14ac:dyDescent="0.35">
      <c r="A62" s="62"/>
      <c r="G62" s="62"/>
      <c r="H62" s="62"/>
      <c r="I62" s="62"/>
      <c r="J62" s="62"/>
      <c r="K62" s="62"/>
      <c r="L62" s="62"/>
      <c r="M62" s="62"/>
      <c r="N62" s="62"/>
      <c r="O62" s="62"/>
      <c r="P62" s="62"/>
    </row>
    <row r="63" spans="1:16" hidden="1" x14ac:dyDescent="0.35">
      <c r="A63" s="62"/>
      <c r="G63" s="62"/>
      <c r="H63" s="62"/>
      <c r="I63" s="62"/>
      <c r="J63" s="62"/>
      <c r="K63" s="62"/>
      <c r="L63" s="62"/>
      <c r="M63" s="62"/>
      <c r="N63" s="62"/>
      <c r="O63" s="62"/>
      <c r="P63" s="62"/>
    </row>
  </sheetData>
  <sheetProtection algorithmName="SHA-512" hashValue="N1fA6lfby00Aw4Dp4wUMZ/WdsmnLnSzeOje2t4KjQpnBNubAkej5Q1/RwgKqP/PXFbaVOuXMOZ9attVZO3Kp/w==" saltValue="gIGrofk2GF/+Y9pgRd51TQ==" spinCount="100000" sheet="1" objects="1" scenarios="1"/>
  <mergeCells count="22">
    <mergeCell ref="B1:O1"/>
    <mergeCell ref="B43:F44"/>
    <mergeCell ref="A2:A3"/>
    <mergeCell ref="C6:G6"/>
    <mergeCell ref="C19:G19"/>
    <mergeCell ref="C30:D30"/>
    <mergeCell ref="E30:F30"/>
    <mergeCell ref="C7:D7"/>
    <mergeCell ref="C8:D8"/>
    <mergeCell ref="C9:D9"/>
    <mergeCell ref="C10:D10"/>
    <mergeCell ref="C11:D11"/>
    <mergeCell ref="C12:D12"/>
    <mergeCell ref="E8:F8"/>
    <mergeCell ref="E9:F9"/>
    <mergeCell ref="E10:F10"/>
    <mergeCell ref="C31:F31"/>
    <mergeCell ref="E11:F11"/>
    <mergeCell ref="E12:F12"/>
    <mergeCell ref="E7:F7"/>
    <mergeCell ref="C5:D5"/>
    <mergeCell ref="E5:F5"/>
  </mergeCells>
  <pageMargins left="0.25" right="0.25" top="0.75" bottom="0.75" header="0.3" footer="0.3"/>
  <pageSetup paperSize="9" scale="71" orientation="portrait" r:id="rId1"/>
  <rowBreaks count="1" manualBreakCount="1">
    <brk id="45" max="16383" man="1"/>
  </rowBreaks>
  <colBreaks count="1" manualBreakCount="1">
    <brk id="15" max="1048575" man="1"/>
  </colBreaks>
  <ignoredErrors>
    <ignoredError sqref="D32:D37"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Data!$AD$2:$AD$79</xm:f>
          </x14:formula1>
          <xm:sqref>B1:O1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C16849"/>
  <sheetViews>
    <sheetView zoomScale="115" zoomScaleNormal="115" workbookViewId="0">
      <selection activeCell="Y3" sqref="Y3"/>
    </sheetView>
  </sheetViews>
  <sheetFormatPr defaultColWidth="9.1796875" defaultRowHeight="14.5" x14ac:dyDescent="0.35"/>
  <cols>
    <col min="2" max="2" width="9.1796875" style="1"/>
    <col min="7" max="10" width="9.1796875" style="1"/>
    <col min="15" max="18" width="11.54296875" style="1" bestFit="1" customWidth="1"/>
    <col min="19" max="19" width="11" style="1" bestFit="1" customWidth="1"/>
    <col min="20" max="20" width="9.1796875" style="1"/>
    <col min="21" max="21" width="11" style="1" customWidth="1"/>
    <col min="22" max="22" width="10.1796875" style="1" customWidth="1"/>
    <col min="23" max="23" width="11.81640625" style="1" customWidth="1"/>
    <col min="24" max="25" width="9.1796875" style="1"/>
    <col min="26" max="26" width="9.1796875" style="1" customWidth="1"/>
    <col min="28" max="28" width="14.453125" style="1" customWidth="1"/>
    <col min="29" max="29" width="16.7265625" style="1" customWidth="1"/>
    <col min="31" max="31" width="9.1796875" style="1" customWidth="1"/>
    <col min="32" max="80" width="9.1796875" style="1"/>
    <col min="81" max="81" width="8.7265625" style="1" customWidth="1"/>
    <col min="82" max="16384" width="9.1796875" style="1"/>
  </cols>
  <sheetData>
    <row r="1" spans="1:81" x14ac:dyDescent="0.35">
      <c r="A1" s="77" t="s">
        <v>40</v>
      </c>
      <c r="B1" s="8" t="s">
        <v>13</v>
      </c>
      <c r="C1" s="77" t="s">
        <v>17</v>
      </c>
      <c r="D1" s="77" t="s">
        <v>39</v>
      </c>
      <c r="E1" s="77" t="s">
        <v>157</v>
      </c>
      <c r="F1" s="77" t="s">
        <v>156</v>
      </c>
      <c r="K1" t="s">
        <v>154</v>
      </c>
      <c r="L1" t="s">
        <v>155</v>
      </c>
      <c r="M1" t="s">
        <v>158</v>
      </c>
      <c r="N1" t="s">
        <v>159</v>
      </c>
      <c r="S1" s="91"/>
      <c r="T1" s="91" t="str">
        <f>Snapshot!$B$1</f>
        <v>Aurukun</v>
      </c>
      <c r="U1" t="s">
        <v>163</v>
      </c>
      <c r="V1" s="91" t="s">
        <v>164</v>
      </c>
      <c r="W1" s="91" t="s">
        <v>35</v>
      </c>
      <c r="X1" t="s">
        <v>30</v>
      </c>
      <c r="Y1" s="91" t="s">
        <v>34</v>
      </c>
      <c r="Z1" s="91"/>
      <c r="AA1" s="91"/>
      <c r="AD1" s="77" t="s">
        <v>40</v>
      </c>
      <c r="AE1" s="90" t="s">
        <v>42</v>
      </c>
      <c r="AF1" s="90" t="s">
        <v>47</v>
      </c>
      <c r="AG1" s="90" t="s">
        <v>51</v>
      </c>
      <c r="AH1" s="90" t="s">
        <v>59</v>
      </c>
      <c r="AI1" s="90" t="s">
        <v>67</v>
      </c>
    </row>
    <row r="2" spans="1:81" x14ac:dyDescent="0.35">
      <c r="A2" t="s">
        <v>10</v>
      </c>
      <c r="B2" s="78" t="s">
        <v>15</v>
      </c>
      <c r="C2">
        <v>2021</v>
      </c>
      <c r="D2" t="s">
        <v>41</v>
      </c>
      <c r="E2" t="s">
        <v>42</v>
      </c>
      <c r="F2">
        <v>44</v>
      </c>
      <c r="G2" s="3"/>
      <c r="H2" s="3"/>
      <c r="I2" s="3"/>
      <c r="K2" t="s">
        <v>10</v>
      </c>
      <c r="L2">
        <v>2021</v>
      </c>
      <c r="M2" t="s">
        <v>160</v>
      </c>
      <c r="N2">
        <v>1130</v>
      </c>
      <c r="O2" s="3"/>
      <c r="P2" s="3"/>
      <c r="Q2" s="3"/>
      <c r="R2" s="3"/>
      <c r="S2" s="91"/>
      <c r="T2" s="91">
        <v>2021</v>
      </c>
      <c r="U2" s="96" cm="1">
        <f t="array" ref="U2">SUM(SUMIFS($F:$F,$A:$A, $T$1, $E:$E,$AE$1:$AE$3,$B:$B,"Medium",$C:$C,$T2))</f>
        <v>275</v>
      </c>
      <c r="V2" s="96" cm="1">
        <f t="array" ref="V2">SUM(SUMIFS($F:$F,$A:$A, $T$1,$E:$E,$AI$1:$AI$5,$B:$B,"Medium",$C:$C,$T2))</f>
        <v>41</v>
      </c>
      <c r="W2" s="96">
        <f>SUM(SUMIFS($F:$F,$A:$A,$T$1,$B:$B,"Medium",$C:$C,$T2))</f>
        <v>1130</v>
      </c>
      <c r="X2" s="98">
        <f>U2/$W2</f>
        <v>0.24336283185840707</v>
      </c>
      <c r="Y2" s="98">
        <f>V2/$W2</f>
        <v>3.6283185840707964E-2</v>
      </c>
      <c r="Z2" s="99">
        <f>ROUND(1/X2,0)</f>
        <v>4</v>
      </c>
      <c r="AA2" s="99">
        <f>ROUND(1/Y2,0)</f>
        <v>28</v>
      </c>
      <c r="AB2" s="3"/>
      <c r="AD2" t="s">
        <v>10</v>
      </c>
      <c r="AE2" s="90" t="s">
        <v>43</v>
      </c>
      <c r="AF2" s="90" t="s">
        <v>49</v>
      </c>
      <c r="AG2" s="90" t="s">
        <v>53</v>
      </c>
      <c r="AH2" s="90" t="s">
        <v>61</v>
      </c>
      <c r="AI2" s="90" t="s">
        <v>69</v>
      </c>
      <c r="CC2" s="2"/>
    </row>
    <row r="3" spans="1:81" x14ac:dyDescent="0.35">
      <c r="A3" t="s">
        <v>10</v>
      </c>
      <c r="B3" s="78" t="s">
        <v>15</v>
      </c>
      <c r="C3">
        <v>2021</v>
      </c>
      <c r="D3" t="s">
        <v>41</v>
      </c>
      <c r="E3" t="s">
        <v>43</v>
      </c>
      <c r="F3">
        <v>36</v>
      </c>
      <c r="G3" s="3"/>
      <c r="H3" s="3"/>
      <c r="I3" s="3"/>
      <c r="K3" t="s">
        <v>10</v>
      </c>
      <c r="L3">
        <v>2026</v>
      </c>
      <c r="M3" t="s">
        <v>160</v>
      </c>
      <c r="N3">
        <v>1171.29274378691</v>
      </c>
      <c r="O3" s="3"/>
      <c r="P3" s="3"/>
      <c r="Q3" s="3"/>
      <c r="R3" s="3"/>
      <c r="S3" s="97"/>
      <c r="T3" s="91">
        <v>2026</v>
      </c>
      <c r="U3" s="96" cm="1">
        <f t="array" ref="U3">SUM(SUMIFS($F:$F,$A:$A, $T$1, $E:$E,$AE$1:$AE$3,$B:$B,"Medium",$C:$C,$T3))</f>
        <v>251.22627466998671</v>
      </c>
      <c r="V3" s="96" cm="1">
        <f t="array" ref="V3">SUM(SUMIFS($F:$F,$A:$A, $T$1,$E:$E,$AI$1:$AI$5,$B:$B,"Medium",$C:$C,$T3))</f>
        <v>56.784474292652163</v>
      </c>
      <c r="W3" s="96">
        <f t="shared" ref="W3:W7" si="0">SUM(SUMIFS($F:$F,$A:$A,$T$1,$B:$B,"Medium",$C:$C,$T3))</f>
        <v>1169.7673792382143</v>
      </c>
      <c r="X3" s="98">
        <f t="shared" ref="X3:Y7" si="1">U3/$W3</f>
        <v>0.21476601171216828</v>
      </c>
      <c r="Y3" s="98">
        <f t="shared" si="1"/>
        <v>4.8543390165001712E-2</v>
      </c>
      <c r="Z3" s="99">
        <f t="shared" ref="Z3:AA7" si="2">ROUND(1/X3,0)</f>
        <v>5</v>
      </c>
      <c r="AA3" s="99">
        <f t="shared" si="2"/>
        <v>21</v>
      </c>
      <c r="AB3" s="3"/>
      <c r="AD3" t="s">
        <v>44</v>
      </c>
      <c r="AE3" s="90" t="s">
        <v>45</v>
      </c>
      <c r="AF3" s="91"/>
      <c r="AG3" s="90" t="s">
        <v>55</v>
      </c>
      <c r="AH3" s="90" t="s">
        <v>63</v>
      </c>
      <c r="AI3" s="90" t="s">
        <v>71</v>
      </c>
      <c r="CA3" s="8"/>
      <c r="CB3" s="5"/>
      <c r="CC3" s="7"/>
    </row>
    <row r="4" spans="1:81" x14ac:dyDescent="0.35">
      <c r="A4" t="s">
        <v>10</v>
      </c>
      <c r="B4" s="78" t="s">
        <v>15</v>
      </c>
      <c r="C4">
        <v>2021</v>
      </c>
      <c r="D4" t="s">
        <v>41</v>
      </c>
      <c r="E4" t="s">
        <v>45</v>
      </c>
      <c r="F4">
        <v>48</v>
      </c>
      <c r="G4" s="3"/>
      <c r="H4" s="3"/>
      <c r="I4" s="3"/>
      <c r="K4" t="s">
        <v>10</v>
      </c>
      <c r="L4">
        <v>2031</v>
      </c>
      <c r="M4" t="s">
        <v>160</v>
      </c>
      <c r="N4">
        <v>1187.01528386671</v>
      </c>
      <c r="O4" s="3"/>
      <c r="P4" s="3"/>
      <c r="Q4" s="3"/>
      <c r="R4" s="3"/>
      <c r="S4" s="91"/>
      <c r="T4" s="91">
        <v>2031</v>
      </c>
      <c r="U4" s="96" cm="1">
        <f t="array" ref="U4">SUM(SUMIFS($F:$F,$A:$A, $T$1, $E:$E,$AE$1:$AE$3,$B:$B,"Medium",$C:$C,$T4))</f>
        <v>257.09555934978403</v>
      </c>
      <c r="V4" s="96" cm="1">
        <f t="array" ref="V4">SUM(SUMIFS($F:$F,$A:$A, $T$1,$E:$E,$AI$1:$AI$5,$B:$B,"Medium",$C:$C,$T4))</f>
        <v>87.276542807079181</v>
      </c>
      <c r="W4" s="96">
        <f t="shared" si="0"/>
        <v>1178.2303979525261</v>
      </c>
      <c r="X4" s="98">
        <f t="shared" si="1"/>
        <v>0.21820482631966778</v>
      </c>
      <c r="Y4" s="98">
        <f t="shared" si="1"/>
        <v>7.4074258276432423E-2</v>
      </c>
      <c r="Z4" s="99">
        <f t="shared" si="2"/>
        <v>5</v>
      </c>
      <c r="AA4" s="99">
        <f t="shared" si="2"/>
        <v>13</v>
      </c>
      <c r="AB4" s="3"/>
      <c r="AD4" t="s">
        <v>46</v>
      </c>
      <c r="AE4" s="91"/>
      <c r="AF4" s="91"/>
      <c r="AG4" s="90" t="s">
        <v>57</v>
      </c>
      <c r="AH4" s="90" t="s">
        <v>65</v>
      </c>
      <c r="AI4" s="90" t="s">
        <v>73</v>
      </c>
      <c r="CB4" s="5"/>
      <c r="CC4" s="7"/>
    </row>
    <row r="5" spans="1:81" x14ac:dyDescent="0.35">
      <c r="A5" t="s">
        <v>10</v>
      </c>
      <c r="B5" s="78" t="s">
        <v>15</v>
      </c>
      <c r="C5">
        <v>2021</v>
      </c>
      <c r="D5" t="s">
        <v>41</v>
      </c>
      <c r="E5" t="s">
        <v>47</v>
      </c>
      <c r="F5">
        <v>49</v>
      </c>
      <c r="G5" s="3"/>
      <c r="H5" s="3"/>
      <c r="I5" s="3"/>
      <c r="K5" t="s">
        <v>10</v>
      </c>
      <c r="L5">
        <v>2036</v>
      </c>
      <c r="M5" t="s">
        <v>160</v>
      </c>
      <c r="N5">
        <v>1207.8774129014701</v>
      </c>
      <c r="O5" s="3"/>
      <c r="P5" s="3"/>
      <c r="Q5" s="3"/>
      <c r="R5" s="3"/>
      <c r="S5" s="91"/>
      <c r="T5" s="91">
        <v>2036</v>
      </c>
      <c r="U5" s="96" cm="1">
        <f t="array" ref="U5">SUM(SUMIFS($F:$F,$A:$A, $T$1, $E:$E,$AE$1:$AE$3,$B:$B,"Medium",$C:$C,$T5))</f>
        <v>259.52663062889451</v>
      </c>
      <c r="V5" s="96" cm="1">
        <f t="array" ref="V5">SUM(SUMIFS($F:$F,$A:$A, $T$1,$E:$E,$AI$1:$AI$5,$B:$B,"Medium",$C:$C,$T5))</f>
        <v>103.84727408948</v>
      </c>
      <c r="W5" s="96">
        <f t="shared" si="0"/>
        <v>1187.8898013226344</v>
      </c>
      <c r="X5" s="98">
        <f t="shared" si="1"/>
        <v>0.21847702568026872</v>
      </c>
      <c r="Y5" s="98">
        <f t="shared" si="1"/>
        <v>8.7421639594727665E-2</v>
      </c>
      <c r="Z5" s="99">
        <f t="shared" si="2"/>
        <v>5</v>
      </c>
      <c r="AA5" s="99">
        <f t="shared" si="2"/>
        <v>11</v>
      </c>
      <c r="AB5" s="3"/>
      <c r="AD5" t="s">
        <v>48</v>
      </c>
      <c r="AE5" s="91"/>
      <c r="AF5" s="91"/>
      <c r="AG5" s="91"/>
      <c r="AH5" s="91"/>
      <c r="AI5" s="90" t="s">
        <v>75</v>
      </c>
      <c r="CB5" s="5"/>
      <c r="CC5" s="7"/>
    </row>
    <row r="6" spans="1:81" x14ac:dyDescent="0.35">
      <c r="A6" t="s">
        <v>10</v>
      </c>
      <c r="B6" s="78" t="s">
        <v>15</v>
      </c>
      <c r="C6">
        <v>2021</v>
      </c>
      <c r="D6" t="s">
        <v>41</v>
      </c>
      <c r="E6" t="s">
        <v>49</v>
      </c>
      <c r="F6">
        <v>46</v>
      </c>
      <c r="G6" s="3"/>
      <c r="H6" s="3"/>
      <c r="I6" s="3"/>
      <c r="K6" t="s">
        <v>10</v>
      </c>
      <c r="L6">
        <v>2041</v>
      </c>
      <c r="M6" t="s">
        <v>160</v>
      </c>
      <c r="N6">
        <v>1232.5472213453299</v>
      </c>
      <c r="O6" s="3"/>
      <c r="P6" s="3"/>
      <c r="Q6" s="3"/>
      <c r="R6" s="3"/>
      <c r="S6" s="91"/>
      <c r="T6" s="91">
        <v>2041</v>
      </c>
      <c r="U6" s="96" cm="1">
        <f t="array" ref="U6">SUM(SUMIFS($F:$F,$A:$A, $T$1, $E:$E,$AE$1:$AE$3,$B:$B,"Medium",$C:$C,$T6))</f>
        <v>261.02011523425841</v>
      </c>
      <c r="V6" s="96" cm="1">
        <f t="array" ref="V6">SUM(SUMIFS($F:$F,$A:$A, $T$1,$E:$E,$AI$1:$AI$5,$B:$B,"Medium",$C:$C,$T6))</f>
        <v>120.7066136617502</v>
      </c>
      <c r="W6" s="96">
        <f t="shared" si="0"/>
        <v>1198.0897333753007</v>
      </c>
      <c r="X6" s="98">
        <f t="shared" si="1"/>
        <v>0.21786357729558647</v>
      </c>
      <c r="Y6" s="98">
        <f t="shared" si="1"/>
        <v>0.10074922628849449</v>
      </c>
      <c r="Z6" s="99">
        <f t="shared" si="2"/>
        <v>5</v>
      </c>
      <c r="AA6" s="99">
        <f t="shared" si="2"/>
        <v>10</v>
      </c>
      <c r="AB6" s="3"/>
      <c r="AD6" t="s">
        <v>50</v>
      </c>
      <c r="CB6" s="5"/>
      <c r="CC6" s="7"/>
    </row>
    <row r="7" spans="1:81" x14ac:dyDescent="0.35">
      <c r="A7" t="s">
        <v>10</v>
      </c>
      <c r="B7" s="78" t="s">
        <v>15</v>
      </c>
      <c r="C7">
        <v>2021</v>
      </c>
      <c r="D7" t="s">
        <v>41</v>
      </c>
      <c r="E7" t="s">
        <v>51</v>
      </c>
      <c r="F7">
        <v>52</v>
      </c>
      <c r="G7" s="3"/>
      <c r="H7" s="3"/>
      <c r="I7" s="3"/>
      <c r="K7" t="s">
        <v>10</v>
      </c>
      <c r="L7">
        <v>2046</v>
      </c>
      <c r="M7" t="s">
        <v>160</v>
      </c>
      <c r="N7">
        <v>1259.00448532255</v>
      </c>
      <c r="O7" s="3"/>
      <c r="P7" s="3"/>
      <c r="Q7" s="3"/>
      <c r="R7" s="3"/>
      <c r="S7" s="91"/>
      <c r="T7" s="91">
        <v>2046</v>
      </c>
      <c r="U7" s="96" cm="1">
        <f t="array" ref="U7">SUM(SUMIFS($F:$F,$A:$A, $T$1, $E:$E,$AE$1:$AE$3,$B:$B,"Medium",$C:$C,$T7))</f>
        <v>260.95033580417504</v>
      </c>
      <c r="V7" s="96" cm="1">
        <f t="array" ref="V7">SUM(SUMIFS($F:$F,$A:$A, $T$1,$E:$E,$AI$1:$AI$5,$B:$B,"Medium",$C:$C,$T7))</f>
        <v>115.96252342112274</v>
      </c>
      <c r="W7" s="96">
        <f t="shared" si="0"/>
        <v>1207.8175403980192</v>
      </c>
      <c r="X7" s="98">
        <f t="shared" si="1"/>
        <v>0.21605112285269723</v>
      </c>
      <c r="Y7" s="98">
        <f t="shared" si="1"/>
        <v>9.6009968014629868E-2</v>
      </c>
      <c r="Z7" s="99">
        <f t="shared" si="2"/>
        <v>5</v>
      </c>
      <c r="AA7" s="99">
        <f t="shared" si="2"/>
        <v>10</v>
      </c>
      <c r="AB7" s="3"/>
      <c r="AD7" t="s">
        <v>52</v>
      </c>
      <c r="CB7" s="5"/>
      <c r="CC7" s="7"/>
    </row>
    <row r="8" spans="1:81" x14ac:dyDescent="0.35">
      <c r="A8" t="s">
        <v>10</v>
      </c>
      <c r="B8" s="78" t="s">
        <v>15</v>
      </c>
      <c r="C8">
        <v>2021</v>
      </c>
      <c r="D8" t="s">
        <v>41</v>
      </c>
      <c r="E8" t="s">
        <v>53</v>
      </c>
      <c r="F8">
        <v>51</v>
      </c>
      <c r="G8" s="3"/>
      <c r="H8" s="3"/>
      <c r="I8" s="3"/>
      <c r="K8" t="s">
        <v>10</v>
      </c>
      <c r="L8">
        <v>2021</v>
      </c>
      <c r="M8" t="s">
        <v>161</v>
      </c>
      <c r="N8">
        <v>1130</v>
      </c>
      <c r="O8" s="3"/>
      <c r="P8" s="3"/>
      <c r="Q8" s="3"/>
      <c r="R8" s="3"/>
      <c r="Y8" s="3"/>
      <c r="Z8" s="3"/>
      <c r="AB8" s="3"/>
      <c r="AD8" t="s">
        <v>54</v>
      </c>
      <c r="CB8" s="5"/>
      <c r="CC8" s="7"/>
    </row>
    <row r="9" spans="1:81" x14ac:dyDescent="0.35">
      <c r="A9" t="s">
        <v>10</v>
      </c>
      <c r="B9" s="78" t="s">
        <v>15</v>
      </c>
      <c r="C9">
        <v>2021</v>
      </c>
      <c r="D9" t="s">
        <v>41</v>
      </c>
      <c r="E9" t="s">
        <v>55</v>
      </c>
      <c r="F9">
        <v>34</v>
      </c>
      <c r="G9" s="3"/>
      <c r="H9" s="3"/>
      <c r="I9" s="3"/>
      <c r="K9" t="s">
        <v>10</v>
      </c>
      <c r="L9">
        <v>2026</v>
      </c>
      <c r="M9" t="s">
        <v>161</v>
      </c>
      <c r="N9">
        <v>1168.38063474771</v>
      </c>
      <c r="O9" s="3"/>
      <c r="P9" s="3"/>
      <c r="Q9" s="3"/>
      <c r="R9" s="3"/>
      <c r="T9" s="91" t="str">
        <f>"Proportion of "&amp;T1&amp;" (RHS)"</f>
        <v>Proportion of Aurukun (RHS)</v>
      </c>
      <c r="Y9" s="3"/>
      <c r="Z9" s="3"/>
      <c r="AB9" s="3"/>
      <c r="AD9" t="s">
        <v>56</v>
      </c>
    </row>
    <row r="10" spans="1:81" x14ac:dyDescent="0.35">
      <c r="A10" t="s">
        <v>10</v>
      </c>
      <c r="B10" s="78" t="s">
        <v>15</v>
      </c>
      <c r="C10">
        <v>2021</v>
      </c>
      <c r="D10" t="s">
        <v>41</v>
      </c>
      <c r="E10" t="s">
        <v>57</v>
      </c>
      <c r="F10">
        <v>30</v>
      </c>
      <c r="G10" s="3"/>
      <c r="H10" s="3"/>
      <c r="I10" s="3"/>
      <c r="K10" t="s">
        <v>10</v>
      </c>
      <c r="L10">
        <v>2031</v>
      </c>
      <c r="M10" t="s">
        <v>161</v>
      </c>
      <c r="N10">
        <v>1172.0013250054999</v>
      </c>
      <c r="O10" s="3"/>
      <c r="P10" s="3"/>
      <c r="Q10" s="3"/>
      <c r="R10" s="3"/>
      <c r="Y10" s="3"/>
      <c r="Z10" s="3"/>
      <c r="AB10" s="3"/>
      <c r="AD10" t="s">
        <v>58</v>
      </c>
      <c r="CC10" s="2"/>
    </row>
    <row r="11" spans="1:81" x14ac:dyDescent="0.35">
      <c r="A11" t="s">
        <v>10</v>
      </c>
      <c r="B11" s="78" t="s">
        <v>15</v>
      </c>
      <c r="C11">
        <v>2021</v>
      </c>
      <c r="D11" t="s">
        <v>41</v>
      </c>
      <c r="E11" t="s">
        <v>59</v>
      </c>
      <c r="F11">
        <v>37</v>
      </c>
      <c r="G11" s="3"/>
      <c r="H11" s="3"/>
      <c r="I11" s="3"/>
      <c r="K11" t="s">
        <v>10</v>
      </c>
      <c r="L11">
        <v>2036</v>
      </c>
      <c r="M11" t="s">
        <v>161</v>
      </c>
      <c r="N11">
        <v>1174.51492427926</v>
      </c>
      <c r="O11" s="3"/>
      <c r="P11" s="3"/>
      <c r="Q11" s="3"/>
      <c r="R11" s="3"/>
      <c r="T11" s="100" t="s">
        <v>137</v>
      </c>
      <c r="Y11" s="3"/>
      <c r="Z11" s="3"/>
      <c r="AB11" s="3"/>
      <c r="AD11" t="s">
        <v>60</v>
      </c>
      <c r="CA11" s="8"/>
      <c r="CB11" s="5"/>
      <c r="CC11" s="7"/>
    </row>
    <row r="12" spans="1:81" x14ac:dyDescent="0.35">
      <c r="A12" t="s">
        <v>10</v>
      </c>
      <c r="B12" s="78" t="s">
        <v>15</v>
      </c>
      <c r="C12">
        <v>2021</v>
      </c>
      <c r="D12" t="s">
        <v>41</v>
      </c>
      <c r="E12" t="s">
        <v>61</v>
      </c>
      <c r="F12">
        <v>38</v>
      </c>
      <c r="G12" s="3"/>
      <c r="H12" s="3"/>
      <c r="I12" s="3"/>
      <c r="K12" t="s">
        <v>10</v>
      </c>
      <c r="L12">
        <v>2041</v>
      </c>
      <c r="M12" t="s">
        <v>161</v>
      </c>
      <c r="N12">
        <v>1175.36118397886</v>
      </c>
      <c r="O12" s="3"/>
      <c r="P12" s="3"/>
      <c r="Q12" s="3"/>
      <c r="R12" s="3"/>
      <c r="T12" s="101" t="str">
        <f>T1&amp;" is projected to have a population between "&amp;TEXT(Snapshot!$C$12,"#,##0")&amp;" and "&amp;TEXT(Snapshot!$G$12,"#,##0")&amp;" by 2046"</f>
        <v>Aurukun is projected to have a population between 1,174 and 1,259 by 2046</v>
      </c>
      <c r="Y12" s="3"/>
      <c r="Z12" s="3"/>
      <c r="AB12" s="3"/>
      <c r="AD12" t="s">
        <v>62</v>
      </c>
      <c r="CB12" s="5"/>
      <c r="CC12" s="7"/>
    </row>
    <row r="13" spans="1:81" x14ac:dyDescent="0.35">
      <c r="A13" t="s">
        <v>10</v>
      </c>
      <c r="B13" s="78" t="s">
        <v>15</v>
      </c>
      <c r="C13">
        <v>2021</v>
      </c>
      <c r="D13" t="s">
        <v>41</v>
      </c>
      <c r="E13" t="s">
        <v>63</v>
      </c>
      <c r="F13">
        <v>34</v>
      </c>
      <c r="G13" s="3"/>
      <c r="H13" s="3"/>
      <c r="I13" s="3"/>
      <c r="K13" t="s">
        <v>10</v>
      </c>
      <c r="L13">
        <v>2046</v>
      </c>
      <c r="M13" t="s">
        <v>161</v>
      </c>
      <c r="N13">
        <v>1174.36167027077</v>
      </c>
      <c r="O13" s="3"/>
      <c r="P13" s="3"/>
      <c r="Q13" s="3"/>
      <c r="R13" s="3"/>
      <c r="T13" s="101" t="str">
        <f>IF(Snapshot!B1="Queensland","Between 2021 and 2046, the population of "&amp;Snapshot!$B$1&amp;" is projected to "&amp;$T$14&amp;" by "&amp;TEXT(ABS(Snapshot!$E$25),"#,##0")&amp;" persons"&amp;$T$11,"Between 2021 and 2046, the population of "&amp;T1&amp;" is projected to "&amp;$T$14&amp;" by "&amp;TEXT(ABS(Snapshot!$E$25),"#,##0")&amp;" persons"&amp;$T$11)</f>
        <v>Between 2021 and 2046, the population of Aurukun is projected to increase by 78 persons¹</v>
      </c>
      <c r="Y13" s="3"/>
      <c r="Z13" s="3"/>
      <c r="AB13" s="3"/>
      <c r="AD13" t="s">
        <v>64</v>
      </c>
      <c r="CB13" s="5"/>
      <c r="CC13" s="7"/>
    </row>
    <row r="14" spans="1:81" x14ac:dyDescent="0.35">
      <c r="A14" t="s">
        <v>10</v>
      </c>
      <c r="B14" s="78" t="s">
        <v>15</v>
      </c>
      <c r="C14">
        <v>2021</v>
      </c>
      <c r="D14" t="s">
        <v>41</v>
      </c>
      <c r="E14" t="s">
        <v>65</v>
      </c>
      <c r="F14">
        <v>17</v>
      </c>
      <c r="G14" s="3"/>
      <c r="H14" s="3"/>
      <c r="I14" s="3"/>
      <c r="K14" t="s">
        <v>10</v>
      </c>
      <c r="L14">
        <v>2021</v>
      </c>
      <c r="M14" t="s">
        <v>165</v>
      </c>
      <c r="N14">
        <v>1130</v>
      </c>
      <c r="O14" s="3"/>
      <c r="P14" s="3"/>
      <c r="Q14" s="3"/>
      <c r="R14" s="3"/>
      <c r="T14" s="101" t="str">
        <f>IF(SUMIFS($F:$F,$A:$A,Snapshot!$B$1,B:B,$T$15,$C:$C,$R$15)&gt;SUMIFS($F:$F,$A:$A,Snapshot!$B$1,$B:$B,Data!$T$15,$C:$C,$S$15),"increase","decrease")</f>
        <v>increase</v>
      </c>
      <c r="Y14" s="3"/>
      <c r="Z14" s="3"/>
      <c r="AB14" s="3"/>
      <c r="AD14" t="s">
        <v>66</v>
      </c>
      <c r="CB14" s="5"/>
      <c r="CC14" s="7"/>
    </row>
    <row r="15" spans="1:81" x14ac:dyDescent="0.35">
      <c r="A15" t="s">
        <v>10</v>
      </c>
      <c r="B15" s="78" t="s">
        <v>15</v>
      </c>
      <c r="C15">
        <v>2021</v>
      </c>
      <c r="D15" t="s">
        <v>41</v>
      </c>
      <c r="E15" t="s">
        <v>67</v>
      </c>
      <c r="F15">
        <v>13</v>
      </c>
      <c r="G15" s="3"/>
      <c r="H15" s="3"/>
      <c r="I15" s="3"/>
      <c r="K15" t="s">
        <v>10</v>
      </c>
      <c r="L15">
        <v>2026</v>
      </c>
      <c r="M15" t="s">
        <v>165</v>
      </c>
      <c r="N15">
        <v>1169.76737923821</v>
      </c>
      <c r="O15" s="3"/>
      <c r="P15" s="3"/>
      <c r="Q15" s="3"/>
      <c r="R15" s="102">
        <v>2046</v>
      </c>
      <c r="S15" s="103">
        <v>2021</v>
      </c>
      <c r="T15" s="103" t="s">
        <v>15</v>
      </c>
      <c r="Y15" s="3"/>
      <c r="Z15" s="3"/>
      <c r="AB15" s="3"/>
      <c r="AD15" t="s">
        <v>68</v>
      </c>
      <c r="CB15" s="5"/>
      <c r="CC15" s="7"/>
    </row>
    <row r="16" spans="1:81" x14ac:dyDescent="0.35">
      <c r="A16" t="s">
        <v>10</v>
      </c>
      <c r="B16" s="78" t="s">
        <v>15</v>
      </c>
      <c r="C16">
        <v>2021</v>
      </c>
      <c r="D16" t="s">
        <v>41</v>
      </c>
      <c r="E16" t="s">
        <v>69</v>
      </c>
      <c r="F16">
        <v>4</v>
      </c>
      <c r="G16" s="3"/>
      <c r="H16" s="3"/>
      <c r="I16" s="3"/>
      <c r="K16" t="s">
        <v>10</v>
      </c>
      <c r="L16">
        <v>2031</v>
      </c>
      <c r="M16" t="s">
        <v>165</v>
      </c>
      <c r="N16">
        <v>1178.23039795252</v>
      </c>
      <c r="O16" s="3"/>
      <c r="P16" s="3"/>
      <c r="Q16" s="3"/>
      <c r="R16" s="3"/>
      <c r="T16" s="91"/>
      <c r="Y16" s="3"/>
      <c r="Z16" s="3"/>
      <c r="AB16" s="3"/>
      <c r="AD16" t="s">
        <v>70</v>
      </c>
      <c r="CB16" s="5"/>
      <c r="CC16" s="7"/>
    </row>
    <row r="17" spans="1:81" x14ac:dyDescent="0.35">
      <c r="A17" t="s">
        <v>10</v>
      </c>
      <c r="B17" s="78" t="s">
        <v>15</v>
      </c>
      <c r="C17">
        <v>2021</v>
      </c>
      <c r="D17" t="s">
        <v>41</v>
      </c>
      <c r="E17" t="s">
        <v>71</v>
      </c>
      <c r="F17">
        <v>3</v>
      </c>
      <c r="G17" s="3"/>
      <c r="H17" s="3"/>
      <c r="I17" s="3"/>
      <c r="K17" t="s">
        <v>10</v>
      </c>
      <c r="L17">
        <v>2036</v>
      </c>
      <c r="M17" t="s">
        <v>165</v>
      </c>
      <c r="N17">
        <v>1187.8898013226301</v>
      </c>
      <c r="O17" s="3"/>
      <c r="P17" s="3"/>
      <c r="Q17" s="3"/>
      <c r="R17" s="3"/>
      <c r="T17" s="101" t="str">
        <f>"Insert comment about age structure here"</f>
        <v>Insert comment about age structure here</v>
      </c>
      <c r="Y17" s="3"/>
      <c r="Z17" s="3"/>
      <c r="AB17" s="3"/>
      <c r="AD17" t="s">
        <v>72</v>
      </c>
    </row>
    <row r="18" spans="1:81" x14ac:dyDescent="0.35">
      <c r="A18" t="s">
        <v>10</v>
      </c>
      <c r="B18" s="78" t="s">
        <v>15</v>
      </c>
      <c r="C18">
        <v>2021</v>
      </c>
      <c r="D18" t="s">
        <v>41</v>
      </c>
      <c r="E18" t="s">
        <v>73</v>
      </c>
      <c r="F18">
        <v>0</v>
      </c>
      <c r="G18" s="3"/>
      <c r="H18" s="3"/>
      <c r="I18" s="3"/>
      <c r="K18" t="s">
        <v>10</v>
      </c>
      <c r="L18">
        <v>2041</v>
      </c>
      <c r="M18" t="s">
        <v>165</v>
      </c>
      <c r="N18">
        <v>1198.0897333753001</v>
      </c>
      <c r="O18" s="3"/>
      <c r="P18" s="3"/>
      <c r="Q18" s="3"/>
      <c r="R18" s="3"/>
      <c r="T18" s="101" t="str">
        <f>"In "&amp;T1&amp;","&amp;" around 1 in "&amp;Z7&amp;" persons are projected to be between 0 and 14 years by 2046"</f>
        <v>In Aurukun, around 1 in 5 persons are projected to be between 0 and 14 years by 2046</v>
      </c>
      <c r="Y18" s="3"/>
      <c r="Z18" s="3"/>
      <c r="AB18" s="3"/>
      <c r="AD18" t="s">
        <v>74</v>
      </c>
      <c r="CB18" s="8"/>
    </row>
    <row r="19" spans="1:81" x14ac:dyDescent="0.35">
      <c r="A19" t="s">
        <v>10</v>
      </c>
      <c r="B19" s="78" t="s">
        <v>15</v>
      </c>
      <c r="C19">
        <v>2021</v>
      </c>
      <c r="D19" t="s">
        <v>41</v>
      </c>
      <c r="E19" t="s">
        <v>75</v>
      </c>
      <c r="F19">
        <v>0</v>
      </c>
      <c r="G19" s="3"/>
      <c r="H19" s="3"/>
      <c r="I19" s="3"/>
      <c r="K19" t="s">
        <v>10</v>
      </c>
      <c r="L19">
        <v>2046</v>
      </c>
      <c r="M19" t="s">
        <v>165</v>
      </c>
      <c r="N19">
        <v>1207.8175403980199</v>
      </c>
      <c r="O19" s="3"/>
      <c r="P19" s="3"/>
      <c r="Q19" s="3"/>
      <c r="R19" s="3"/>
      <c r="T19" s="101" t="str">
        <f>"In "&amp;T1&amp;", around 1 in "&amp;AA7&amp;" persons are projected to be 65 years or older by 2046"</f>
        <v>In Aurukun, around 1 in 10 persons are projected to be 65 years or older by 2046</v>
      </c>
      <c r="Y19" s="3"/>
      <c r="Z19" s="3"/>
      <c r="AB19" s="3"/>
      <c r="AD19" t="s">
        <v>76</v>
      </c>
      <c r="CB19" s="3"/>
      <c r="CC19" s="3"/>
    </row>
    <row r="20" spans="1:81" x14ac:dyDescent="0.35">
      <c r="A20" t="s">
        <v>10</v>
      </c>
      <c r="B20" s="78" t="s">
        <v>15</v>
      </c>
      <c r="C20">
        <v>2021</v>
      </c>
      <c r="D20" t="s">
        <v>138</v>
      </c>
      <c r="E20" t="s">
        <v>42</v>
      </c>
      <c r="F20">
        <v>49</v>
      </c>
      <c r="G20" s="3"/>
      <c r="H20" s="3"/>
      <c r="I20" s="3"/>
      <c r="K20" t="s">
        <v>44</v>
      </c>
      <c r="L20">
        <v>2021</v>
      </c>
      <c r="M20" t="s">
        <v>160</v>
      </c>
      <c r="N20">
        <v>4378</v>
      </c>
      <c r="O20" s="3"/>
      <c r="P20" s="3"/>
      <c r="Q20" s="3"/>
      <c r="R20" s="3"/>
      <c r="Y20" s="3"/>
      <c r="AB20" s="3"/>
      <c r="AD20" t="s">
        <v>77</v>
      </c>
      <c r="CB20" s="3"/>
      <c r="CC20" s="3"/>
    </row>
    <row r="21" spans="1:81" x14ac:dyDescent="0.35">
      <c r="A21" t="s">
        <v>10</v>
      </c>
      <c r="B21" s="78" t="s">
        <v>15</v>
      </c>
      <c r="C21">
        <v>2021</v>
      </c>
      <c r="D21" t="s">
        <v>138</v>
      </c>
      <c r="E21" t="s">
        <v>43</v>
      </c>
      <c r="F21">
        <v>41</v>
      </c>
      <c r="G21" s="3"/>
      <c r="H21" s="3"/>
      <c r="I21" s="3"/>
      <c r="K21" t="s">
        <v>44</v>
      </c>
      <c r="L21">
        <v>2026</v>
      </c>
      <c r="M21" t="s">
        <v>160</v>
      </c>
      <c r="N21">
        <v>4334.8048221836198</v>
      </c>
      <c r="O21" s="3"/>
      <c r="P21" s="3"/>
      <c r="Q21" s="3"/>
      <c r="R21" s="3"/>
      <c r="Y21" s="3"/>
      <c r="AB21" s="3"/>
      <c r="AD21" t="s">
        <v>78</v>
      </c>
      <c r="CB21" s="3"/>
      <c r="CC21" s="3"/>
    </row>
    <row r="22" spans="1:81" x14ac:dyDescent="0.35">
      <c r="A22" t="s">
        <v>10</v>
      </c>
      <c r="B22" s="78" t="s">
        <v>15</v>
      </c>
      <c r="C22">
        <v>2021</v>
      </c>
      <c r="D22" t="s">
        <v>138</v>
      </c>
      <c r="E22" t="s">
        <v>45</v>
      </c>
      <c r="F22">
        <v>57</v>
      </c>
      <c r="G22" s="3"/>
      <c r="H22" s="3"/>
      <c r="I22" s="3"/>
      <c r="K22" t="s">
        <v>44</v>
      </c>
      <c r="L22">
        <v>2031</v>
      </c>
      <c r="M22" t="s">
        <v>160</v>
      </c>
      <c r="N22">
        <v>4387.0140715570496</v>
      </c>
      <c r="O22" s="3"/>
      <c r="P22" s="3"/>
      <c r="Q22" s="3"/>
      <c r="R22" s="3"/>
      <c r="Y22" s="3"/>
      <c r="AB22" s="3"/>
      <c r="AD22" t="s">
        <v>79</v>
      </c>
      <c r="CB22" s="3"/>
      <c r="CC22" s="3"/>
    </row>
    <row r="23" spans="1:81" x14ac:dyDescent="0.35">
      <c r="A23" t="s">
        <v>10</v>
      </c>
      <c r="B23" s="78" t="s">
        <v>15</v>
      </c>
      <c r="C23">
        <v>2021</v>
      </c>
      <c r="D23" t="s">
        <v>138</v>
      </c>
      <c r="E23" t="s">
        <v>47</v>
      </c>
      <c r="F23">
        <v>58</v>
      </c>
      <c r="G23" s="3"/>
      <c r="H23" s="3"/>
      <c r="I23" s="3"/>
      <c r="K23" t="s">
        <v>44</v>
      </c>
      <c r="L23">
        <v>2036</v>
      </c>
      <c r="M23" t="s">
        <v>160</v>
      </c>
      <c r="N23">
        <v>4467.1153656100396</v>
      </c>
      <c r="O23" s="3"/>
      <c r="P23" s="3"/>
      <c r="Q23" s="3"/>
      <c r="R23" s="3"/>
      <c r="Y23" s="3"/>
      <c r="AB23" s="3"/>
      <c r="AD23" t="s">
        <v>80</v>
      </c>
      <c r="CB23" s="3"/>
      <c r="CC23" s="3"/>
    </row>
    <row r="24" spans="1:81" x14ac:dyDescent="0.35">
      <c r="A24" t="s">
        <v>10</v>
      </c>
      <c r="B24" s="78" t="s">
        <v>15</v>
      </c>
      <c r="C24">
        <v>2021</v>
      </c>
      <c r="D24" t="s">
        <v>138</v>
      </c>
      <c r="E24" t="s">
        <v>49</v>
      </c>
      <c r="F24">
        <v>55</v>
      </c>
      <c r="G24" s="3"/>
      <c r="H24" s="3"/>
      <c r="I24" s="3"/>
      <c r="K24" t="s">
        <v>44</v>
      </c>
      <c r="L24">
        <v>2041</v>
      </c>
      <c r="M24" t="s">
        <v>160</v>
      </c>
      <c r="N24">
        <v>4553.2963573589104</v>
      </c>
      <c r="O24" s="3"/>
      <c r="P24" s="3"/>
      <c r="Q24" s="3"/>
      <c r="R24" s="3"/>
      <c r="Y24" s="3"/>
      <c r="AB24" s="3"/>
      <c r="AD24" t="s">
        <v>81</v>
      </c>
    </row>
    <row r="25" spans="1:81" x14ac:dyDescent="0.35">
      <c r="A25" t="s">
        <v>10</v>
      </c>
      <c r="B25" s="78" t="s">
        <v>15</v>
      </c>
      <c r="C25">
        <v>2021</v>
      </c>
      <c r="D25" t="s">
        <v>138</v>
      </c>
      <c r="E25" t="s">
        <v>51</v>
      </c>
      <c r="F25">
        <v>51</v>
      </c>
      <c r="G25" s="3"/>
      <c r="H25" s="3"/>
      <c r="I25" s="3"/>
      <c r="K25" t="s">
        <v>44</v>
      </c>
      <c r="L25">
        <v>2046</v>
      </c>
      <c r="M25" t="s">
        <v>160</v>
      </c>
      <c r="N25">
        <v>4648.1339486074603</v>
      </c>
      <c r="O25" s="3"/>
      <c r="P25" s="3"/>
      <c r="Q25" s="3"/>
      <c r="R25" s="3"/>
      <c r="Y25" s="3"/>
      <c r="AB25" s="3"/>
      <c r="AD25" t="s">
        <v>82</v>
      </c>
      <c r="CA25" s="8"/>
    </row>
    <row r="26" spans="1:81" x14ac:dyDescent="0.35">
      <c r="A26" t="s">
        <v>10</v>
      </c>
      <c r="B26" s="78" t="s">
        <v>15</v>
      </c>
      <c r="C26">
        <v>2021</v>
      </c>
      <c r="D26" t="s">
        <v>138</v>
      </c>
      <c r="E26" t="s">
        <v>53</v>
      </c>
      <c r="F26">
        <v>50</v>
      </c>
      <c r="G26" s="3"/>
      <c r="H26" s="3"/>
      <c r="I26" s="3"/>
      <c r="K26" t="s">
        <v>44</v>
      </c>
      <c r="L26">
        <v>2021</v>
      </c>
      <c r="M26" t="s">
        <v>161</v>
      </c>
      <c r="N26">
        <v>4378</v>
      </c>
      <c r="O26" s="3"/>
      <c r="P26" s="3"/>
      <c r="Q26" s="3"/>
      <c r="R26" s="3"/>
      <c r="Y26" s="3"/>
      <c r="AB26" s="3"/>
      <c r="AD26" t="s">
        <v>83</v>
      </c>
    </row>
    <row r="27" spans="1:81" x14ac:dyDescent="0.35">
      <c r="A27" t="s">
        <v>10</v>
      </c>
      <c r="B27" s="78" t="s">
        <v>15</v>
      </c>
      <c r="C27">
        <v>2021</v>
      </c>
      <c r="D27" t="s">
        <v>138</v>
      </c>
      <c r="E27" t="s">
        <v>55</v>
      </c>
      <c r="F27">
        <v>47</v>
      </c>
      <c r="G27" s="3"/>
      <c r="H27" s="3"/>
      <c r="I27" s="3"/>
      <c r="K27" t="s">
        <v>44</v>
      </c>
      <c r="L27">
        <v>2026</v>
      </c>
      <c r="M27" t="s">
        <v>161</v>
      </c>
      <c r="N27">
        <v>4321.3937679795199</v>
      </c>
      <c r="O27" s="3"/>
      <c r="P27" s="3"/>
      <c r="Q27" s="3"/>
      <c r="R27" s="3"/>
      <c r="Y27" s="3"/>
      <c r="AB27" s="3"/>
      <c r="AD27" t="s">
        <v>84</v>
      </c>
    </row>
    <row r="28" spans="1:81" x14ac:dyDescent="0.35">
      <c r="A28" t="s">
        <v>10</v>
      </c>
      <c r="B28" s="78" t="s">
        <v>15</v>
      </c>
      <c r="C28">
        <v>2021</v>
      </c>
      <c r="D28" t="s">
        <v>138</v>
      </c>
      <c r="E28" t="s">
        <v>57</v>
      </c>
      <c r="F28">
        <v>28</v>
      </c>
      <c r="G28" s="3"/>
      <c r="H28" s="3"/>
      <c r="I28" s="3"/>
      <c r="K28" t="s">
        <v>44</v>
      </c>
      <c r="L28">
        <v>2031</v>
      </c>
      <c r="M28" t="s">
        <v>161</v>
      </c>
      <c r="N28">
        <v>4236.6081843574402</v>
      </c>
      <c r="O28" s="3"/>
      <c r="P28" s="3"/>
      <c r="Q28" s="3"/>
      <c r="R28" s="3"/>
      <c r="Y28" s="3"/>
      <c r="AB28" s="3"/>
      <c r="AD28" t="s">
        <v>85</v>
      </c>
    </row>
    <row r="29" spans="1:81" x14ac:dyDescent="0.35">
      <c r="A29" t="s">
        <v>10</v>
      </c>
      <c r="B29" s="78" t="s">
        <v>15</v>
      </c>
      <c r="C29">
        <v>2021</v>
      </c>
      <c r="D29" t="s">
        <v>138</v>
      </c>
      <c r="E29" t="s">
        <v>59</v>
      </c>
      <c r="F29">
        <v>52</v>
      </c>
      <c r="G29" s="3"/>
      <c r="H29" s="3"/>
      <c r="I29" s="3"/>
      <c r="K29" t="s">
        <v>44</v>
      </c>
      <c r="L29">
        <v>2036</v>
      </c>
      <c r="M29" t="s">
        <v>161</v>
      </c>
      <c r="N29">
        <v>4129.1062673429396</v>
      </c>
      <c r="O29" s="3"/>
      <c r="P29" s="3"/>
      <c r="Q29" s="3"/>
      <c r="R29" s="3"/>
      <c r="Y29" s="3"/>
      <c r="AB29" s="3"/>
      <c r="AD29" t="s">
        <v>86</v>
      </c>
      <c r="CA29" s="8"/>
    </row>
    <row r="30" spans="1:81" x14ac:dyDescent="0.35">
      <c r="A30" t="s">
        <v>10</v>
      </c>
      <c r="B30" s="78" t="s">
        <v>15</v>
      </c>
      <c r="C30">
        <v>2021</v>
      </c>
      <c r="D30" t="s">
        <v>138</v>
      </c>
      <c r="E30" t="s">
        <v>61</v>
      </c>
      <c r="F30">
        <v>34</v>
      </c>
      <c r="G30" s="3"/>
      <c r="H30" s="3"/>
      <c r="I30" s="3"/>
      <c r="K30" t="s">
        <v>44</v>
      </c>
      <c r="L30">
        <v>2041</v>
      </c>
      <c r="M30" t="s">
        <v>161</v>
      </c>
      <c r="N30">
        <v>4011.8699034493002</v>
      </c>
      <c r="O30" s="3"/>
      <c r="P30" s="3"/>
      <c r="Q30" s="3"/>
      <c r="R30" s="3"/>
      <c r="Y30" s="3"/>
      <c r="AB30" s="3"/>
      <c r="AD30" t="s">
        <v>87</v>
      </c>
    </row>
    <row r="31" spans="1:81" x14ac:dyDescent="0.35">
      <c r="A31" t="s">
        <v>10</v>
      </c>
      <c r="B31" s="78" t="s">
        <v>15</v>
      </c>
      <c r="C31">
        <v>2021</v>
      </c>
      <c r="D31" t="s">
        <v>138</v>
      </c>
      <c r="E31" t="s">
        <v>63</v>
      </c>
      <c r="F31">
        <v>36</v>
      </c>
      <c r="G31" s="3"/>
      <c r="H31" s="3"/>
      <c r="I31" s="3"/>
      <c r="K31" t="s">
        <v>44</v>
      </c>
      <c r="L31">
        <v>2046</v>
      </c>
      <c r="M31" t="s">
        <v>161</v>
      </c>
      <c r="N31">
        <v>3895.7713313619702</v>
      </c>
      <c r="O31" s="3"/>
      <c r="P31" s="3"/>
      <c r="Q31" s="3"/>
      <c r="R31" s="3"/>
      <c r="Y31" s="3"/>
      <c r="AB31" s="3"/>
      <c r="AD31" t="s">
        <v>88</v>
      </c>
    </row>
    <row r="32" spans="1:81" x14ac:dyDescent="0.35">
      <c r="A32" t="s">
        <v>10</v>
      </c>
      <c r="B32" s="78" t="s">
        <v>15</v>
      </c>
      <c r="C32">
        <v>2021</v>
      </c>
      <c r="D32" t="s">
        <v>138</v>
      </c>
      <c r="E32" t="s">
        <v>65</v>
      </c>
      <c r="F32">
        <v>15</v>
      </c>
      <c r="G32" s="3"/>
      <c r="H32" s="3"/>
      <c r="I32" s="3"/>
      <c r="K32" t="s">
        <v>44</v>
      </c>
      <c r="L32">
        <v>2021</v>
      </c>
      <c r="M32" t="s">
        <v>165</v>
      </c>
      <c r="N32">
        <v>4378</v>
      </c>
      <c r="O32" s="3"/>
      <c r="P32" s="3"/>
      <c r="Q32" s="3"/>
      <c r="R32" s="3"/>
      <c r="Y32" s="3"/>
      <c r="AB32" s="3"/>
      <c r="AD32" t="s">
        <v>89</v>
      </c>
    </row>
    <row r="33" spans="1:30" x14ac:dyDescent="0.35">
      <c r="A33" t="s">
        <v>10</v>
      </c>
      <c r="B33" s="78" t="s">
        <v>15</v>
      </c>
      <c r="C33">
        <v>2021</v>
      </c>
      <c r="D33" t="s">
        <v>138</v>
      </c>
      <c r="E33" t="s">
        <v>67</v>
      </c>
      <c r="F33">
        <v>17</v>
      </c>
      <c r="G33" s="3"/>
      <c r="H33" s="3"/>
      <c r="I33" s="3"/>
      <c r="K33" t="s">
        <v>44</v>
      </c>
      <c r="L33">
        <v>2026</v>
      </c>
      <c r="M33" t="s">
        <v>165</v>
      </c>
      <c r="N33">
        <v>4327.8721656119496</v>
      </c>
      <c r="O33" s="3"/>
      <c r="P33" s="3"/>
      <c r="Q33" s="3"/>
      <c r="R33" s="3"/>
      <c r="Y33" s="3"/>
      <c r="AB33" s="3"/>
      <c r="AD33" t="s">
        <v>90</v>
      </c>
    </row>
    <row r="34" spans="1:30" x14ac:dyDescent="0.35">
      <c r="A34" t="s">
        <v>10</v>
      </c>
      <c r="B34" s="78" t="s">
        <v>15</v>
      </c>
      <c r="C34">
        <v>2021</v>
      </c>
      <c r="D34" t="s">
        <v>138</v>
      </c>
      <c r="E34" t="s">
        <v>69</v>
      </c>
      <c r="F34">
        <v>4</v>
      </c>
      <c r="G34" s="3"/>
      <c r="H34" s="3"/>
      <c r="I34" s="3"/>
      <c r="K34" t="s">
        <v>44</v>
      </c>
      <c r="L34">
        <v>2031</v>
      </c>
      <c r="M34" t="s">
        <v>165</v>
      </c>
      <c r="N34">
        <v>4307.5546532308699</v>
      </c>
      <c r="O34" s="3"/>
      <c r="P34" s="3"/>
      <c r="Q34" s="3"/>
      <c r="R34" s="3"/>
      <c r="Y34" s="3"/>
      <c r="AB34" s="3"/>
      <c r="AD34" t="s">
        <v>91</v>
      </c>
    </row>
    <row r="35" spans="1:30" x14ac:dyDescent="0.35">
      <c r="A35" t="s">
        <v>10</v>
      </c>
      <c r="B35" s="78" t="s">
        <v>15</v>
      </c>
      <c r="C35">
        <v>2021</v>
      </c>
      <c r="D35" t="s">
        <v>138</v>
      </c>
      <c r="E35" t="s">
        <v>71</v>
      </c>
      <c r="F35">
        <v>0</v>
      </c>
      <c r="G35" s="3"/>
      <c r="H35" s="3"/>
      <c r="I35" s="3"/>
      <c r="K35" t="s">
        <v>44</v>
      </c>
      <c r="L35">
        <v>2036</v>
      </c>
      <c r="M35" t="s">
        <v>165</v>
      </c>
      <c r="N35">
        <v>4286.8302266524997</v>
      </c>
      <c r="O35" s="3"/>
      <c r="P35" s="3"/>
      <c r="Q35" s="3"/>
      <c r="R35" s="3"/>
      <c r="Y35" s="3"/>
      <c r="AB35" s="3"/>
      <c r="AD35" t="s">
        <v>92</v>
      </c>
    </row>
    <row r="36" spans="1:30" x14ac:dyDescent="0.35">
      <c r="A36" t="s">
        <v>10</v>
      </c>
      <c r="B36" s="78" t="s">
        <v>15</v>
      </c>
      <c r="C36">
        <v>2021</v>
      </c>
      <c r="D36" t="s">
        <v>138</v>
      </c>
      <c r="E36" t="s">
        <v>73</v>
      </c>
      <c r="F36">
        <v>0</v>
      </c>
      <c r="G36" s="3"/>
      <c r="H36" s="3"/>
      <c r="I36" s="3"/>
      <c r="K36" t="s">
        <v>44</v>
      </c>
      <c r="L36">
        <v>2041</v>
      </c>
      <c r="M36" t="s">
        <v>165</v>
      </c>
      <c r="N36">
        <v>4262.3089000035498</v>
      </c>
      <c r="O36" s="3"/>
      <c r="P36" s="3"/>
      <c r="Q36" s="3"/>
      <c r="R36" s="3"/>
      <c r="Y36" s="3"/>
      <c r="AB36" s="3"/>
      <c r="AD36" t="s">
        <v>93</v>
      </c>
    </row>
    <row r="37" spans="1:30" x14ac:dyDescent="0.35">
      <c r="A37" t="s">
        <v>10</v>
      </c>
      <c r="B37" s="78" t="s">
        <v>15</v>
      </c>
      <c r="C37">
        <v>2021</v>
      </c>
      <c r="D37" t="s">
        <v>138</v>
      </c>
      <c r="E37" t="s">
        <v>75</v>
      </c>
      <c r="F37">
        <v>0</v>
      </c>
      <c r="G37" s="3"/>
      <c r="H37" s="3"/>
      <c r="I37" s="3"/>
      <c r="K37" t="s">
        <v>44</v>
      </c>
      <c r="L37">
        <v>2046</v>
      </c>
      <c r="M37" t="s">
        <v>165</v>
      </c>
      <c r="N37">
        <v>4241.2478835041702</v>
      </c>
      <c r="O37" s="3"/>
      <c r="P37" s="3"/>
      <c r="Q37" s="3"/>
      <c r="R37" s="3"/>
      <c r="Y37" s="3"/>
      <c r="AB37" s="3"/>
      <c r="AD37" t="s">
        <v>94</v>
      </c>
    </row>
    <row r="38" spans="1:30" x14ac:dyDescent="0.35">
      <c r="A38" t="s">
        <v>10</v>
      </c>
      <c r="B38" s="78" t="s">
        <v>15</v>
      </c>
      <c r="C38">
        <v>2026</v>
      </c>
      <c r="D38" t="s">
        <v>138</v>
      </c>
      <c r="E38" t="s">
        <v>42</v>
      </c>
      <c r="F38">
        <v>46.6796839478056</v>
      </c>
      <c r="G38" s="3"/>
      <c r="H38" s="3"/>
      <c r="I38" s="3"/>
      <c r="K38" t="s">
        <v>46</v>
      </c>
      <c r="L38">
        <v>2021</v>
      </c>
      <c r="M38" t="s">
        <v>160</v>
      </c>
      <c r="N38">
        <v>14657</v>
      </c>
      <c r="O38" s="3"/>
      <c r="P38" s="3"/>
      <c r="Q38" s="3"/>
      <c r="R38" s="3"/>
      <c r="Y38" s="3"/>
      <c r="AB38" s="3"/>
      <c r="AD38" t="s">
        <v>95</v>
      </c>
    </row>
    <row r="39" spans="1:30" x14ac:dyDescent="0.35">
      <c r="A39" t="s">
        <v>10</v>
      </c>
      <c r="B39" s="78" t="s">
        <v>15</v>
      </c>
      <c r="C39">
        <v>2026</v>
      </c>
      <c r="D39" t="s">
        <v>138</v>
      </c>
      <c r="E39" t="s">
        <v>45</v>
      </c>
      <c r="F39">
        <v>34.4836896422688</v>
      </c>
      <c r="G39" s="3"/>
      <c r="H39" s="3"/>
      <c r="I39" s="3"/>
      <c r="K39" t="s">
        <v>46</v>
      </c>
      <c r="L39">
        <v>2026</v>
      </c>
      <c r="M39" t="s">
        <v>160</v>
      </c>
      <c r="N39">
        <v>15253.3955597361</v>
      </c>
      <c r="O39" s="3"/>
      <c r="P39" s="3"/>
      <c r="Q39" s="3"/>
      <c r="R39" s="3"/>
      <c r="Y39" s="3"/>
      <c r="AB39" s="3"/>
      <c r="AD39" t="s">
        <v>96</v>
      </c>
    </row>
    <row r="40" spans="1:30" x14ac:dyDescent="0.35">
      <c r="A40" t="s">
        <v>10</v>
      </c>
      <c r="B40" s="78" t="s">
        <v>15</v>
      </c>
      <c r="C40">
        <v>2026</v>
      </c>
      <c r="D40" t="s">
        <v>138</v>
      </c>
      <c r="E40" t="s">
        <v>47</v>
      </c>
      <c r="F40">
        <v>47.098153950680299</v>
      </c>
      <c r="G40" s="3"/>
      <c r="H40" s="3"/>
      <c r="I40" s="3"/>
      <c r="K40" t="s">
        <v>46</v>
      </c>
      <c r="L40">
        <v>2031</v>
      </c>
      <c r="M40" t="s">
        <v>160</v>
      </c>
      <c r="N40">
        <v>15337.3463392125</v>
      </c>
      <c r="O40" s="3"/>
      <c r="P40" s="3"/>
      <c r="Q40" s="3"/>
      <c r="R40" s="3"/>
      <c r="Y40" s="3"/>
      <c r="AB40" s="3"/>
      <c r="AD40" t="s">
        <v>97</v>
      </c>
    </row>
    <row r="41" spans="1:30" x14ac:dyDescent="0.35">
      <c r="A41" t="s">
        <v>10</v>
      </c>
      <c r="B41" s="78" t="s">
        <v>15</v>
      </c>
      <c r="C41">
        <v>2026</v>
      </c>
      <c r="D41" t="s">
        <v>138</v>
      </c>
      <c r="E41" t="s">
        <v>49</v>
      </c>
      <c r="F41">
        <v>69.542521729493401</v>
      </c>
      <c r="G41" s="3"/>
      <c r="H41" s="3"/>
      <c r="I41" s="3"/>
      <c r="K41" t="s">
        <v>46</v>
      </c>
      <c r="L41">
        <v>2036</v>
      </c>
      <c r="M41" t="s">
        <v>160</v>
      </c>
      <c r="N41">
        <v>15471.20442498</v>
      </c>
      <c r="O41" s="3"/>
      <c r="P41" s="3"/>
      <c r="Q41" s="3"/>
      <c r="R41" s="3"/>
      <c r="Y41" s="3"/>
      <c r="AB41" s="3"/>
      <c r="AD41" t="s">
        <v>98</v>
      </c>
    </row>
    <row r="42" spans="1:30" x14ac:dyDescent="0.35">
      <c r="A42" t="s">
        <v>10</v>
      </c>
      <c r="B42" s="78" t="s">
        <v>15</v>
      </c>
      <c r="C42">
        <v>2026</v>
      </c>
      <c r="D42" t="s">
        <v>138</v>
      </c>
      <c r="E42" t="s">
        <v>51</v>
      </c>
      <c r="F42">
        <v>62.0179578238765</v>
      </c>
      <c r="G42" s="3"/>
      <c r="H42" s="3"/>
      <c r="I42" s="3"/>
      <c r="K42" t="s">
        <v>46</v>
      </c>
      <c r="L42">
        <v>2041</v>
      </c>
      <c r="M42" t="s">
        <v>160</v>
      </c>
      <c r="N42">
        <v>15603.520424058501</v>
      </c>
      <c r="O42" s="3"/>
      <c r="P42" s="3"/>
      <c r="Q42" s="3"/>
      <c r="R42" s="3"/>
      <c r="Y42" s="3"/>
      <c r="AB42" s="3"/>
      <c r="AD42" t="s">
        <v>99</v>
      </c>
    </row>
    <row r="43" spans="1:30" x14ac:dyDescent="0.35">
      <c r="A43" t="s">
        <v>10</v>
      </c>
      <c r="B43" s="78" t="s">
        <v>15</v>
      </c>
      <c r="C43">
        <v>2026</v>
      </c>
      <c r="D43" t="s">
        <v>138</v>
      </c>
      <c r="E43" t="s">
        <v>53</v>
      </c>
      <c r="F43">
        <v>51.854514407636202</v>
      </c>
      <c r="G43" s="3"/>
      <c r="H43" s="3"/>
      <c r="I43" s="3"/>
      <c r="K43" t="s">
        <v>46</v>
      </c>
      <c r="L43">
        <v>2046</v>
      </c>
      <c r="M43" t="s">
        <v>160</v>
      </c>
      <c r="N43">
        <v>15755.9323406859</v>
      </c>
      <c r="O43" s="3"/>
      <c r="P43" s="3"/>
      <c r="Q43" s="3"/>
      <c r="R43" s="3"/>
      <c r="Y43" s="3"/>
      <c r="AB43" s="3"/>
      <c r="AD43" t="s">
        <v>100</v>
      </c>
    </row>
    <row r="44" spans="1:30" x14ac:dyDescent="0.35">
      <c r="A44" t="s">
        <v>10</v>
      </c>
      <c r="B44" s="78" t="s">
        <v>15</v>
      </c>
      <c r="C44">
        <v>2026</v>
      </c>
      <c r="D44" t="s">
        <v>138</v>
      </c>
      <c r="E44" t="s">
        <v>55</v>
      </c>
      <c r="F44">
        <v>47.233206859412903</v>
      </c>
      <c r="G44" s="3"/>
      <c r="H44" s="3"/>
      <c r="I44" s="3"/>
      <c r="K44" t="s">
        <v>46</v>
      </c>
      <c r="L44">
        <v>2021</v>
      </c>
      <c r="M44" t="s">
        <v>161</v>
      </c>
      <c r="N44">
        <v>14657</v>
      </c>
      <c r="O44" s="3"/>
      <c r="P44" s="3"/>
      <c r="Q44" s="3"/>
      <c r="R44" s="3"/>
      <c r="Y44" s="3"/>
      <c r="AB44" s="3"/>
      <c r="AD44" t="s">
        <v>102</v>
      </c>
    </row>
    <row r="45" spans="1:30" x14ac:dyDescent="0.35">
      <c r="A45" t="s">
        <v>10</v>
      </c>
      <c r="B45" s="78" t="s">
        <v>15</v>
      </c>
      <c r="C45">
        <v>2026</v>
      </c>
      <c r="D45" t="s">
        <v>138</v>
      </c>
      <c r="E45" t="s">
        <v>57</v>
      </c>
      <c r="F45">
        <v>45.561757936793299</v>
      </c>
      <c r="G45" s="3"/>
      <c r="H45" s="3"/>
      <c r="I45" s="3"/>
      <c r="K45" t="s">
        <v>46</v>
      </c>
      <c r="L45">
        <v>2026</v>
      </c>
      <c r="M45" t="s">
        <v>161</v>
      </c>
      <c r="N45">
        <v>15234.820168353401</v>
      </c>
      <c r="O45" s="3"/>
      <c r="P45" s="3"/>
      <c r="Q45" s="3"/>
      <c r="R45" s="3"/>
      <c r="Y45" s="3"/>
      <c r="AB45" s="3"/>
      <c r="AD45" t="s">
        <v>103</v>
      </c>
    </row>
    <row r="46" spans="1:30" x14ac:dyDescent="0.35">
      <c r="A46" t="s">
        <v>10</v>
      </c>
      <c r="B46" s="78" t="s">
        <v>15</v>
      </c>
      <c r="C46">
        <v>2026</v>
      </c>
      <c r="D46" t="s">
        <v>138</v>
      </c>
      <c r="E46" t="s">
        <v>59</v>
      </c>
      <c r="F46">
        <v>26.2959105198129</v>
      </c>
      <c r="G46" s="3"/>
      <c r="H46" s="3"/>
      <c r="I46" s="3"/>
      <c r="K46" t="s">
        <v>46</v>
      </c>
      <c r="L46">
        <v>2031</v>
      </c>
      <c r="M46" t="s">
        <v>161</v>
      </c>
      <c r="N46">
        <v>15217.2007865623</v>
      </c>
      <c r="O46" s="3"/>
      <c r="P46" s="3"/>
      <c r="Q46" s="3"/>
      <c r="R46" s="3"/>
      <c r="Y46" s="3"/>
      <c r="AB46" s="3"/>
      <c r="AD46" t="s">
        <v>104</v>
      </c>
    </row>
    <row r="47" spans="1:30" x14ac:dyDescent="0.35">
      <c r="A47" t="s">
        <v>10</v>
      </c>
      <c r="B47" s="78" t="s">
        <v>15</v>
      </c>
      <c r="C47">
        <v>2026</v>
      </c>
      <c r="D47" t="s">
        <v>138</v>
      </c>
      <c r="E47" t="s">
        <v>61</v>
      </c>
      <c r="F47">
        <v>45.605701521495803</v>
      </c>
      <c r="G47" s="3"/>
      <c r="H47" s="3"/>
      <c r="I47" s="3"/>
      <c r="K47" t="s">
        <v>46</v>
      </c>
      <c r="L47">
        <v>2036</v>
      </c>
      <c r="M47" t="s">
        <v>161</v>
      </c>
      <c r="N47">
        <v>15185.933222638299</v>
      </c>
      <c r="O47" s="3"/>
      <c r="P47" s="3"/>
      <c r="Q47" s="3"/>
      <c r="R47" s="3"/>
      <c r="Y47" s="3"/>
      <c r="AB47" s="3"/>
      <c r="AD47" t="s">
        <v>101</v>
      </c>
    </row>
    <row r="48" spans="1:30" x14ac:dyDescent="0.35">
      <c r="A48" t="s">
        <v>10</v>
      </c>
      <c r="B48" s="78" t="s">
        <v>15</v>
      </c>
      <c r="C48">
        <v>2026</v>
      </c>
      <c r="D48" t="s">
        <v>138</v>
      </c>
      <c r="E48" t="s">
        <v>63</v>
      </c>
      <c r="F48">
        <v>30.009323494457899</v>
      </c>
      <c r="G48" s="3"/>
      <c r="H48" s="3"/>
      <c r="I48" s="3"/>
      <c r="K48" t="s">
        <v>46</v>
      </c>
      <c r="L48">
        <v>2041</v>
      </c>
      <c r="M48" t="s">
        <v>161</v>
      </c>
      <c r="N48">
        <v>15105.8605111092</v>
      </c>
      <c r="O48" s="3"/>
      <c r="P48" s="3"/>
      <c r="Q48" s="3"/>
      <c r="R48" s="3"/>
      <c r="Y48" s="3"/>
      <c r="AB48" s="3"/>
      <c r="AD48" t="s">
        <v>105</v>
      </c>
    </row>
    <row r="49" spans="1:30" x14ac:dyDescent="0.35">
      <c r="A49" t="s">
        <v>10</v>
      </c>
      <c r="B49" s="78" t="s">
        <v>15</v>
      </c>
      <c r="C49">
        <v>2026</v>
      </c>
      <c r="D49" t="s">
        <v>138</v>
      </c>
      <c r="E49" t="s">
        <v>43</v>
      </c>
      <c r="F49">
        <v>46.688992295717398</v>
      </c>
      <c r="G49" s="3"/>
      <c r="H49" s="3"/>
      <c r="I49" s="3"/>
      <c r="K49" t="s">
        <v>46</v>
      </c>
      <c r="L49">
        <v>2046</v>
      </c>
      <c r="M49" t="s">
        <v>161</v>
      </c>
      <c r="N49">
        <v>15015.185157325401</v>
      </c>
      <c r="O49" s="3"/>
      <c r="P49" s="3"/>
      <c r="Q49" s="3"/>
      <c r="R49" s="3"/>
      <c r="Y49" s="3"/>
      <c r="AB49" s="3"/>
      <c r="AD49" t="s">
        <v>106</v>
      </c>
    </row>
    <row r="50" spans="1:30" x14ac:dyDescent="0.35">
      <c r="A50" t="s">
        <v>10</v>
      </c>
      <c r="B50" s="78" t="s">
        <v>15</v>
      </c>
      <c r="C50">
        <v>2026</v>
      </c>
      <c r="D50" t="s">
        <v>138</v>
      </c>
      <c r="E50" t="s">
        <v>65</v>
      </c>
      <c r="F50">
        <v>31.0117743714931</v>
      </c>
      <c r="G50" s="3"/>
      <c r="H50" s="3"/>
      <c r="I50" s="3"/>
      <c r="K50" t="s">
        <v>46</v>
      </c>
      <c r="L50">
        <v>2021</v>
      </c>
      <c r="M50" t="s">
        <v>165</v>
      </c>
      <c r="N50">
        <v>14657</v>
      </c>
      <c r="O50" s="3"/>
      <c r="P50" s="3"/>
      <c r="Q50" s="3"/>
      <c r="R50" s="3"/>
      <c r="Y50" s="3"/>
      <c r="AB50" s="3"/>
      <c r="AD50" t="s">
        <v>107</v>
      </c>
    </row>
    <row r="51" spans="1:30" x14ac:dyDescent="0.35">
      <c r="A51" t="s">
        <v>10</v>
      </c>
      <c r="B51" s="78" t="s">
        <v>15</v>
      </c>
      <c r="C51">
        <v>2026</v>
      </c>
      <c r="D51" t="s">
        <v>138</v>
      </c>
      <c r="E51" t="s">
        <v>67</v>
      </c>
      <c r="F51">
        <v>12.1981680014801</v>
      </c>
      <c r="G51" s="3"/>
      <c r="H51" s="3"/>
      <c r="I51" s="3"/>
      <c r="K51" t="s">
        <v>46</v>
      </c>
      <c r="L51">
        <v>2026</v>
      </c>
      <c r="M51" t="s">
        <v>165</v>
      </c>
      <c r="N51">
        <v>15243.6936116366</v>
      </c>
      <c r="O51" s="3"/>
      <c r="P51" s="3"/>
      <c r="Q51" s="3"/>
      <c r="R51" s="3"/>
      <c r="Y51" s="3"/>
      <c r="AB51" s="3"/>
      <c r="AD51" t="s">
        <v>108</v>
      </c>
    </row>
    <row r="52" spans="1:30" x14ac:dyDescent="0.35">
      <c r="A52" t="s">
        <v>10</v>
      </c>
      <c r="B52" s="78" t="s">
        <v>15</v>
      </c>
      <c r="C52">
        <v>2026</v>
      </c>
      <c r="D52" t="s">
        <v>138</v>
      </c>
      <c r="E52" t="s">
        <v>69</v>
      </c>
      <c r="F52">
        <v>13.2759158606274</v>
      </c>
      <c r="G52" s="3"/>
      <c r="H52" s="3"/>
      <c r="I52" s="3"/>
      <c r="K52" t="s">
        <v>46</v>
      </c>
      <c r="L52">
        <v>2031</v>
      </c>
      <c r="M52" t="s">
        <v>165</v>
      </c>
      <c r="N52">
        <v>15270.9050640224</v>
      </c>
      <c r="O52" s="3"/>
      <c r="P52" s="3"/>
      <c r="Q52" s="3"/>
      <c r="R52" s="3"/>
      <c r="Y52" s="3"/>
      <c r="AB52" s="3"/>
      <c r="AD52" t="s">
        <v>109</v>
      </c>
    </row>
    <row r="53" spans="1:30" x14ac:dyDescent="0.35">
      <c r="A53" t="s">
        <v>10</v>
      </c>
      <c r="B53" s="78" t="s">
        <v>15</v>
      </c>
      <c r="C53">
        <v>2026</v>
      </c>
      <c r="D53" t="s">
        <v>138</v>
      </c>
      <c r="E53" t="s">
        <v>71</v>
      </c>
      <c r="F53">
        <v>3.1207457006358399</v>
      </c>
      <c r="G53" s="3"/>
      <c r="H53" s="3"/>
      <c r="I53" s="3"/>
      <c r="K53" t="s">
        <v>46</v>
      </c>
      <c r="L53">
        <v>2036</v>
      </c>
      <c r="M53" t="s">
        <v>165</v>
      </c>
      <c r="N53">
        <v>15311.172456579599</v>
      </c>
      <c r="O53" s="3"/>
      <c r="P53" s="3"/>
      <c r="Q53" s="3"/>
      <c r="R53" s="3"/>
      <c r="Y53" s="3"/>
      <c r="AB53" s="3"/>
      <c r="AD53" t="s">
        <v>110</v>
      </c>
    </row>
    <row r="54" spans="1:30" x14ac:dyDescent="0.35">
      <c r="A54" t="s">
        <v>10</v>
      </c>
      <c r="B54" s="78" t="s">
        <v>15</v>
      </c>
      <c r="C54">
        <v>2026</v>
      </c>
      <c r="D54" t="s">
        <v>138</v>
      </c>
      <c r="E54" t="s">
        <v>73</v>
      </c>
      <c r="F54">
        <v>3.7075756756106401E-2</v>
      </c>
      <c r="G54" s="3"/>
      <c r="H54" s="3"/>
      <c r="I54" s="3"/>
      <c r="K54" t="s">
        <v>46</v>
      </c>
      <c r="L54">
        <v>2041</v>
      </c>
      <c r="M54" t="s">
        <v>165</v>
      </c>
      <c r="N54">
        <v>15322.2885885945</v>
      </c>
      <c r="O54" s="3"/>
      <c r="P54" s="3"/>
      <c r="Q54" s="3"/>
      <c r="R54" s="3"/>
      <c r="Y54" s="3"/>
      <c r="AB54" s="3"/>
      <c r="AD54" t="s">
        <v>111</v>
      </c>
    </row>
    <row r="55" spans="1:30" x14ac:dyDescent="0.35">
      <c r="A55" t="s">
        <v>10</v>
      </c>
      <c r="B55" s="78" t="s">
        <v>15</v>
      </c>
      <c r="C55">
        <v>2026</v>
      </c>
      <c r="D55" t="s">
        <v>138</v>
      </c>
      <c r="E55" t="s">
        <v>75</v>
      </c>
      <c r="F55">
        <v>0</v>
      </c>
      <c r="G55" s="3"/>
      <c r="H55" s="3"/>
      <c r="I55" s="3"/>
      <c r="K55" t="s">
        <v>46</v>
      </c>
      <c r="L55">
        <v>2046</v>
      </c>
      <c r="M55" t="s">
        <v>165</v>
      </c>
      <c r="N55">
        <v>15334.9293886417</v>
      </c>
      <c r="O55" s="3"/>
      <c r="P55" s="3"/>
      <c r="Q55" s="3"/>
      <c r="R55" s="3"/>
      <c r="Y55" s="3"/>
      <c r="AB55" s="3"/>
      <c r="AD55" t="s">
        <v>112</v>
      </c>
    </row>
    <row r="56" spans="1:30" x14ac:dyDescent="0.35">
      <c r="A56" t="s">
        <v>10</v>
      </c>
      <c r="B56" s="78" t="s">
        <v>15</v>
      </c>
      <c r="C56">
        <v>2026</v>
      </c>
      <c r="D56" t="s">
        <v>41</v>
      </c>
      <c r="E56" t="s">
        <v>42</v>
      </c>
      <c r="F56">
        <v>50.2406594737989</v>
      </c>
      <c r="G56" s="3"/>
      <c r="H56" s="3"/>
      <c r="I56" s="3"/>
      <c r="K56" t="s">
        <v>48</v>
      </c>
      <c r="L56">
        <v>2021</v>
      </c>
      <c r="M56" t="s">
        <v>160</v>
      </c>
      <c r="N56">
        <v>2863</v>
      </c>
      <c r="O56" s="3"/>
      <c r="P56" s="3"/>
      <c r="Q56" s="3"/>
      <c r="R56" s="3"/>
      <c r="Y56" s="3"/>
      <c r="AB56" s="3"/>
      <c r="AD56" t="s">
        <v>113</v>
      </c>
    </row>
    <row r="57" spans="1:30" x14ac:dyDescent="0.35">
      <c r="A57" t="s">
        <v>10</v>
      </c>
      <c r="B57" s="78" t="s">
        <v>15</v>
      </c>
      <c r="C57">
        <v>2026</v>
      </c>
      <c r="D57" t="s">
        <v>41</v>
      </c>
      <c r="E57" t="s">
        <v>45</v>
      </c>
      <c r="F57">
        <v>30.658932012425399</v>
      </c>
      <c r="G57" s="3"/>
      <c r="H57" s="3"/>
      <c r="I57" s="3"/>
      <c r="K57" t="s">
        <v>48</v>
      </c>
      <c r="L57">
        <v>2026</v>
      </c>
      <c r="M57" t="s">
        <v>160</v>
      </c>
      <c r="N57">
        <v>2957.3049481812</v>
      </c>
      <c r="O57" s="3"/>
      <c r="P57" s="3"/>
      <c r="Q57" s="3"/>
      <c r="R57" s="3"/>
      <c r="Y57" s="3"/>
      <c r="AB57" s="3"/>
      <c r="AD57" t="s">
        <v>114</v>
      </c>
    </row>
    <row r="58" spans="1:30" x14ac:dyDescent="0.35">
      <c r="A58" t="s">
        <v>10</v>
      </c>
      <c r="B58" s="78" t="s">
        <v>15</v>
      </c>
      <c r="C58">
        <v>2026</v>
      </c>
      <c r="D58" t="s">
        <v>41</v>
      </c>
      <c r="E58" t="s">
        <v>47</v>
      </c>
      <c r="F58">
        <v>43.466359599075901</v>
      </c>
      <c r="G58" s="3"/>
      <c r="H58" s="3"/>
      <c r="I58" s="3"/>
      <c r="K58" t="s">
        <v>48</v>
      </c>
      <c r="L58">
        <v>2031</v>
      </c>
      <c r="M58" t="s">
        <v>160</v>
      </c>
      <c r="N58">
        <v>2982.5880776962599</v>
      </c>
      <c r="O58" s="3"/>
      <c r="P58" s="3"/>
      <c r="Q58" s="3"/>
      <c r="R58" s="3"/>
      <c r="Y58" s="3"/>
      <c r="AB58" s="3"/>
      <c r="AD58" t="s">
        <v>115</v>
      </c>
    </row>
    <row r="59" spans="1:30" x14ac:dyDescent="0.35">
      <c r="A59" t="s">
        <v>10</v>
      </c>
      <c r="B59" s="78" t="s">
        <v>15</v>
      </c>
      <c r="C59">
        <v>2026</v>
      </c>
      <c r="D59" t="s">
        <v>41</v>
      </c>
      <c r="E59" t="s">
        <v>49</v>
      </c>
      <c r="F59">
        <v>51.180814582220698</v>
      </c>
      <c r="G59" s="3"/>
      <c r="H59" s="3"/>
      <c r="I59" s="3"/>
      <c r="K59" t="s">
        <v>48</v>
      </c>
      <c r="L59">
        <v>2036</v>
      </c>
      <c r="M59" t="s">
        <v>160</v>
      </c>
      <c r="N59">
        <v>3018.3279436767798</v>
      </c>
      <c r="O59" s="3"/>
      <c r="P59" s="3"/>
      <c r="Q59" s="3"/>
      <c r="R59" s="3"/>
      <c r="Y59" s="3"/>
      <c r="AB59" s="3"/>
      <c r="AD59" t="s">
        <v>116</v>
      </c>
    </row>
    <row r="60" spans="1:30" x14ac:dyDescent="0.35">
      <c r="A60" t="s">
        <v>10</v>
      </c>
      <c r="B60" s="78" t="s">
        <v>15</v>
      </c>
      <c r="C60">
        <v>2026</v>
      </c>
      <c r="D60" t="s">
        <v>41</v>
      </c>
      <c r="E60" t="s">
        <v>51</v>
      </c>
      <c r="F60">
        <v>52.087728416778504</v>
      </c>
      <c r="G60" s="3"/>
      <c r="H60" s="3"/>
      <c r="I60" s="3"/>
      <c r="K60" t="s">
        <v>48</v>
      </c>
      <c r="L60">
        <v>2041</v>
      </c>
      <c r="M60" t="s">
        <v>160</v>
      </c>
      <c r="N60">
        <v>3059.9083123343498</v>
      </c>
      <c r="O60" s="3"/>
      <c r="P60" s="3"/>
      <c r="Q60" s="3"/>
      <c r="R60" s="3"/>
      <c r="Y60" s="3"/>
      <c r="AB60" s="3"/>
      <c r="AD60" t="s">
        <v>117</v>
      </c>
    </row>
    <row r="61" spans="1:30" x14ac:dyDescent="0.35">
      <c r="A61" t="s">
        <v>10</v>
      </c>
      <c r="B61" s="78" t="s">
        <v>15</v>
      </c>
      <c r="C61">
        <v>2026</v>
      </c>
      <c r="D61" t="s">
        <v>41</v>
      </c>
      <c r="E61" t="s">
        <v>53</v>
      </c>
      <c r="F61">
        <v>50.261582664229103</v>
      </c>
      <c r="G61" s="3"/>
      <c r="H61" s="3"/>
      <c r="I61" s="3"/>
      <c r="K61" t="s">
        <v>48</v>
      </c>
      <c r="L61">
        <v>2046</v>
      </c>
      <c r="M61" t="s">
        <v>160</v>
      </c>
      <c r="N61">
        <v>3103.2445620398498</v>
      </c>
      <c r="O61" s="3"/>
      <c r="P61" s="3"/>
      <c r="Q61" s="3"/>
      <c r="R61" s="3"/>
      <c r="Y61" s="3"/>
      <c r="AB61" s="3"/>
      <c r="AD61" t="s">
        <v>118</v>
      </c>
    </row>
    <row r="62" spans="1:30" x14ac:dyDescent="0.35">
      <c r="A62" t="s">
        <v>10</v>
      </c>
      <c r="B62" s="78" t="s">
        <v>15</v>
      </c>
      <c r="C62">
        <v>2026</v>
      </c>
      <c r="D62" t="s">
        <v>41</v>
      </c>
      <c r="E62" t="s">
        <v>55</v>
      </c>
      <c r="F62">
        <v>49.1186467997289</v>
      </c>
      <c r="G62" s="3"/>
      <c r="H62" s="3"/>
      <c r="I62" s="3"/>
      <c r="K62" t="s">
        <v>48</v>
      </c>
      <c r="L62">
        <v>2021</v>
      </c>
      <c r="M62" t="s">
        <v>161</v>
      </c>
      <c r="N62">
        <v>2863</v>
      </c>
      <c r="O62" s="3"/>
      <c r="P62" s="3"/>
      <c r="Q62" s="3"/>
      <c r="R62" s="3"/>
      <c r="Y62" s="3"/>
      <c r="AB62" s="3"/>
      <c r="AD62" t="s">
        <v>119</v>
      </c>
    </row>
    <row r="63" spans="1:30" x14ac:dyDescent="0.35">
      <c r="A63" t="s">
        <v>10</v>
      </c>
      <c r="B63" s="78" t="s">
        <v>15</v>
      </c>
      <c r="C63">
        <v>2026</v>
      </c>
      <c r="D63" t="s">
        <v>41</v>
      </c>
      <c r="E63" t="s">
        <v>57</v>
      </c>
      <c r="F63">
        <v>35.019340983007197</v>
      </c>
      <c r="G63" s="3"/>
      <c r="H63" s="3"/>
      <c r="I63" s="3"/>
      <c r="K63" t="s">
        <v>48</v>
      </c>
      <c r="L63">
        <v>2026</v>
      </c>
      <c r="M63" t="s">
        <v>161</v>
      </c>
      <c r="N63">
        <v>2949.9523930518699</v>
      </c>
      <c r="O63" s="3"/>
      <c r="P63" s="3"/>
      <c r="Q63" s="3"/>
      <c r="R63" s="3"/>
      <c r="Y63" s="3"/>
      <c r="AB63" s="3"/>
      <c r="AD63" t="s">
        <v>120</v>
      </c>
    </row>
    <row r="64" spans="1:30" x14ac:dyDescent="0.35">
      <c r="A64" t="s">
        <v>10</v>
      </c>
      <c r="B64" s="78" t="s">
        <v>15</v>
      </c>
      <c r="C64">
        <v>2026</v>
      </c>
      <c r="D64" t="s">
        <v>41</v>
      </c>
      <c r="E64" t="s">
        <v>59</v>
      </c>
      <c r="F64">
        <v>29.222723966813898</v>
      </c>
      <c r="G64" s="3"/>
      <c r="H64" s="3"/>
      <c r="I64" s="3"/>
      <c r="K64" t="s">
        <v>48</v>
      </c>
      <c r="L64">
        <v>2031</v>
      </c>
      <c r="M64" t="s">
        <v>161</v>
      </c>
      <c r="N64">
        <v>2944.8628223376099</v>
      </c>
      <c r="O64" s="3"/>
      <c r="P64" s="3"/>
      <c r="Q64" s="3"/>
      <c r="R64" s="3"/>
      <c r="Y64" s="3"/>
      <c r="AB64" s="3"/>
      <c r="AD64" t="s">
        <v>121</v>
      </c>
    </row>
    <row r="65" spans="1:30" x14ac:dyDescent="0.35">
      <c r="A65" t="s">
        <v>10</v>
      </c>
      <c r="B65" s="78" t="s">
        <v>15</v>
      </c>
      <c r="C65">
        <v>2026</v>
      </c>
      <c r="D65" t="s">
        <v>41</v>
      </c>
      <c r="E65" t="s">
        <v>61</v>
      </c>
      <c r="F65">
        <v>34.380323856119801</v>
      </c>
      <c r="G65" s="3"/>
      <c r="H65" s="3"/>
      <c r="I65" s="3"/>
      <c r="K65" t="s">
        <v>48</v>
      </c>
      <c r="L65">
        <v>2036</v>
      </c>
      <c r="M65" t="s">
        <v>161</v>
      </c>
      <c r="N65">
        <v>2934.9594407116401</v>
      </c>
      <c r="O65" s="3"/>
      <c r="P65" s="3"/>
      <c r="Q65" s="3"/>
      <c r="R65" s="3"/>
      <c r="Y65" s="3"/>
      <c r="AB65" s="3"/>
      <c r="AD65" t="s">
        <v>122</v>
      </c>
    </row>
    <row r="66" spans="1:30" x14ac:dyDescent="0.35">
      <c r="A66" t="s">
        <v>10</v>
      </c>
      <c r="B66" s="78" t="s">
        <v>15</v>
      </c>
      <c r="C66">
        <v>2026</v>
      </c>
      <c r="D66" t="s">
        <v>41</v>
      </c>
      <c r="E66" t="s">
        <v>63</v>
      </c>
      <c r="F66">
        <v>32.921085905893101</v>
      </c>
      <c r="G66" s="3"/>
      <c r="H66" s="3"/>
      <c r="I66" s="3"/>
      <c r="K66" t="s">
        <v>48</v>
      </c>
      <c r="L66">
        <v>2041</v>
      </c>
      <c r="M66" t="s">
        <v>161</v>
      </c>
      <c r="N66">
        <v>2917.9388785822598</v>
      </c>
      <c r="O66" s="3"/>
      <c r="P66" s="3"/>
      <c r="Q66" s="3"/>
      <c r="R66" s="3"/>
      <c r="Y66" s="3"/>
      <c r="AB66" s="3"/>
      <c r="AD66" t="s">
        <v>123</v>
      </c>
    </row>
    <row r="67" spans="1:30" x14ac:dyDescent="0.35">
      <c r="A67" t="s">
        <v>10</v>
      </c>
      <c r="B67" s="78" t="s">
        <v>15</v>
      </c>
      <c r="C67">
        <v>2026</v>
      </c>
      <c r="D67" t="s">
        <v>41</v>
      </c>
      <c r="E67" t="s">
        <v>43</v>
      </c>
      <c r="F67">
        <v>42.4743172979706</v>
      </c>
      <c r="G67" s="3"/>
      <c r="H67" s="3"/>
      <c r="I67" s="3"/>
      <c r="K67" t="s">
        <v>48</v>
      </c>
      <c r="L67">
        <v>2046</v>
      </c>
      <c r="M67" t="s">
        <v>161</v>
      </c>
      <c r="N67">
        <v>2894.6135693886199</v>
      </c>
      <c r="O67" s="3"/>
      <c r="P67" s="3"/>
      <c r="Q67" s="3"/>
      <c r="R67" s="3"/>
      <c r="Y67" s="3"/>
      <c r="AB67" s="3"/>
      <c r="AD67" t="s">
        <v>124</v>
      </c>
    </row>
    <row r="68" spans="1:30" x14ac:dyDescent="0.35">
      <c r="A68" t="s">
        <v>10</v>
      </c>
      <c r="B68" s="78" t="s">
        <v>15</v>
      </c>
      <c r="C68">
        <v>2026</v>
      </c>
      <c r="D68" t="s">
        <v>41</v>
      </c>
      <c r="E68" t="s">
        <v>65</v>
      </c>
      <c r="F68">
        <v>27.867200886556201</v>
      </c>
      <c r="G68" s="3"/>
      <c r="H68" s="3"/>
      <c r="I68" s="3"/>
      <c r="K68" t="s">
        <v>48</v>
      </c>
      <c r="L68">
        <v>2021</v>
      </c>
      <c r="M68" t="s">
        <v>165</v>
      </c>
      <c r="N68">
        <v>2863</v>
      </c>
      <c r="O68" s="3"/>
      <c r="P68" s="3"/>
      <c r="Q68" s="3"/>
      <c r="R68" s="3"/>
      <c r="Y68" s="3"/>
      <c r="AB68" s="3"/>
      <c r="AD68" t="s">
        <v>125</v>
      </c>
    </row>
    <row r="69" spans="1:30" x14ac:dyDescent="0.35">
      <c r="A69" t="s">
        <v>10</v>
      </c>
      <c r="B69" s="78" t="s">
        <v>15</v>
      </c>
      <c r="C69">
        <v>2026</v>
      </c>
      <c r="D69" t="s">
        <v>41</v>
      </c>
      <c r="E69" t="s">
        <v>67</v>
      </c>
      <c r="F69">
        <v>13.307845035003901</v>
      </c>
      <c r="G69" s="3"/>
      <c r="H69" s="3"/>
      <c r="I69" s="3"/>
      <c r="K69" t="s">
        <v>48</v>
      </c>
      <c r="L69">
        <v>2026</v>
      </c>
      <c r="M69" t="s">
        <v>165</v>
      </c>
      <c r="N69">
        <v>2953.4536751740202</v>
      </c>
      <c r="O69" s="3"/>
      <c r="P69" s="3"/>
      <c r="Q69" s="3"/>
      <c r="R69" s="3"/>
      <c r="Y69" s="3"/>
      <c r="AB69" s="3"/>
      <c r="AD69" t="s">
        <v>126</v>
      </c>
    </row>
    <row r="70" spans="1:30" x14ac:dyDescent="0.35">
      <c r="A70" t="s">
        <v>10</v>
      </c>
      <c r="B70" s="78" t="s">
        <v>15</v>
      </c>
      <c r="C70">
        <v>2026</v>
      </c>
      <c r="D70" t="s">
        <v>41</v>
      </c>
      <c r="E70" t="s">
        <v>69</v>
      </c>
      <c r="F70">
        <v>9.8714037782893307</v>
      </c>
      <c r="G70" s="3"/>
      <c r="H70" s="3"/>
      <c r="I70" s="3"/>
      <c r="K70" t="s">
        <v>48</v>
      </c>
      <c r="L70">
        <v>2031</v>
      </c>
      <c r="M70" t="s">
        <v>165</v>
      </c>
      <c r="N70">
        <v>2960.5144815533099</v>
      </c>
      <c r="O70" s="3"/>
      <c r="P70" s="3"/>
      <c r="Q70" s="3"/>
      <c r="R70" s="3"/>
      <c r="Y70" s="3"/>
      <c r="AB70" s="3"/>
      <c r="AD70" t="s">
        <v>127</v>
      </c>
    </row>
    <row r="71" spans="1:30" x14ac:dyDescent="0.35">
      <c r="A71" t="s">
        <v>10</v>
      </c>
      <c r="B71" s="78" t="s">
        <v>15</v>
      </c>
      <c r="C71">
        <v>2026</v>
      </c>
      <c r="D71" t="s">
        <v>41</v>
      </c>
      <c r="E71" t="s">
        <v>71</v>
      </c>
      <c r="F71">
        <v>3.0099030194601002</v>
      </c>
      <c r="G71" s="3"/>
      <c r="H71" s="3"/>
      <c r="I71" s="3"/>
      <c r="K71" t="s">
        <v>48</v>
      </c>
      <c r="L71">
        <v>2036</v>
      </c>
      <c r="M71" t="s">
        <v>165</v>
      </c>
      <c r="N71">
        <v>2968.3815121007101</v>
      </c>
      <c r="O71" s="3"/>
      <c r="P71" s="3"/>
      <c r="Q71" s="3"/>
      <c r="R71" s="3"/>
      <c r="Y71" s="3"/>
      <c r="AB71" s="3"/>
      <c r="AD71" t="s">
        <v>128</v>
      </c>
    </row>
    <row r="72" spans="1:30" x14ac:dyDescent="0.35">
      <c r="A72" t="s">
        <v>10</v>
      </c>
      <c r="B72" s="78" t="s">
        <v>15</v>
      </c>
      <c r="C72">
        <v>2026</v>
      </c>
      <c r="D72" t="s">
        <v>41</v>
      </c>
      <c r="E72" t="s">
        <v>73</v>
      </c>
      <c r="F72">
        <v>1.9634171403993801</v>
      </c>
      <c r="G72" s="3"/>
      <c r="H72" s="3"/>
      <c r="I72" s="3"/>
      <c r="K72" t="s">
        <v>48</v>
      </c>
      <c r="L72">
        <v>2041</v>
      </c>
      <c r="M72" t="s">
        <v>165</v>
      </c>
      <c r="N72">
        <v>2974.3645278564099</v>
      </c>
      <c r="O72" s="3"/>
      <c r="P72" s="3"/>
      <c r="Q72" s="3"/>
      <c r="R72" s="3"/>
      <c r="Y72" s="3"/>
      <c r="AB72" s="3"/>
      <c r="AD72" t="s">
        <v>129</v>
      </c>
    </row>
    <row r="73" spans="1:30" x14ac:dyDescent="0.35">
      <c r="A73" t="s">
        <v>10</v>
      </c>
      <c r="B73" s="78" t="s">
        <v>15</v>
      </c>
      <c r="C73">
        <v>2026</v>
      </c>
      <c r="D73" t="s">
        <v>41</v>
      </c>
      <c r="E73" t="s">
        <v>75</v>
      </c>
      <c r="F73">
        <v>0</v>
      </c>
      <c r="G73" s="3"/>
      <c r="H73" s="3"/>
      <c r="I73" s="3"/>
      <c r="K73" t="s">
        <v>48</v>
      </c>
      <c r="L73">
        <v>2046</v>
      </c>
      <c r="M73" t="s">
        <v>165</v>
      </c>
      <c r="N73">
        <v>2977.0769348897302</v>
      </c>
      <c r="O73" s="3"/>
      <c r="P73" s="3"/>
      <c r="Q73" s="3"/>
      <c r="R73" s="3"/>
      <c r="Y73" s="3"/>
      <c r="AB73" s="3"/>
      <c r="AD73" t="s">
        <v>130</v>
      </c>
    </row>
    <row r="74" spans="1:30" x14ac:dyDescent="0.35">
      <c r="A74" t="s">
        <v>10</v>
      </c>
      <c r="B74" s="78" t="s">
        <v>15</v>
      </c>
      <c r="C74">
        <v>2031</v>
      </c>
      <c r="D74" t="s">
        <v>138</v>
      </c>
      <c r="E74" t="s">
        <v>42</v>
      </c>
      <c r="F74">
        <v>46.037441456943597</v>
      </c>
      <c r="G74" s="3"/>
      <c r="H74" s="3"/>
      <c r="I74" s="3"/>
      <c r="K74" t="s">
        <v>50</v>
      </c>
      <c r="L74">
        <v>2021</v>
      </c>
      <c r="M74" t="s">
        <v>160</v>
      </c>
      <c r="N74">
        <v>312</v>
      </c>
      <c r="O74" s="3"/>
      <c r="P74" s="3"/>
      <c r="Q74" s="3"/>
      <c r="R74" s="3"/>
      <c r="Y74" s="3"/>
      <c r="AB74" s="3"/>
      <c r="AD74" t="s">
        <v>131</v>
      </c>
    </row>
    <row r="75" spans="1:30" x14ac:dyDescent="0.35">
      <c r="A75" t="s">
        <v>10</v>
      </c>
      <c r="B75" s="78" t="s">
        <v>15</v>
      </c>
      <c r="C75">
        <v>2031</v>
      </c>
      <c r="D75" t="s">
        <v>138</v>
      </c>
      <c r="E75" t="s">
        <v>45</v>
      </c>
      <c r="F75">
        <v>37.082470151484799</v>
      </c>
      <c r="G75" s="3"/>
      <c r="H75" s="3"/>
      <c r="I75" s="3"/>
      <c r="K75" t="s">
        <v>50</v>
      </c>
      <c r="L75">
        <v>2026</v>
      </c>
      <c r="M75" t="s">
        <v>160</v>
      </c>
      <c r="N75">
        <v>324.39873465325201</v>
      </c>
      <c r="O75" s="3"/>
      <c r="P75" s="3"/>
      <c r="Q75" s="3"/>
      <c r="R75" s="3"/>
      <c r="Y75" s="3"/>
      <c r="AB75" s="3"/>
      <c r="AD75" t="s">
        <v>132</v>
      </c>
    </row>
    <row r="76" spans="1:30" x14ac:dyDescent="0.35">
      <c r="A76" t="s">
        <v>10</v>
      </c>
      <c r="B76" s="78" t="s">
        <v>15</v>
      </c>
      <c r="C76">
        <v>2031</v>
      </c>
      <c r="D76" t="s">
        <v>138</v>
      </c>
      <c r="E76" t="s">
        <v>47</v>
      </c>
      <c r="F76">
        <v>28.497886174363</v>
      </c>
      <c r="G76" s="3"/>
      <c r="H76" s="3"/>
      <c r="I76" s="3"/>
      <c r="K76" t="s">
        <v>50</v>
      </c>
      <c r="L76">
        <v>2031</v>
      </c>
      <c r="M76" t="s">
        <v>160</v>
      </c>
      <c r="N76">
        <v>324.22313636935201</v>
      </c>
      <c r="O76" s="3"/>
      <c r="P76" s="3"/>
      <c r="Q76" s="3"/>
      <c r="R76" s="3"/>
      <c r="Y76" s="3"/>
      <c r="AB76" s="3"/>
      <c r="AD76" t="s">
        <v>133</v>
      </c>
    </row>
    <row r="77" spans="1:30" x14ac:dyDescent="0.35">
      <c r="A77" t="s">
        <v>10</v>
      </c>
      <c r="B77" s="78" t="s">
        <v>15</v>
      </c>
      <c r="C77">
        <v>2031</v>
      </c>
      <c r="D77" t="s">
        <v>138</v>
      </c>
      <c r="E77" t="s">
        <v>49</v>
      </c>
      <c r="F77">
        <v>57.818242364881897</v>
      </c>
      <c r="G77" s="3"/>
      <c r="H77" s="3"/>
      <c r="I77" s="3"/>
      <c r="K77" t="s">
        <v>50</v>
      </c>
      <c r="L77">
        <v>2036</v>
      </c>
      <c r="M77" t="s">
        <v>160</v>
      </c>
      <c r="N77">
        <v>325.61930063334103</v>
      </c>
      <c r="O77" s="3"/>
      <c r="P77" s="3"/>
      <c r="Q77" s="3"/>
      <c r="R77" s="3"/>
      <c r="Y77" s="3"/>
      <c r="AB77" s="3"/>
      <c r="AD77" t="s">
        <v>134</v>
      </c>
    </row>
    <row r="78" spans="1:30" x14ac:dyDescent="0.35">
      <c r="A78" t="s">
        <v>10</v>
      </c>
      <c r="B78" s="78" t="s">
        <v>15</v>
      </c>
      <c r="C78">
        <v>2031</v>
      </c>
      <c r="D78" t="s">
        <v>138</v>
      </c>
      <c r="E78" t="s">
        <v>51</v>
      </c>
      <c r="F78">
        <v>72.997087247264005</v>
      </c>
      <c r="G78" s="3"/>
      <c r="H78" s="3"/>
      <c r="I78" s="3"/>
      <c r="K78" t="s">
        <v>50</v>
      </c>
      <c r="L78">
        <v>2041</v>
      </c>
      <c r="M78" t="s">
        <v>160</v>
      </c>
      <c r="N78">
        <v>327.70318069846701</v>
      </c>
      <c r="O78" s="3"/>
      <c r="P78" s="3"/>
      <c r="Q78" s="3"/>
      <c r="R78" s="3"/>
      <c r="Y78" s="3"/>
      <c r="AB78" s="3"/>
      <c r="AD78" t="s">
        <v>135</v>
      </c>
    </row>
    <row r="79" spans="1:30" x14ac:dyDescent="0.35">
      <c r="A79" t="s">
        <v>10</v>
      </c>
      <c r="B79" s="78" t="s">
        <v>15</v>
      </c>
      <c r="C79">
        <v>2031</v>
      </c>
      <c r="D79" t="s">
        <v>138</v>
      </c>
      <c r="E79" t="s">
        <v>53</v>
      </c>
      <c r="F79">
        <v>60.748310717455801</v>
      </c>
      <c r="G79" s="3"/>
      <c r="H79" s="3"/>
      <c r="I79" s="3"/>
      <c r="K79" t="s">
        <v>50</v>
      </c>
      <c r="L79">
        <v>2046</v>
      </c>
      <c r="M79" t="s">
        <v>160</v>
      </c>
      <c r="N79">
        <v>330.04547666312402</v>
      </c>
      <c r="O79" s="3"/>
      <c r="P79" s="3"/>
      <c r="Q79" s="3"/>
      <c r="R79" s="3"/>
      <c r="Y79" s="3"/>
      <c r="AB79" s="3"/>
      <c r="AD79" t="s">
        <v>136</v>
      </c>
    </row>
    <row r="80" spans="1:30" x14ac:dyDescent="0.35">
      <c r="A80" t="s">
        <v>10</v>
      </c>
      <c r="B80" s="78" t="s">
        <v>15</v>
      </c>
      <c r="C80">
        <v>2031</v>
      </c>
      <c r="D80" t="s">
        <v>138</v>
      </c>
      <c r="E80" t="s">
        <v>55</v>
      </c>
      <c r="F80">
        <v>48.334171623645297</v>
      </c>
      <c r="G80" s="3"/>
      <c r="H80" s="3"/>
      <c r="I80" s="3"/>
      <c r="K80" t="s">
        <v>50</v>
      </c>
      <c r="L80">
        <v>2021</v>
      </c>
      <c r="M80" t="s">
        <v>161</v>
      </c>
      <c r="N80">
        <v>312</v>
      </c>
      <c r="O80" s="3"/>
      <c r="P80" s="3"/>
      <c r="Q80" s="3"/>
      <c r="R80" s="3"/>
      <c r="S80" s="3"/>
    </row>
    <row r="81" spans="1:36" x14ac:dyDescent="0.35">
      <c r="A81" t="s">
        <v>10</v>
      </c>
      <c r="B81" s="78" t="s">
        <v>15</v>
      </c>
      <c r="C81">
        <v>2031</v>
      </c>
      <c r="D81" t="s">
        <v>138</v>
      </c>
      <c r="E81" t="s">
        <v>57</v>
      </c>
      <c r="F81">
        <v>44.550838675764403</v>
      </c>
      <c r="G81" s="3"/>
      <c r="H81" s="3"/>
      <c r="I81" s="3"/>
      <c r="K81" t="s">
        <v>50</v>
      </c>
      <c r="L81">
        <v>2026</v>
      </c>
      <c r="M81" t="s">
        <v>161</v>
      </c>
      <c r="N81">
        <v>323.59220315845602</v>
      </c>
      <c r="O81" s="3"/>
      <c r="P81" s="3"/>
      <c r="Q81" s="3"/>
      <c r="R81" s="3"/>
      <c r="S81" s="3"/>
    </row>
    <row r="82" spans="1:36" x14ac:dyDescent="0.35">
      <c r="A82" t="s">
        <v>10</v>
      </c>
      <c r="B82" s="78" t="s">
        <v>15</v>
      </c>
      <c r="C82">
        <v>2031</v>
      </c>
      <c r="D82" t="s">
        <v>138</v>
      </c>
      <c r="E82" t="s">
        <v>59</v>
      </c>
      <c r="F82">
        <v>39.907184883160099</v>
      </c>
      <c r="G82" s="3"/>
      <c r="H82" s="3"/>
      <c r="I82" s="3"/>
      <c r="K82" t="s">
        <v>50</v>
      </c>
      <c r="L82">
        <v>2031</v>
      </c>
      <c r="M82" t="s">
        <v>161</v>
      </c>
      <c r="N82">
        <v>320.122201109743</v>
      </c>
      <c r="O82" s="3"/>
      <c r="P82" s="3"/>
      <c r="Q82" s="3"/>
      <c r="R82" s="3"/>
      <c r="S82" s="3"/>
    </row>
    <row r="83" spans="1:36" x14ac:dyDescent="0.35">
      <c r="A83" t="s">
        <v>10</v>
      </c>
      <c r="B83" s="78" t="s">
        <v>15</v>
      </c>
      <c r="C83">
        <v>2031</v>
      </c>
      <c r="D83" t="s">
        <v>138</v>
      </c>
      <c r="E83" t="s">
        <v>61</v>
      </c>
      <c r="F83">
        <v>23.720043447282599</v>
      </c>
      <c r="G83" s="3"/>
      <c r="H83" s="3"/>
      <c r="I83" s="3"/>
      <c r="K83" t="s">
        <v>50</v>
      </c>
      <c r="L83">
        <v>2036</v>
      </c>
      <c r="M83" t="s">
        <v>161</v>
      </c>
      <c r="N83">
        <v>316.62544902512599</v>
      </c>
      <c r="O83" s="3"/>
      <c r="P83" s="3"/>
      <c r="Q83" s="3"/>
      <c r="R83" s="3"/>
      <c r="S83" s="3"/>
    </row>
    <row r="84" spans="1:36" x14ac:dyDescent="0.35">
      <c r="A84" t="s">
        <v>10</v>
      </c>
      <c r="B84" s="78" t="s">
        <v>15</v>
      </c>
      <c r="C84">
        <v>2031</v>
      </c>
      <c r="D84" t="s">
        <v>138</v>
      </c>
      <c r="E84" t="s">
        <v>63</v>
      </c>
      <c r="F84">
        <v>39.466080075242502</v>
      </c>
      <c r="G84" s="3"/>
      <c r="H84" s="3"/>
      <c r="I84" s="3"/>
      <c r="K84" t="s">
        <v>50</v>
      </c>
      <c r="L84">
        <v>2041</v>
      </c>
      <c r="M84" t="s">
        <v>161</v>
      </c>
      <c r="N84">
        <v>312.49885747904699</v>
      </c>
      <c r="O84" s="3"/>
      <c r="P84" s="3"/>
      <c r="Q84" s="3"/>
      <c r="R84" s="3"/>
      <c r="S84" s="3"/>
    </row>
    <row r="85" spans="1:36" x14ac:dyDescent="0.35">
      <c r="A85" t="s">
        <v>10</v>
      </c>
      <c r="B85" s="78" t="s">
        <v>15</v>
      </c>
      <c r="C85">
        <v>2031</v>
      </c>
      <c r="D85" t="s">
        <v>138</v>
      </c>
      <c r="E85" t="s">
        <v>43</v>
      </c>
      <c r="F85">
        <v>43.411392606710002</v>
      </c>
      <c r="G85" s="3"/>
      <c r="H85" s="3"/>
      <c r="I85" s="3"/>
      <c r="K85" t="s">
        <v>50</v>
      </c>
      <c r="L85">
        <v>2046</v>
      </c>
      <c r="M85" t="s">
        <v>161</v>
      </c>
      <c r="N85">
        <v>307.85653407749197</v>
      </c>
      <c r="O85" s="3"/>
      <c r="P85" s="3"/>
      <c r="Q85" s="3"/>
      <c r="R85" s="3"/>
      <c r="S85" s="3"/>
    </row>
    <row r="86" spans="1:36" x14ac:dyDescent="0.35">
      <c r="A86" t="s">
        <v>10</v>
      </c>
      <c r="B86" s="78" t="s">
        <v>15</v>
      </c>
      <c r="C86">
        <v>2031</v>
      </c>
      <c r="D86" t="s">
        <v>138</v>
      </c>
      <c r="E86" t="s">
        <v>65</v>
      </c>
      <c r="F86">
        <v>25.189202355906499</v>
      </c>
      <c r="G86" s="3"/>
      <c r="H86" s="3"/>
      <c r="I86" s="3"/>
      <c r="K86" t="s">
        <v>50</v>
      </c>
      <c r="L86">
        <v>2021</v>
      </c>
      <c r="M86" t="s">
        <v>165</v>
      </c>
      <c r="N86">
        <v>312</v>
      </c>
      <c r="O86" s="3"/>
      <c r="P86" s="3"/>
      <c r="Q86" s="3"/>
      <c r="R86" s="3"/>
      <c r="S86" s="3"/>
      <c r="AI86" s="3"/>
    </row>
    <row r="87" spans="1:36" x14ac:dyDescent="0.35">
      <c r="A87" t="s">
        <v>10</v>
      </c>
      <c r="B87" s="78" t="s">
        <v>15</v>
      </c>
      <c r="C87">
        <v>2031</v>
      </c>
      <c r="D87" t="s">
        <v>138</v>
      </c>
      <c r="E87" t="s">
        <v>67</v>
      </c>
      <c r="F87">
        <v>24.829252377332601</v>
      </c>
      <c r="G87" s="3"/>
      <c r="H87" s="3"/>
      <c r="I87" s="3"/>
      <c r="K87" t="s">
        <v>50</v>
      </c>
      <c r="L87">
        <v>2026</v>
      </c>
      <c r="M87" t="s">
        <v>165</v>
      </c>
      <c r="N87">
        <v>323.97627294834598</v>
      </c>
      <c r="O87" s="3"/>
      <c r="P87" s="3"/>
      <c r="Q87" s="3"/>
      <c r="R87" s="3"/>
      <c r="S87" s="3"/>
      <c r="AI87" s="3"/>
    </row>
    <row r="88" spans="1:36" x14ac:dyDescent="0.35">
      <c r="A88" t="s">
        <v>10</v>
      </c>
      <c r="B88" s="78" t="s">
        <v>15</v>
      </c>
      <c r="C88">
        <v>2031</v>
      </c>
      <c r="D88" t="s">
        <v>138</v>
      </c>
      <c r="E88" t="s">
        <v>69</v>
      </c>
      <c r="F88">
        <v>9.3159266766150193</v>
      </c>
      <c r="G88" s="3"/>
      <c r="H88" s="3"/>
      <c r="I88" s="3"/>
      <c r="K88" t="s">
        <v>50</v>
      </c>
      <c r="L88">
        <v>2031</v>
      </c>
      <c r="M88" t="s">
        <v>165</v>
      </c>
      <c r="N88">
        <v>321.82361944445802</v>
      </c>
      <c r="O88" s="3"/>
      <c r="P88" s="3"/>
      <c r="Q88" s="3"/>
      <c r="R88" s="3"/>
      <c r="S88" s="3"/>
      <c r="AI88" s="4"/>
      <c r="AJ88" s="3"/>
    </row>
    <row r="89" spans="1:36" x14ac:dyDescent="0.35">
      <c r="A89" t="s">
        <v>10</v>
      </c>
      <c r="B89" s="78" t="s">
        <v>15</v>
      </c>
      <c r="C89">
        <v>2031</v>
      </c>
      <c r="D89" t="s">
        <v>138</v>
      </c>
      <c r="E89" t="s">
        <v>71</v>
      </c>
      <c r="F89">
        <v>9.6415545109327692</v>
      </c>
      <c r="G89" s="3"/>
      <c r="H89" s="3"/>
      <c r="I89" s="3"/>
      <c r="K89" t="s">
        <v>50</v>
      </c>
      <c r="L89">
        <v>2036</v>
      </c>
      <c r="M89" t="s">
        <v>165</v>
      </c>
      <c r="N89">
        <v>320.23104514142199</v>
      </c>
      <c r="O89" s="3"/>
      <c r="P89" s="3"/>
      <c r="Q89" s="3"/>
      <c r="R89" s="3"/>
      <c r="S89" s="3"/>
      <c r="AG89" s="5"/>
      <c r="AJ89" s="3"/>
    </row>
    <row r="90" spans="1:36" x14ac:dyDescent="0.35">
      <c r="A90" t="s">
        <v>10</v>
      </c>
      <c r="B90" s="78" t="s">
        <v>15</v>
      </c>
      <c r="C90">
        <v>2031</v>
      </c>
      <c r="D90" t="s">
        <v>138</v>
      </c>
      <c r="E90" t="s">
        <v>73</v>
      </c>
      <c r="F90">
        <v>2.1132456051821902</v>
      </c>
      <c r="G90" s="3"/>
      <c r="H90" s="3"/>
      <c r="I90" s="3"/>
      <c r="K90" t="s">
        <v>50</v>
      </c>
      <c r="L90">
        <v>2041</v>
      </c>
      <c r="M90" t="s">
        <v>165</v>
      </c>
      <c r="N90">
        <v>318.54180480056601</v>
      </c>
      <c r="O90" s="3"/>
      <c r="P90" s="3"/>
      <c r="Q90" s="3"/>
      <c r="R90" s="3"/>
      <c r="S90" s="3"/>
      <c r="AB90" s="5"/>
      <c r="AC90" s="5"/>
      <c r="AE90" s="5"/>
      <c r="AF90" s="5"/>
      <c r="AG90" s="3"/>
      <c r="AJ90" s="4"/>
    </row>
    <row r="91" spans="1:36" x14ac:dyDescent="0.35">
      <c r="A91" t="s">
        <v>10</v>
      </c>
      <c r="B91" s="78" t="s">
        <v>15</v>
      </c>
      <c r="C91">
        <v>2031</v>
      </c>
      <c r="D91" t="s">
        <v>138</v>
      </c>
      <c r="E91" t="s">
        <v>75</v>
      </c>
      <c r="F91">
        <v>2.1446254869324499E-2</v>
      </c>
      <c r="G91" s="3"/>
      <c r="H91" s="3"/>
      <c r="I91" s="3"/>
      <c r="K91" t="s">
        <v>50</v>
      </c>
      <c r="L91">
        <v>2046</v>
      </c>
      <c r="M91" t="s">
        <v>165</v>
      </c>
      <c r="N91">
        <v>316.62692269171401</v>
      </c>
      <c r="O91" s="3"/>
      <c r="P91" s="3"/>
      <c r="Q91" s="3"/>
      <c r="R91" s="3"/>
      <c r="S91" s="3"/>
      <c r="AB91" s="3"/>
      <c r="AC91" s="3"/>
      <c r="AE91" s="3"/>
      <c r="AF91" s="3"/>
      <c r="AG91" s="3"/>
    </row>
    <row r="92" spans="1:36" x14ac:dyDescent="0.35">
      <c r="A92" t="s">
        <v>10</v>
      </c>
      <c r="B92" s="78" t="s">
        <v>15</v>
      </c>
      <c r="C92">
        <v>2031</v>
      </c>
      <c r="D92" t="s">
        <v>41</v>
      </c>
      <c r="E92" t="s">
        <v>42</v>
      </c>
      <c r="F92">
        <v>49.610738500890498</v>
      </c>
      <c r="G92" s="3"/>
      <c r="H92" s="3"/>
      <c r="I92" s="3"/>
      <c r="K92" t="s">
        <v>52</v>
      </c>
      <c r="L92">
        <v>2021</v>
      </c>
      <c r="M92" t="s">
        <v>160</v>
      </c>
      <c r="N92">
        <v>1918</v>
      </c>
      <c r="O92" s="3"/>
      <c r="P92" s="3"/>
      <c r="Q92" s="3"/>
      <c r="R92" s="3"/>
      <c r="S92" s="3"/>
      <c r="AB92" s="6"/>
      <c r="AC92" s="6"/>
      <c r="AE92" s="6"/>
      <c r="AF92" s="6"/>
    </row>
    <row r="93" spans="1:36" x14ac:dyDescent="0.35">
      <c r="A93" t="s">
        <v>10</v>
      </c>
      <c r="B93" s="78" t="s">
        <v>15</v>
      </c>
      <c r="C93">
        <v>2031</v>
      </c>
      <c r="D93" t="s">
        <v>41</v>
      </c>
      <c r="E93" t="s">
        <v>45</v>
      </c>
      <c r="F93">
        <v>34.0833072634885</v>
      </c>
      <c r="G93" s="3"/>
      <c r="H93" s="3"/>
      <c r="I93" s="3"/>
      <c r="K93" t="s">
        <v>52</v>
      </c>
      <c r="L93">
        <v>2026</v>
      </c>
      <c r="M93" t="s">
        <v>160</v>
      </c>
      <c r="N93">
        <v>1988.7309489463701</v>
      </c>
      <c r="O93" s="3"/>
      <c r="P93" s="3"/>
      <c r="Q93" s="3"/>
      <c r="R93" s="3"/>
      <c r="S93" s="3"/>
    </row>
    <row r="94" spans="1:36" x14ac:dyDescent="0.35">
      <c r="A94" t="s">
        <v>10</v>
      </c>
      <c r="B94" s="78" t="s">
        <v>15</v>
      </c>
      <c r="C94">
        <v>2031</v>
      </c>
      <c r="D94" t="s">
        <v>41</v>
      </c>
      <c r="E94" t="s">
        <v>47</v>
      </c>
      <c r="F94">
        <v>27.739055815036</v>
      </c>
      <c r="G94" s="3"/>
      <c r="H94" s="3"/>
      <c r="I94" s="3"/>
      <c r="K94" t="s">
        <v>52</v>
      </c>
      <c r="L94">
        <v>2031</v>
      </c>
      <c r="M94" t="s">
        <v>160</v>
      </c>
      <c r="N94">
        <v>2005.4944299583401</v>
      </c>
      <c r="O94" s="3"/>
      <c r="P94" s="3"/>
      <c r="Q94" s="3"/>
      <c r="R94" s="3"/>
      <c r="S94" s="3"/>
    </row>
    <row r="95" spans="1:36" x14ac:dyDescent="0.35">
      <c r="A95" t="s">
        <v>10</v>
      </c>
      <c r="B95" s="78" t="s">
        <v>15</v>
      </c>
      <c r="C95">
        <v>2031</v>
      </c>
      <c r="D95" t="s">
        <v>41</v>
      </c>
      <c r="E95" t="s">
        <v>49</v>
      </c>
      <c r="F95">
        <v>47.322343241558002</v>
      </c>
      <c r="G95" s="3"/>
      <c r="H95" s="3"/>
      <c r="I95" s="3"/>
      <c r="K95" t="s">
        <v>52</v>
      </c>
      <c r="L95">
        <v>2036</v>
      </c>
      <c r="M95" t="s">
        <v>160</v>
      </c>
      <c r="N95">
        <v>2029.05907770267</v>
      </c>
      <c r="O95" s="3"/>
      <c r="P95" s="3"/>
      <c r="Q95" s="3"/>
      <c r="R95" s="3"/>
      <c r="S95" s="3"/>
    </row>
    <row r="96" spans="1:36" x14ac:dyDescent="0.35">
      <c r="A96" t="s">
        <v>10</v>
      </c>
      <c r="B96" s="78" t="s">
        <v>15</v>
      </c>
      <c r="C96">
        <v>2031</v>
      </c>
      <c r="D96" t="s">
        <v>41</v>
      </c>
      <c r="E96" t="s">
        <v>51</v>
      </c>
      <c r="F96">
        <v>56.2630852664796</v>
      </c>
      <c r="G96" s="3"/>
      <c r="H96" s="3"/>
      <c r="I96" s="3"/>
      <c r="K96" t="s">
        <v>52</v>
      </c>
      <c r="L96">
        <v>2041</v>
      </c>
      <c r="M96" t="s">
        <v>160</v>
      </c>
      <c r="N96">
        <v>2056.24833626791</v>
      </c>
      <c r="O96" s="3"/>
      <c r="P96" s="3"/>
      <c r="Q96" s="3"/>
      <c r="R96" s="3"/>
      <c r="S96" s="3"/>
    </row>
    <row r="97" spans="1:19" x14ac:dyDescent="0.35">
      <c r="A97" t="s">
        <v>10</v>
      </c>
      <c r="B97" s="78" t="s">
        <v>15</v>
      </c>
      <c r="C97">
        <v>2031</v>
      </c>
      <c r="D97" t="s">
        <v>41</v>
      </c>
      <c r="E97" t="s">
        <v>53</v>
      </c>
      <c r="F97">
        <v>49.898172140233598</v>
      </c>
      <c r="G97" s="3"/>
      <c r="H97" s="3"/>
      <c r="I97" s="3"/>
      <c r="K97" t="s">
        <v>52</v>
      </c>
      <c r="L97">
        <v>2046</v>
      </c>
      <c r="M97" t="s">
        <v>160</v>
      </c>
      <c r="N97">
        <v>2084.21552747128</v>
      </c>
      <c r="O97" s="3"/>
      <c r="P97" s="3"/>
      <c r="Q97" s="3"/>
      <c r="R97" s="3"/>
      <c r="S97" s="3"/>
    </row>
    <row r="98" spans="1:19" x14ac:dyDescent="0.35">
      <c r="A98" t="s">
        <v>10</v>
      </c>
      <c r="B98" s="78" t="s">
        <v>15</v>
      </c>
      <c r="C98">
        <v>2031</v>
      </c>
      <c r="D98" t="s">
        <v>41</v>
      </c>
      <c r="E98" t="s">
        <v>55</v>
      </c>
      <c r="F98">
        <v>48.494775194947103</v>
      </c>
      <c r="G98" s="3"/>
      <c r="H98" s="3"/>
      <c r="I98" s="3"/>
      <c r="K98" t="s">
        <v>52</v>
      </c>
      <c r="L98">
        <v>2021</v>
      </c>
      <c r="M98" t="s">
        <v>161</v>
      </c>
      <c r="N98">
        <v>1918</v>
      </c>
      <c r="O98" s="3"/>
      <c r="P98" s="3"/>
      <c r="Q98" s="3"/>
      <c r="R98" s="3"/>
      <c r="S98" s="3"/>
    </row>
    <row r="99" spans="1:19" x14ac:dyDescent="0.35">
      <c r="A99" t="s">
        <v>10</v>
      </c>
      <c r="B99" s="78" t="s">
        <v>15</v>
      </c>
      <c r="C99">
        <v>2031</v>
      </c>
      <c r="D99" t="s">
        <v>41</v>
      </c>
      <c r="E99" t="s">
        <v>57</v>
      </c>
      <c r="F99">
        <v>46.809325886556501</v>
      </c>
      <c r="G99" s="3"/>
      <c r="H99" s="3"/>
      <c r="I99" s="3"/>
      <c r="K99" t="s">
        <v>52</v>
      </c>
      <c r="L99">
        <v>2026</v>
      </c>
      <c r="M99" t="s">
        <v>161</v>
      </c>
      <c r="N99">
        <v>1983.78649641417</v>
      </c>
      <c r="O99" s="3"/>
      <c r="P99" s="3"/>
      <c r="Q99" s="3"/>
      <c r="R99" s="3"/>
      <c r="S99" s="3"/>
    </row>
    <row r="100" spans="1:19" x14ac:dyDescent="0.35">
      <c r="A100" t="s">
        <v>10</v>
      </c>
      <c r="B100" s="78" t="s">
        <v>15</v>
      </c>
      <c r="C100">
        <v>2031</v>
      </c>
      <c r="D100" t="s">
        <v>41</v>
      </c>
      <c r="E100" t="s">
        <v>59</v>
      </c>
      <c r="F100">
        <v>33.489221353670402</v>
      </c>
      <c r="G100" s="3"/>
      <c r="H100" s="3"/>
      <c r="I100" s="3"/>
      <c r="K100" t="s">
        <v>52</v>
      </c>
      <c r="L100">
        <v>2031</v>
      </c>
      <c r="M100" t="s">
        <v>161</v>
      </c>
      <c r="N100">
        <v>1980.1279403460801</v>
      </c>
      <c r="O100" s="3"/>
      <c r="P100" s="3"/>
      <c r="Q100" s="3"/>
      <c r="R100" s="3"/>
      <c r="S100" s="3"/>
    </row>
    <row r="101" spans="1:19" x14ac:dyDescent="0.35">
      <c r="A101" t="s">
        <v>10</v>
      </c>
      <c r="B101" s="78" t="s">
        <v>15</v>
      </c>
      <c r="C101">
        <v>2031</v>
      </c>
      <c r="D101" t="s">
        <v>41</v>
      </c>
      <c r="E101" t="s">
        <v>61</v>
      </c>
      <c r="F101">
        <v>26.925345802126301</v>
      </c>
      <c r="G101" s="3"/>
      <c r="H101" s="3"/>
      <c r="I101" s="3"/>
      <c r="K101" t="s">
        <v>52</v>
      </c>
      <c r="L101">
        <v>2036</v>
      </c>
      <c r="M101" t="s">
        <v>161</v>
      </c>
      <c r="N101">
        <v>1973.0149297861799</v>
      </c>
      <c r="O101" s="3"/>
      <c r="P101" s="3"/>
      <c r="Q101" s="3"/>
      <c r="R101" s="3"/>
      <c r="S101" s="3"/>
    </row>
    <row r="102" spans="1:19" x14ac:dyDescent="0.35">
      <c r="A102" t="s">
        <v>10</v>
      </c>
      <c r="B102" s="78" t="s">
        <v>15</v>
      </c>
      <c r="C102">
        <v>2031</v>
      </c>
      <c r="D102" t="s">
        <v>41</v>
      </c>
      <c r="E102" t="s">
        <v>63</v>
      </c>
      <c r="F102">
        <v>29.3698983005279</v>
      </c>
      <c r="G102" s="3"/>
      <c r="H102" s="3"/>
      <c r="I102" s="3"/>
      <c r="K102" t="s">
        <v>52</v>
      </c>
      <c r="L102">
        <v>2041</v>
      </c>
      <c r="M102" t="s">
        <v>161</v>
      </c>
      <c r="N102">
        <v>1960.8453430550401</v>
      </c>
      <c r="O102" s="3"/>
      <c r="P102" s="3"/>
      <c r="Q102" s="3"/>
      <c r="R102" s="3"/>
      <c r="S102" s="3"/>
    </row>
    <row r="103" spans="1:19" x14ac:dyDescent="0.35">
      <c r="A103" t="s">
        <v>10</v>
      </c>
      <c r="B103" s="78" t="s">
        <v>15</v>
      </c>
      <c r="C103">
        <v>2031</v>
      </c>
      <c r="D103" t="s">
        <v>41</v>
      </c>
      <c r="E103" t="s">
        <v>43</v>
      </c>
      <c r="F103">
        <v>46.870209370266601</v>
      </c>
      <c r="G103" s="3"/>
      <c r="H103" s="3"/>
      <c r="I103" s="3"/>
      <c r="K103" t="s">
        <v>52</v>
      </c>
      <c r="L103">
        <v>2046</v>
      </c>
      <c r="M103" t="s">
        <v>161</v>
      </c>
      <c r="N103">
        <v>1944.0938110862801</v>
      </c>
      <c r="O103" s="3"/>
      <c r="P103" s="3"/>
      <c r="Q103" s="3"/>
      <c r="R103" s="3"/>
      <c r="S103" s="3"/>
    </row>
    <row r="104" spans="1:19" x14ac:dyDescent="0.35">
      <c r="A104" t="s">
        <v>10</v>
      </c>
      <c r="B104" s="78" t="s">
        <v>15</v>
      </c>
      <c r="C104">
        <v>2031</v>
      </c>
      <c r="D104" t="s">
        <v>41</v>
      </c>
      <c r="E104" t="s">
        <v>65</v>
      </c>
      <c r="F104">
        <v>26.3180252295614</v>
      </c>
      <c r="G104" s="3"/>
      <c r="H104" s="3"/>
      <c r="I104" s="3"/>
      <c r="K104" t="s">
        <v>52</v>
      </c>
      <c r="L104">
        <v>2021</v>
      </c>
      <c r="M104" t="s">
        <v>165</v>
      </c>
      <c r="N104">
        <v>1918</v>
      </c>
      <c r="O104" s="3"/>
      <c r="P104" s="3"/>
      <c r="Q104" s="3"/>
      <c r="R104" s="3"/>
      <c r="S104" s="3"/>
    </row>
    <row r="105" spans="1:19" x14ac:dyDescent="0.35">
      <c r="A105" t="s">
        <v>10</v>
      </c>
      <c r="B105" s="78" t="s">
        <v>15</v>
      </c>
      <c r="C105">
        <v>2031</v>
      </c>
      <c r="D105" t="s">
        <v>41</v>
      </c>
      <c r="E105" t="s">
        <v>67</v>
      </c>
      <c r="F105">
        <v>21.4527449456547</v>
      </c>
      <c r="G105" s="3"/>
      <c r="H105" s="3"/>
      <c r="I105" s="3"/>
      <c r="K105" t="s">
        <v>52</v>
      </c>
      <c r="L105">
        <v>2026</v>
      </c>
      <c r="M105" t="s">
        <v>165</v>
      </c>
      <c r="N105">
        <v>1986.14104159612</v>
      </c>
      <c r="O105" s="3"/>
      <c r="P105" s="3"/>
      <c r="Q105" s="3"/>
      <c r="R105" s="3"/>
      <c r="S105" s="3"/>
    </row>
    <row r="106" spans="1:19" x14ac:dyDescent="0.35">
      <c r="A106" t="s">
        <v>10</v>
      </c>
      <c r="B106" s="78" t="s">
        <v>15</v>
      </c>
      <c r="C106">
        <v>2031</v>
      </c>
      <c r="D106" t="s">
        <v>41</v>
      </c>
      <c r="E106" t="s">
        <v>69</v>
      </c>
      <c r="F106">
        <v>9.9652728178568797</v>
      </c>
      <c r="G106" s="3"/>
      <c r="H106" s="3"/>
      <c r="I106" s="3"/>
      <c r="K106" t="s">
        <v>52</v>
      </c>
      <c r="L106">
        <v>2031</v>
      </c>
      <c r="M106" t="s">
        <v>165</v>
      </c>
      <c r="N106">
        <v>1990.65212758179</v>
      </c>
      <c r="O106" s="3"/>
      <c r="P106" s="3"/>
      <c r="Q106" s="3"/>
      <c r="R106" s="3"/>
      <c r="S106" s="3"/>
    </row>
    <row r="107" spans="1:19" x14ac:dyDescent="0.35">
      <c r="A107" t="s">
        <v>10</v>
      </c>
      <c r="B107" s="78" t="s">
        <v>15</v>
      </c>
      <c r="C107">
        <v>2031</v>
      </c>
      <c r="D107" t="s">
        <v>41</v>
      </c>
      <c r="E107" t="s">
        <v>71</v>
      </c>
      <c r="F107">
        <v>6.98982794377637</v>
      </c>
      <c r="G107" s="3"/>
      <c r="H107" s="3"/>
      <c r="I107" s="3"/>
      <c r="K107" t="s">
        <v>52</v>
      </c>
      <c r="L107">
        <v>2036</v>
      </c>
      <c r="M107" t="s">
        <v>165</v>
      </c>
      <c r="N107">
        <v>1995.4827857027999</v>
      </c>
      <c r="O107" s="3"/>
      <c r="P107" s="3"/>
      <c r="Q107" s="3"/>
      <c r="R107" s="3"/>
      <c r="S107" s="3"/>
    </row>
    <row r="108" spans="1:19" x14ac:dyDescent="0.35">
      <c r="A108" t="s">
        <v>10</v>
      </c>
      <c r="B108" s="78" t="s">
        <v>15</v>
      </c>
      <c r="C108">
        <v>2031</v>
      </c>
      <c r="D108" t="s">
        <v>41</v>
      </c>
      <c r="E108" t="s">
        <v>73</v>
      </c>
      <c r="F108">
        <v>1.92001016448703</v>
      </c>
      <c r="G108" s="3"/>
      <c r="H108" s="3"/>
      <c r="I108" s="3"/>
      <c r="K108" t="s">
        <v>52</v>
      </c>
      <c r="L108">
        <v>2041</v>
      </c>
      <c r="M108" t="s">
        <v>165</v>
      </c>
      <c r="N108">
        <v>1998.7631940491699</v>
      </c>
      <c r="O108" s="3"/>
      <c r="P108" s="3"/>
      <c r="Q108" s="3"/>
      <c r="R108" s="3"/>
      <c r="S108" s="3"/>
    </row>
    <row r="109" spans="1:19" x14ac:dyDescent="0.35">
      <c r="A109" t="s">
        <v>10</v>
      </c>
      <c r="B109" s="78" t="s">
        <v>15</v>
      </c>
      <c r="C109">
        <v>2031</v>
      </c>
      <c r="D109" t="s">
        <v>41</v>
      </c>
      <c r="E109" t="s">
        <v>75</v>
      </c>
      <c r="F109">
        <v>1.02726151037229</v>
      </c>
      <c r="G109" s="3"/>
      <c r="H109" s="3"/>
      <c r="I109" s="3"/>
      <c r="K109" t="s">
        <v>52</v>
      </c>
      <c r="L109">
        <v>2046</v>
      </c>
      <c r="M109" t="s">
        <v>165</v>
      </c>
      <c r="N109">
        <v>1999.4782396702701</v>
      </c>
      <c r="O109" s="3"/>
      <c r="P109" s="3"/>
      <c r="Q109" s="3"/>
      <c r="R109" s="3"/>
      <c r="S109" s="3"/>
    </row>
    <row r="110" spans="1:19" x14ac:dyDescent="0.35">
      <c r="A110" t="s">
        <v>10</v>
      </c>
      <c r="B110" s="78" t="s">
        <v>15</v>
      </c>
      <c r="C110">
        <v>2036</v>
      </c>
      <c r="D110" t="s">
        <v>138</v>
      </c>
      <c r="E110" t="s">
        <v>42</v>
      </c>
      <c r="F110">
        <v>46.726623361389898</v>
      </c>
      <c r="G110" s="3"/>
      <c r="H110" s="3"/>
      <c r="I110" s="3"/>
      <c r="K110" t="s">
        <v>54</v>
      </c>
      <c r="L110">
        <v>2021</v>
      </c>
      <c r="M110" t="s">
        <v>160</v>
      </c>
      <c r="N110">
        <v>470</v>
      </c>
      <c r="O110" s="3"/>
      <c r="P110" s="3"/>
      <c r="Q110" s="3"/>
      <c r="R110" s="3"/>
      <c r="S110" s="3"/>
    </row>
    <row r="111" spans="1:19" x14ac:dyDescent="0.35">
      <c r="A111" t="s">
        <v>10</v>
      </c>
      <c r="B111" s="78" t="s">
        <v>15</v>
      </c>
      <c r="C111">
        <v>2036</v>
      </c>
      <c r="D111" t="s">
        <v>138</v>
      </c>
      <c r="E111" t="s">
        <v>45</v>
      </c>
      <c r="F111">
        <v>34.861026241758502</v>
      </c>
      <c r="G111" s="3"/>
      <c r="H111" s="3"/>
      <c r="I111" s="3"/>
      <c r="K111" t="s">
        <v>54</v>
      </c>
      <c r="L111">
        <v>2026</v>
      </c>
      <c r="M111" t="s">
        <v>160</v>
      </c>
      <c r="N111">
        <v>494.174269903582</v>
      </c>
      <c r="O111" s="3"/>
      <c r="P111" s="3"/>
      <c r="Q111" s="3"/>
      <c r="R111" s="3"/>
      <c r="S111" s="3"/>
    </row>
    <row r="112" spans="1:19" x14ac:dyDescent="0.35">
      <c r="A112" t="s">
        <v>10</v>
      </c>
      <c r="B112" s="78" t="s">
        <v>15</v>
      </c>
      <c r="C112">
        <v>2036</v>
      </c>
      <c r="D112" t="s">
        <v>138</v>
      </c>
      <c r="E112" t="s">
        <v>47</v>
      </c>
      <c r="F112">
        <v>30.535864456046799</v>
      </c>
      <c r="G112" s="3"/>
      <c r="H112" s="3"/>
      <c r="I112" s="3"/>
      <c r="K112" t="s">
        <v>54</v>
      </c>
      <c r="L112">
        <v>2031</v>
      </c>
      <c r="M112" t="s">
        <v>160</v>
      </c>
      <c r="N112">
        <v>494.09861611442602</v>
      </c>
      <c r="O112" s="3"/>
      <c r="P112" s="3"/>
      <c r="Q112" s="3"/>
      <c r="R112" s="3"/>
      <c r="S112" s="3"/>
    </row>
    <row r="113" spans="1:19" x14ac:dyDescent="0.35">
      <c r="A113" t="s">
        <v>10</v>
      </c>
      <c r="B113" s="78" t="s">
        <v>15</v>
      </c>
      <c r="C113">
        <v>2036</v>
      </c>
      <c r="D113" t="s">
        <v>138</v>
      </c>
      <c r="E113" t="s">
        <v>49</v>
      </c>
      <c r="F113">
        <v>38.631726686575398</v>
      </c>
      <c r="G113" s="3"/>
      <c r="H113" s="3"/>
      <c r="I113" s="3"/>
      <c r="K113" t="s">
        <v>54</v>
      </c>
      <c r="L113">
        <v>2036</v>
      </c>
      <c r="M113" t="s">
        <v>160</v>
      </c>
      <c r="N113">
        <v>496.661888354724</v>
      </c>
      <c r="O113" s="3"/>
      <c r="P113" s="3"/>
      <c r="Q113" s="3"/>
      <c r="R113" s="3"/>
      <c r="S113" s="3"/>
    </row>
    <row r="114" spans="1:19" x14ac:dyDescent="0.35">
      <c r="A114" t="s">
        <v>10</v>
      </c>
      <c r="B114" s="78" t="s">
        <v>15</v>
      </c>
      <c r="C114">
        <v>2036</v>
      </c>
      <c r="D114" t="s">
        <v>138</v>
      </c>
      <c r="E114" t="s">
        <v>51</v>
      </c>
      <c r="F114">
        <v>63.341190870016398</v>
      </c>
      <c r="G114" s="3"/>
      <c r="H114" s="3"/>
      <c r="I114" s="3"/>
      <c r="K114" t="s">
        <v>54</v>
      </c>
      <c r="L114">
        <v>2041</v>
      </c>
      <c r="M114" t="s">
        <v>160</v>
      </c>
      <c r="N114">
        <v>500.50388193739298</v>
      </c>
      <c r="O114" s="3"/>
      <c r="P114" s="3"/>
      <c r="Q114" s="3"/>
      <c r="R114" s="3"/>
      <c r="S114" s="3"/>
    </row>
    <row r="115" spans="1:19" x14ac:dyDescent="0.35">
      <c r="A115" t="s">
        <v>10</v>
      </c>
      <c r="B115" s="78" t="s">
        <v>15</v>
      </c>
      <c r="C115">
        <v>2036</v>
      </c>
      <c r="D115" t="s">
        <v>138</v>
      </c>
      <c r="E115" t="s">
        <v>53</v>
      </c>
      <c r="F115">
        <v>70.808726778080299</v>
      </c>
      <c r="G115" s="3"/>
      <c r="H115" s="3"/>
      <c r="I115" s="3"/>
      <c r="K115" t="s">
        <v>54</v>
      </c>
      <c r="L115">
        <v>2046</v>
      </c>
      <c r="M115" t="s">
        <v>160</v>
      </c>
      <c r="N115">
        <v>504.97146079334601</v>
      </c>
      <c r="O115" s="3"/>
      <c r="P115" s="3"/>
      <c r="Q115" s="3"/>
      <c r="R115" s="3"/>
      <c r="S115" s="3"/>
    </row>
    <row r="116" spans="1:19" x14ac:dyDescent="0.35">
      <c r="A116" t="s">
        <v>10</v>
      </c>
      <c r="B116" s="78" t="s">
        <v>15</v>
      </c>
      <c r="C116">
        <v>2036</v>
      </c>
      <c r="D116" t="s">
        <v>138</v>
      </c>
      <c r="E116" t="s">
        <v>55</v>
      </c>
      <c r="F116">
        <v>56.552564258699903</v>
      </c>
      <c r="G116" s="3"/>
      <c r="H116" s="3"/>
      <c r="I116" s="3"/>
      <c r="K116" t="s">
        <v>54</v>
      </c>
      <c r="L116">
        <v>2021</v>
      </c>
      <c r="M116" t="s">
        <v>161</v>
      </c>
      <c r="N116">
        <v>470</v>
      </c>
      <c r="O116" s="3"/>
      <c r="P116" s="3"/>
      <c r="Q116" s="3"/>
      <c r="R116" s="3"/>
      <c r="S116" s="3"/>
    </row>
    <row r="117" spans="1:19" x14ac:dyDescent="0.35">
      <c r="A117" t="s">
        <v>10</v>
      </c>
      <c r="B117" s="78" t="s">
        <v>15</v>
      </c>
      <c r="C117">
        <v>2036</v>
      </c>
      <c r="D117" t="s">
        <v>138</v>
      </c>
      <c r="E117" t="s">
        <v>57</v>
      </c>
      <c r="F117">
        <v>46.088860802139301</v>
      </c>
      <c r="G117" s="3"/>
      <c r="H117" s="3"/>
      <c r="I117" s="3"/>
      <c r="K117" t="s">
        <v>54</v>
      </c>
      <c r="L117">
        <v>2026</v>
      </c>
      <c r="M117" t="s">
        <v>161</v>
      </c>
      <c r="N117">
        <v>492.94563652737298</v>
      </c>
      <c r="O117" s="3"/>
      <c r="P117" s="3"/>
      <c r="Q117" s="3"/>
      <c r="R117" s="3"/>
      <c r="S117" s="3"/>
    </row>
    <row r="118" spans="1:19" x14ac:dyDescent="0.35">
      <c r="A118" t="s">
        <v>10</v>
      </c>
      <c r="B118" s="78" t="s">
        <v>15</v>
      </c>
      <c r="C118">
        <v>2036</v>
      </c>
      <c r="D118" t="s">
        <v>138</v>
      </c>
      <c r="E118" t="s">
        <v>59</v>
      </c>
      <c r="F118">
        <v>39.281840739466098</v>
      </c>
      <c r="G118" s="3"/>
      <c r="H118" s="3"/>
      <c r="I118" s="3"/>
      <c r="K118" t="s">
        <v>54</v>
      </c>
      <c r="L118">
        <v>2031</v>
      </c>
      <c r="M118" t="s">
        <v>161</v>
      </c>
      <c r="N118">
        <v>487.84901141551899</v>
      </c>
      <c r="O118" s="3"/>
      <c r="P118" s="3"/>
      <c r="Q118" s="3"/>
      <c r="R118" s="3"/>
      <c r="S118" s="3"/>
    </row>
    <row r="119" spans="1:19" x14ac:dyDescent="0.35">
      <c r="A119" t="s">
        <v>10</v>
      </c>
      <c r="B119" s="78" t="s">
        <v>15</v>
      </c>
      <c r="C119">
        <v>2036</v>
      </c>
      <c r="D119" t="s">
        <v>138</v>
      </c>
      <c r="E119" t="s">
        <v>61</v>
      </c>
      <c r="F119">
        <v>35.245353100513597</v>
      </c>
      <c r="G119" s="3"/>
      <c r="H119" s="3"/>
      <c r="I119" s="3"/>
      <c r="K119" t="s">
        <v>54</v>
      </c>
      <c r="L119">
        <v>2036</v>
      </c>
      <c r="M119" t="s">
        <v>161</v>
      </c>
      <c r="N119">
        <v>482.94371097816799</v>
      </c>
      <c r="O119" s="3"/>
      <c r="P119" s="3"/>
      <c r="Q119" s="3"/>
      <c r="R119" s="3"/>
      <c r="S119" s="3"/>
    </row>
    <row r="120" spans="1:19" x14ac:dyDescent="0.35">
      <c r="A120" t="s">
        <v>10</v>
      </c>
      <c r="B120" s="78" t="s">
        <v>15</v>
      </c>
      <c r="C120">
        <v>2036</v>
      </c>
      <c r="D120" t="s">
        <v>138</v>
      </c>
      <c r="E120" t="s">
        <v>63</v>
      </c>
      <c r="F120">
        <v>21.289782844952899</v>
      </c>
      <c r="G120" s="3"/>
      <c r="H120" s="3"/>
      <c r="I120" s="3"/>
      <c r="K120" t="s">
        <v>54</v>
      </c>
      <c r="L120">
        <v>2041</v>
      </c>
      <c r="M120" t="s">
        <v>161</v>
      </c>
      <c r="N120">
        <v>477.28218852162797</v>
      </c>
      <c r="O120" s="3"/>
      <c r="P120" s="3"/>
      <c r="Q120" s="3"/>
      <c r="R120" s="3"/>
      <c r="S120" s="3"/>
    </row>
    <row r="121" spans="1:19" x14ac:dyDescent="0.35">
      <c r="A121" t="s">
        <v>10</v>
      </c>
      <c r="B121" s="78" t="s">
        <v>15</v>
      </c>
      <c r="C121">
        <v>2036</v>
      </c>
      <c r="D121" t="s">
        <v>138</v>
      </c>
      <c r="E121" t="s">
        <v>43</v>
      </c>
      <c r="F121">
        <v>43.390451604851798</v>
      </c>
      <c r="G121" s="3"/>
      <c r="H121" s="3"/>
      <c r="I121" s="3"/>
      <c r="K121" t="s">
        <v>54</v>
      </c>
      <c r="L121">
        <v>2046</v>
      </c>
      <c r="M121" t="s">
        <v>161</v>
      </c>
      <c r="N121">
        <v>471.02225214425101</v>
      </c>
      <c r="O121" s="3"/>
      <c r="P121" s="3"/>
      <c r="Q121" s="3"/>
      <c r="R121" s="3"/>
      <c r="S121" s="3"/>
    </row>
    <row r="122" spans="1:19" x14ac:dyDescent="0.35">
      <c r="A122" t="s">
        <v>10</v>
      </c>
      <c r="B122" s="78" t="s">
        <v>15</v>
      </c>
      <c r="C122">
        <v>2036</v>
      </c>
      <c r="D122" t="s">
        <v>138</v>
      </c>
      <c r="E122" t="s">
        <v>65</v>
      </c>
      <c r="F122">
        <v>33.779002845606797</v>
      </c>
      <c r="G122" s="3"/>
      <c r="H122" s="3"/>
      <c r="I122" s="3"/>
      <c r="K122" t="s">
        <v>54</v>
      </c>
      <c r="L122">
        <v>2021</v>
      </c>
      <c r="M122" t="s">
        <v>165</v>
      </c>
      <c r="N122">
        <v>470</v>
      </c>
      <c r="O122" s="3"/>
      <c r="P122" s="3"/>
      <c r="Q122" s="3"/>
      <c r="R122" s="3"/>
      <c r="S122" s="3"/>
    </row>
    <row r="123" spans="1:19" x14ac:dyDescent="0.35">
      <c r="A123" t="s">
        <v>10</v>
      </c>
      <c r="B123" s="78" t="s">
        <v>15</v>
      </c>
      <c r="C123">
        <v>2036</v>
      </c>
      <c r="D123" t="s">
        <v>138</v>
      </c>
      <c r="E123" t="s">
        <v>67</v>
      </c>
      <c r="F123">
        <v>20.408617043945998</v>
      </c>
      <c r="G123" s="3"/>
      <c r="H123" s="3"/>
      <c r="I123" s="3"/>
      <c r="K123" t="s">
        <v>54</v>
      </c>
      <c r="L123">
        <v>2026</v>
      </c>
      <c r="M123" t="s">
        <v>165</v>
      </c>
      <c r="N123">
        <v>493.53071096736397</v>
      </c>
      <c r="O123" s="3"/>
      <c r="P123" s="3"/>
      <c r="Q123" s="3"/>
      <c r="R123" s="3"/>
      <c r="S123" s="3"/>
    </row>
    <row r="124" spans="1:19" x14ac:dyDescent="0.35">
      <c r="A124" t="s">
        <v>10</v>
      </c>
      <c r="B124" s="78" t="s">
        <v>15</v>
      </c>
      <c r="C124">
        <v>2036</v>
      </c>
      <c r="D124" t="s">
        <v>138</v>
      </c>
      <c r="E124" t="s">
        <v>69</v>
      </c>
      <c r="F124">
        <v>19.051292751673699</v>
      </c>
      <c r="G124" s="3"/>
      <c r="H124" s="3"/>
      <c r="I124" s="3"/>
      <c r="K124" t="s">
        <v>54</v>
      </c>
      <c r="L124">
        <v>2031</v>
      </c>
      <c r="M124" t="s">
        <v>165</v>
      </c>
      <c r="N124">
        <v>490.44188141865499</v>
      </c>
      <c r="O124" s="3"/>
      <c r="P124" s="3"/>
      <c r="Q124" s="3"/>
      <c r="R124" s="3"/>
      <c r="S124" s="3"/>
    </row>
    <row r="125" spans="1:19" x14ac:dyDescent="0.35">
      <c r="A125" t="s">
        <v>10</v>
      </c>
      <c r="B125" s="78" t="s">
        <v>15</v>
      </c>
      <c r="C125">
        <v>2036</v>
      </c>
      <c r="D125" t="s">
        <v>138</v>
      </c>
      <c r="E125" t="s">
        <v>71</v>
      </c>
      <c r="F125">
        <v>6.9200124674724597</v>
      </c>
      <c r="G125" s="3"/>
      <c r="H125" s="3"/>
      <c r="I125" s="3"/>
      <c r="K125" t="s">
        <v>54</v>
      </c>
      <c r="L125">
        <v>2036</v>
      </c>
      <c r="M125" t="s">
        <v>165</v>
      </c>
      <c r="N125">
        <v>488.44326881236498</v>
      </c>
      <c r="O125" s="3"/>
      <c r="P125" s="3"/>
      <c r="Q125" s="3"/>
      <c r="R125" s="3"/>
      <c r="S125" s="3"/>
    </row>
    <row r="126" spans="1:19" x14ac:dyDescent="0.35">
      <c r="A126" t="s">
        <v>10</v>
      </c>
      <c r="B126" s="78" t="s">
        <v>15</v>
      </c>
      <c r="C126">
        <v>2036</v>
      </c>
      <c r="D126" t="s">
        <v>138</v>
      </c>
      <c r="E126" t="s">
        <v>73</v>
      </c>
      <c r="F126">
        <v>6.5176404216585597</v>
      </c>
      <c r="G126" s="3"/>
      <c r="H126" s="3"/>
      <c r="I126" s="3"/>
      <c r="K126" t="s">
        <v>54</v>
      </c>
      <c r="L126">
        <v>2041</v>
      </c>
      <c r="M126" t="s">
        <v>165</v>
      </c>
      <c r="N126">
        <v>486.51163385785298</v>
      </c>
      <c r="O126" s="3"/>
      <c r="P126" s="3"/>
      <c r="Q126" s="3"/>
      <c r="R126" s="3"/>
      <c r="S126" s="3"/>
    </row>
    <row r="127" spans="1:19" x14ac:dyDescent="0.35">
      <c r="A127" t="s">
        <v>10</v>
      </c>
      <c r="B127" s="78" t="s">
        <v>15</v>
      </c>
      <c r="C127">
        <v>2036</v>
      </c>
      <c r="D127" t="s">
        <v>138</v>
      </c>
      <c r="E127" t="s">
        <v>75</v>
      </c>
      <c r="F127">
        <v>1.2615691114670899</v>
      </c>
      <c r="G127" s="3"/>
      <c r="H127" s="3"/>
      <c r="I127" s="3"/>
      <c r="K127" t="s">
        <v>54</v>
      </c>
      <c r="L127">
        <v>2046</v>
      </c>
      <c r="M127" t="s">
        <v>165</v>
      </c>
      <c r="N127">
        <v>484.440996721592</v>
      </c>
      <c r="O127" s="3"/>
      <c r="P127" s="3"/>
      <c r="Q127" s="3"/>
      <c r="R127" s="3"/>
      <c r="S127" s="3"/>
    </row>
    <row r="128" spans="1:19" x14ac:dyDescent="0.35">
      <c r="A128" t="s">
        <v>10</v>
      </c>
      <c r="B128" s="78" t="s">
        <v>15</v>
      </c>
      <c r="C128">
        <v>2036</v>
      </c>
      <c r="D128" t="s">
        <v>41</v>
      </c>
      <c r="E128" t="s">
        <v>42</v>
      </c>
      <c r="F128">
        <v>50.392269837250197</v>
      </c>
      <c r="G128" s="3"/>
      <c r="H128" s="3"/>
      <c r="I128" s="3"/>
      <c r="K128" t="s">
        <v>56</v>
      </c>
      <c r="L128">
        <v>2021</v>
      </c>
      <c r="M128" t="s">
        <v>160</v>
      </c>
      <c r="N128">
        <v>1262968</v>
      </c>
      <c r="O128" s="3"/>
      <c r="P128" s="3"/>
      <c r="Q128" s="3"/>
      <c r="R128" s="3"/>
      <c r="S128" s="3"/>
    </row>
    <row r="129" spans="1:19" x14ac:dyDescent="0.35">
      <c r="A129" t="s">
        <v>10</v>
      </c>
      <c r="B129" s="78" t="s">
        <v>15</v>
      </c>
      <c r="C129">
        <v>2036</v>
      </c>
      <c r="D129" t="s">
        <v>41</v>
      </c>
      <c r="E129" t="s">
        <v>45</v>
      </c>
      <c r="F129">
        <v>37.267837761907302</v>
      </c>
      <c r="G129" s="3"/>
      <c r="H129" s="3"/>
      <c r="I129" s="3"/>
      <c r="K129" t="s">
        <v>56</v>
      </c>
      <c r="L129">
        <v>2026</v>
      </c>
      <c r="M129" t="s">
        <v>160</v>
      </c>
      <c r="N129">
        <v>1399148.0602032</v>
      </c>
      <c r="O129" s="3"/>
      <c r="P129" s="3"/>
      <c r="Q129" s="3"/>
      <c r="R129" s="3"/>
      <c r="S129" s="3"/>
    </row>
    <row r="130" spans="1:19" x14ac:dyDescent="0.35">
      <c r="A130" t="s">
        <v>10</v>
      </c>
      <c r="B130" s="78" t="s">
        <v>15</v>
      </c>
      <c r="C130">
        <v>2036</v>
      </c>
      <c r="D130" t="s">
        <v>41</v>
      </c>
      <c r="E130" t="s">
        <v>47</v>
      </c>
      <c r="F130">
        <v>30.619946407645699</v>
      </c>
      <c r="G130" s="3"/>
      <c r="H130" s="3"/>
      <c r="I130" s="3"/>
      <c r="K130" t="s">
        <v>56</v>
      </c>
      <c r="L130">
        <v>2031</v>
      </c>
      <c r="M130" t="s">
        <v>160</v>
      </c>
      <c r="N130">
        <v>1489844.94996943</v>
      </c>
      <c r="O130" s="3"/>
      <c r="P130" s="3"/>
      <c r="Q130" s="3"/>
      <c r="R130" s="3"/>
      <c r="S130" s="3"/>
    </row>
    <row r="131" spans="1:19" x14ac:dyDescent="0.35">
      <c r="A131" t="s">
        <v>10</v>
      </c>
      <c r="B131" s="78" t="s">
        <v>15</v>
      </c>
      <c r="C131">
        <v>2036</v>
      </c>
      <c r="D131" t="s">
        <v>41</v>
      </c>
      <c r="E131" t="s">
        <v>49</v>
      </c>
      <c r="F131">
        <v>33.271646445233401</v>
      </c>
      <c r="G131" s="3"/>
      <c r="H131" s="3"/>
      <c r="I131" s="3"/>
      <c r="K131" t="s">
        <v>56</v>
      </c>
      <c r="L131">
        <v>2036</v>
      </c>
      <c r="M131" t="s">
        <v>160</v>
      </c>
      <c r="N131">
        <v>1590259.38708834</v>
      </c>
      <c r="O131" s="3"/>
      <c r="P131" s="3"/>
      <c r="Q131" s="3"/>
      <c r="R131" s="3"/>
      <c r="S131" s="3"/>
    </row>
    <row r="132" spans="1:19" x14ac:dyDescent="0.35">
      <c r="A132" t="s">
        <v>10</v>
      </c>
      <c r="B132" s="78" t="s">
        <v>15</v>
      </c>
      <c r="C132">
        <v>2036</v>
      </c>
      <c r="D132" t="s">
        <v>41</v>
      </c>
      <c r="E132" t="s">
        <v>51</v>
      </c>
      <c r="F132">
        <v>53.518479822187203</v>
      </c>
      <c r="G132" s="3"/>
      <c r="H132" s="3"/>
      <c r="I132" s="3"/>
      <c r="K132" t="s">
        <v>56</v>
      </c>
      <c r="L132">
        <v>2041</v>
      </c>
      <c r="M132" t="s">
        <v>160</v>
      </c>
      <c r="N132">
        <v>1700056.41902168</v>
      </c>
      <c r="O132" s="3"/>
      <c r="P132" s="3"/>
      <c r="Q132" s="3"/>
      <c r="R132" s="3"/>
      <c r="S132" s="3"/>
    </row>
    <row r="133" spans="1:19" x14ac:dyDescent="0.35">
      <c r="A133" t="s">
        <v>10</v>
      </c>
      <c r="B133" s="78" t="s">
        <v>15</v>
      </c>
      <c r="C133">
        <v>2036</v>
      </c>
      <c r="D133" t="s">
        <v>41</v>
      </c>
      <c r="E133" t="s">
        <v>53</v>
      </c>
      <c r="F133">
        <v>53.910321651629097</v>
      </c>
      <c r="G133" s="3"/>
      <c r="H133" s="3"/>
      <c r="I133" s="3"/>
      <c r="K133" t="s">
        <v>56</v>
      </c>
      <c r="L133">
        <v>2046</v>
      </c>
      <c r="M133" t="s">
        <v>160</v>
      </c>
      <c r="N133">
        <v>1792897.9543775099</v>
      </c>
      <c r="O133" s="3"/>
      <c r="P133" s="3"/>
      <c r="Q133" s="3"/>
      <c r="R133" s="3"/>
      <c r="S133" s="3"/>
    </row>
    <row r="134" spans="1:19" x14ac:dyDescent="0.35">
      <c r="A134" t="s">
        <v>10</v>
      </c>
      <c r="B134" s="78" t="s">
        <v>15</v>
      </c>
      <c r="C134">
        <v>2036</v>
      </c>
      <c r="D134" t="s">
        <v>41</v>
      </c>
      <c r="E134" t="s">
        <v>55</v>
      </c>
      <c r="F134">
        <v>48.558767851652497</v>
      </c>
      <c r="G134" s="3"/>
      <c r="H134" s="3"/>
      <c r="I134" s="3"/>
      <c r="K134" t="s">
        <v>56</v>
      </c>
      <c r="L134">
        <v>2021</v>
      </c>
      <c r="M134" t="s">
        <v>161</v>
      </c>
      <c r="N134">
        <v>1262968</v>
      </c>
      <c r="O134" s="3"/>
      <c r="P134" s="3"/>
      <c r="Q134" s="3"/>
      <c r="R134" s="3"/>
      <c r="S134" s="3"/>
    </row>
    <row r="135" spans="1:19" x14ac:dyDescent="0.35">
      <c r="A135" t="s">
        <v>10</v>
      </c>
      <c r="B135" s="78" t="s">
        <v>15</v>
      </c>
      <c r="C135">
        <v>2036</v>
      </c>
      <c r="D135" t="s">
        <v>41</v>
      </c>
      <c r="E135" t="s">
        <v>57</v>
      </c>
      <c r="F135">
        <v>46.860620779652102</v>
      </c>
      <c r="G135" s="3"/>
      <c r="H135" s="3"/>
      <c r="I135" s="3"/>
      <c r="K135" t="s">
        <v>56</v>
      </c>
      <c r="L135">
        <v>2026</v>
      </c>
      <c r="M135" t="s">
        <v>161</v>
      </c>
      <c r="N135">
        <v>1392328.60969309</v>
      </c>
      <c r="O135" s="3"/>
      <c r="P135" s="3"/>
      <c r="Q135" s="3"/>
      <c r="R135" s="3"/>
      <c r="S135" s="3"/>
    </row>
    <row r="136" spans="1:19" x14ac:dyDescent="0.35">
      <c r="A136" t="s">
        <v>10</v>
      </c>
      <c r="B136" s="78" t="s">
        <v>15</v>
      </c>
      <c r="C136">
        <v>2036</v>
      </c>
      <c r="D136" t="s">
        <v>41</v>
      </c>
      <c r="E136" t="s">
        <v>59</v>
      </c>
      <c r="F136">
        <v>43.736341526613899</v>
      </c>
      <c r="G136" s="3"/>
      <c r="H136" s="3"/>
      <c r="I136" s="3"/>
      <c r="K136" t="s">
        <v>56</v>
      </c>
      <c r="L136">
        <v>2031</v>
      </c>
      <c r="M136" t="s">
        <v>161</v>
      </c>
      <c r="N136">
        <v>1443083.89869721</v>
      </c>
      <c r="O136" s="3"/>
      <c r="P136" s="3"/>
      <c r="Q136" s="3"/>
      <c r="R136" s="3"/>
      <c r="S136" s="3"/>
    </row>
    <row r="137" spans="1:19" x14ac:dyDescent="0.35">
      <c r="A137" t="s">
        <v>10</v>
      </c>
      <c r="B137" s="78" t="s">
        <v>15</v>
      </c>
      <c r="C137">
        <v>2036</v>
      </c>
      <c r="D137" t="s">
        <v>41</v>
      </c>
      <c r="E137" t="s">
        <v>61</v>
      </c>
      <c r="F137">
        <v>31.183398503117399</v>
      </c>
      <c r="G137" s="3"/>
      <c r="H137" s="3"/>
      <c r="I137" s="3"/>
      <c r="K137" t="s">
        <v>56</v>
      </c>
      <c r="L137">
        <v>2036</v>
      </c>
      <c r="M137" t="s">
        <v>161</v>
      </c>
      <c r="N137">
        <v>1488154.8495889099</v>
      </c>
      <c r="O137" s="3"/>
      <c r="P137" s="3"/>
      <c r="Q137" s="3"/>
      <c r="R137" s="3"/>
      <c r="S137" s="3"/>
    </row>
    <row r="138" spans="1:19" x14ac:dyDescent="0.35">
      <c r="A138" t="s">
        <v>10</v>
      </c>
      <c r="B138" s="78" t="s">
        <v>15</v>
      </c>
      <c r="C138">
        <v>2036</v>
      </c>
      <c r="D138" t="s">
        <v>41</v>
      </c>
      <c r="E138" t="s">
        <v>63</v>
      </c>
      <c r="F138">
        <v>23.360037733094799</v>
      </c>
      <c r="G138" s="3"/>
      <c r="H138" s="3"/>
      <c r="I138" s="3"/>
      <c r="K138" t="s">
        <v>56</v>
      </c>
      <c r="L138">
        <v>2041</v>
      </c>
      <c r="M138" t="s">
        <v>161</v>
      </c>
      <c r="N138">
        <v>1531792.2182515401</v>
      </c>
      <c r="O138" s="3"/>
      <c r="P138" s="3"/>
      <c r="Q138" s="3"/>
      <c r="R138" s="3"/>
      <c r="S138" s="3"/>
    </row>
    <row r="139" spans="1:19" x14ac:dyDescent="0.35">
      <c r="A139" t="s">
        <v>10</v>
      </c>
      <c r="B139" s="78" t="s">
        <v>15</v>
      </c>
      <c r="C139">
        <v>2036</v>
      </c>
      <c r="D139" t="s">
        <v>41</v>
      </c>
      <c r="E139" t="s">
        <v>43</v>
      </c>
      <c r="F139">
        <v>46.888421821736799</v>
      </c>
      <c r="G139" s="3"/>
      <c r="H139" s="3"/>
      <c r="I139" s="3"/>
      <c r="K139" t="s">
        <v>56</v>
      </c>
      <c r="L139">
        <v>2046</v>
      </c>
      <c r="M139" t="s">
        <v>161</v>
      </c>
      <c r="N139">
        <v>1564404.9637234299</v>
      </c>
      <c r="O139" s="3"/>
      <c r="P139" s="3"/>
      <c r="Q139" s="3"/>
      <c r="R139" s="3"/>
      <c r="S139" s="3"/>
    </row>
    <row r="140" spans="1:19" x14ac:dyDescent="0.35">
      <c r="A140" t="s">
        <v>10</v>
      </c>
      <c r="B140" s="78" t="s">
        <v>15</v>
      </c>
      <c r="C140">
        <v>2036</v>
      </c>
      <c r="D140" t="s">
        <v>41</v>
      </c>
      <c r="E140" t="s">
        <v>65</v>
      </c>
      <c r="F140">
        <v>23.941422501336401</v>
      </c>
      <c r="G140" s="3"/>
      <c r="H140" s="3"/>
      <c r="I140" s="3"/>
      <c r="K140" t="s">
        <v>56</v>
      </c>
      <c r="L140">
        <v>2021</v>
      </c>
      <c r="M140" t="s">
        <v>165</v>
      </c>
      <c r="N140">
        <v>1262968</v>
      </c>
      <c r="O140" s="3"/>
      <c r="P140" s="3"/>
      <c r="Q140" s="3"/>
      <c r="R140" s="3"/>
      <c r="S140" s="3"/>
    </row>
    <row r="141" spans="1:19" x14ac:dyDescent="0.35">
      <c r="A141" t="s">
        <v>10</v>
      </c>
      <c r="B141" s="78" t="s">
        <v>15</v>
      </c>
      <c r="C141">
        <v>2036</v>
      </c>
      <c r="D141" t="s">
        <v>41</v>
      </c>
      <c r="E141" t="s">
        <v>67</v>
      </c>
      <c r="F141">
        <v>20.493813708927501</v>
      </c>
      <c r="G141" s="3"/>
      <c r="H141" s="3"/>
      <c r="I141" s="3"/>
      <c r="K141" t="s">
        <v>56</v>
      </c>
      <c r="L141">
        <v>2026</v>
      </c>
      <c r="M141" t="s">
        <v>165</v>
      </c>
      <c r="N141">
        <v>1395648.00247698</v>
      </c>
      <c r="O141" s="3"/>
      <c r="P141" s="3"/>
      <c r="Q141" s="3"/>
      <c r="R141" s="3"/>
      <c r="S141" s="3"/>
    </row>
    <row r="142" spans="1:19" x14ac:dyDescent="0.35">
      <c r="A142" t="s">
        <v>10</v>
      </c>
      <c r="B142" s="78" t="s">
        <v>15</v>
      </c>
      <c r="C142">
        <v>2036</v>
      </c>
      <c r="D142" t="s">
        <v>41</v>
      </c>
      <c r="E142" t="s">
        <v>69</v>
      </c>
      <c r="F142">
        <v>16.169363800891201</v>
      </c>
      <c r="G142" s="3"/>
      <c r="H142" s="3"/>
      <c r="I142" s="3"/>
      <c r="K142" t="s">
        <v>56</v>
      </c>
      <c r="L142">
        <v>2031</v>
      </c>
      <c r="M142" t="s">
        <v>165</v>
      </c>
      <c r="N142">
        <v>1465150.08117249</v>
      </c>
      <c r="O142" s="3"/>
      <c r="P142" s="3"/>
      <c r="Q142" s="3"/>
      <c r="R142" s="3"/>
      <c r="S142" s="3"/>
    </row>
    <row r="143" spans="1:19" x14ac:dyDescent="0.35">
      <c r="A143" t="s">
        <v>10</v>
      </c>
      <c r="B143" s="78" t="s">
        <v>15</v>
      </c>
      <c r="C143">
        <v>2036</v>
      </c>
      <c r="D143" t="s">
        <v>41</v>
      </c>
      <c r="E143" t="s">
        <v>71</v>
      </c>
      <c r="F143">
        <v>7.1899426206418902</v>
      </c>
      <c r="G143" s="3"/>
      <c r="H143" s="3"/>
      <c r="I143" s="3"/>
      <c r="K143" t="s">
        <v>56</v>
      </c>
      <c r="L143">
        <v>2036</v>
      </c>
      <c r="M143" t="s">
        <v>165</v>
      </c>
      <c r="N143">
        <v>1535695.1687022899</v>
      </c>
      <c r="O143" s="3"/>
      <c r="P143" s="3"/>
      <c r="Q143" s="3"/>
      <c r="R143" s="3"/>
      <c r="S143" s="3"/>
    </row>
    <row r="144" spans="1:19" x14ac:dyDescent="0.35">
      <c r="A144" t="s">
        <v>10</v>
      </c>
      <c r="B144" s="78" t="s">
        <v>15</v>
      </c>
      <c r="C144">
        <v>2036</v>
      </c>
      <c r="D144" t="s">
        <v>41</v>
      </c>
      <c r="E144" t="s">
        <v>73</v>
      </c>
      <c r="F144">
        <v>4.4906403720379604</v>
      </c>
      <c r="G144" s="3"/>
      <c r="H144" s="3"/>
      <c r="I144" s="3"/>
      <c r="K144" t="s">
        <v>56</v>
      </c>
      <c r="L144">
        <v>2041</v>
      </c>
      <c r="M144" t="s">
        <v>165</v>
      </c>
      <c r="N144">
        <v>1609413.5781711901</v>
      </c>
      <c r="O144" s="3"/>
      <c r="P144" s="3"/>
      <c r="Q144" s="3"/>
      <c r="R144" s="3"/>
      <c r="S144" s="3"/>
    </row>
    <row r="145" spans="1:19" x14ac:dyDescent="0.35">
      <c r="A145" t="s">
        <v>10</v>
      </c>
      <c r="B145" s="78" t="s">
        <v>15</v>
      </c>
      <c r="C145">
        <v>2036</v>
      </c>
      <c r="D145" t="s">
        <v>41</v>
      </c>
      <c r="E145" t="s">
        <v>75</v>
      </c>
      <c r="F145">
        <v>1.34438179076364</v>
      </c>
      <c r="G145" s="3"/>
      <c r="H145" s="3"/>
      <c r="I145" s="3"/>
      <c r="K145" t="s">
        <v>56</v>
      </c>
      <c r="L145">
        <v>2046</v>
      </c>
      <c r="M145" t="s">
        <v>165</v>
      </c>
      <c r="N145">
        <v>1669124.21890099</v>
      </c>
      <c r="O145" s="3"/>
      <c r="P145" s="3"/>
      <c r="Q145" s="3"/>
      <c r="R145" s="3"/>
      <c r="S145" s="3"/>
    </row>
    <row r="146" spans="1:19" x14ac:dyDescent="0.35">
      <c r="A146" t="s">
        <v>10</v>
      </c>
      <c r="B146" s="78" t="s">
        <v>15</v>
      </c>
      <c r="C146">
        <v>2041</v>
      </c>
      <c r="D146" t="s">
        <v>138</v>
      </c>
      <c r="E146" t="s">
        <v>42</v>
      </c>
      <c r="F146">
        <v>46.231587983191901</v>
      </c>
      <c r="G146" s="3"/>
      <c r="H146" s="3"/>
      <c r="I146" s="3"/>
      <c r="K146" t="s">
        <v>58</v>
      </c>
      <c r="L146">
        <v>2021</v>
      </c>
      <c r="M146" t="s">
        <v>160</v>
      </c>
      <c r="N146">
        <v>342</v>
      </c>
      <c r="O146" s="3"/>
      <c r="P146" s="3"/>
      <c r="Q146" s="3"/>
      <c r="R146" s="3"/>
      <c r="S146" s="3"/>
    </row>
    <row r="147" spans="1:19" x14ac:dyDescent="0.35">
      <c r="A147" t="s">
        <v>10</v>
      </c>
      <c r="B147" s="78" t="s">
        <v>15</v>
      </c>
      <c r="C147">
        <v>2041</v>
      </c>
      <c r="D147" t="s">
        <v>138</v>
      </c>
      <c r="E147" t="s">
        <v>45</v>
      </c>
      <c r="F147">
        <v>35.084095603871603</v>
      </c>
      <c r="G147" s="3"/>
      <c r="H147" s="3"/>
      <c r="I147" s="3"/>
      <c r="K147" t="s">
        <v>58</v>
      </c>
      <c r="L147">
        <v>2026</v>
      </c>
      <c r="M147" t="s">
        <v>160</v>
      </c>
      <c r="N147">
        <v>348.30026387249302</v>
      </c>
      <c r="O147" s="3"/>
      <c r="P147" s="3"/>
      <c r="Q147" s="3"/>
      <c r="R147" s="3"/>
      <c r="S147" s="3"/>
    </row>
    <row r="148" spans="1:19" x14ac:dyDescent="0.35">
      <c r="A148" t="s">
        <v>10</v>
      </c>
      <c r="B148" s="78" t="s">
        <v>15</v>
      </c>
      <c r="C148">
        <v>2041</v>
      </c>
      <c r="D148" t="s">
        <v>138</v>
      </c>
      <c r="E148" t="s">
        <v>47</v>
      </c>
      <c r="F148">
        <v>28.9324453949047</v>
      </c>
      <c r="G148" s="3"/>
      <c r="H148" s="3"/>
      <c r="I148" s="3"/>
      <c r="K148" t="s">
        <v>58</v>
      </c>
      <c r="L148">
        <v>2031</v>
      </c>
      <c r="M148" t="s">
        <v>160</v>
      </c>
      <c r="N148">
        <v>349.78637668683598</v>
      </c>
      <c r="O148" s="3"/>
      <c r="P148" s="3"/>
      <c r="Q148" s="3"/>
      <c r="R148" s="3"/>
      <c r="S148" s="3"/>
    </row>
    <row r="149" spans="1:19" x14ac:dyDescent="0.35">
      <c r="A149" t="s">
        <v>10</v>
      </c>
      <c r="B149" s="78" t="s">
        <v>15</v>
      </c>
      <c r="C149">
        <v>2041</v>
      </c>
      <c r="D149" t="s">
        <v>138</v>
      </c>
      <c r="E149" t="s">
        <v>49</v>
      </c>
      <c r="F149">
        <v>41.073390163758397</v>
      </c>
      <c r="G149" s="3"/>
      <c r="H149" s="3"/>
      <c r="I149" s="3"/>
      <c r="K149" t="s">
        <v>58</v>
      </c>
      <c r="L149">
        <v>2036</v>
      </c>
      <c r="M149" t="s">
        <v>160</v>
      </c>
      <c r="N149">
        <v>352.66767786241098</v>
      </c>
      <c r="O149" s="3"/>
      <c r="P149" s="3"/>
      <c r="Q149" s="3"/>
      <c r="R149" s="3"/>
      <c r="S149" s="3"/>
    </row>
    <row r="150" spans="1:19" x14ac:dyDescent="0.35">
      <c r="A150" t="s">
        <v>10</v>
      </c>
      <c r="B150" s="78" t="s">
        <v>15</v>
      </c>
      <c r="C150">
        <v>2041</v>
      </c>
      <c r="D150" t="s">
        <v>138</v>
      </c>
      <c r="E150" t="s">
        <v>51</v>
      </c>
      <c r="F150">
        <v>45.301016786812802</v>
      </c>
      <c r="G150" s="3"/>
      <c r="H150" s="3"/>
      <c r="I150" s="3"/>
      <c r="K150" t="s">
        <v>58</v>
      </c>
      <c r="L150">
        <v>2041</v>
      </c>
      <c r="M150" t="s">
        <v>160</v>
      </c>
      <c r="N150">
        <v>356.853194690843</v>
      </c>
      <c r="O150" s="3"/>
      <c r="P150" s="3"/>
      <c r="Q150" s="3"/>
      <c r="R150" s="3"/>
      <c r="S150" s="3"/>
    </row>
    <row r="151" spans="1:19" x14ac:dyDescent="0.35">
      <c r="A151" t="s">
        <v>10</v>
      </c>
      <c r="B151" s="78" t="s">
        <v>15</v>
      </c>
      <c r="C151">
        <v>2041</v>
      </c>
      <c r="D151" t="s">
        <v>138</v>
      </c>
      <c r="E151" t="s">
        <v>53</v>
      </c>
      <c r="F151">
        <v>62.973860539192202</v>
      </c>
      <c r="G151" s="3"/>
      <c r="H151" s="3"/>
      <c r="I151" s="3"/>
      <c r="K151" t="s">
        <v>58</v>
      </c>
      <c r="L151">
        <v>2046</v>
      </c>
      <c r="M151" t="s">
        <v>160</v>
      </c>
      <c r="N151">
        <v>361.79213395190197</v>
      </c>
      <c r="O151" s="3"/>
      <c r="P151" s="3"/>
      <c r="Q151" s="3"/>
      <c r="R151" s="3"/>
      <c r="S151" s="3"/>
    </row>
    <row r="152" spans="1:19" x14ac:dyDescent="0.35">
      <c r="A152" t="s">
        <v>10</v>
      </c>
      <c r="B152" s="78" t="s">
        <v>15</v>
      </c>
      <c r="C152">
        <v>2041</v>
      </c>
      <c r="D152" t="s">
        <v>138</v>
      </c>
      <c r="E152" t="s">
        <v>55</v>
      </c>
      <c r="F152">
        <v>65.589289182820394</v>
      </c>
      <c r="G152" s="3"/>
      <c r="H152" s="3"/>
      <c r="I152" s="3"/>
      <c r="K152" t="s">
        <v>58</v>
      </c>
      <c r="L152">
        <v>2021</v>
      </c>
      <c r="M152" t="s">
        <v>161</v>
      </c>
      <c r="N152">
        <v>342</v>
      </c>
      <c r="O152" s="3"/>
      <c r="P152" s="3"/>
      <c r="Q152" s="3"/>
      <c r="R152" s="3"/>
      <c r="S152" s="3"/>
    </row>
    <row r="153" spans="1:19" x14ac:dyDescent="0.35">
      <c r="A153" t="s">
        <v>10</v>
      </c>
      <c r="B153" s="78" t="s">
        <v>15</v>
      </c>
      <c r="C153">
        <v>2041</v>
      </c>
      <c r="D153" t="s">
        <v>138</v>
      </c>
      <c r="E153" t="s">
        <v>57</v>
      </c>
      <c r="F153">
        <v>53.710162959919899</v>
      </c>
      <c r="G153" s="3"/>
      <c r="H153" s="3"/>
      <c r="I153" s="3"/>
      <c r="K153" t="s">
        <v>58</v>
      </c>
      <c r="L153">
        <v>2026</v>
      </c>
      <c r="M153" t="s">
        <v>161</v>
      </c>
      <c r="N153">
        <v>347.43430755870202</v>
      </c>
      <c r="O153" s="3"/>
      <c r="P153" s="3"/>
      <c r="Q153" s="3"/>
      <c r="R153" s="3"/>
      <c r="S153" s="3"/>
    </row>
    <row r="154" spans="1:19" x14ac:dyDescent="0.35">
      <c r="A154" t="s">
        <v>10</v>
      </c>
      <c r="B154" s="78" t="s">
        <v>15</v>
      </c>
      <c r="C154">
        <v>2041</v>
      </c>
      <c r="D154" t="s">
        <v>138</v>
      </c>
      <c r="E154" t="s">
        <v>59</v>
      </c>
      <c r="F154">
        <v>40.971527330994697</v>
      </c>
      <c r="G154" s="3"/>
      <c r="H154" s="3"/>
      <c r="I154" s="3"/>
      <c r="K154" t="s">
        <v>58</v>
      </c>
      <c r="L154">
        <v>2031</v>
      </c>
      <c r="M154" t="s">
        <v>161</v>
      </c>
      <c r="N154">
        <v>345.36210486728299</v>
      </c>
      <c r="O154" s="3"/>
      <c r="P154" s="3"/>
      <c r="Q154" s="3"/>
      <c r="R154" s="3"/>
      <c r="S154" s="3"/>
    </row>
    <row r="155" spans="1:19" x14ac:dyDescent="0.35">
      <c r="A155" t="s">
        <v>10</v>
      </c>
      <c r="B155" s="78" t="s">
        <v>15</v>
      </c>
      <c r="C155">
        <v>2041</v>
      </c>
      <c r="D155" t="s">
        <v>138</v>
      </c>
      <c r="E155" t="s">
        <v>61</v>
      </c>
      <c r="F155">
        <v>34.954074662777302</v>
      </c>
      <c r="G155" s="3"/>
      <c r="H155" s="3"/>
      <c r="I155" s="3"/>
      <c r="K155" t="s">
        <v>58</v>
      </c>
      <c r="L155">
        <v>2036</v>
      </c>
      <c r="M155" t="s">
        <v>161</v>
      </c>
      <c r="N155">
        <v>342.92672959693999</v>
      </c>
      <c r="O155" s="3"/>
      <c r="P155" s="3"/>
      <c r="Q155" s="3"/>
      <c r="R155" s="3"/>
      <c r="S155" s="3"/>
    </row>
    <row r="156" spans="1:19" x14ac:dyDescent="0.35">
      <c r="A156" t="s">
        <v>10</v>
      </c>
      <c r="B156" s="78" t="s">
        <v>15</v>
      </c>
      <c r="C156">
        <v>2041</v>
      </c>
      <c r="D156" t="s">
        <v>138</v>
      </c>
      <c r="E156" t="s">
        <v>63</v>
      </c>
      <c r="F156">
        <v>31.5050008272216</v>
      </c>
      <c r="G156" s="3"/>
      <c r="H156" s="3"/>
      <c r="I156" s="3"/>
      <c r="K156" t="s">
        <v>58</v>
      </c>
      <c r="L156">
        <v>2041</v>
      </c>
      <c r="M156" t="s">
        <v>161</v>
      </c>
      <c r="N156">
        <v>340.29640905819201</v>
      </c>
      <c r="O156" s="3"/>
      <c r="P156" s="3"/>
      <c r="Q156" s="3"/>
      <c r="R156" s="3"/>
      <c r="S156" s="3"/>
    </row>
    <row r="157" spans="1:19" x14ac:dyDescent="0.35">
      <c r="A157" t="s">
        <v>10</v>
      </c>
      <c r="B157" s="78" t="s">
        <v>15</v>
      </c>
      <c r="C157">
        <v>2041</v>
      </c>
      <c r="D157" t="s">
        <v>138</v>
      </c>
      <c r="E157" t="s">
        <v>43</v>
      </c>
      <c r="F157">
        <v>44.371335604927999</v>
      </c>
      <c r="G157" s="3"/>
      <c r="H157" s="3"/>
      <c r="I157" s="3"/>
      <c r="K157" t="s">
        <v>58</v>
      </c>
      <c r="L157">
        <v>2046</v>
      </c>
      <c r="M157" t="s">
        <v>161</v>
      </c>
      <c r="N157">
        <v>337.468865021341</v>
      </c>
      <c r="O157" s="3"/>
      <c r="P157" s="3"/>
      <c r="Q157" s="3"/>
      <c r="R157" s="3"/>
      <c r="S157" s="3"/>
    </row>
    <row r="158" spans="1:19" x14ac:dyDescent="0.35">
      <c r="A158" t="s">
        <v>10</v>
      </c>
      <c r="B158" s="78" t="s">
        <v>15</v>
      </c>
      <c r="C158">
        <v>2041</v>
      </c>
      <c r="D158" t="s">
        <v>138</v>
      </c>
      <c r="E158" t="s">
        <v>65</v>
      </c>
      <c r="F158">
        <v>18.5164359783134</v>
      </c>
      <c r="G158" s="3"/>
      <c r="H158" s="3"/>
      <c r="I158" s="3"/>
      <c r="K158" t="s">
        <v>58</v>
      </c>
      <c r="L158">
        <v>2021</v>
      </c>
      <c r="M158" t="s">
        <v>165</v>
      </c>
      <c r="N158">
        <v>342</v>
      </c>
      <c r="O158" s="3"/>
      <c r="P158" s="3"/>
      <c r="Q158" s="3"/>
      <c r="R158" s="3"/>
    </row>
    <row r="159" spans="1:19" x14ac:dyDescent="0.35">
      <c r="A159" t="s">
        <v>10</v>
      </c>
      <c r="B159" s="78" t="s">
        <v>15</v>
      </c>
      <c r="C159">
        <v>2041</v>
      </c>
      <c r="D159" t="s">
        <v>138</v>
      </c>
      <c r="E159" t="s">
        <v>67</v>
      </c>
      <c r="F159">
        <v>27.744495860325301</v>
      </c>
      <c r="G159" s="3"/>
      <c r="H159" s="3"/>
      <c r="I159" s="3"/>
      <c r="K159" t="s">
        <v>58</v>
      </c>
      <c r="L159">
        <v>2026</v>
      </c>
      <c r="M159" t="s">
        <v>165</v>
      </c>
      <c r="N159">
        <v>347.84667540997401</v>
      </c>
      <c r="O159" s="3"/>
      <c r="P159" s="3"/>
      <c r="Q159" s="3"/>
      <c r="R159" s="3"/>
    </row>
    <row r="160" spans="1:19" x14ac:dyDescent="0.35">
      <c r="A160" t="s">
        <v>10</v>
      </c>
      <c r="B160" s="78" t="s">
        <v>15</v>
      </c>
      <c r="C160">
        <v>2041</v>
      </c>
      <c r="D160" t="s">
        <v>138</v>
      </c>
      <c r="E160" t="s">
        <v>69</v>
      </c>
      <c r="F160">
        <v>15.831497296393399</v>
      </c>
      <c r="G160" s="3"/>
      <c r="H160" s="3"/>
      <c r="I160" s="3"/>
      <c r="K160" t="s">
        <v>58</v>
      </c>
      <c r="L160">
        <v>2031</v>
      </c>
      <c r="M160" t="s">
        <v>165</v>
      </c>
      <c r="N160">
        <v>347.19767083334199</v>
      </c>
      <c r="O160" s="3"/>
      <c r="P160" s="3"/>
      <c r="Q160" s="3"/>
      <c r="R160" s="3"/>
    </row>
    <row r="161" spans="1:18" x14ac:dyDescent="0.35">
      <c r="A161" t="s">
        <v>10</v>
      </c>
      <c r="B161" s="78" t="s">
        <v>15</v>
      </c>
      <c r="C161">
        <v>2041</v>
      </c>
      <c r="D161" t="s">
        <v>138</v>
      </c>
      <c r="E161" t="s">
        <v>71</v>
      </c>
      <c r="F161">
        <v>14.0986801606026</v>
      </c>
      <c r="G161" s="3"/>
      <c r="H161" s="3"/>
      <c r="I161" s="3"/>
      <c r="K161" t="s">
        <v>58</v>
      </c>
      <c r="L161">
        <v>2036</v>
      </c>
      <c r="M161" t="s">
        <v>165</v>
      </c>
      <c r="N161">
        <v>346.831833524042</v>
      </c>
      <c r="O161" s="3"/>
      <c r="P161" s="3"/>
      <c r="Q161" s="3"/>
      <c r="R161" s="3"/>
    </row>
    <row r="162" spans="1:18" x14ac:dyDescent="0.35">
      <c r="A162" t="s">
        <v>10</v>
      </c>
      <c r="B162" s="78" t="s">
        <v>15</v>
      </c>
      <c r="C162">
        <v>2041</v>
      </c>
      <c r="D162" t="s">
        <v>138</v>
      </c>
      <c r="E162" t="s">
        <v>73</v>
      </c>
      <c r="F162">
        <v>4.7607983809875503</v>
      </c>
      <c r="G162" s="3"/>
      <c r="H162" s="3"/>
      <c r="I162" s="3"/>
      <c r="K162" t="s">
        <v>58</v>
      </c>
      <c r="L162">
        <v>2041</v>
      </c>
      <c r="M162" t="s">
        <v>165</v>
      </c>
      <c r="N162">
        <v>346.87689159252801</v>
      </c>
      <c r="O162" s="3"/>
      <c r="P162" s="3"/>
      <c r="Q162" s="3"/>
      <c r="R162" s="3"/>
    </row>
    <row r="163" spans="1:18" x14ac:dyDescent="0.35">
      <c r="A163" t="s">
        <v>10</v>
      </c>
      <c r="B163" s="78" t="s">
        <v>15</v>
      </c>
      <c r="C163">
        <v>2041</v>
      </c>
      <c r="D163" t="s">
        <v>138</v>
      </c>
      <c r="E163" t="s">
        <v>75</v>
      </c>
      <c r="F163">
        <v>4.3822678496980698</v>
      </c>
      <c r="G163" s="3"/>
      <c r="H163" s="3"/>
      <c r="I163" s="3"/>
      <c r="K163" t="s">
        <v>58</v>
      </c>
      <c r="L163">
        <v>2046</v>
      </c>
      <c r="M163" t="s">
        <v>165</v>
      </c>
      <c r="N163">
        <v>347.08286623234898</v>
      </c>
      <c r="O163" s="3"/>
      <c r="P163" s="3"/>
      <c r="Q163" s="3"/>
      <c r="R163" s="3"/>
    </row>
    <row r="164" spans="1:18" x14ac:dyDescent="0.35">
      <c r="A164" t="s">
        <v>10</v>
      </c>
      <c r="B164" s="78" t="s">
        <v>15</v>
      </c>
      <c r="C164">
        <v>2041</v>
      </c>
      <c r="D164" t="s">
        <v>41</v>
      </c>
      <c r="E164" t="s">
        <v>42</v>
      </c>
      <c r="F164">
        <v>49.889464736002303</v>
      </c>
      <c r="G164" s="3"/>
      <c r="H164" s="3"/>
      <c r="I164" s="3"/>
      <c r="K164" t="s">
        <v>60</v>
      </c>
      <c r="L164">
        <v>2021</v>
      </c>
      <c r="M164" t="s">
        <v>160</v>
      </c>
      <c r="N164">
        <v>100095</v>
      </c>
      <c r="O164" s="3"/>
      <c r="P164" s="3"/>
      <c r="Q164" s="3"/>
      <c r="R164" s="3"/>
    </row>
    <row r="165" spans="1:18" x14ac:dyDescent="0.35">
      <c r="A165" t="s">
        <v>10</v>
      </c>
      <c r="B165" s="78" t="s">
        <v>15</v>
      </c>
      <c r="C165">
        <v>2041</v>
      </c>
      <c r="D165" t="s">
        <v>41</v>
      </c>
      <c r="E165" t="s">
        <v>45</v>
      </c>
      <c r="F165">
        <v>37.475498568686</v>
      </c>
      <c r="G165" s="3"/>
      <c r="H165" s="3"/>
      <c r="I165" s="3"/>
      <c r="K165" t="s">
        <v>60</v>
      </c>
      <c r="L165">
        <v>2026</v>
      </c>
      <c r="M165" t="s">
        <v>160</v>
      </c>
      <c r="N165">
        <v>108638.832259478</v>
      </c>
      <c r="O165" s="3"/>
      <c r="P165" s="3"/>
      <c r="Q165" s="3"/>
      <c r="R165" s="3"/>
    </row>
    <row r="166" spans="1:18" x14ac:dyDescent="0.35">
      <c r="A166" t="s">
        <v>10</v>
      </c>
      <c r="B166" s="78" t="s">
        <v>15</v>
      </c>
      <c r="C166">
        <v>2041</v>
      </c>
      <c r="D166" t="s">
        <v>41</v>
      </c>
      <c r="E166" t="s">
        <v>47</v>
      </c>
      <c r="F166">
        <v>33.271325231017002</v>
      </c>
      <c r="G166" s="3"/>
      <c r="H166" s="3"/>
      <c r="I166" s="3"/>
      <c r="K166" t="s">
        <v>60</v>
      </c>
      <c r="L166">
        <v>2031</v>
      </c>
      <c r="M166" t="s">
        <v>160</v>
      </c>
      <c r="N166">
        <v>115044.22247689401</v>
      </c>
      <c r="O166" s="3"/>
      <c r="P166" s="3"/>
      <c r="Q166" s="3"/>
      <c r="R166" s="3"/>
    </row>
    <row r="167" spans="1:18" x14ac:dyDescent="0.35">
      <c r="A167" t="s">
        <v>10</v>
      </c>
      <c r="B167" s="78" t="s">
        <v>15</v>
      </c>
      <c r="C167">
        <v>2041</v>
      </c>
      <c r="D167" t="s">
        <v>41</v>
      </c>
      <c r="E167" t="s">
        <v>49</v>
      </c>
      <c r="F167">
        <v>36.0335566558784</v>
      </c>
      <c r="G167" s="3"/>
      <c r="H167" s="3"/>
      <c r="I167" s="3"/>
      <c r="K167" t="s">
        <v>60</v>
      </c>
      <c r="L167">
        <v>2036</v>
      </c>
      <c r="M167" t="s">
        <v>160</v>
      </c>
      <c r="N167">
        <v>120291.970847145</v>
      </c>
      <c r="O167" s="3"/>
      <c r="P167" s="3"/>
      <c r="Q167" s="3"/>
      <c r="R167" s="3"/>
    </row>
    <row r="168" spans="1:18" x14ac:dyDescent="0.35">
      <c r="A168" t="s">
        <v>10</v>
      </c>
      <c r="B168" s="78" t="s">
        <v>15</v>
      </c>
      <c r="C168">
        <v>2041</v>
      </c>
      <c r="D168" t="s">
        <v>41</v>
      </c>
      <c r="E168" t="s">
        <v>51</v>
      </c>
      <c r="F168">
        <v>40.625629533000598</v>
      </c>
      <c r="G168" s="3"/>
      <c r="H168" s="3"/>
      <c r="I168" s="3"/>
      <c r="K168" t="s">
        <v>60</v>
      </c>
      <c r="L168">
        <v>2041</v>
      </c>
      <c r="M168" t="s">
        <v>160</v>
      </c>
      <c r="N168">
        <v>123129.585902808</v>
      </c>
      <c r="O168" s="3"/>
      <c r="P168" s="3"/>
      <c r="Q168" s="3"/>
      <c r="R168" s="3"/>
    </row>
    <row r="169" spans="1:18" x14ac:dyDescent="0.35">
      <c r="A169" t="s">
        <v>10</v>
      </c>
      <c r="B169" s="78" t="s">
        <v>15</v>
      </c>
      <c r="C169">
        <v>2041</v>
      </c>
      <c r="D169" t="s">
        <v>41</v>
      </c>
      <c r="E169" t="s">
        <v>53</v>
      </c>
      <c r="F169">
        <v>52.009290519694602</v>
      </c>
      <c r="G169" s="3"/>
      <c r="H169" s="3"/>
      <c r="I169" s="3"/>
      <c r="K169" t="s">
        <v>60</v>
      </c>
      <c r="L169">
        <v>2046</v>
      </c>
      <c r="M169" t="s">
        <v>160</v>
      </c>
      <c r="N169">
        <v>125898.74326476399</v>
      </c>
      <c r="O169" s="3"/>
      <c r="P169" s="3"/>
      <c r="Q169" s="3"/>
      <c r="R169" s="3"/>
    </row>
    <row r="170" spans="1:18" x14ac:dyDescent="0.35">
      <c r="A170" t="s">
        <v>10</v>
      </c>
      <c r="B170" s="78" t="s">
        <v>15</v>
      </c>
      <c r="C170">
        <v>2041</v>
      </c>
      <c r="D170" t="s">
        <v>41</v>
      </c>
      <c r="E170" t="s">
        <v>55</v>
      </c>
      <c r="F170">
        <v>52.546900434895001</v>
      </c>
      <c r="G170" s="3"/>
      <c r="H170" s="3"/>
      <c r="I170" s="3"/>
      <c r="K170" t="s">
        <v>60</v>
      </c>
      <c r="L170">
        <v>2021</v>
      </c>
      <c r="M170" t="s">
        <v>161</v>
      </c>
      <c r="N170">
        <v>100095</v>
      </c>
      <c r="O170" s="3"/>
      <c r="P170" s="3"/>
      <c r="Q170" s="3"/>
      <c r="R170" s="3"/>
    </row>
    <row r="171" spans="1:18" x14ac:dyDescent="0.35">
      <c r="A171" t="s">
        <v>10</v>
      </c>
      <c r="B171" s="78" t="s">
        <v>15</v>
      </c>
      <c r="C171">
        <v>2041</v>
      </c>
      <c r="D171" t="s">
        <v>41</v>
      </c>
      <c r="E171" t="s">
        <v>57</v>
      </c>
      <c r="F171">
        <v>47.292260135296097</v>
      </c>
      <c r="G171" s="3"/>
      <c r="H171" s="3"/>
      <c r="I171" s="3"/>
      <c r="K171" t="s">
        <v>60</v>
      </c>
      <c r="L171">
        <v>2026</v>
      </c>
      <c r="M171" t="s">
        <v>161</v>
      </c>
      <c r="N171">
        <v>108266.92565915101</v>
      </c>
      <c r="O171" s="3"/>
      <c r="P171" s="3"/>
      <c r="Q171" s="3"/>
      <c r="R171" s="3"/>
    </row>
    <row r="172" spans="1:18" x14ac:dyDescent="0.35">
      <c r="A172" t="s">
        <v>10</v>
      </c>
      <c r="B172" s="78" t="s">
        <v>15</v>
      </c>
      <c r="C172">
        <v>2041</v>
      </c>
      <c r="D172" t="s">
        <v>41</v>
      </c>
      <c r="E172" t="s">
        <v>59</v>
      </c>
      <c r="F172">
        <v>44.343279448019302</v>
      </c>
      <c r="G172" s="3"/>
      <c r="H172" s="3"/>
      <c r="I172" s="3"/>
      <c r="K172" t="s">
        <v>60</v>
      </c>
      <c r="L172">
        <v>2031</v>
      </c>
      <c r="M172" t="s">
        <v>161</v>
      </c>
      <c r="N172">
        <v>109821.26285662501</v>
      </c>
      <c r="O172" s="3"/>
      <c r="P172" s="3"/>
      <c r="Q172" s="3"/>
      <c r="R172" s="3"/>
    </row>
    <row r="173" spans="1:18" x14ac:dyDescent="0.35">
      <c r="A173" t="s">
        <v>10</v>
      </c>
      <c r="B173" s="78" t="s">
        <v>15</v>
      </c>
      <c r="C173">
        <v>2041</v>
      </c>
      <c r="D173" t="s">
        <v>41</v>
      </c>
      <c r="E173" t="s">
        <v>61</v>
      </c>
      <c r="F173">
        <v>40.179610765124004</v>
      </c>
      <c r="G173" s="3"/>
      <c r="H173" s="3"/>
      <c r="I173" s="3"/>
      <c r="K173" t="s">
        <v>60</v>
      </c>
      <c r="L173">
        <v>2036</v>
      </c>
      <c r="M173" t="s">
        <v>161</v>
      </c>
      <c r="N173">
        <v>108874.54163808101</v>
      </c>
      <c r="O173" s="3"/>
      <c r="P173" s="3"/>
      <c r="Q173" s="3"/>
      <c r="R173" s="3"/>
    </row>
    <row r="174" spans="1:18" x14ac:dyDescent="0.35">
      <c r="A174" t="s">
        <v>10</v>
      </c>
      <c r="B174" s="78" t="s">
        <v>15</v>
      </c>
      <c r="C174">
        <v>2041</v>
      </c>
      <c r="D174" t="s">
        <v>41</v>
      </c>
      <c r="E174" t="s">
        <v>63</v>
      </c>
      <c r="F174">
        <v>27.295657020845201</v>
      </c>
      <c r="G174" s="3"/>
      <c r="H174" s="3"/>
      <c r="I174" s="3"/>
      <c r="K174" t="s">
        <v>60</v>
      </c>
      <c r="L174">
        <v>2041</v>
      </c>
      <c r="M174" t="s">
        <v>161</v>
      </c>
      <c r="N174">
        <v>107927.15355838199</v>
      </c>
      <c r="O174" s="3"/>
      <c r="P174" s="3"/>
      <c r="Q174" s="3"/>
      <c r="R174" s="3"/>
    </row>
    <row r="175" spans="1:18" x14ac:dyDescent="0.35">
      <c r="A175" t="s">
        <v>10</v>
      </c>
      <c r="B175" s="78" t="s">
        <v>15</v>
      </c>
      <c r="C175">
        <v>2041</v>
      </c>
      <c r="D175" t="s">
        <v>41</v>
      </c>
      <c r="E175" t="s">
        <v>43</v>
      </c>
      <c r="F175">
        <v>47.9681327375786</v>
      </c>
      <c r="G175" s="3"/>
      <c r="H175" s="3"/>
      <c r="I175" s="3"/>
      <c r="K175" t="s">
        <v>60</v>
      </c>
      <c r="L175">
        <v>2046</v>
      </c>
      <c r="M175" t="s">
        <v>161</v>
      </c>
      <c r="N175">
        <v>106486.488328523</v>
      </c>
      <c r="O175" s="3"/>
      <c r="P175" s="3"/>
      <c r="Q175" s="3"/>
      <c r="R175" s="3"/>
    </row>
    <row r="176" spans="1:18" x14ac:dyDescent="0.35">
      <c r="A176" t="s">
        <v>10</v>
      </c>
      <c r="B176" s="78" t="s">
        <v>15</v>
      </c>
      <c r="C176">
        <v>2041</v>
      </c>
      <c r="D176" t="s">
        <v>41</v>
      </c>
      <c r="E176" t="s">
        <v>65</v>
      </c>
      <c r="F176">
        <v>19.238290908806299</v>
      </c>
      <c r="G176" s="3"/>
      <c r="H176" s="3"/>
      <c r="I176" s="3"/>
      <c r="K176" t="s">
        <v>60</v>
      </c>
      <c r="L176">
        <v>2021</v>
      </c>
      <c r="M176" t="s">
        <v>165</v>
      </c>
      <c r="N176">
        <v>100095</v>
      </c>
      <c r="O176" s="3"/>
      <c r="P176" s="3"/>
      <c r="Q176" s="3"/>
      <c r="R176" s="3"/>
    </row>
    <row r="177" spans="1:18" x14ac:dyDescent="0.35">
      <c r="A177" t="s">
        <v>10</v>
      </c>
      <c r="B177" s="78" t="s">
        <v>15</v>
      </c>
      <c r="C177">
        <v>2041</v>
      </c>
      <c r="D177" t="s">
        <v>41</v>
      </c>
      <c r="E177" t="s">
        <v>67</v>
      </c>
      <c r="F177">
        <v>18.967358914098899</v>
      </c>
      <c r="G177" s="3"/>
      <c r="H177" s="3"/>
      <c r="I177" s="3"/>
      <c r="K177" t="s">
        <v>60</v>
      </c>
      <c r="L177">
        <v>2026</v>
      </c>
      <c r="M177" t="s">
        <v>165</v>
      </c>
      <c r="N177">
        <v>108447.25151289</v>
      </c>
      <c r="O177" s="3"/>
      <c r="P177" s="3"/>
      <c r="Q177" s="3"/>
      <c r="R177" s="3"/>
    </row>
    <row r="178" spans="1:18" x14ac:dyDescent="0.35">
      <c r="A178" t="s">
        <v>10</v>
      </c>
      <c r="B178" s="78" t="s">
        <v>15</v>
      </c>
      <c r="C178">
        <v>2041</v>
      </c>
      <c r="D178" t="s">
        <v>41</v>
      </c>
      <c r="E178" t="s">
        <v>69</v>
      </c>
      <c r="F178">
        <v>15.636630038823901</v>
      </c>
      <c r="G178" s="3"/>
      <c r="H178" s="3"/>
      <c r="I178" s="3"/>
      <c r="K178" t="s">
        <v>60</v>
      </c>
      <c r="L178">
        <v>2031</v>
      </c>
      <c r="M178" t="s">
        <v>165</v>
      </c>
      <c r="N178">
        <v>112303.952056925</v>
      </c>
      <c r="O178" s="3"/>
      <c r="P178" s="3"/>
      <c r="Q178" s="3"/>
      <c r="R178" s="3"/>
    </row>
    <row r="179" spans="1:18" x14ac:dyDescent="0.35">
      <c r="A179" t="s">
        <v>10</v>
      </c>
      <c r="B179" s="78" t="s">
        <v>15</v>
      </c>
      <c r="C179">
        <v>2041</v>
      </c>
      <c r="D179" t="s">
        <v>41</v>
      </c>
      <c r="E179" t="s">
        <v>71</v>
      </c>
      <c r="F179">
        <v>11.7031046708458</v>
      </c>
      <c r="G179" s="3"/>
      <c r="H179" s="3"/>
      <c r="I179" s="3"/>
      <c r="K179" t="s">
        <v>60</v>
      </c>
      <c r="L179">
        <v>2036</v>
      </c>
      <c r="M179" t="s">
        <v>165</v>
      </c>
      <c r="N179">
        <v>114237.75286689401</v>
      </c>
      <c r="O179" s="3"/>
      <c r="P179" s="3"/>
      <c r="Q179" s="3"/>
      <c r="R179" s="3"/>
    </row>
    <row r="180" spans="1:18" x14ac:dyDescent="0.35">
      <c r="A180" t="s">
        <v>10</v>
      </c>
      <c r="B180" s="78" t="s">
        <v>15</v>
      </c>
      <c r="C180">
        <v>2041</v>
      </c>
      <c r="D180" t="s">
        <v>41</v>
      </c>
      <c r="E180" t="s">
        <v>73</v>
      </c>
      <c r="F180">
        <v>4.7089679225448098</v>
      </c>
      <c r="G180" s="3"/>
      <c r="H180" s="3"/>
      <c r="I180" s="3"/>
      <c r="K180" t="s">
        <v>60</v>
      </c>
      <c r="L180">
        <v>2041</v>
      </c>
      <c r="M180" t="s">
        <v>165</v>
      </c>
      <c r="N180">
        <v>115020.67053156201</v>
      </c>
      <c r="O180" s="3"/>
      <c r="P180" s="3"/>
      <c r="Q180" s="3"/>
      <c r="R180" s="3"/>
    </row>
    <row r="181" spans="1:18" x14ac:dyDescent="0.35">
      <c r="A181" t="s">
        <v>10</v>
      </c>
      <c r="B181" s="78" t="s">
        <v>15</v>
      </c>
      <c r="C181">
        <v>2041</v>
      </c>
      <c r="D181" t="s">
        <v>41</v>
      </c>
      <c r="E181" t="s">
        <v>75</v>
      </c>
      <c r="F181">
        <v>2.8728125674298801</v>
      </c>
      <c r="G181" s="3"/>
      <c r="H181" s="3"/>
      <c r="I181" s="3"/>
      <c r="K181" t="s">
        <v>60</v>
      </c>
      <c r="L181">
        <v>2046</v>
      </c>
      <c r="M181" t="s">
        <v>165</v>
      </c>
      <c r="N181">
        <v>115487.15607060499</v>
      </c>
      <c r="O181" s="3"/>
      <c r="P181" s="3"/>
      <c r="Q181" s="3"/>
      <c r="R181" s="3"/>
    </row>
    <row r="182" spans="1:18" x14ac:dyDescent="0.35">
      <c r="A182" t="s">
        <v>10</v>
      </c>
      <c r="B182" s="78" t="s">
        <v>15</v>
      </c>
      <c r="C182">
        <v>2046</v>
      </c>
      <c r="D182" t="s">
        <v>138</v>
      </c>
      <c r="E182" t="s">
        <v>42</v>
      </c>
      <c r="F182">
        <v>45.420959946267303</v>
      </c>
      <c r="G182" s="3"/>
      <c r="H182" s="3"/>
      <c r="I182" s="3"/>
      <c r="K182" t="s">
        <v>62</v>
      </c>
      <c r="L182">
        <v>2021</v>
      </c>
      <c r="M182" t="s">
        <v>160</v>
      </c>
      <c r="N182">
        <v>16836</v>
      </c>
      <c r="O182" s="3"/>
      <c r="P182" s="3"/>
      <c r="Q182" s="3"/>
      <c r="R182" s="3"/>
    </row>
    <row r="183" spans="1:18" x14ac:dyDescent="0.35">
      <c r="A183" t="s">
        <v>10</v>
      </c>
      <c r="B183" s="78" t="s">
        <v>15</v>
      </c>
      <c r="C183">
        <v>2046</v>
      </c>
      <c r="D183" t="s">
        <v>138</v>
      </c>
      <c r="E183" t="s">
        <v>45</v>
      </c>
      <c r="F183">
        <v>35.974377261233101</v>
      </c>
      <c r="G183" s="3"/>
      <c r="H183" s="3"/>
      <c r="I183" s="3"/>
      <c r="K183" t="s">
        <v>62</v>
      </c>
      <c r="L183">
        <v>2026</v>
      </c>
      <c r="M183" t="s">
        <v>160</v>
      </c>
      <c r="N183">
        <v>17303.493357115902</v>
      </c>
      <c r="O183" s="3"/>
      <c r="P183" s="3"/>
      <c r="Q183" s="3"/>
      <c r="R183" s="3"/>
    </row>
    <row r="184" spans="1:18" x14ac:dyDescent="0.35">
      <c r="A184" t="s">
        <v>10</v>
      </c>
      <c r="B184" s="78" t="s">
        <v>15</v>
      </c>
      <c r="C184">
        <v>2046</v>
      </c>
      <c r="D184" t="s">
        <v>138</v>
      </c>
      <c r="E184" t="s">
        <v>47</v>
      </c>
      <c r="F184">
        <v>29.214925375070301</v>
      </c>
      <c r="G184" s="3"/>
      <c r="H184" s="3"/>
      <c r="I184" s="3"/>
      <c r="K184" t="s">
        <v>62</v>
      </c>
      <c r="L184">
        <v>2031</v>
      </c>
      <c r="M184" t="s">
        <v>160</v>
      </c>
      <c r="N184">
        <v>17633.343472451499</v>
      </c>
      <c r="O184" s="3"/>
      <c r="P184" s="3"/>
      <c r="Q184" s="3"/>
      <c r="R184" s="3"/>
    </row>
    <row r="185" spans="1:18" x14ac:dyDescent="0.35">
      <c r="A185" t="s">
        <v>10</v>
      </c>
      <c r="B185" s="78" t="s">
        <v>15</v>
      </c>
      <c r="C185">
        <v>2046</v>
      </c>
      <c r="D185" t="s">
        <v>138</v>
      </c>
      <c r="E185" t="s">
        <v>49</v>
      </c>
      <c r="F185">
        <v>39.680580429119203</v>
      </c>
      <c r="G185" s="3"/>
      <c r="H185" s="3"/>
      <c r="I185" s="3"/>
      <c r="K185" t="s">
        <v>62</v>
      </c>
      <c r="L185">
        <v>2036</v>
      </c>
      <c r="M185" t="s">
        <v>160</v>
      </c>
      <c r="N185">
        <v>17905.531662284298</v>
      </c>
      <c r="O185" s="3"/>
      <c r="P185" s="3"/>
      <c r="Q185" s="3"/>
      <c r="R185" s="3"/>
    </row>
    <row r="186" spans="1:18" x14ac:dyDescent="0.35">
      <c r="A186" t="s">
        <v>10</v>
      </c>
      <c r="B186" s="78" t="s">
        <v>15</v>
      </c>
      <c r="C186">
        <v>2046</v>
      </c>
      <c r="D186" t="s">
        <v>138</v>
      </c>
      <c r="E186" t="s">
        <v>51</v>
      </c>
      <c r="F186">
        <v>47.821997754050003</v>
      </c>
      <c r="G186" s="3"/>
      <c r="H186" s="3"/>
      <c r="I186" s="3"/>
      <c r="K186" t="s">
        <v>62</v>
      </c>
      <c r="L186">
        <v>2041</v>
      </c>
      <c r="M186" t="s">
        <v>160</v>
      </c>
      <c r="N186">
        <v>18051.430235039999</v>
      </c>
      <c r="O186" s="3"/>
      <c r="P186" s="3"/>
      <c r="Q186" s="3"/>
      <c r="R186" s="3"/>
    </row>
    <row r="187" spans="1:18" x14ac:dyDescent="0.35">
      <c r="A187" t="s">
        <v>10</v>
      </c>
      <c r="B187" s="78" t="s">
        <v>15</v>
      </c>
      <c r="C187">
        <v>2046</v>
      </c>
      <c r="D187" t="s">
        <v>138</v>
      </c>
      <c r="E187" t="s">
        <v>53</v>
      </c>
      <c r="F187">
        <v>46.959882559802097</v>
      </c>
      <c r="G187" s="3"/>
      <c r="H187" s="3"/>
      <c r="I187" s="3"/>
      <c r="K187" t="s">
        <v>62</v>
      </c>
      <c r="L187">
        <v>2046</v>
      </c>
      <c r="M187" t="s">
        <v>160</v>
      </c>
      <c r="N187">
        <v>18213.523730105298</v>
      </c>
      <c r="O187" s="3"/>
      <c r="P187" s="3"/>
      <c r="Q187" s="3"/>
      <c r="R187" s="3"/>
    </row>
    <row r="188" spans="1:18" x14ac:dyDescent="0.35">
      <c r="A188" t="s">
        <v>10</v>
      </c>
      <c r="B188" s="78" t="s">
        <v>15</v>
      </c>
      <c r="C188">
        <v>2046</v>
      </c>
      <c r="D188" t="s">
        <v>138</v>
      </c>
      <c r="E188" t="s">
        <v>55</v>
      </c>
      <c r="F188">
        <v>59.252107939458398</v>
      </c>
      <c r="G188" s="3"/>
      <c r="H188" s="3"/>
      <c r="I188" s="3"/>
      <c r="K188" t="s">
        <v>62</v>
      </c>
      <c r="L188">
        <v>2021</v>
      </c>
      <c r="M188" t="s">
        <v>161</v>
      </c>
      <c r="N188">
        <v>16836</v>
      </c>
      <c r="O188" s="3"/>
      <c r="P188" s="3"/>
      <c r="Q188" s="3"/>
      <c r="R188" s="3"/>
    </row>
    <row r="189" spans="1:18" x14ac:dyDescent="0.35">
      <c r="A189" t="s">
        <v>10</v>
      </c>
      <c r="B189" s="78" t="s">
        <v>15</v>
      </c>
      <c r="C189">
        <v>2046</v>
      </c>
      <c r="D189" t="s">
        <v>138</v>
      </c>
      <c r="E189" t="s">
        <v>57</v>
      </c>
      <c r="F189">
        <v>61.886641123959599</v>
      </c>
      <c r="G189" s="3"/>
      <c r="H189" s="3"/>
      <c r="I189" s="3"/>
      <c r="K189" t="s">
        <v>62</v>
      </c>
      <c r="L189">
        <v>2026</v>
      </c>
      <c r="M189" t="s">
        <v>161</v>
      </c>
      <c r="N189">
        <v>17285.279084354399</v>
      </c>
      <c r="O189" s="3"/>
      <c r="P189" s="3"/>
      <c r="Q189" s="3"/>
      <c r="R189" s="3"/>
    </row>
    <row r="190" spans="1:18" x14ac:dyDescent="0.35">
      <c r="A190" t="s">
        <v>10</v>
      </c>
      <c r="B190" s="78" t="s">
        <v>15</v>
      </c>
      <c r="C190">
        <v>2046</v>
      </c>
      <c r="D190" t="s">
        <v>138</v>
      </c>
      <c r="E190" t="s">
        <v>59</v>
      </c>
      <c r="F190">
        <v>47.368892144072099</v>
      </c>
      <c r="G190" s="3"/>
      <c r="H190" s="3"/>
      <c r="I190" s="3"/>
      <c r="K190" t="s">
        <v>62</v>
      </c>
      <c r="L190">
        <v>2031</v>
      </c>
      <c r="M190" t="s">
        <v>161</v>
      </c>
      <c r="N190">
        <v>17444.265371748901</v>
      </c>
      <c r="O190" s="3"/>
      <c r="P190" s="3"/>
      <c r="Q190" s="3"/>
      <c r="R190" s="3"/>
    </row>
    <row r="191" spans="1:18" x14ac:dyDescent="0.35">
      <c r="A191" t="s">
        <v>10</v>
      </c>
      <c r="B191" s="78" t="s">
        <v>15</v>
      </c>
      <c r="C191">
        <v>2046</v>
      </c>
      <c r="D191" t="s">
        <v>138</v>
      </c>
      <c r="E191" t="s">
        <v>61</v>
      </c>
      <c r="F191">
        <v>36.734137836314602</v>
      </c>
      <c r="G191" s="3"/>
      <c r="H191" s="3"/>
      <c r="I191" s="3"/>
      <c r="K191" t="s">
        <v>62</v>
      </c>
      <c r="L191">
        <v>2036</v>
      </c>
      <c r="M191" t="s">
        <v>161</v>
      </c>
      <c r="N191">
        <v>17490.713550325501</v>
      </c>
      <c r="O191" s="3"/>
      <c r="P191" s="3"/>
      <c r="Q191" s="3"/>
      <c r="R191" s="3"/>
    </row>
    <row r="192" spans="1:18" x14ac:dyDescent="0.35">
      <c r="A192" t="s">
        <v>10</v>
      </c>
      <c r="B192" s="78" t="s">
        <v>15</v>
      </c>
      <c r="C192">
        <v>2046</v>
      </c>
      <c r="D192" t="s">
        <v>138</v>
      </c>
      <c r="E192" t="s">
        <v>63</v>
      </c>
      <c r="F192">
        <v>31.429284702052598</v>
      </c>
      <c r="G192" s="3"/>
      <c r="H192" s="3"/>
      <c r="I192" s="3"/>
      <c r="K192" t="s">
        <v>62</v>
      </c>
      <c r="L192">
        <v>2041</v>
      </c>
      <c r="M192" t="s">
        <v>161</v>
      </c>
      <c r="N192">
        <v>17379.1084821849</v>
      </c>
      <c r="O192" s="3"/>
      <c r="P192" s="3"/>
      <c r="Q192" s="3"/>
      <c r="R192" s="3"/>
    </row>
    <row r="193" spans="1:18" x14ac:dyDescent="0.35">
      <c r="A193" t="s">
        <v>10</v>
      </c>
      <c r="B193" s="78" t="s">
        <v>15</v>
      </c>
      <c r="C193">
        <v>2046</v>
      </c>
      <c r="D193" t="s">
        <v>138</v>
      </c>
      <c r="E193" t="s">
        <v>43</v>
      </c>
      <c r="F193">
        <v>44.238529051791097</v>
      </c>
      <c r="G193" s="3"/>
      <c r="H193" s="3"/>
      <c r="I193" s="3"/>
      <c r="K193" t="s">
        <v>62</v>
      </c>
      <c r="L193">
        <v>2046</v>
      </c>
      <c r="M193" t="s">
        <v>161</v>
      </c>
      <c r="N193">
        <v>17256.526888513599</v>
      </c>
      <c r="O193" s="3"/>
      <c r="P193" s="3"/>
      <c r="Q193" s="3"/>
      <c r="R193" s="3"/>
    </row>
    <row r="194" spans="1:18" x14ac:dyDescent="0.35">
      <c r="A194" t="s">
        <v>10</v>
      </c>
      <c r="B194" s="78" t="s">
        <v>15</v>
      </c>
      <c r="C194">
        <v>2046</v>
      </c>
      <c r="D194" t="s">
        <v>138</v>
      </c>
      <c r="E194" t="s">
        <v>65</v>
      </c>
      <c r="F194">
        <v>27.5309528619396</v>
      </c>
      <c r="G194" s="3"/>
      <c r="H194" s="3"/>
      <c r="I194" s="3"/>
      <c r="K194" t="s">
        <v>62</v>
      </c>
      <c r="L194">
        <v>2021</v>
      </c>
      <c r="M194" t="s">
        <v>165</v>
      </c>
      <c r="N194">
        <v>16836</v>
      </c>
      <c r="O194" s="3"/>
      <c r="P194" s="3"/>
      <c r="Q194" s="3"/>
      <c r="R194" s="3"/>
    </row>
    <row r="195" spans="1:18" x14ac:dyDescent="0.35">
      <c r="A195" t="s">
        <v>10</v>
      </c>
      <c r="B195" s="78" t="s">
        <v>15</v>
      </c>
      <c r="C195">
        <v>2046</v>
      </c>
      <c r="D195" t="s">
        <v>138</v>
      </c>
      <c r="E195" t="s">
        <v>67</v>
      </c>
      <c r="F195">
        <v>15.3869261888588</v>
      </c>
      <c r="G195" s="3"/>
      <c r="H195" s="3"/>
      <c r="I195" s="3"/>
      <c r="K195" t="s">
        <v>62</v>
      </c>
      <c r="L195">
        <v>2026</v>
      </c>
      <c r="M195" t="s">
        <v>165</v>
      </c>
      <c r="N195">
        <v>17294.0312673279</v>
      </c>
      <c r="O195" s="3"/>
      <c r="P195" s="3"/>
      <c r="Q195" s="3"/>
      <c r="R195" s="3"/>
    </row>
    <row r="196" spans="1:18" x14ac:dyDescent="0.35">
      <c r="A196" t="s">
        <v>10</v>
      </c>
      <c r="B196" s="78" t="s">
        <v>15</v>
      </c>
      <c r="C196">
        <v>2046</v>
      </c>
      <c r="D196" t="s">
        <v>138</v>
      </c>
      <c r="E196" t="s">
        <v>69</v>
      </c>
      <c r="F196">
        <v>21.637363183928301</v>
      </c>
      <c r="G196" s="3"/>
      <c r="H196" s="3"/>
      <c r="I196" s="3"/>
      <c r="K196" t="s">
        <v>62</v>
      </c>
      <c r="L196">
        <v>2031</v>
      </c>
      <c r="M196" t="s">
        <v>165</v>
      </c>
      <c r="N196">
        <v>17530.159246924799</v>
      </c>
      <c r="O196" s="3"/>
      <c r="P196" s="3"/>
      <c r="Q196" s="3"/>
      <c r="R196" s="3"/>
    </row>
    <row r="197" spans="1:18" x14ac:dyDescent="0.35">
      <c r="A197" t="s">
        <v>10</v>
      </c>
      <c r="B197" s="78" t="s">
        <v>15</v>
      </c>
      <c r="C197">
        <v>2046</v>
      </c>
      <c r="D197" t="s">
        <v>138</v>
      </c>
      <c r="E197" t="s">
        <v>71</v>
      </c>
      <c r="F197">
        <v>11.856352261572599</v>
      </c>
      <c r="G197" s="3"/>
      <c r="H197" s="3"/>
      <c r="I197" s="3"/>
      <c r="K197" t="s">
        <v>62</v>
      </c>
      <c r="L197">
        <v>2036</v>
      </c>
      <c r="M197" t="s">
        <v>165</v>
      </c>
      <c r="N197">
        <v>17676.5916976148</v>
      </c>
      <c r="O197" s="3"/>
      <c r="P197" s="3"/>
      <c r="Q197" s="3"/>
      <c r="R197" s="3"/>
    </row>
    <row r="198" spans="1:18" x14ac:dyDescent="0.35">
      <c r="A198" t="s">
        <v>10</v>
      </c>
      <c r="B198" s="78" t="s">
        <v>15</v>
      </c>
      <c r="C198">
        <v>2046</v>
      </c>
      <c r="D198" t="s">
        <v>138</v>
      </c>
      <c r="E198" t="s">
        <v>73</v>
      </c>
      <c r="F198">
        <v>9.7520536635097894</v>
      </c>
      <c r="G198" s="3"/>
      <c r="H198" s="3"/>
      <c r="I198" s="3"/>
      <c r="K198" t="s">
        <v>62</v>
      </c>
      <c r="L198">
        <v>2041</v>
      </c>
      <c r="M198" t="s">
        <v>165</v>
      </c>
      <c r="N198">
        <v>17677.9040153938</v>
      </c>
      <c r="O198" s="3"/>
      <c r="P198" s="3"/>
      <c r="Q198" s="3"/>
      <c r="R198" s="3"/>
    </row>
    <row r="199" spans="1:18" x14ac:dyDescent="0.35">
      <c r="A199" t="s">
        <v>10</v>
      </c>
      <c r="B199" s="78" t="s">
        <v>15</v>
      </c>
      <c r="C199">
        <v>2046</v>
      </c>
      <c r="D199" t="s">
        <v>138</v>
      </c>
      <c r="E199" t="s">
        <v>75</v>
      </c>
      <c r="F199">
        <v>4.5067480335383001</v>
      </c>
      <c r="G199" s="3"/>
      <c r="H199" s="3"/>
      <c r="I199" s="3"/>
      <c r="K199" t="s">
        <v>62</v>
      </c>
      <c r="L199">
        <v>2046</v>
      </c>
      <c r="M199" t="s">
        <v>165</v>
      </c>
      <c r="N199">
        <v>17679.122480997899</v>
      </c>
      <c r="O199" s="3"/>
      <c r="P199" s="3"/>
      <c r="Q199" s="3"/>
      <c r="R199" s="3"/>
    </row>
    <row r="200" spans="1:18" x14ac:dyDescent="0.35">
      <c r="A200" t="s">
        <v>10</v>
      </c>
      <c r="B200" s="78" t="s">
        <v>15</v>
      </c>
      <c r="C200">
        <v>2046</v>
      </c>
      <c r="D200" t="s">
        <v>41</v>
      </c>
      <c r="E200" t="s">
        <v>42</v>
      </c>
      <c r="F200">
        <v>49.0343471639884</v>
      </c>
      <c r="G200" s="3"/>
      <c r="H200" s="3"/>
      <c r="I200" s="3"/>
      <c r="K200" t="s">
        <v>64</v>
      </c>
      <c r="L200">
        <v>2021</v>
      </c>
      <c r="M200" t="s">
        <v>160</v>
      </c>
      <c r="N200">
        <v>430</v>
      </c>
      <c r="O200" s="3"/>
      <c r="P200" s="3"/>
      <c r="Q200" s="3"/>
      <c r="R200" s="3"/>
    </row>
    <row r="201" spans="1:18" x14ac:dyDescent="0.35">
      <c r="A201" t="s">
        <v>10</v>
      </c>
      <c r="B201" s="78" t="s">
        <v>15</v>
      </c>
      <c r="C201">
        <v>2046</v>
      </c>
      <c r="D201" t="s">
        <v>41</v>
      </c>
      <c r="E201" t="s">
        <v>45</v>
      </c>
      <c r="F201">
        <v>38.431841834085702</v>
      </c>
      <c r="G201" s="3"/>
      <c r="H201" s="3"/>
      <c r="I201" s="3"/>
      <c r="K201" t="s">
        <v>64</v>
      </c>
      <c r="L201">
        <v>2026</v>
      </c>
      <c r="M201" t="s">
        <v>160</v>
      </c>
      <c r="N201">
        <v>452.82348519252997</v>
      </c>
      <c r="O201" s="3"/>
      <c r="P201" s="3"/>
      <c r="Q201" s="3"/>
      <c r="R201" s="3"/>
    </row>
    <row r="202" spans="1:18" x14ac:dyDescent="0.35">
      <c r="A202" t="s">
        <v>10</v>
      </c>
      <c r="B202" s="78" t="s">
        <v>15</v>
      </c>
      <c r="C202">
        <v>2046</v>
      </c>
      <c r="D202" t="s">
        <v>41</v>
      </c>
      <c r="E202" t="s">
        <v>47</v>
      </c>
      <c r="F202">
        <v>33.5724214905701</v>
      </c>
      <c r="G202" s="3"/>
      <c r="H202" s="3"/>
      <c r="I202" s="3"/>
      <c r="K202" t="s">
        <v>64</v>
      </c>
      <c r="L202">
        <v>2031</v>
      </c>
      <c r="M202" t="s">
        <v>160</v>
      </c>
      <c r="N202">
        <v>462.28418777488702</v>
      </c>
      <c r="O202" s="3"/>
      <c r="P202" s="3"/>
      <c r="Q202" s="3"/>
      <c r="R202" s="3"/>
    </row>
    <row r="203" spans="1:18" x14ac:dyDescent="0.35">
      <c r="A203" t="s">
        <v>10</v>
      </c>
      <c r="B203" s="78" t="s">
        <v>15</v>
      </c>
      <c r="C203">
        <v>2046</v>
      </c>
      <c r="D203" t="s">
        <v>41</v>
      </c>
      <c r="E203" t="s">
        <v>49</v>
      </c>
      <c r="F203">
        <v>38.569977412872298</v>
      </c>
      <c r="G203" s="3"/>
      <c r="H203" s="3"/>
      <c r="I203" s="3"/>
      <c r="K203" t="s">
        <v>64</v>
      </c>
      <c r="L203">
        <v>2036</v>
      </c>
      <c r="M203" t="s">
        <v>160</v>
      </c>
      <c r="N203">
        <v>472.43083611252001</v>
      </c>
      <c r="O203" s="3"/>
      <c r="P203" s="3"/>
      <c r="Q203" s="3"/>
      <c r="R203" s="3"/>
    </row>
    <row r="204" spans="1:18" x14ac:dyDescent="0.35">
      <c r="A204" t="s">
        <v>10</v>
      </c>
      <c r="B204" s="78" t="s">
        <v>15</v>
      </c>
      <c r="C204">
        <v>2046</v>
      </c>
      <c r="D204" t="s">
        <v>41</v>
      </c>
      <c r="E204" t="s">
        <v>51</v>
      </c>
      <c r="F204">
        <v>43.491973492511597</v>
      </c>
      <c r="G204" s="3"/>
      <c r="H204" s="3"/>
      <c r="I204" s="3"/>
      <c r="K204" t="s">
        <v>64</v>
      </c>
      <c r="L204">
        <v>2041</v>
      </c>
      <c r="M204" t="s">
        <v>160</v>
      </c>
      <c r="N204">
        <v>481.83205047766398</v>
      </c>
      <c r="O204" s="3"/>
      <c r="P204" s="3"/>
      <c r="Q204" s="3"/>
      <c r="R204" s="3"/>
    </row>
    <row r="205" spans="1:18" x14ac:dyDescent="0.35">
      <c r="A205" t="s">
        <v>10</v>
      </c>
      <c r="B205" s="78" t="s">
        <v>15</v>
      </c>
      <c r="C205">
        <v>2046</v>
      </c>
      <c r="D205" t="s">
        <v>41</v>
      </c>
      <c r="E205" t="s">
        <v>53</v>
      </c>
      <c r="F205">
        <v>41.086540986162298</v>
      </c>
      <c r="G205" s="3"/>
      <c r="H205" s="3"/>
      <c r="I205" s="3"/>
      <c r="K205" t="s">
        <v>64</v>
      </c>
      <c r="L205">
        <v>2046</v>
      </c>
      <c r="M205" t="s">
        <v>160</v>
      </c>
      <c r="N205">
        <v>489.66296037505202</v>
      </c>
      <c r="O205" s="3"/>
      <c r="P205" s="3"/>
      <c r="Q205" s="3"/>
      <c r="R205" s="3"/>
    </row>
    <row r="206" spans="1:18" x14ac:dyDescent="0.35">
      <c r="A206" t="s">
        <v>10</v>
      </c>
      <c r="B206" s="78" t="s">
        <v>15</v>
      </c>
      <c r="C206">
        <v>2046</v>
      </c>
      <c r="D206" t="s">
        <v>41</v>
      </c>
      <c r="E206" t="s">
        <v>55</v>
      </c>
      <c r="F206">
        <v>51.2160181467776</v>
      </c>
      <c r="G206" s="3"/>
      <c r="H206" s="3"/>
      <c r="I206" s="3"/>
      <c r="K206" t="s">
        <v>64</v>
      </c>
      <c r="L206">
        <v>2021</v>
      </c>
      <c r="M206" t="s">
        <v>161</v>
      </c>
      <c r="N206">
        <v>430</v>
      </c>
      <c r="O206" s="3"/>
      <c r="P206" s="3"/>
      <c r="Q206" s="3"/>
      <c r="R206" s="3"/>
    </row>
    <row r="207" spans="1:18" x14ac:dyDescent="0.35">
      <c r="A207" t="s">
        <v>10</v>
      </c>
      <c r="B207" s="78" t="s">
        <v>15</v>
      </c>
      <c r="C207">
        <v>2046</v>
      </c>
      <c r="D207" t="s">
        <v>41</v>
      </c>
      <c r="E207" t="s">
        <v>57</v>
      </c>
      <c r="F207">
        <v>51.137842660157197</v>
      </c>
      <c r="G207" s="3"/>
      <c r="H207" s="3"/>
      <c r="I207" s="3"/>
      <c r="K207" t="s">
        <v>64</v>
      </c>
      <c r="L207">
        <v>2026</v>
      </c>
      <c r="M207" t="s">
        <v>161</v>
      </c>
      <c r="N207">
        <v>451.69765958540597</v>
      </c>
      <c r="O207" s="3"/>
      <c r="P207" s="3"/>
      <c r="Q207" s="3"/>
      <c r="R207" s="3"/>
    </row>
    <row r="208" spans="1:18" x14ac:dyDescent="0.35">
      <c r="A208" t="s">
        <v>10</v>
      </c>
      <c r="B208" s="78" t="s">
        <v>15</v>
      </c>
      <c r="C208">
        <v>2046</v>
      </c>
      <c r="D208" t="s">
        <v>41</v>
      </c>
      <c r="E208" t="s">
        <v>59</v>
      </c>
      <c r="F208">
        <v>45.041244670439802</v>
      </c>
      <c r="G208" s="3"/>
      <c r="H208" s="3"/>
      <c r="I208" s="3"/>
      <c r="K208" t="s">
        <v>64</v>
      </c>
      <c r="L208">
        <v>2031</v>
      </c>
      <c r="M208" t="s">
        <v>161</v>
      </c>
      <c r="N208">
        <v>456.436987766784</v>
      </c>
      <c r="O208" s="3"/>
      <c r="P208" s="3"/>
      <c r="Q208" s="3"/>
      <c r="R208" s="3"/>
    </row>
    <row r="209" spans="1:18" x14ac:dyDescent="0.35">
      <c r="A209" t="s">
        <v>10</v>
      </c>
      <c r="B209" s="78" t="s">
        <v>15</v>
      </c>
      <c r="C209">
        <v>2046</v>
      </c>
      <c r="D209" t="s">
        <v>41</v>
      </c>
      <c r="E209" t="s">
        <v>61</v>
      </c>
      <c r="F209">
        <v>41.146059514487597</v>
      </c>
      <c r="G209" s="3"/>
      <c r="H209" s="3"/>
      <c r="I209" s="3"/>
      <c r="K209" t="s">
        <v>64</v>
      </c>
      <c r="L209">
        <v>2036</v>
      </c>
      <c r="M209" t="s">
        <v>161</v>
      </c>
      <c r="N209">
        <v>459.38193874410098</v>
      </c>
      <c r="O209" s="3"/>
      <c r="P209" s="3"/>
      <c r="Q209" s="3"/>
      <c r="R209" s="3"/>
    </row>
    <row r="210" spans="1:18" x14ac:dyDescent="0.35">
      <c r="A210" t="s">
        <v>10</v>
      </c>
      <c r="B210" s="78" t="s">
        <v>15</v>
      </c>
      <c r="C210">
        <v>2046</v>
      </c>
      <c r="D210" t="s">
        <v>41</v>
      </c>
      <c r="E210" t="s">
        <v>63</v>
      </c>
      <c r="F210">
        <v>35.1173106202206</v>
      </c>
      <c r="G210" s="3"/>
      <c r="H210" s="3"/>
      <c r="I210" s="3"/>
      <c r="K210" t="s">
        <v>64</v>
      </c>
      <c r="L210">
        <v>2041</v>
      </c>
      <c r="M210" t="s">
        <v>161</v>
      </c>
      <c r="N210">
        <v>459.47666711725901</v>
      </c>
      <c r="O210" s="3"/>
      <c r="P210" s="3"/>
      <c r="Q210" s="3"/>
      <c r="R210" s="3"/>
    </row>
    <row r="211" spans="1:18" x14ac:dyDescent="0.35">
      <c r="A211" t="s">
        <v>10</v>
      </c>
      <c r="B211" s="78" t="s">
        <v>15</v>
      </c>
      <c r="C211">
        <v>2046</v>
      </c>
      <c r="D211" t="s">
        <v>41</v>
      </c>
      <c r="E211" t="s">
        <v>43</v>
      </c>
      <c r="F211">
        <v>47.850280546809401</v>
      </c>
      <c r="G211" s="3"/>
      <c r="H211" s="3"/>
      <c r="I211" s="3"/>
      <c r="K211" t="s">
        <v>64</v>
      </c>
      <c r="L211">
        <v>2046</v>
      </c>
      <c r="M211" t="s">
        <v>161</v>
      </c>
      <c r="N211">
        <v>456.74294152212599</v>
      </c>
      <c r="O211" s="3"/>
      <c r="P211" s="3"/>
      <c r="Q211" s="3"/>
      <c r="R211" s="3"/>
    </row>
    <row r="212" spans="1:18" x14ac:dyDescent="0.35">
      <c r="A212" t="s">
        <v>10</v>
      </c>
      <c r="B212" s="78" t="s">
        <v>15</v>
      </c>
      <c r="C212">
        <v>2046</v>
      </c>
      <c r="D212" t="s">
        <v>41</v>
      </c>
      <c r="E212" t="s">
        <v>65</v>
      </c>
      <c r="F212">
        <v>22.645889452683999</v>
      </c>
      <c r="G212" s="3"/>
      <c r="H212" s="3"/>
      <c r="I212" s="3"/>
      <c r="K212" t="s">
        <v>64</v>
      </c>
      <c r="L212">
        <v>2021</v>
      </c>
      <c r="M212" t="s">
        <v>165</v>
      </c>
      <c r="N212">
        <v>430</v>
      </c>
      <c r="O212" s="3"/>
      <c r="P212" s="3"/>
      <c r="Q212" s="3"/>
      <c r="R212" s="3"/>
    </row>
    <row r="213" spans="1:18" x14ac:dyDescent="0.35">
      <c r="A213" t="s">
        <v>10</v>
      </c>
      <c r="B213" s="78" t="s">
        <v>15</v>
      </c>
      <c r="C213">
        <v>2046</v>
      </c>
      <c r="D213" t="s">
        <v>41</v>
      </c>
      <c r="E213" t="s">
        <v>67</v>
      </c>
      <c r="F213">
        <v>15.3713056478871</v>
      </c>
      <c r="G213" s="3"/>
      <c r="H213" s="3"/>
      <c r="I213" s="3"/>
      <c r="K213" t="s">
        <v>64</v>
      </c>
      <c r="L213">
        <v>2026</v>
      </c>
      <c r="M213" t="s">
        <v>165</v>
      </c>
      <c r="N213">
        <v>452.23377703050397</v>
      </c>
      <c r="O213" s="3"/>
      <c r="P213" s="3"/>
      <c r="Q213" s="3"/>
      <c r="R213" s="3"/>
    </row>
    <row r="214" spans="1:18" x14ac:dyDescent="0.35">
      <c r="A214" t="s">
        <v>10</v>
      </c>
      <c r="B214" s="78" t="s">
        <v>15</v>
      </c>
      <c r="C214">
        <v>2046</v>
      </c>
      <c r="D214" t="s">
        <v>41</v>
      </c>
      <c r="E214" t="s">
        <v>69</v>
      </c>
      <c r="F214">
        <v>14.682082652096</v>
      </c>
      <c r="G214" s="3"/>
      <c r="H214" s="3"/>
      <c r="I214" s="3"/>
      <c r="K214" t="s">
        <v>64</v>
      </c>
      <c r="L214">
        <v>2031</v>
      </c>
      <c r="M214" t="s">
        <v>165</v>
      </c>
      <c r="N214">
        <v>458.86290592221502</v>
      </c>
      <c r="O214" s="3"/>
      <c r="P214" s="3"/>
      <c r="Q214" s="3"/>
      <c r="R214" s="3"/>
    </row>
    <row r="215" spans="1:18" x14ac:dyDescent="0.35">
      <c r="A215" t="s">
        <v>10</v>
      </c>
      <c r="B215" s="78" t="s">
        <v>15</v>
      </c>
      <c r="C215">
        <v>2046</v>
      </c>
      <c r="D215" t="s">
        <v>41</v>
      </c>
      <c r="E215" t="s">
        <v>71</v>
      </c>
      <c r="F215">
        <v>11.4574386333021</v>
      </c>
      <c r="G215" s="3"/>
      <c r="H215" s="3"/>
      <c r="I215" s="3"/>
      <c r="K215" t="s">
        <v>64</v>
      </c>
      <c r="L215">
        <v>2036</v>
      </c>
      <c r="M215" t="s">
        <v>165</v>
      </c>
      <c r="N215">
        <v>464.61318512474298</v>
      </c>
      <c r="O215" s="3"/>
      <c r="P215" s="3"/>
      <c r="Q215" s="3"/>
      <c r="R215" s="3"/>
    </row>
    <row r="216" spans="1:18" x14ac:dyDescent="0.35">
      <c r="A216" t="s">
        <v>10</v>
      </c>
      <c r="B216" s="78" t="s">
        <v>15</v>
      </c>
      <c r="C216">
        <v>2046</v>
      </c>
      <c r="D216" t="s">
        <v>41</v>
      </c>
      <c r="E216" t="s">
        <v>73</v>
      </c>
      <c r="F216">
        <v>7.7651735130275901</v>
      </c>
      <c r="G216" s="3"/>
      <c r="H216" s="3"/>
      <c r="I216" s="3"/>
      <c r="K216" t="s">
        <v>64</v>
      </c>
      <c r="L216">
        <v>2041</v>
      </c>
      <c r="M216" t="s">
        <v>165</v>
      </c>
      <c r="N216">
        <v>468.36179814543499</v>
      </c>
      <c r="O216" s="3"/>
      <c r="P216" s="3"/>
      <c r="Q216" s="3"/>
      <c r="R216" s="3"/>
    </row>
    <row r="217" spans="1:18" x14ac:dyDescent="0.35">
      <c r="A217" t="s">
        <v>10</v>
      </c>
      <c r="B217" s="78" t="s">
        <v>15</v>
      </c>
      <c r="C217">
        <v>2046</v>
      </c>
      <c r="D217" t="s">
        <v>41</v>
      </c>
      <c r="E217" t="s">
        <v>75</v>
      </c>
      <c r="F217">
        <v>3.5470796434021699</v>
      </c>
      <c r="G217" s="3"/>
      <c r="H217" s="3"/>
      <c r="I217" s="3"/>
      <c r="K217" t="s">
        <v>64</v>
      </c>
      <c r="L217">
        <v>2046</v>
      </c>
      <c r="M217" t="s">
        <v>165</v>
      </c>
      <c r="N217">
        <v>469.75488913582802</v>
      </c>
      <c r="O217" s="3"/>
      <c r="P217" s="3"/>
      <c r="Q217" s="3"/>
      <c r="R217" s="3"/>
    </row>
    <row r="218" spans="1:18" x14ac:dyDescent="0.35">
      <c r="A218" t="s">
        <v>44</v>
      </c>
      <c r="B218" s="78" t="s">
        <v>15</v>
      </c>
      <c r="C218">
        <v>2021</v>
      </c>
      <c r="D218" t="s">
        <v>41</v>
      </c>
      <c r="E218" t="s">
        <v>42</v>
      </c>
      <c r="F218">
        <v>152</v>
      </c>
      <c r="G218" s="3"/>
      <c r="H218" s="3"/>
      <c r="I218" s="3"/>
      <c r="K218" t="s">
        <v>66</v>
      </c>
      <c r="L218">
        <v>2021</v>
      </c>
      <c r="M218" t="s">
        <v>160</v>
      </c>
      <c r="N218">
        <v>169250</v>
      </c>
      <c r="O218" s="3"/>
      <c r="P218" s="3"/>
      <c r="Q218" s="3"/>
      <c r="R218" s="3"/>
    </row>
    <row r="219" spans="1:18" x14ac:dyDescent="0.35">
      <c r="A219" t="s">
        <v>44</v>
      </c>
      <c r="B219" s="78" t="s">
        <v>15</v>
      </c>
      <c r="C219">
        <v>2021</v>
      </c>
      <c r="D219" t="s">
        <v>41</v>
      </c>
      <c r="E219" t="s">
        <v>43</v>
      </c>
      <c r="F219">
        <v>139</v>
      </c>
      <c r="G219" s="3"/>
      <c r="H219" s="3"/>
      <c r="I219" s="3"/>
      <c r="K219" t="s">
        <v>66</v>
      </c>
      <c r="L219">
        <v>2026</v>
      </c>
      <c r="M219" t="s">
        <v>160</v>
      </c>
      <c r="N219">
        <v>181894.09278500799</v>
      </c>
      <c r="O219" s="3"/>
      <c r="P219" s="3"/>
      <c r="Q219" s="3"/>
      <c r="R219" s="3"/>
    </row>
    <row r="220" spans="1:18" x14ac:dyDescent="0.35">
      <c r="A220" t="s">
        <v>44</v>
      </c>
      <c r="B220" s="78" t="s">
        <v>15</v>
      </c>
      <c r="C220">
        <v>2021</v>
      </c>
      <c r="D220" t="s">
        <v>41</v>
      </c>
      <c r="E220" t="s">
        <v>45</v>
      </c>
      <c r="F220">
        <v>153</v>
      </c>
      <c r="G220" s="3"/>
      <c r="H220" s="3"/>
      <c r="I220" s="3"/>
      <c r="K220" t="s">
        <v>66</v>
      </c>
      <c r="L220">
        <v>2031</v>
      </c>
      <c r="M220" t="s">
        <v>160</v>
      </c>
      <c r="N220">
        <v>196086.64878846501</v>
      </c>
      <c r="O220" s="3"/>
      <c r="P220" s="3"/>
      <c r="Q220" s="3"/>
      <c r="R220" s="3"/>
    </row>
    <row r="221" spans="1:18" x14ac:dyDescent="0.35">
      <c r="A221" t="s">
        <v>44</v>
      </c>
      <c r="B221" s="78" t="s">
        <v>15</v>
      </c>
      <c r="C221">
        <v>2021</v>
      </c>
      <c r="D221" t="s">
        <v>41</v>
      </c>
      <c r="E221" t="s">
        <v>47</v>
      </c>
      <c r="F221">
        <v>143</v>
      </c>
      <c r="G221" s="3"/>
      <c r="H221" s="3"/>
      <c r="I221" s="3"/>
      <c r="K221" t="s">
        <v>66</v>
      </c>
      <c r="L221">
        <v>2036</v>
      </c>
      <c r="M221" t="s">
        <v>160</v>
      </c>
      <c r="N221">
        <v>211037.51534623199</v>
      </c>
      <c r="O221" s="3"/>
      <c r="P221" s="3"/>
      <c r="Q221" s="3"/>
      <c r="R221" s="3"/>
    </row>
    <row r="222" spans="1:18" x14ac:dyDescent="0.35">
      <c r="A222" t="s">
        <v>44</v>
      </c>
      <c r="B222" s="78" t="s">
        <v>15</v>
      </c>
      <c r="C222">
        <v>2021</v>
      </c>
      <c r="D222" t="s">
        <v>41</v>
      </c>
      <c r="E222" t="s">
        <v>49</v>
      </c>
      <c r="F222">
        <v>121</v>
      </c>
      <c r="G222" s="3"/>
      <c r="H222" s="3"/>
      <c r="I222" s="3"/>
      <c r="K222" t="s">
        <v>66</v>
      </c>
      <c r="L222">
        <v>2041</v>
      </c>
      <c r="M222" t="s">
        <v>160</v>
      </c>
      <c r="N222">
        <v>226117.60382402799</v>
      </c>
      <c r="O222" s="3"/>
      <c r="P222" s="3"/>
      <c r="Q222" s="3"/>
      <c r="R222" s="3"/>
    </row>
    <row r="223" spans="1:18" x14ac:dyDescent="0.35">
      <c r="A223" t="s">
        <v>44</v>
      </c>
      <c r="B223" s="78" t="s">
        <v>15</v>
      </c>
      <c r="C223">
        <v>2021</v>
      </c>
      <c r="D223" t="s">
        <v>41</v>
      </c>
      <c r="E223" t="s">
        <v>51</v>
      </c>
      <c r="F223">
        <v>135</v>
      </c>
      <c r="G223" s="3"/>
      <c r="H223" s="3"/>
      <c r="I223" s="3"/>
      <c r="K223" t="s">
        <v>66</v>
      </c>
      <c r="L223">
        <v>2046</v>
      </c>
      <c r="M223" t="s">
        <v>160</v>
      </c>
      <c r="N223">
        <v>240666.790793975</v>
      </c>
      <c r="O223" s="3"/>
      <c r="P223" s="3"/>
      <c r="Q223" s="3"/>
      <c r="R223" s="3"/>
    </row>
    <row r="224" spans="1:18" x14ac:dyDescent="0.35">
      <c r="A224" t="s">
        <v>44</v>
      </c>
      <c r="B224" s="78" t="s">
        <v>15</v>
      </c>
      <c r="C224">
        <v>2021</v>
      </c>
      <c r="D224" t="s">
        <v>41</v>
      </c>
      <c r="E224" t="s">
        <v>53</v>
      </c>
      <c r="F224">
        <v>148</v>
      </c>
      <c r="G224" s="3"/>
      <c r="H224" s="3"/>
      <c r="I224" s="3"/>
      <c r="K224" t="s">
        <v>66</v>
      </c>
      <c r="L224">
        <v>2021</v>
      </c>
      <c r="M224" t="s">
        <v>161</v>
      </c>
      <c r="N224">
        <v>169250</v>
      </c>
      <c r="O224" s="3"/>
      <c r="P224" s="3"/>
      <c r="Q224" s="3"/>
      <c r="R224" s="3"/>
    </row>
    <row r="225" spans="1:18" x14ac:dyDescent="0.35">
      <c r="A225" t="s">
        <v>44</v>
      </c>
      <c r="B225" s="78" t="s">
        <v>15</v>
      </c>
      <c r="C225">
        <v>2021</v>
      </c>
      <c r="D225" t="s">
        <v>41</v>
      </c>
      <c r="E225" t="s">
        <v>55</v>
      </c>
      <c r="F225">
        <v>97</v>
      </c>
      <c r="G225" s="3"/>
      <c r="H225" s="3"/>
      <c r="I225" s="3"/>
      <c r="K225" t="s">
        <v>66</v>
      </c>
      <c r="L225">
        <v>2026</v>
      </c>
      <c r="M225" t="s">
        <v>161</v>
      </c>
      <c r="N225">
        <v>180972.492139173</v>
      </c>
      <c r="O225" s="3"/>
      <c r="P225" s="3"/>
      <c r="Q225" s="3"/>
      <c r="R225" s="3"/>
    </row>
    <row r="226" spans="1:18" x14ac:dyDescent="0.35">
      <c r="A226" t="s">
        <v>44</v>
      </c>
      <c r="B226" s="78" t="s">
        <v>15</v>
      </c>
      <c r="C226">
        <v>2021</v>
      </c>
      <c r="D226" t="s">
        <v>41</v>
      </c>
      <c r="E226" t="s">
        <v>57</v>
      </c>
      <c r="F226">
        <v>112</v>
      </c>
      <c r="G226" s="3"/>
      <c r="H226" s="3"/>
      <c r="I226" s="3"/>
      <c r="K226" t="s">
        <v>66</v>
      </c>
      <c r="L226">
        <v>2031</v>
      </c>
      <c r="M226" t="s">
        <v>161</v>
      </c>
      <c r="N226">
        <v>188122.75034406799</v>
      </c>
      <c r="O226" s="3"/>
      <c r="P226" s="3"/>
      <c r="Q226" s="3"/>
      <c r="R226" s="3"/>
    </row>
    <row r="227" spans="1:18" x14ac:dyDescent="0.35">
      <c r="A227" t="s">
        <v>44</v>
      </c>
      <c r="B227" s="78" t="s">
        <v>15</v>
      </c>
      <c r="C227">
        <v>2021</v>
      </c>
      <c r="D227" t="s">
        <v>41</v>
      </c>
      <c r="E227" t="s">
        <v>59</v>
      </c>
      <c r="F227">
        <v>138</v>
      </c>
      <c r="G227" s="3"/>
      <c r="H227" s="3"/>
      <c r="I227" s="3"/>
      <c r="K227" t="s">
        <v>66</v>
      </c>
      <c r="L227">
        <v>2036</v>
      </c>
      <c r="M227" t="s">
        <v>161</v>
      </c>
      <c r="N227">
        <v>193437.309830641</v>
      </c>
      <c r="O227" s="3"/>
      <c r="P227" s="3"/>
      <c r="Q227" s="3"/>
      <c r="R227" s="3"/>
    </row>
    <row r="228" spans="1:18" x14ac:dyDescent="0.35">
      <c r="A228" t="s">
        <v>44</v>
      </c>
      <c r="B228" s="78" t="s">
        <v>15</v>
      </c>
      <c r="C228">
        <v>2021</v>
      </c>
      <c r="D228" t="s">
        <v>41</v>
      </c>
      <c r="E228" t="s">
        <v>61</v>
      </c>
      <c r="F228">
        <v>173</v>
      </c>
      <c r="G228" s="3"/>
      <c r="H228" s="3"/>
      <c r="I228" s="3"/>
      <c r="K228" t="s">
        <v>66</v>
      </c>
      <c r="L228">
        <v>2041</v>
      </c>
      <c r="M228" t="s">
        <v>161</v>
      </c>
      <c r="N228">
        <v>197450.559177371</v>
      </c>
      <c r="O228" s="3"/>
      <c r="P228" s="3"/>
      <c r="Q228" s="3"/>
      <c r="R228" s="3"/>
    </row>
    <row r="229" spans="1:18" x14ac:dyDescent="0.35">
      <c r="A229" t="s">
        <v>44</v>
      </c>
      <c r="B229" s="78" t="s">
        <v>15</v>
      </c>
      <c r="C229">
        <v>2021</v>
      </c>
      <c r="D229" t="s">
        <v>41</v>
      </c>
      <c r="E229" t="s">
        <v>63</v>
      </c>
      <c r="F229">
        <v>172</v>
      </c>
      <c r="G229" s="3"/>
      <c r="H229" s="3"/>
      <c r="I229" s="3"/>
      <c r="K229" t="s">
        <v>66</v>
      </c>
      <c r="L229">
        <v>2046</v>
      </c>
      <c r="M229" t="s">
        <v>161</v>
      </c>
      <c r="N229">
        <v>200275.58121905199</v>
      </c>
      <c r="O229" s="3"/>
      <c r="P229" s="3"/>
      <c r="Q229" s="3"/>
      <c r="R229" s="3"/>
    </row>
    <row r="230" spans="1:18" x14ac:dyDescent="0.35">
      <c r="A230" t="s">
        <v>44</v>
      </c>
      <c r="B230" s="78" t="s">
        <v>15</v>
      </c>
      <c r="C230">
        <v>2021</v>
      </c>
      <c r="D230" t="s">
        <v>41</v>
      </c>
      <c r="E230" t="s">
        <v>65</v>
      </c>
      <c r="F230">
        <v>152</v>
      </c>
      <c r="G230" s="3"/>
      <c r="H230" s="3"/>
      <c r="I230" s="3"/>
      <c r="K230" t="s">
        <v>66</v>
      </c>
      <c r="L230">
        <v>2021</v>
      </c>
      <c r="M230" t="s">
        <v>165</v>
      </c>
      <c r="N230">
        <v>169250</v>
      </c>
      <c r="O230" s="3"/>
      <c r="P230" s="3"/>
      <c r="Q230" s="3"/>
      <c r="R230" s="3"/>
    </row>
    <row r="231" spans="1:18" x14ac:dyDescent="0.35">
      <c r="A231" t="s">
        <v>44</v>
      </c>
      <c r="B231" s="78" t="s">
        <v>15</v>
      </c>
      <c r="C231">
        <v>2021</v>
      </c>
      <c r="D231" t="s">
        <v>41</v>
      </c>
      <c r="E231" t="s">
        <v>67</v>
      </c>
      <c r="F231">
        <v>124</v>
      </c>
      <c r="G231" s="3"/>
      <c r="H231" s="3"/>
      <c r="I231" s="3"/>
      <c r="K231" t="s">
        <v>66</v>
      </c>
      <c r="L231">
        <v>2026</v>
      </c>
      <c r="M231" t="s">
        <v>165</v>
      </c>
      <c r="N231">
        <v>181417.57229220701</v>
      </c>
      <c r="O231" s="3"/>
      <c r="P231" s="3"/>
      <c r="Q231" s="3"/>
      <c r="R231" s="3"/>
    </row>
    <row r="232" spans="1:18" x14ac:dyDescent="0.35">
      <c r="A232" t="s">
        <v>44</v>
      </c>
      <c r="B232" s="78" t="s">
        <v>15</v>
      </c>
      <c r="C232">
        <v>2021</v>
      </c>
      <c r="D232" t="s">
        <v>41</v>
      </c>
      <c r="E232" t="s">
        <v>69</v>
      </c>
      <c r="F232">
        <v>111</v>
      </c>
      <c r="G232" s="3"/>
      <c r="H232" s="3"/>
      <c r="I232" s="3"/>
      <c r="K232" t="s">
        <v>66</v>
      </c>
      <c r="L232">
        <v>2031</v>
      </c>
      <c r="M232" t="s">
        <v>165</v>
      </c>
      <c r="N232">
        <v>191784.130756008</v>
      </c>
      <c r="O232" s="3"/>
      <c r="P232" s="3"/>
      <c r="Q232" s="3"/>
      <c r="R232" s="3"/>
    </row>
    <row r="233" spans="1:18" x14ac:dyDescent="0.35">
      <c r="A233" t="s">
        <v>44</v>
      </c>
      <c r="B233" s="78" t="s">
        <v>15</v>
      </c>
      <c r="C233">
        <v>2021</v>
      </c>
      <c r="D233" t="s">
        <v>41</v>
      </c>
      <c r="E233" t="s">
        <v>71</v>
      </c>
      <c r="F233">
        <v>62</v>
      </c>
      <c r="G233" s="3"/>
      <c r="H233" s="3"/>
      <c r="I233" s="3"/>
      <c r="K233" t="s">
        <v>66</v>
      </c>
      <c r="L233">
        <v>2036</v>
      </c>
      <c r="M233" t="s">
        <v>165</v>
      </c>
      <c r="N233">
        <v>201388.654025258</v>
      </c>
      <c r="O233" s="3"/>
      <c r="P233" s="3"/>
      <c r="Q233" s="3"/>
      <c r="R233" s="3"/>
    </row>
    <row r="234" spans="1:18" x14ac:dyDescent="0.35">
      <c r="A234" t="s">
        <v>44</v>
      </c>
      <c r="B234" s="78" t="s">
        <v>15</v>
      </c>
      <c r="C234">
        <v>2021</v>
      </c>
      <c r="D234" t="s">
        <v>41</v>
      </c>
      <c r="E234" t="s">
        <v>73</v>
      </c>
      <c r="F234">
        <v>37</v>
      </c>
      <c r="G234" s="3"/>
      <c r="H234" s="3"/>
      <c r="I234" s="3"/>
      <c r="K234" t="s">
        <v>66</v>
      </c>
      <c r="L234">
        <v>2041</v>
      </c>
      <c r="M234" t="s">
        <v>165</v>
      </c>
      <c r="N234">
        <v>210266.74619243501</v>
      </c>
      <c r="O234" s="3"/>
      <c r="P234" s="3"/>
      <c r="Q234" s="3"/>
      <c r="R234" s="3"/>
    </row>
    <row r="235" spans="1:18" x14ac:dyDescent="0.35">
      <c r="A235" t="s">
        <v>44</v>
      </c>
      <c r="B235" s="78" t="s">
        <v>15</v>
      </c>
      <c r="C235">
        <v>2021</v>
      </c>
      <c r="D235" t="s">
        <v>41</v>
      </c>
      <c r="E235" t="s">
        <v>75</v>
      </c>
      <c r="F235">
        <v>31</v>
      </c>
      <c r="G235" s="3"/>
      <c r="H235" s="3"/>
      <c r="I235" s="3"/>
      <c r="K235" t="s">
        <v>66</v>
      </c>
      <c r="L235">
        <v>2046</v>
      </c>
      <c r="M235" t="s">
        <v>165</v>
      </c>
      <c r="N235">
        <v>218181.45735241901</v>
      </c>
      <c r="O235" s="3"/>
      <c r="P235" s="3"/>
      <c r="Q235" s="3"/>
      <c r="R235" s="3"/>
    </row>
    <row r="236" spans="1:18" x14ac:dyDescent="0.35">
      <c r="A236" t="s">
        <v>44</v>
      </c>
      <c r="B236" s="78" t="s">
        <v>15</v>
      </c>
      <c r="C236">
        <v>2021</v>
      </c>
      <c r="D236" t="s">
        <v>138</v>
      </c>
      <c r="E236" t="s">
        <v>42</v>
      </c>
      <c r="F236">
        <v>158</v>
      </c>
      <c r="G236" s="3"/>
      <c r="H236" s="3"/>
      <c r="I236" s="3"/>
      <c r="K236" t="s">
        <v>68</v>
      </c>
      <c r="L236">
        <v>2021</v>
      </c>
      <c r="M236" t="s">
        <v>160</v>
      </c>
      <c r="N236">
        <v>2158</v>
      </c>
    </row>
    <row r="237" spans="1:18" x14ac:dyDescent="0.35">
      <c r="A237" t="s">
        <v>44</v>
      </c>
      <c r="B237" s="78" t="s">
        <v>15</v>
      </c>
      <c r="C237">
        <v>2021</v>
      </c>
      <c r="D237" t="s">
        <v>138</v>
      </c>
      <c r="E237" t="s">
        <v>43</v>
      </c>
      <c r="F237">
        <v>148</v>
      </c>
      <c r="G237" s="3"/>
      <c r="H237" s="3"/>
      <c r="I237" s="3"/>
      <c r="K237" t="s">
        <v>68</v>
      </c>
      <c r="L237">
        <v>2026</v>
      </c>
      <c r="M237" t="s">
        <v>160</v>
      </c>
      <c r="N237">
        <v>2267.0578747616401</v>
      </c>
    </row>
    <row r="238" spans="1:18" x14ac:dyDescent="0.35">
      <c r="A238" t="s">
        <v>44</v>
      </c>
      <c r="B238" s="78" t="s">
        <v>15</v>
      </c>
      <c r="C238">
        <v>2021</v>
      </c>
      <c r="D238" t="s">
        <v>138</v>
      </c>
      <c r="E238" t="s">
        <v>45</v>
      </c>
      <c r="F238">
        <v>142</v>
      </c>
      <c r="G238" s="3"/>
      <c r="H238" s="3"/>
      <c r="I238" s="3"/>
      <c r="K238" t="s">
        <v>68</v>
      </c>
      <c r="L238">
        <v>2031</v>
      </c>
      <c r="M238" t="s">
        <v>160</v>
      </c>
      <c r="N238">
        <v>2319.4037739611199</v>
      </c>
    </row>
    <row r="239" spans="1:18" x14ac:dyDescent="0.35">
      <c r="A239" t="s">
        <v>44</v>
      </c>
      <c r="B239" s="78" t="s">
        <v>15</v>
      </c>
      <c r="C239">
        <v>2021</v>
      </c>
      <c r="D239" t="s">
        <v>138</v>
      </c>
      <c r="E239" t="s">
        <v>47</v>
      </c>
      <c r="F239">
        <v>117</v>
      </c>
      <c r="G239" s="3"/>
      <c r="H239" s="3"/>
      <c r="I239" s="3"/>
      <c r="K239" t="s">
        <v>68</v>
      </c>
      <c r="L239">
        <v>2036</v>
      </c>
      <c r="M239" t="s">
        <v>160</v>
      </c>
      <c r="N239">
        <v>2378.21779074704</v>
      </c>
    </row>
    <row r="240" spans="1:18" x14ac:dyDescent="0.35">
      <c r="A240" t="s">
        <v>44</v>
      </c>
      <c r="B240" s="78" t="s">
        <v>15</v>
      </c>
      <c r="C240">
        <v>2021</v>
      </c>
      <c r="D240" t="s">
        <v>138</v>
      </c>
      <c r="E240" t="s">
        <v>49</v>
      </c>
      <c r="F240">
        <v>148</v>
      </c>
      <c r="G240" s="3"/>
      <c r="H240" s="3"/>
      <c r="I240" s="3"/>
      <c r="K240" t="s">
        <v>68</v>
      </c>
      <c r="L240">
        <v>2041</v>
      </c>
      <c r="M240" t="s">
        <v>160</v>
      </c>
      <c r="N240">
        <v>2436.6032208349902</v>
      </c>
    </row>
    <row r="241" spans="1:14" x14ac:dyDescent="0.35">
      <c r="A241" t="s">
        <v>44</v>
      </c>
      <c r="B241" s="78" t="s">
        <v>15</v>
      </c>
      <c r="C241">
        <v>2021</v>
      </c>
      <c r="D241" t="s">
        <v>138</v>
      </c>
      <c r="E241" t="s">
        <v>51</v>
      </c>
      <c r="F241">
        <v>132</v>
      </c>
      <c r="G241" s="3"/>
      <c r="H241" s="3"/>
      <c r="I241" s="3"/>
      <c r="K241" t="s">
        <v>68</v>
      </c>
      <c r="L241">
        <v>2046</v>
      </c>
      <c r="M241" t="s">
        <v>160</v>
      </c>
      <c r="N241">
        <v>2490.7119915178901</v>
      </c>
    </row>
    <row r="242" spans="1:14" x14ac:dyDescent="0.35">
      <c r="A242" t="s">
        <v>44</v>
      </c>
      <c r="B242" s="78" t="s">
        <v>15</v>
      </c>
      <c r="C242">
        <v>2021</v>
      </c>
      <c r="D242" t="s">
        <v>138</v>
      </c>
      <c r="E242" t="s">
        <v>53</v>
      </c>
      <c r="F242">
        <v>154</v>
      </c>
      <c r="G242" s="3"/>
      <c r="H242" s="3"/>
      <c r="I242" s="3"/>
      <c r="K242" t="s">
        <v>68</v>
      </c>
      <c r="L242">
        <v>2021</v>
      </c>
      <c r="M242" t="s">
        <v>161</v>
      </c>
      <c r="N242">
        <v>2158</v>
      </c>
    </row>
    <row r="243" spans="1:14" x14ac:dyDescent="0.35">
      <c r="A243" t="s">
        <v>44</v>
      </c>
      <c r="B243" s="78" t="s">
        <v>15</v>
      </c>
      <c r="C243">
        <v>2021</v>
      </c>
      <c r="D243" t="s">
        <v>138</v>
      </c>
      <c r="E243" t="s">
        <v>55</v>
      </c>
      <c r="F243">
        <v>130</v>
      </c>
      <c r="G243" s="3"/>
      <c r="H243" s="3"/>
      <c r="I243" s="3"/>
      <c r="K243" t="s">
        <v>68</v>
      </c>
      <c r="L243">
        <v>2026</v>
      </c>
      <c r="M243" t="s">
        <v>161</v>
      </c>
      <c r="N243">
        <v>2261.4214360792398</v>
      </c>
    </row>
    <row r="244" spans="1:14" x14ac:dyDescent="0.35">
      <c r="A244" t="s">
        <v>44</v>
      </c>
      <c r="B244" s="78" t="s">
        <v>15</v>
      </c>
      <c r="C244">
        <v>2021</v>
      </c>
      <c r="D244" t="s">
        <v>138</v>
      </c>
      <c r="E244" t="s">
        <v>57</v>
      </c>
      <c r="F244">
        <v>140</v>
      </c>
      <c r="G244" s="3"/>
      <c r="H244" s="3"/>
      <c r="I244" s="3"/>
      <c r="K244" t="s">
        <v>68</v>
      </c>
      <c r="L244">
        <v>2031</v>
      </c>
      <c r="M244" t="s">
        <v>161</v>
      </c>
      <c r="N244">
        <v>2290.0668030576198</v>
      </c>
    </row>
    <row r="245" spans="1:14" x14ac:dyDescent="0.35">
      <c r="A245" t="s">
        <v>44</v>
      </c>
      <c r="B245" s="78" t="s">
        <v>15</v>
      </c>
      <c r="C245">
        <v>2021</v>
      </c>
      <c r="D245" t="s">
        <v>138</v>
      </c>
      <c r="E245" t="s">
        <v>59</v>
      </c>
      <c r="F245">
        <v>130</v>
      </c>
      <c r="G245" s="3"/>
      <c r="H245" s="3"/>
      <c r="I245" s="3"/>
      <c r="K245" t="s">
        <v>68</v>
      </c>
      <c r="L245">
        <v>2036</v>
      </c>
      <c r="M245" t="s">
        <v>161</v>
      </c>
      <c r="N245">
        <v>2312.5296148299799</v>
      </c>
    </row>
    <row r="246" spans="1:14" x14ac:dyDescent="0.35">
      <c r="A246" t="s">
        <v>44</v>
      </c>
      <c r="B246" s="78" t="s">
        <v>15</v>
      </c>
      <c r="C246">
        <v>2021</v>
      </c>
      <c r="D246" t="s">
        <v>138</v>
      </c>
      <c r="E246" t="s">
        <v>61</v>
      </c>
      <c r="F246">
        <v>155</v>
      </c>
      <c r="G246" s="3"/>
      <c r="H246" s="3"/>
      <c r="I246" s="3"/>
      <c r="K246" t="s">
        <v>68</v>
      </c>
      <c r="L246">
        <v>2041</v>
      </c>
      <c r="M246" t="s">
        <v>161</v>
      </c>
      <c r="N246">
        <v>2323.5530427802801</v>
      </c>
    </row>
    <row r="247" spans="1:14" x14ac:dyDescent="0.35">
      <c r="A247" t="s">
        <v>44</v>
      </c>
      <c r="B247" s="78" t="s">
        <v>15</v>
      </c>
      <c r="C247">
        <v>2021</v>
      </c>
      <c r="D247" t="s">
        <v>138</v>
      </c>
      <c r="E247" t="s">
        <v>63</v>
      </c>
      <c r="F247">
        <v>145</v>
      </c>
      <c r="G247" s="3"/>
      <c r="H247" s="3"/>
      <c r="I247" s="3"/>
      <c r="K247" t="s">
        <v>68</v>
      </c>
      <c r="L247">
        <v>2046</v>
      </c>
      <c r="M247" t="s">
        <v>161</v>
      </c>
      <c r="N247">
        <v>2323.2615360961199</v>
      </c>
    </row>
    <row r="248" spans="1:14" x14ac:dyDescent="0.35">
      <c r="A248" t="s">
        <v>44</v>
      </c>
      <c r="B248" s="78" t="s">
        <v>15</v>
      </c>
      <c r="C248">
        <v>2021</v>
      </c>
      <c r="D248" t="s">
        <v>138</v>
      </c>
      <c r="E248" t="s">
        <v>65</v>
      </c>
      <c r="F248">
        <v>136</v>
      </c>
      <c r="G248" s="3"/>
      <c r="H248" s="3"/>
      <c r="I248" s="3"/>
      <c r="K248" t="s">
        <v>68</v>
      </c>
      <c r="L248">
        <v>2021</v>
      </c>
      <c r="M248" t="s">
        <v>165</v>
      </c>
      <c r="N248">
        <v>2158</v>
      </c>
    </row>
    <row r="249" spans="1:14" x14ac:dyDescent="0.35">
      <c r="A249" t="s">
        <v>44</v>
      </c>
      <c r="B249" s="78" t="s">
        <v>15</v>
      </c>
      <c r="C249">
        <v>2021</v>
      </c>
      <c r="D249" t="s">
        <v>138</v>
      </c>
      <c r="E249" t="s">
        <v>67</v>
      </c>
      <c r="F249">
        <v>110</v>
      </c>
      <c r="G249" s="3"/>
      <c r="H249" s="3"/>
      <c r="I249" s="3"/>
      <c r="K249" t="s">
        <v>68</v>
      </c>
      <c r="L249">
        <v>2026</v>
      </c>
      <c r="M249" t="s">
        <v>165</v>
      </c>
      <c r="N249">
        <v>2264.1055046301199</v>
      </c>
    </row>
    <row r="250" spans="1:14" x14ac:dyDescent="0.35">
      <c r="A250" t="s">
        <v>44</v>
      </c>
      <c r="B250" s="78" t="s">
        <v>15</v>
      </c>
      <c r="C250">
        <v>2021</v>
      </c>
      <c r="D250" t="s">
        <v>138</v>
      </c>
      <c r="E250" t="s">
        <v>69</v>
      </c>
      <c r="F250">
        <v>88</v>
      </c>
      <c r="G250" s="3"/>
      <c r="H250" s="3"/>
      <c r="I250" s="3"/>
      <c r="K250" t="s">
        <v>68</v>
      </c>
      <c r="L250">
        <v>2031</v>
      </c>
      <c r="M250" t="s">
        <v>165</v>
      </c>
      <c r="N250">
        <v>2302.2382851758198</v>
      </c>
    </row>
    <row r="251" spans="1:14" x14ac:dyDescent="0.35">
      <c r="A251" t="s">
        <v>44</v>
      </c>
      <c r="B251" s="78" t="s">
        <v>15</v>
      </c>
      <c r="C251">
        <v>2021</v>
      </c>
      <c r="D251" t="s">
        <v>138</v>
      </c>
      <c r="E251" t="s">
        <v>71</v>
      </c>
      <c r="F251">
        <v>64</v>
      </c>
      <c r="G251" s="3"/>
      <c r="H251" s="3"/>
      <c r="I251" s="3"/>
      <c r="K251" t="s">
        <v>68</v>
      </c>
      <c r="L251">
        <v>2036</v>
      </c>
      <c r="M251" t="s">
        <v>165</v>
      </c>
      <c r="N251">
        <v>2338.8637197597</v>
      </c>
    </row>
    <row r="252" spans="1:14" x14ac:dyDescent="0.35">
      <c r="A252" t="s">
        <v>44</v>
      </c>
      <c r="B252" s="78" t="s">
        <v>15</v>
      </c>
      <c r="C252">
        <v>2021</v>
      </c>
      <c r="D252" t="s">
        <v>138</v>
      </c>
      <c r="E252" t="s">
        <v>73</v>
      </c>
      <c r="F252">
        <v>45</v>
      </c>
      <c r="G252" s="3"/>
      <c r="H252" s="3"/>
      <c r="I252" s="3"/>
      <c r="K252" t="s">
        <v>68</v>
      </c>
      <c r="L252">
        <v>2041</v>
      </c>
      <c r="M252" t="s">
        <v>165</v>
      </c>
      <c r="N252">
        <v>2368.4847546897199</v>
      </c>
    </row>
    <row r="253" spans="1:14" x14ac:dyDescent="0.35">
      <c r="A253" t="s">
        <v>44</v>
      </c>
      <c r="B253" s="78" t="s">
        <v>15</v>
      </c>
      <c r="C253">
        <v>2021</v>
      </c>
      <c r="D253" t="s">
        <v>138</v>
      </c>
      <c r="E253" t="s">
        <v>75</v>
      </c>
      <c r="F253">
        <v>36</v>
      </c>
      <c r="G253" s="3"/>
      <c r="H253" s="3"/>
      <c r="I253" s="3"/>
      <c r="K253" t="s">
        <v>68</v>
      </c>
      <c r="L253">
        <v>2046</v>
      </c>
      <c r="M253" t="s">
        <v>165</v>
      </c>
      <c r="N253">
        <v>2389.4479062671999</v>
      </c>
    </row>
    <row r="254" spans="1:14" x14ac:dyDescent="0.35">
      <c r="A254" t="s">
        <v>44</v>
      </c>
      <c r="B254" s="78" t="s">
        <v>15</v>
      </c>
      <c r="C254">
        <v>2026</v>
      </c>
      <c r="D254" t="s">
        <v>138</v>
      </c>
      <c r="E254" t="s">
        <v>42</v>
      </c>
      <c r="F254">
        <v>146.87930341066999</v>
      </c>
      <c r="G254" s="3"/>
      <c r="H254" s="3"/>
      <c r="I254" s="3"/>
      <c r="K254" t="s">
        <v>70</v>
      </c>
      <c r="L254">
        <v>2021</v>
      </c>
      <c r="M254" t="s">
        <v>160</v>
      </c>
      <c r="N254">
        <v>29511</v>
      </c>
    </row>
    <row r="255" spans="1:14" x14ac:dyDescent="0.35">
      <c r="A255" t="s">
        <v>44</v>
      </c>
      <c r="B255" s="78" t="s">
        <v>15</v>
      </c>
      <c r="C255">
        <v>2026</v>
      </c>
      <c r="D255" t="s">
        <v>138</v>
      </c>
      <c r="E255" t="s">
        <v>45</v>
      </c>
      <c r="F255">
        <v>132.75758344573799</v>
      </c>
      <c r="G255" s="3"/>
      <c r="H255" s="3"/>
      <c r="I255" s="3"/>
      <c r="K255" t="s">
        <v>70</v>
      </c>
      <c r="L255">
        <v>2026</v>
      </c>
      <c r="M255" t="s">
        <v>160</v>
      </c>
      <c r="N255">
        <v>30978.679972816099</v>
      </c>
    </row>
    <row r="256" spans="1:14" x14ac:dyDescent="0.35">
      <c r="A256" t="s">
        <v>44</v>
      </c>
      <c r="B256" s="78" t="s">
        <v>15</v>
      </c>
      <c r="C256">
        <v>2026</v>
      </c>
      <c r="D256" t="s">
        <v>138</v>
      </c>
      <c r="E256" t="s">
        <v>47</v>
      </c>
      <c r="F256">
        <v>117.778366948742</v>
      </c>
      <c r="G256" s="3"/>
      <c r="H256" s="3"/>
      <c r="I256" s="3"/>
      <c r="K256" t="s">
        <v>70</v>
      </c>
      <c r="L256">
        <v>2031</v>
      </c>
      <c r="M256" t="s">
        <v>160</v>
      </c>
      <c r="N256">
        <v>31608.780933080001</v>
      </c>
    </row>
    <row r="257" spans="1:14" x14ac:dyDescent="0.35">
      <c r="A257" t="s">
        <v>44</v>
      </c>
      <c r="B257" s="78" t="s">
        <v>15</v>
      </c>
      <c r="C257">
        <v>2026</v>
      </c>
      <c r="D257" t="s">
        <v>138</v>
      </c>
      <c r="E257" t="s">
        <v>49</v>
      </c>
      <c r="F257">
        <v>104.25638033450799</v>
      </c>
      <c r="G257" s="3"/>
      <c r="H257" s="3"/>
      <c r="I257" s="3"/>
      <c r="K257" t="s">
        <v>70</v>
      </c>
      <c r="L257">
        <v>2036</v>
      </c>
      <c r="M257" t="s">
        <v>160</v>
      </c>
      <c r="N257">
        <v>32302.234069083399</v>
      </c>
    </row>
    <row r="258" spans="1:14" x14ac:dyDescent="0.35">
      <c r="A258" t="s">
        <v>44</v>
      </c>
      <c r="B258" s="78" t="s">
        <v>15</v>
      </c>
      <c r="C258">
        <v>2026</v>
      </c>
      <c r="D258" t="s">
        <v>138</v>
      </c>
      <c r="E258" t="s">
        <v>51</v>
      </c>
      <c r="F258">
        <v>156.93880900113999</v>
      </c>
      <c r="G258" s="3"/>
      <c r="H258" s="3"/>
      <c r="I258" s="3"/>
      <c r="K258" t="s">
        <v>70</v>
      </c>
      <c r="L258">
        <v>2041</v>
      </c>
      <c r="M258" t="s">
        <v>160</v>
      </c>
      <c r="N258">
        <v>32778.243569922903</v>
      </c>
    </row>
    <row r="259" spans="1:14" x14ac:dyDescent="0.35">
      <c r="A259" t="s">
        <v>44</v>
      </c>
      <c r="B259" s="78" t="s">
        <v>15</v>
      </c>
      <c r="C259">
        <v>2026</v>
      </c>
      <c r="D259" t="s">
        <v>138</v>
      </c>
      <c r="E259" t="s">
        <v>53</v>
      </c>
      <c r="F259">
        <v>133.84997897861601</v>
      </c>
      <c r="G259" s="3"/>
      <c r="H259" s="3"/>
      <c r="I259" s="3"/>
      <c r="K259" t="s">
        <v>70</v>
      </c>
      <c r="L259">
        <v>2046</v>
      </c>
      <c r="M259" t="s">
        <v>160</v>
      </c>
      <c r="N259">
        <v>33283.268325487203</v>
      </c>
    </row>
    <row r="260" spans="1:14" x14ac:dyDescent="0.35">
      <c r="A260" t="s">
        <v>44</v>
      </c>
      <c r="B260" s="78" t="s">
        <v>15</v>
      </c>
      <c r="C260">
        <v>2026</v>
      </c>
      <c r="D260" t="s">
        <v>138</v>
      </c>
      <c r="E260" t="s">
        <v>55</v>
      </c>
      <c r="F260">
        <v>132.350314125534</v>
      </c>
      <c r="G260" s="3"/>
      <c r="H260" s="3"/>
      <c r="I260" s="3"/>
      <c r="K260" t="s">
        <v>70</v>
      </c>
      <c r="L260">
        <v>2021</v>
      </c>
      <c r="M260" t="s">
        <v>161</v>
      </c>
      <c r="N260">
        <v>29511</v>
      </c>
    </row>
    <row r="261" spans="1:14" x14ac:dyDescent="0.35">
      <c r="A261" t="s">
        <v>44</v>
      </c>
      <c r="B261" s="78" t="s">
        <v>15</v>
      </c>
      <c r="C261">
        <v>2026</v>
      </c>
      <c r="D261" t="s">
        <v>138</v>
      </c>
      <c r="E261" t="s">
        <v>57</v>
      </c>
      <c r="F261">
        <v>116.846649399733</v>
      </c>
      <c r="G261" s="3"/>
      <c r="H261" s="3"/>
      <c r="I261" s="3"/>
      <c r="K261" t="s">
        <v>70</v>
      </c>
      <c r="L261">
        <v>2026</v>
      </c>
      <c r="M261" t="s">
        <v>161</v>
      </c>
      <c r="N261">
        <v>30883.2442571676</v>
      </c>
    </row>
    <row r="262" spans="1:14" x14ac:dyDescent="0.35">
      <c r="A262" t="s">
        <v>44</v>
      </c>
      <c r="B262" s="78" t="s">
        <v>15</v>
      </c>
      <c r="C262">
        <v>2026</v>
      </c>
      <c r="D262" t="s">
        <v>138</v>
      </c>
      <c r="E262" t="s">
        <v>59</v>
      </c>
      <c r="F262">
        <v>129.589965049413</v>
      </c>
      <c r="G262" s="3"/>
      <c r="H262" s="3"/>
      <c r="I262" s="3"/>
      <c r="K262" t="s">
        <v>70</v>
      </c>
      <c r="L262">
        <v>2031</v>
      </c>
      <c r="M262" t="s">
        <v>161</v>
      </c>
      <c r="N262">
        <v>31043.4733023277</v>
      </c>
    </row>
    <row r="263" spans="1:14" x14ac:dyDescent="0.35">
      <c r="A263" t="s">
        <v>44</v>
      </c>
      <c r="B263" s="78" t="s">
        <v>15</v>
      </c>
      <c r="C263">
        <v>2026</v>
      </c>
      <c r="D263" t="s">
        <v>138</v>
      </c>
      <c r="E263" t="s">
        <v>61</v>
      </c>
      <c r="F263">
        <v>126.440760517256</v>
      </c>
      <c r="G263" s="3"/>
      <c r="H263" s="3"/>
      <c r="I263" s="3"/>
      <c r="K263" t="s">
        <v>70</v>
      </c>
      <c r="L263">
        <v>2036</v>
      </c>
      <c r="M263" t="s">
        <v>161</v>
      </c>
      <c r="N263">
        <v>31075.172075357201</v>
      </c>
    </row>
    <row r="264" spans="1:14" x14ac:dyDescent="0.35">
      <c r="A264" t="s">
        <v>44</v>
      </c>
      <c r="B264" s="78" t="s">
        <v>15</v>
      </c>
      <c r="C264">
        <v>2026</v>
      </c>
      <c r="D264" t="s">
        <v>138</v>
      </c>
      <c r="E264" t="s">
        <v>63</v>
      </c>
      <c r="F264">
        <v>147.50909531143</v>
      </c>
      <c r="G264" s="3"/>
      <c r="H264" s="3"/>
      <c r="I264" s="3"/>
      <c r="K264" t="s">
        <v>70</v>
      </c>
      <c r="L264">
        <v>2041</v>
      </c>
      <c r="M264" t="s">
        <v>161</v>
      </c>
      <c r="N264">
        <v>30881.394412814701</v>
      </c>
    </row>
    <row r="265" spans="1:14" x14ac:dyDescent="0.35">
      <c r="A265" t="s">
        <v>44</v>
      </c>
      <c r="B265" s="78" t="s">
        <v>15</v>
      </c>
      <c r="C265">
        <v>2026</v>
      </c>
      <c r="D265" t="s">
        <v>138</v>
      </c>
      <c r="E265" t="s">
        <v>43</v>
      </c>
      <c r="F265">
        <v>142.310264693161</v>
      </c>
      <c r="G265" s="3"/>
      <c r="H265" s="3"/>
      <c r="I265" s="3"/>
      <c r="K265" t="s">
        <v>70</v>
      </c>
      <c r="L265">
        <v>2046</v>
      </c>
      <c r="M265" t="s">
        <v>161</v>
      </c>
      <c r="N265">
        <v>30650.407018453101</v>
      </c>
    </row>
    <row r="266" spans="1:14" x14ac:dyDescent="0.35">
      <c r="A266" t="s">
        <v>44</v>
      </c>
      <c r="B266" s="78" t="s">
        <v>15</v>
      </c>
      <c r="C266">
        <v>2026</v>
      </c>
      <c r="D266" t="s">
        <v>138</v>
      </c>
      <c r="E266" t="s">
        <v>65</v>
      </c>
      <c r="F266">
        <v>137.77489806356101</v>
      </c>
      <c r="G266" s="3"/>
      <c r="H266" s="3"/>
      <c r="I266" s="3"/>
      <c r="K266" t="s">
        <v>70</v>
      </c>
      <c r="L266">
        <v>2021</v>
      </c>
      <c r="M266" t="s">
        <v>165</v>
      </c>
      <c r="N266">
        <v>29511</v>
      </c>
    </row>
    <row r="267" spans="1:14" x14ac:dyDescent="0.35">
      <c r="A267" t="s">
        <v>44</v>
      </c>
      <c r="B267" s="78" t="s">
        <v>15</v>
      </c>
      <c r="C267">
        <v>2026</v>
      </c>
      <c r="D267" t="s">
        <v>138</v>
      </c>
      <c r="E267" t="s">
        <v>67</v>
      </c>
      <c r="F267">
        <v>126.549488172951</v>
      </c>
      <c r="G267" s="3"/>
      <c r="H267" s="3"/>
      <c r="I267" s="3"/>
      <c r="K267" t="s">
        <v>70</v>
      </c>
      <c r="L267">
        <v>2026</v>
      </c>
      <c r="M267" t="s">
        <v>165</v>
      </c>
      <c r="N267">
        <v>30929.3330350449</v>
      </c>
    </row>
    <row r="268" spans="1:14" x14ac:dyDescent="0.35">
      <c r="A268" t="s">
        <v>44</v>
      </c>
      <c r="B268" s="78" t="s">
        <v>15</v>
      </c>
      <c r="C268">
        <v>2026</v>
      </c>
      <c r="D268" t="s">
        <v>138</v>
      </c>
      <c r="E268" t="s">
        <v>69</v>
      </c>
      <c r="F268">
        <v>99.874919638645494</v>
      </c>
      <c r="G268" s="3"/>
      <c r="H268" s="3"/>
      <c r="I268" s="3"/>
      <c r="K268" t="s">
        <v>70</v>
      </c>
      <c r="L268">
        <v>2031</v>
      </c>
      <c r="M268" t="s">
        <v>165</v>
      </c>
      <c r="N268">
        <v>31303.951994637599</v>
      </c>
    </row>
    <row r="269" spans="1:14" x14ac:dyDescent="0.35">
      <c r="A269" t="s">
        <v>44</v>
      </c>
      <c r="B269" s="78" t="s">
        <v>15</v>
      </c>
      <c r="C269">
        <v>2026</v>
      </c>
      <c r="D269" t="s">
        <v>138</v>
      </c>
      <c r="E269" t="s">
        <v>71</v>
      </c>
      <c r="F269">
        <v>78.001057030932898</v>
      </c>
      <c r="G269" s="3"/>
      <c r="H269" s="3"/>
      <c r="I269" s="3"/>
      <c r="K269" t="s">
        <v>70</v>
      </c>
      <c r="L269">
        <v>2036</v>
      </c>
      <c r="M269" t="s">
        <v>165</v>
      </c>
      <c r="N269">
        <v>31629.642399114098</v>
      </c>
    </row>
    <row r="270" spans="1:14" x14ac:dyDescent="0.35">
      <c r="A270" t="s">
        <v>44</v>
      </c>
      <c r="B270" s="78" t="s">
        <v>15</v>
      </c>
      <c r="C270">
        <v>2026</v>
      </c>
      <c r="D270" t="s">
        <v>138</v>
      </c>
      <c r="E270" t="s">
        <v>73</v>
      </c>
      <c r="F270">
        <v>52.977281197808999</v>
      </c>
      <c r="G270" s="3"/>
      <c r="H270" s="3"/>
      <c r="I270" s="3"/>
      <c r="K270" t="s">
        <v>70</v>
      </c>
      <c r="L270">
        <v>2041</v>
      </c>
      <c r="M270" t="s">
        <v>165</v>
      </c>
      <c r="N270">
        <v>31729.3553268371</v>
      </c>
    </row>
    <row r="271" spans="1:14" x14ac:dyDescent="0.35">
      <c r="A271" t="s">
        <v>44</v>
      </c>
      <c r="B271" s="78" t="s">
        <v>15</v>
      </c>
      <c r="C271">
        <v>2026</v>
      </c>
      <c r="D271" t="s">
        <v>138</v>
      </c>
      <c r="E271" t="s">
        <v>75</v>
      </c>
      <c r="F271">
        <v>48.1738016485141</v>
      </c>
      <c r="G271" s="3"/>
      <c r="H271" s="3"/>
      <c r="I271" s="3"/>
      <c r="K271" t="s">
        <v>70</v>
      </c>
      <c r="L271">
        <v>2046</v>
      </c>
      <c r="M271" t="s">
        <v>165</v>
      </c>
      <c r="N271">
        <v>31816.992873768399</v>
      </c>
    </row>
    <row r="272" spans="1:14" x14ac:dyDescent="0.35">
      <c r="A272" t="s">
        <v>44</v>
      </c>
      <c r="B272" s="78" t="s">
        <v>15</v>
      </c>
      <c r="C272">
        <v>2026</v>
      </c>
      <c r="D272" t="s">
        <v>41</v>
      </c>
      <c r="E272" t="s">
        <v>42</v>
      </c>
      <c r="F272">
        <v>154.07120912465399</v>
      </c>
      <c r="G272" s="3"/>
      <c r="H272" s="3"/>
      <c r="I272" s="3"/>
      <c r="K272" t="s">
        <v>72</v>
      </c>
      <c r="L272">
        <v>2021</v>
      </c>
      <c r="M272" t="s">
        <v>160</v>
      </c>
      <c r="N272">
        <v>28298</v>
      </c>
    </row>
    <row r="273" spans="1:14" x14ac:dyDescent="0.35">
      <c r="A273" t="s">
        <v>44</v>
      </c>
      <c r="B273" s="78" t="s">
        <v>15</v>
      </c>
      <c r="C273">
        <v>2026</v>
      </c>
      <c r="D273" t="s">
        <v>41</v>
      </c>
      <c r="E273" t="s">
        <v>45</v>
      </c>
      <c r="F273">
        <v>128.61490844901101</v>
      </c>
      <c r="G273" s="3"/>
      <c r="H273" s="3"/>
      <c r="I273" s="3"/>
      <c r="K273" t="s">
        <v>72</v>
      </c>
      <c r="L273">
        <v>2026</v>
      </c>
      <c r="M273" t="s">
        <v>160</v>
      </c>
      <c r="N273">
        <v>29659.955511757998</v>
      </c>
    </row>
    <row r="274" spans="1:14" x14ac:dyDescent="0.35">
      <c r="A274" t="s">
        <v>44</v>
      </c>
      <c r="B274" s="78" t="s">
        <v>15</v>
      </c>
      <c r="C274">
        <v>2026</v>
      </c>
      <c r="D274" t="s">
        <v>41</v>
      </c>
      <c r="E274" t="s">
        <v>47</v>
      </c>
      <c r="F274">
        <v>130.652212028744</v>
      </c>
      <c r="G274" s="3"/>
      <c r="H274" s="3"/>
      <c r="I274" s="3"/>
      <c r="K274" t="s">
        <v>72</v>
      </c>
      <c r="L274">
        <v>2031</v>
      </c>
      <c r="M274" t="s">
        <v>160</v>
      </c>
      <c r="N274">
        <v>30171.3160315434</v>
      </c>
    </row>
    <row r="275" spans="1:14" x14ac:dyDescent="0.35">
      <c r="A275" t="s">
        <v>44</v>
      </c>
      <c r="B275" s="78" t="s">
        <v>15</v>
      </c>
      <c r="C275">
        <v>2026</v>
      </c>
      <c r="D275" t="s">
        <v>41</v>
      </c>
      <c r="E275" t="s">
        <v>49</v>
      </c>
      <c r="F275">
        <v>115.59141664085401</v>
      </c>
      <c r="G275" s="3"/>
      <c r="H275" s="3"/>
      <c r="I275" s="3"/>
      <c r="K275" t="s">
        <v>72</v>
      </c>
      <c r="L275">
        <v>2036</v>
      </c>
      <c r="M275" t="s">
        <v>160</v>
      </c>
      <c r="N275">
        <v>30783.143921414499</v>
      </c>
    </row>
    <row r="276" spans="1:14" x14ac:dyDescent="0.35">
      <c r="A276" t="s">
        <v>44</v>
      </c>
      <c r="B276" s="78" t="s">
        <v>15</v>
      </c>
      <c r="C276">
        <v>2026</v>
      </c>
      <c r="D276" t="s">
        <v>41</v>
      </c>
      <c r="E276" t="s">
        <v>51</v>
      </c>
      <c r="F276">
        <v>116.02366633546301</v>
      </c>
      <c r="G276" s="3"/>
      <c r="H276" s="3"/>
      <c r="I276" s="3"/>
      <c r="K276" t="s">
        <v>72</v>
      </c>
      <c r="L276">
        <v>2041</v>
      </c>
      <c r="M276" t="s">
        <v>160</v>
      </c>
      <c r="N276">
        <v>31534.551895568999</v>
      </c>
    </row>
    <row r="277" spans="1:14" x14ac:dyDescent="0.35">
      <c r="A277" t="s">
        <v>44</v>
      </c>
      <c r="B277" s="78" t="s">
        <v>15</v>
      </c>
      <c r="C277">
        <v>2026</v>
      </c>
      <c r="D277" t="s">
        <v>41</v>
      </c>
      <c r="E277" t="s">
        <v>53</v>
      </c>
      <c r="F277">
        <v>129.28629084974</v>
      </c>
      <c r="G277" s="3"/>
      <c r="H277" s="3"/>
      <c r="I277" s="3"/>
      <c r="K277" t="s">
        <v>72</v>
      </c>
      <c r="L277">
        <v>2046</v>
      </c>
      <c r="M277" t="s">
        <v>160</v>
      </c>
      <c r="N277">
        <v>32384.280739440699</v>
      </c>
    </row>
    <row r="278" spans="1:14" x14ac:dyDescent="0.35">
      <c r="A278" t="s">
        <v>44</v>
      </c>
      <c r="B278" s="78" t="s">
        <v>15</v>
      </c>
      <c r="C278">
        <v>2026</v>
      </c>
      <c r="D278" t="s">
        <v>41</v>
      </c>
      <c r="E278" t="s">
        <v>55</v>
      </c>
      <c r="F278">
        <v>139.72256629096199</v>
      </c>
      <c r="G278" s="3"/>
      <c r="H278" s="3"/>
      <c r="I278" s="3"/>
      <c r="K278" t="s">
        <v>72</v>
      </c>
      <c r="L278">
        <v>2021</v>
      </c>
      <c r="M278" t="s">
        <v>161</v>
      </c>
      <c r="N278">
        <v>28298</v>
      </c>
    </row>
    <row r="279" spans="1:14" x14ac:dyDescent="0.35">
      <c r="A279" t="s">
        <v>44</v>
      </c>
      <c r="B279" s="78" t="s">
        <v>15</v>
      </c>
      <c r="C279">
        <v>2026</v>
      </c>
      <c r="D279" t="s">
        <v>41</v>
      </c>
      <c r="E279" t="s">
        <v>57</v>
      </c>
      <c r="F279">
        <v>105.25886448321999</v>
      </c>
      <c r="G279" s="3"/>
      <c r="H279" s="3"/>
      <c r="I279" s="3"/>
      <c r="K279" t="s">
        <v>72</v>
      </c>
      <c r="L279">
        <v>2026</v>
      </c>
      <c r="M279" t="s">
        <v>161</v>
      </c>
      <c r="N279">
        <v>29612.682278674602</v>
      </c>
    </row>
    <row r="280" spans="1:14" x14ac:dyDescent="0.35">
      <c r="A280" t="s">
        <v>44</v>
      </c>
      <c r="B280" s="78" t="s">
        <v>15</v>
      </c>
      <c r="C280">
        <v>2026</v>
      </c>
      <c r="D280" t="s">
        <v>41</v>
      </c>
      <c r="E280" t="s">
        <v>59</v>
      </c>
      <c r="F280">
        <v>108.944213437602</v>
      </c>
      <c r="G280" s="3"/>
      <c r="H280" s="3"/>
      <c r="I280" s="3"/>
      <c r="K280" t="s">
        <v>72</v>
      </c>
      <c r="L280">
        <v>2031</v>
      </c>
      <c r="M280" t="s">
        <v>161</v>
      </c>
      <c r="N280">
        <v>29782.906296010999</v>
      </c>
    </row>
    <row r="281" spans="1:14" x14ac:dyDescent="0.35">
      <c r="A281" t="s">
        <v>44</v>
      </c>
      <c r="B281" s="78" t="s">
        <v>15</v>
      </c>
      <c r="C281">
        <v>2026</v>
      </c>
      <c r="D281" t="s">
        <v>41</v>
      </c>
      <c r="E281" t="s">
        <v>61</v>
      </c>
      <c r="F281">
        <v>133.31057226650901</v>
      </c>
      <c r="G281" s="3"/>
      <c r="H281" s="3"/>
      <c r="I281" s="3"/>
      <c r="K281" t="s">
        <v>72</v>
      </c>
      <c r="L281">
        <v>2036</v>
      </c>
      <c r="M281" t="s">
        <v>161</v>
      </c>
      <c r="N281">
        <v>29848.1363127597</v>
      </c>
    </row>
    <row r="282" spans="1:14" x14ac:dyDescent="0.35">
      <c r="A282" t="s">
        <v>44</v>
      </c>
      <c r="B282" s="78" t="s">
        <v>15</v>
      </c>
      <c r="C282">
        <v>2026</v>
      </c>
      <c r="D282" t="s">
        <v>41</v>
      </c>
      <c r="E282" t="s">
        <v>63</v>
      </c>
      <c r="F282">
        <v>171.632847354934</v>
      </c>
      <c r="G282" s="3"/>
      <c r="H282" s="3"/>
      <c r="I282" s="3"/>
      <c r="K282" t="s">
        <v>72</v>
      </c>
      <c r="L282">
        <v>2041</v>
      </c>
      <c r="M282" t="s">
        <v>161</v>
      </c>
      <c r="N282">
        <v>29889.2158856362</v>
      </c>
    </row>
    <row r="283" spans="1:14" x14ac:dyDescent="0.35">
      <c r="A283" t="s">
        <v>44</v>
      </c>
      <c r="B283" s="78" t="s">
        <v>15</v>
      </c>
      <c r="C283">
        <v>2026</v>
      </c>
      <c r="D283" t="s">
        <v>41</v>
      </c>
      <c r="E283" t="s">
        <v>43</v>
      </c>
      <c r="F283">
        <v>143.67582021398101</v>
      </c>
      <c r="G283" s="3"/>
      <c r="H283" s="3"/>
      <c r="I283" s="3"/>
      <c r="K283" t="s">
        <v>72</v>
      </c>
      <c r="L283">
        <v>2046</v>
      </c>
      <c r="M283" t="s">
        <v>161</v>
      </c>
      <c r="N283">
        <v>29916.457202060199</v>
      </c>
    </row>
    <row r="284" spans="1:14" x14ac:dyDescent="0.35">
      <c r="A284" t="s">
        <v>44</v>
      </c>
      <c r="B284" s="78" t="s">
        <v>15</v>
      </c>
      <c r="C284">
        <v>2026</v>
      </c>
      <c r="D284" t="s">
        <v>41</v>
      </c>
      <c r="E284" t="s">
        <v>65</v>
      </c>
      <c r="F284">
        <v>174.65625725393801</v>
      </c>
      <c r="G284" s="3"/>
      <c r="H284" s="3"/>
      <c r="I284" s="3"/>
      <c r="K284" t="s">
        <v>72</v>
      </c>
      <c r="L284">
        <v>2021</v>
      </c>
      <c r="M284" t="s">
        <v>165</v>
      </c>
      <c r="N284">
        <v>28298</v>
      </c>
    </row>
    <row r="285" spans="1:14" x14ac:dyDescent="0.35">
      <c r="A285" t="s">
        <v>44</v>
      </c>
      <c r="B285" s="78" t="s">
        <v>15</v>
      </c>
      <c r="C285">
        <v>2026</v>
      </c>
      <c r="D285" t="s">
        <v>41</v>
      </c>
      <c r="E285" t="s">
        <v>67</v>
      </c>
      <c r="F285">
        <v>151.92427796064101</v>
      </c>
      <c r="G285" s="3"/>
      <c r="H285" s="3"/>
      <c r="I285" s="3"/>
      <c r="K285" t="s">
        <v>72</v>
      </c>
      <c r="L285">
        <v>2026</v>
      </c>
      <c r="M285" t="s">
        <v>165</v>
      </c>
      <c r="N285">
        <v>29635.264752185802</v>
      </c>
    </row>
    <row r="286" spans="1:14" x14ac:dyDescent="0.35">
      <c r="A286" t="s">
        <v>44</v>
      </c>
      <c r="B286" s="78" t="s">
        <v>15</v>
      </c>
      <c r="C286">
        <v>2026</v>
      </c>
      <c r="D286" t="s">
        <v>41</v>
      </c>
      <c r="E286" t="s">
        <v>69</v>
      </c>
      <c r="F286">
        <v>117.662028876885</v>
      </c>
      <c r="G286" s="3"/>
      <c r="H286" s="3"/>
      <c r="I286" s="3"/>
      <c r="K286" t="s">
        <v>72</v>
      </c>
      <c r="L286">
        <v>2031</v>
      </c>
      <c r="M286" t="s">
        <v>165</v>
      </c>
      <c r="N286">
        <v>29956.0635668291</v>
      </c>
    </row>
    <row r="287" spans="1:14" x14ac:dyDescent="0.35">
      <c r="A287" t="s">
        <v>44</v>
      </c>
      <c r="B287" s="78" t="s">
        <v>15</v>
      </c>
      <c r="C287">
        <v>2026</v>
      </c>
      <c r="D287" t="s">
        <v>41</v>
      </c>
      <c r="E287" t="s">
        <v>71</v>
      </c>
      <c r="F287">
        <v>95.838235592275197</v>
      </c>
      <c r="G287" s="3"/>
      <c r="H287" s="3"/>
      <c r="I287" s="3"/>
      <c r="K287" t="s">
        <v>72</v>
      </c>
      <c r="L287">
        <v>2036</v>
      </c>
      <c r="M287" t="s">
        <v>165</v>
      </c>
      <c r="N287">
        <v>30258.107628776201</v>
      </c>
    </row>
    <row r="288" spans="1:14" x14ac:dyDescent="0.35">
      <c r="A288" t="s">
        <v>44</v>
      </c>
      <c r="B288" s="78" t="s">
        <v>15</v>
      </c>
      <c r="C288">
        <v>2026</v>
      </c>
      <c r="D288" t="s">
        <v>41</v>
      </c>
      <c r="E288" t="s">
        <v>73</v>
      </c>
      <c r="F288">
        <v>47.504138996667599</v>
      </c>
      <c r="G288" s="3"/>
      <c r="H288" s="3"/>
      <c r="I288" s="3"/>
      <c r="K288" t="s">
        <v>72</v>
      </c>
      <c r="L288">
        <v>2041</v>
      </c>
      <c r="M288" t="s">
        <v>165</v>
      </c>
      <c r="N288">
        <v>30604.205490325501</v>
      </c>
    </row>
    <row r="289" spans="1:14" x14ac:dyDescent="0.35">
      <c r="A289" t="s">
        <v>44</v>
      </c>
      <c r="B289" s="78" t="s">
        <v>15</v>
      </c>
      <c r="C289">
        <v>2026</v>
      </c>
      <c r="D289" t="s">
        <v>41</v>
      </c>
      <c r="E289" t="s">
        <v>75</v>
      </c>
      <c r="F289">
        <v>32.643722487510701</v>
      </c>
      <c r="G289" s="3"/>
      <c r="H289" s="3"/>
      <c r="I289" s="3"/>
      <c r="K289" t="s">
        <v>72</v>
      </c>
      <c r="L289">
        <v>2046</v>
      </c>
      <c r="M289" t="s">
        <v>165</v>
      </c>
      <c r="N289">
        <v>30981.076528023601</v>
      </c>
    </row>
    <row r="290" spans="1:14" x14ac:dyDescent="0.35">
      <c r="A290" t="s">
        <v>44</v>
      </c>
      <c r="B290" s="78" t="s">
        <v>15</v>
      </c>
      <c r="C290">
        <v>2031</v>
      </c>
      <c r="D290" t="s">
        <v>138</v>
      </c>
      <c r="E290" t="s">
        <v>42</v>
      </c>
      <c r="F290">
        <v>132.12334739680401</v>
      </c>
      <c r="G290" s="3"/>
      <c r="H290" s="3"/>
      <c r="I290" s="3"/>
      <c r="K290" t="s">
        <v>74</v>
      </c>
      <c r="L290">
        <v>2021</v>
      </c>
      <c r="M290" t="s">
        <v>160</v>
      </c>
      <c r="N290">
        <v>11920</v>
      </c>
    </row>
    <row r="291" spans="1:14" x14ac:dyDescent="0.35">
      <c r="A291" t="s">
        <v>44</v>
      </c>
      <c r="B291" s="78" t="s">
        <v>15</v>
      </c>
      <c r="C291">
        <v>2031</v>
      </c>
      <c r="D291" t="s">
        <v>138</v>
      </c>
      <c r="E291" t="s">
        <v>45</v>
      </c>
      <c r="F291">
        <v>126.097954625177</v>
      </c>
      <c r="G291" s="3"/>
      <c r="H291" s="3"/>
      <c r="I291" s="3"/>
      <c r="K291" t="s">
        <v>74</v>
      </c>
      <c r="L291">
        <v>2026</v>
      </c>
      <c r="M291" t="s">
        <v>160</v>
      </c>
      <c r="N291">
        <v>12128.6964662298</v>
      </c>
    </row>
    <row r="292" spans="1:14" x14ac:dyDescent="0.35">
      <c r="A292" t="s">
        <v>44</v>
      </c>
      <c r="B292" s="78" t="s">
        <v>15</v>
      </c>
      <c r="C292">
        <v>2031</v>
      </c>
      <c r="D292" t="s">
        <v>138</v>
      </c>
      <c r="E292" t="s">
        <v>47</v>
      </c>
      <c r="F292">
        <v>109.90727259726999</v>
      </c>
      <c r="G292" s="3"/>
      <c r="H292" s="3"/>
      <c r="I292" s="3"/>
      <c r="K292" t="s">
        <v>74</v>
      </c>
      <c r="L292">
        <v>2031</v>
      </c>
      <c r="M292" t="s">
        <v>160</v>
      </c>
      <c r="N292">
        <v>12260.068115575599</v>
      </c>
    </row>
    <row r="293" spans="1:14" x14ac:dyDescent="0.35">
      <c r="A293" t="s">
        <v>44</v>
      </c>
      <c r="B293" s="78" t="s">
        <v>15</v>
      </c>
      <c r="C293">
        <v>2031</v>
      </c>
      <c r="D293" t="s">
        <v>138</v>
      </c>
      <c r="E293" t="s">
        <v>49</v>
      </c>
      <c r="F293">
        <v>102.703943030215</v>
      </c>
      <c r="G293" s="3"/>
      <c r="H293" s="3"/>
      <c r="I293" s="3"/>
      <c r="K293" t="s">
        <v>74</v>
      </c>
      <c r="L293">
        <v>2036</v>
      </c>
      <c r="M293" t="s">
        <v>160</v>
      </c>
      <c r="N293">
        <v>12440.3776689715</v>
      </c>
    </row>
    <row r="294" spans="1:14" x14ac:dyDescent="0.35">
      <c r="A294" t="s">
        <v>44</v>
      </c>
      <c r="B294" s="78" t="s">
        <v>15</v>
      </c>
      <c r="C294">
        <v>2031</v>
      </c>
      <c r="D294" t="s">
        <v>138</v>
      </c>
      <c r="E294" t="s">
        <v>51</v>
      </c>
      <c r="F294">
        <v>129.44088844196099</v>
      </c>
      <c r="G294" s="3"/>
      <c r="H294" s="3"/>
      <c r="I294" s="3"/>
      <c r="K294" t="s">
        <v>74</v>
      </c>
      <c r="L294">
        <v>2041</v>
      </c>
      <c r="M294" t="s">
        <v>160</v>
      </c>
      <c r="N294">
        <v>12649.4810469575</v>
      </c>
    </row>
    <row r="295" spans="1:14" x14ac:dyDescent="0.35">
      <c r="A295" t="s">
        <v>44</v>
      </c>
      <c r="B295" s="78" t="s">
        <v>15</v>
      </c>
      <c r="C295">
        <v>2031</v>
      </c>
      <c r="D295" t="s">
        <v>138</v>
      </c>
      <c r="E295" t="s">
        <v>53</v>
      </c>
      <c r="F295">
        <v>151.15836697318699</v>
      </c>
      <c r="G295" s="3"/>
      <c r="H295" s="3"/>
      <c r="I295" s="3"/>
      <c r="K295" t="s">
        <v>74</v>
      </c>
      <c r="L295">
        <v>2046</v>
      </c>
      <c r="M295" t="s">
        <v>160</v>
      </c>
      <c r="N295">
        <v>12868.463735647099</v>
      </c>
    </row>
    <row r="296" spans="1:14" x14ac:dyDescent="0.35">
      <c r="A296" t="s">
        <v>44</v>
      </c>
      <c r="B296" s="78" t="s">
        <v>15</v>
      </c>
      <c r="C296">
        <v>2031</v>
      </c>
      <c r="D296" t="s">
        <v>138</v>
      </c>
      <c r="E296" t="s">
        <v>55</v>
      </c>
      <c r="F296">
        <v>120.974905136255</v>
      </c>
      <c r="G296" s="3"/>
      <c r="H296" s="3"/>
      <c r="I296" s="3"/>
      <c r="K296" t="s">
        <v>74</v>
      </c>
      <c r="L296">
        <v>2021</v>
      </c>
      <c r="M296" t="s">
        <v>161</v>
      </c>
      <c r="N296">
        <v>11920</v>
      </c>
    </row>
    <row r="297" spans="1:14" x14ac:dyDescent="0.35">
      <c r="A297" t="s">
        <v>44</v>
      </c>
      <c r="B297" s="78" t="s">
        <v>15</v>
      </c>
      <c r="C297">
        <v>2031</v>
      </c>
      <c r="D297" t="s">
        <v>138</v>
      </c>
      <c r="E297" t="s">
        <v>57</v>
      </c>
      <c r="F297">
        <v>118.3889772242</v>
      </c>
      <c r="G297" s="3"/>
      <c r="H297" s="3"/>
      <c r="I297" s="3"/>
      <c r="K297" t="s">
        <v>74</v>
      </c>
      <c r="L297">
        <v>2026</v>
      </c>
      <c r="M297" t="s">
        <v>161</v>
      </c>
      <c r="N297">
        <v>12096.367103593</v>
      </c>
    </row>
    <row r="298" spans="1:14" x14ac:dyDescent="0.35">
      <c r="A298" t="s">
        <v>44</v>
      </c>
      <c r="B298" s="78" t="s">
        <v>15</v>
      </c>
      <c r="C298">
        <v>2031</v>
      </c>
      <c r="D298" t="s">
        <v>138</v>
      </c>
      <c r="E298" t="s">
        <v>59</v>
      </c>
      <c r="F298">
        <v>114.61481299806501</v>
      </c>
      <c r="G298" s="3"/>
      <c r="H298" s="3"/>
      <c r="I298" s="3"/>
      <c r="K298" t="s">
        <v>74</v>
      </c>
      <c r="L298">
        <v>2031</v>
      </c>
      <c r="M298" t="s">
        <v>161</v>
      </c>
      <c r="N298">
        <v>11996.812397202801</v>
      </c>
    </row>
    <row r="299" spans="1:14" x14ac:dyDescent="0.35">
      <c r="A299" t="s">
        <v>44</v>
      </c>
      <c r="B299" s="78" t="s">
        <v>15</v>
      </c>
      <c r="C299">
        <v>2031</v>
      </c>
      <c r="D299" t="s">
        <v>138</v>
      </c>
      <c r="E299" t="s">
        <v>61</v>
      </c>
      <c r="F299">
        <v>125.55395821533099</v>
      </c>
      <c r="G299" s="3"/>
      <c r="H299" s="3"/>
      <c r="I299" s="3"/>
      <c r="K299" t="s">
        <v>74</v>
      </c>
      <c r="L299">
        <v>2036</v>
      </c>
      <c r="M299" t="s">
        <v>161</v>
      </c>
      <c r="N299">
        <v>11862.305396980901</v>
      </c>
    </row>
    <row r="300" spans="1:14" x14ac:dyDescent="0.35">
      <c r="A300" t="s">
        <v>44</v>
      </c>
      <c r="B300" s="78" t="s">
        <v>15</v>
      </c>
      <c r="C300">
        <v>2031</v>
      </c>
      <c r="D300" t="s">
        <v>138</v>
      </c>
      <c r="E300" t="s">
        <v>63</v>
      </c>
      <c r="F300">
        <v>125.333685240395</v>
      </c>
      <c r="G300" s="3"/>
      <c r="H300" s="3"/>
      <c r="I300" s="3"/>
      <c r="K300" t="s">
        <v>74</v>
      </c>
      <c r="L300">
        <v>2041</v>
      </c>
      <c r="M300" t="s">
        <v>161</v>
      </c>
      <c r="N300">
        <v>11720.3485813264</v>
      </c>
    </row>
    <row r="301" spans="1:14" x14ac:dyDescent="0.35">
      <c r="A301" t="s">
        <v>44</v>
      </c>
      <c r="B301" s="78" t="s">
        <v>15</v>
      </c>
      <c r="C301">
        <v>2031</v>
      </c>
      <c r="D301" t="s">
        <v>138</v>
      </c>
      <c r="E301" t="s">
        <v>43</v>
      </c>
      <c r="F301">
        <v>135.58603935492701</v>
      </c>
      <c r="G301" s="3"/>
      <c r="H301" s="3"/>
      <c r="I301" s="3"/>
      <c r="K301" t="s">
        <v>74</v>
      </c>
      <c r="L301">
        <v>2046</v>
      </c>
      <c r="M301" t="s">
        <v>161</v>
      </c>
      <c r="N301">
        <v>11574.6062635538</v>
      </c>
    </row>
    <row r="302" spans="1:14" x14ac:dyDescent="0.35">
      <c r="A302" t="s">
        <v>44</v>
      </c>
      <c r="B302" s="78" t="s">
        <v>15</v>
      </c>
      <c r="C302">
        <v>2031</v>
      </c>
      <c r="D302" t="s">
        <v>138</v>
      </c>
      <c r="E302" t="s">
        <v>65</v>
      </c>
      <c r="F302">
        <v>142.72498789694299</v>
      </c>
      <c r="G302" s="3"/>
      <c r="H302" s="3"/>
      <c r="I302" s="3"/>
      <c r="K302" t="s">
        <v>74</v>
      </c>
      <c r="L302">
        <v>2021</v>
      </c>
      <c r="M302" t="s">
        <v>165</v>
      </c>
      <c r="N302">
        <v>11920</v>
      </c>
    </row>
    <row r="303" spans="1:14" x14ac:dyDescent="0.35">
      <c r="A303" t="s">
        <v>44</v>
      </c>
      <c r="B303" s="78" t="s">
        <v>15</v>
      </c>
      <c r="C303">
        <v>2031</v>
      </c>
      <c r="D303" t="s">
        <v>138</v>
      </c>
      <c r="E303" t="s">
        <v>67</v>
      </c>
      <c r="F303">
        <v>130.78803951891501</v>
      </c>
      <c r="G303" s="3"/>
      <c r="H303" s="3"/>
      <c r="I303" s="3"/>
      <c r="K303" t="s">
        <v>74</v>
      </c>
      <c r="L303">
        <v>2026</v>
      </c>
      <c r="M303" t="s">
        <v>165</v>
      </c>
      <c r="N303">
        <v>12111.903701068</v>
      </c>
    </row>
    <row r="304" spans="1:14" x14ac:dyDescent="0.35">
      <c r="A304" t="s">
        <v>44</v>
      </c>
      <c r="B304" s="78" t="s">
        <v>15</v>
      </c>
      <c r="C304">
        <v>2031</v>
      </c>
      <c r="D304" t="s">
        <v>138</v>
      </c>
      <c r="E304" t="s">
        <v>69</v>
      </c>
      <c r="F304">
        <v>115.559985618149</v>
      </c>
      <c r="G304" s="3"/>
      <c r="H304" s="3"/>
      <c r="I304" s="3"/>
      <c r="K304" t="s">
        <v>74</v>
      </c>
      <c r="L304">
        <v>2031</v>
      </c>
      <c r="M304" t="s">
        <v>165</v>
      </c>
      <c r="N304">
        <v>12116.642658148199</v>
      </c>
    </row>
    <row r="305" spans="1:14" x14ac:dyDescent="0.35">
      <c r="A305" t="s">
        <v>44</v>
      </c>
      <c r="B305" s="78" t="s">
        <v>15</v>
      </c>
      <c r="C305">
        <v>2031</v>
      </c>
      <c r="D305" t="s">
        <v>138</v>
      </c>
      <c r="E305" t="s">
        <v>71</v>
      </c>
      <c r="F305">
        <v>88.726567170262399</v>
      </c>
      <c r="G305" s="3"/>
      <c r="H305" s="3"/>
      <c r="I305" s="3"/>
      <c r="K305" t="s">
        <v>74</v>
      </c>
      <c r="L305">
        <v>2036</v>
      </c>
      <c r="M305" t="s">
        <v>165</v>
      </c>
      <c r="N305">
        <v>12121.724228708599</v>
      </c>
    </row>
    <row r="306" spans="1:14" x14ac:dyDescent="0.35">
      <c r="A306" t="s">
        <v>44</v>
      </c>
      <c r="B306" s="78" t="s">
        <v>15</v>
      </c>
      <c r="C306">
        <v>2031</v>
      </c>
      <c r="D306" t="s">
        <v>138</v>
      </c>
      <c r="E306" t="s">
        <v>73</v>
      </c>
      <c r="F306">
        <v>66.1144987233872</v>
      </c>
      <c r="G306" s="3"/>
      <c r="H306" s="3"/>
      <c r="I306" s="3"/>
      <c r="K306" t="s">
        <v>74</v>
      </c>
      <c r="L306">
        <v>2041</v>
      </c>
      <c r="M306" t="s">
        <v>165</v>
      </c>
      <c r="N306">
        <v>12133.968484844399</v>
      </c>
    </row>
    <row r="307" spans="1:14" x14ac:dyDescent="0.35">
      <c r="A307" t="s">
        <v>44</v>
      </c>
      <c r="B307" s="78" t="s">
        <v>15</v>
      </c>
      <c r="C307">
        <v>2031</v>
      </c>
      <c r="D307" t="s">
        <v>138</v>
      </c>
      <c r="E307" t="s">
        <v>75</v>
      </c>
      <c r="F307">
        <v>61.374185054244201</v>
      </c>
      <c r="G307" s="3"/>
      <c r="H307" s="3"/>
      <c r="I307" s="3"/>
      <c r="K307" t="s">
        <v>74</v>
      </c>
      <c r="L307">
        <v>2046</v>
      </c>
      <c r="M307" t="s">
        <v>165</v>
      </c>
      <c r="N307">
        <v>12147.1306874686</v>
      </c>
    </row>
    <row r="308" spans="1:14" x14ac:dyDescent="0.35">
      <c r="A308" t="s">
        <v>44</v>
      </c>
      <c r="B308" s="78" t="s">
        <v>15</v>
      </c>
      <c r="C308">
        <v>2031</v>
      </c>
      <c r="D308" t="s">
        <v>41</v>
      </c>
      <c r="E308" t="s">
        <v>42</v>
      </c>
      <c r="F308">
        <v>138.34267823051999</v>
      </c>
      <c r="G308" s="3"/>
      <c r="H308" s="3"/>
      <c r="I308" s="3"/>
      <c r="K308" t="s">
        <v>76</v>
      </c>
      <c r="L308">
        <v>2021</v>
      </c>
      <c r="M308" t="s">
        <v>160</v>
      </c>
      <c r="N308">
        <v>1211</v>
      </c>
    </row>
    <row r="309" spans="1:14" x14ac:dyDescent="0.35">
      <c r="A309" t="s">
        <v>44</v>
      </c>
      <c r="B309" s="78" t="s">
        <v>15</v>
      </c>
      <c r="C309">
        <v>2031</v>
      </c>
      <c r="D309" t="s">
        <v>41</v>
      </c>
      <c r="E309" t="s">
        <v>45</v>
      </c>
      <c r="F309">
        <v>130.09076170370199</v>
      </c>
      <c r="G309" s="3"/>
      <c r="H309" s="3"/>
      <c r="I309" s="3"/>
      <c r="K309" t="s">
        <v>76</v>
      </c>
      <c r="L309">
        <v>2026</v>
      </c>
      <c r="M309" t="s">
        <v>160</v>
      </c>
      <c r="N309">
        <v>1302.45719860965</v>
      </c>
    </row>
    <row r="310" spans="1:14" x14ac:dyDescent="0.35">
      <c r="A310" t="s">
        <v>44</v>
      </c>
      <c r="B310" s="78" t="s">
        <v>15</v>
      </c>
      <c r="C310">
        <v>2031</v>
      </c>
      <c r="D310" t="s">
        <v>41</v>
      </c>
      <c r="E310" t="s">
        <v>47</v>
      </c>
      <c r="F310">
        <v>113.230514734019</v>
      </c>
      <c r="G310" s="3"/>
      <c r="H310" s="3"/>
      <c r="I310" s="3"/>
      <c r="K310" t="s">
        <v>76</v>
      </c>
      <c r="L310">
        <v>2031</v>
      </c>
      <c r="M310" t="s">
        <v>160</v>
      </c>
      <c r="N310">
        <v>1339.1441515501699</v>
      </c>
    </row>
    <row r="311" spans="1:14" x14ac:dyDescent="0.35">
      <c r="A311" t="s">
        <v>44</v>
      </c>
      <c r="B311" s="78" t="s">
        <v>15</v>
      </c>
      <c r="C311">
        <v>2031</v>
      </c>
      <c r="D311" t="s">
        <v>41</v>
      </c>
      <c r="E311" t="s">
        <v>49</v>
      </c>
      <c r="F311">
        <v>109.049762182957</v>
      </c>
      <c r="G311" s="3"/>
      <c r="H311" s="3"/>
      <c r="I311" s="3"/>
      <c r="K311" t="s">
        <v>76</v>
      </c>
      <c r="L311">
        <v>2036</v>
      </c>
      <c r="M311" t="s">
        <v>160</v>
      </c>
      <c r="N311">
        <v>1379.7234772070799</v>
      </c>
    </row>
    <row r="312" spans="1:14" x14ac:dyDescent="0.35">
      <c r="A312" t="s">
        <v>44</v>
      </c>
      <c r="B312" s="78" t="s">
        <v>15</v>
      </c>
      <c r="C312">
        <v>2031</v>
      </c>
      <c r="D312" t="s">
        <v>41</v>
      </c>
      <c r="E312" t="s">
        <v>51</v>
      </c>
      <c r="F312">
        <v>110.545535876028</v>
      </c>
      <c r="G312" s="3"/>
      <c r="H312" s="3"/>
      <c r="I312" s="3"/>
      <c r="K312" t="s">
        <v>76</v>
      </c>
      <c r="L312">
        <v>2041</v>
      </c>
      <c r="M312" t="s">
        <v>160</v>
      </c>
      <c r="N312">
        <v>1418.4023662062</v>
      </c>
    </row>
    <row r="313" spans="1:14" x14ac:dyDescent="0.35">
      <c r="A313" t="s">
        <v>44</v>
      </c>
      <c r="B313" s="78" t="s">
        <v>15</v>
      </c>
      <c r="C313">
        <v>2031</v>
      </c>
      <c r="D313" t="s">
        <v>41</v>
      </c>
      <c r="E313" t="s">
        <v>53</v>
      </c>
      <c r="F313">
        <v>118.92900734991601</v>
      </c>
      <c r="G313" s="3"/>
      <c r="H313" s="3"/>
      <c r="I313" s="3"/>
      <c r="K313" t="s">
        <v>76</v>
      </c>
      <c r="L313">
        <v>2046</v>
      </c>
      <c r="M313" t="s">
        <v>160</v>
      </c>
      <c r="N313">
        <v>1456.6843936446201</v>
      </c>
    </row>
    <row r="314" spans="1:14" x14ac:dyDescent="0.35">
      <c r="A314" t="s">
        <v>44</v>
      </c>
      <c r="B314" s="78" t="s">
        <v>15</v>
      </c>
      <c r="C314">
        <v>2031</v>
      </c>
      <c r="D314" t="s">
        <v>41</v>
      </c>
      <c r="E314" t="s">
        <v>55</v>
      </c>
      <c r="F314">
        <v>131.04637834407399</v>
      </c>
      <c r="G314" s="3"/>
      <c r="H314" s="3"/>
      <c r="I314" s="3"/>
      <c r="K314" t="s">
        <v>76</v>
      </c>
      <c r="L314">
        <v>2021</v>
      </c>
      <c r="M314" t="s">
        <v>161</v>
      </c>
      <c r="N314">
        <v>1211</v>
      </c>
    </row>
    <row r="315" spans="1:14" x14ac:dyDescent="0.35">
      <c r="A315" t="s">
        <v>44</v>
      </c>
      <c r="B315" s="78" t="s">
        <v>15</v>
      </c>
      <c r="C315">
        <v>2031</v>
      </c>
      <c r="D315" t="s">
        <v>41</v>
      </c>
      <c r="E315" t="s">
        <v>57</v>
      </c>
      <c r="F315">
        <v>136.47075972171601</v>
      </c>
      <c r="G315" s="3"/>
      <c r="H315" s="3"/>
      <c r="I315" s="3"/>
      <c r="K315" t="s">
        <v>76</v>
      </c>
      <c r="L315">
        <v>2026</v>
      </c>
      <c r="M315" t="s">
        <v>161</v>
      </c>
      <c r="N315">
        <v>1297.40471164931</v>
      </c>
    </row>
    <row r="316" spans="1:14" x14ac:dyDescent="0.35">
      <c r="A316" t="s">
        <v>44</v>
      </c>
      <c r="B316" s="78" t="s">
        <v>15</v>
      </c>
      <c r="C316">
        <v>2031</v>
      </c>
      <c r="D316" t="s">
        <v>41</v>
      </c>
      <c r="E316" t="s">
        <v>59</v>
      </c>
      <c r="F316">
        <v>107.57519241323899</v>
      </c>
      <c r="G316" s="3"/>
      <c r="H316" s="3"/>
      <c r="I316" s="3"/>
      <c r="K316" t="s">
        <v>76</v>
      </c>
      <c r="L316">
        <v>2031</v>
      </c>
      <c r="M316" t="s">
        <v>161</v>
      </c>
      <c r="N316">
        <v>1279.9689527303301</v>
      </c>
    </row>
    <row r="317" spans="1:14" x14ac:dyDescent="0.35">
      <c r="A317" t="s">
        <v>44</v>
      </c>
      <c r="B317" s="78" t="s">
        <v>15</v>
      </c>
      <c r="C317">
        <v>2031</v>
      </c>
      <c r="D317" t="s">
        <v>41</v>
      </c>
      <c r="E317" t="s">
        <v>61</v>
      </c>
      <c r="F317">
        <v>110.92858817546301</v>
      </c>
      <c r="G317" s="3"/>
      <c r="H317" s="3"/>
      <c r="I317" s="3"/>
      <c r="K317" t="s">
        <v>76</v>
      </c>
      <c r="L317">
        <v>2036</v>
      </c>
      <c r="M317" t="s">
        <v>161</v>
      </c>
      <c r="N317">
        <v>1249.24261721075</v>
      </c>
    </row>
    <row r="318" spans="1:14" x14ac:dyDescent="0.35">
      <c r="A318" t="s">
        <v>44</v>
      </c>
      <c r="B318" s="78" t="s">
        <v>15</v>
      </c>
      <c r="C318">
        <v>2031</v>
      </c>
      <c r="D318" t="s">
        <v>41</v>
      </c>
      <c r="E318" t="s">
        <v>63</v>
      </c>
      <c r="F318">
        <v>140.96600917689901</v>
      </c>
      <c r="G318" s="3"/>
      <c r="H318" s="3"/>
      <c r="I318" s="3"/>
      <c r="K318" t="s">
        <v>76</v>
      </c>
      <c r="L318">
        <v>2041</v>
      </c>
      <c r="M318" t="s">
        <v>161</v>
      </c>
      <c r="N318">
        <v>1213.6351731775701</v>
      </c>
    </row>
    <row r="319" spans="1:14" x14ac:dyDescent="0.35">
      <c r="A319" t="s">
        <v>44</v>
      </c>
      <c r="B319" s="78" t="s">
        <v>15</v>
      </c>
      <c r="C319">
        <v>2031</v>
      </c>
      <c r="D319" t="s">
        <v>41</v>
      </c>
      <c r="E319" t="s">
        <v>43</v>
      </c>
      <c r="F319">
        <v>146.95179556342299</v>
      </c>
      <c r="G319" s="3"/>
      <c r="H319" s="3"/>
      <c r="I319" s="3"/>
      <c r="K319" t="s">
        <v>76</v>
      </c>
      <c r="L319">
        <v>2046</v>
      </c>
      <c r="M319" t="s">
        <v>161</v>
      </c>
      <c r="N319">
        <v>1177.2923327914</v>
      </c>
    </row>
    <row r="320" spans="1:14" x14ac:dyDescent="0.35">
      <c r="A320" t="s">
        <v>44</v>
      </c>
      <c r="B320" s="78" t="s">
        <v>15</v>
      </c>
      <c r="C320">
        <v>2031</v>
      </c>
      <c r="D320" t="s">
        <v>41</v>
      </c>
      <c r="E320" t="s">
        <v>65</v>
      </c>
      <c r="F320">
        <v>176.69354067858399</v>
      </c>
      <c r="G320" s="3"/>
      <c r="H320" s="3"/>
      <c r="I320" s="3"/>
      <c r="K320" t="s">
        <v>76</v>
      </c>
      <c r="L320">
        <v>2021</v>
      </c>
      <c r="M320" t="s">
        <v>165</v>
      </c>
      <c r="N320">
        <v>1211</v>
      </c>
    </row>
    <row r="321" spans="1:14" x14ac:dyDescent="0.35">
      <c r="A321" t="s">
        <v>44</v>
      </c>
      <c r="B321" s="78" t="s">
        <v>15</v>
      </c>
      <c r="C321">
        <v>2031</v>
      </c>
      <c r="D321" t="s">
        <v>41</v>
      </c>
      <c r="E321" t="s">
        <v>67</v>
      </c>
      <c r="F321">
        <v>174.77127491792601</v>
      </c>
      <c r="G321" s="3"/>
      <c r="H321" s="3"/>
      <c r="I321" s="3"/>
      <c r="K321" t="s">
        <v>76</v>
      </c>
      <c r="L321">
        <v>2026</v>
      </c>
      <c r="M321" t="s">
        <v>165</v>
      </c>
      <c r="N321">
        <v>1299.85451572183</v>
      </c>
    </row>
    <row r="322" spans="1:14" x14ac:dyDescent="0.35">
      <c r="A322" t="s">
        <v>44</v>
      </c>
      <c r="B322" s="78" t="s">
        <v>15</v>
      </c>
      <c r="C322">
        <v>2031</v>
      </c>
      <c r="D322" t="s">
        <v>41</v>
      </c>
      <c r="E322" t="s">
        <v>69</v>
      </c>
      <c r="F322">
        <v>145.48498107371199</v>
      </c>
      <c r="G322" s="3"/>
      <c r="H322" s="3"/>
      <c r="I322" s="3"/>
      <c r="K322" t="s">
        <v>76</v>
      </c>
      <c r="L322">
        <v>2031</v>
      </c>
      <c r="M322" t="s">
        <v>165</v>
      </c>
      <c r="N322">
        <v>1308.1041335247501</v>
      </c>
    </row>
    <row r="323" spans="1:14" x14ac:dyDescent="0.35">
      <c r="A323" t="s">
        <v>44</v>
      </c>
      <c r="B323" s="78" t="s">
        <v>15</v>
      </c>
      <c r="C323">
        <v>2031</v>
      </c>
      <c r="D323" t="s">
        <v>41</v>
      </c>
      <c r="E323" t="s">
        <v>71</v>
      </c>
      <c r="F323">
        <v>104.134817182815</v>
      </c>
      <c r="G323" s="3"/>
      <c r="H323" s="3"/>
      <c r="I323" s="3"/>
      <c r="K323" t="s">
        <v>76</v>
      </c>
      <c r="L323">
        <v>2036</v>
      </c>
      <c r="M323" t="s">
        <v>165</v>
      </c>
      <c r="N323">
        <v>1310.5250338594999</v>
      </c>
    </row>
    <row r="324" spans="1:14" x14ac:dyDescent="0.35">
      <c r="A324" t="s">
        <v>44</v>
      </c>
      <c r="B324" s="78" t="s">
        <v>15</v>
      </c>
      <c r="C324">
        <v>2031</v>
      </c>
      <c r="D324" t="s">
        <v>41</v>
      </c>
      <c r="E324" t="s">
        <v>73</v>
      </c>
      <c r="F324">
        <v>73.990682513573603</v>
      </c>
      <c r="G324" s="3"/>
      <c r="H324" s="3"/>
      <c r="I324" s="3"/>
      <c r="K324" t="s">
        <v>76</v>
      </c>
      <c r="L324">
        <v>2041</v>
      </c>
      <c r="M324" t="s">
        <v>165</v>
      </c>
      <c r="N324">
        <v>1308.8807463256301</v>
      </c>
    </row>
    <row r="325" spans="1:14" x14ac:dyDescent="0.35">
      <c r="A325" t="s">
        <v>44</v>
      </c>
      <c r="B325" s="78" t="s">
        <v>15</v>
      </c>
      <c r="C325">
        <v>2031</v>
      </c>
      <c r="D325" t="s">
        <v>41</v>
      </c>
      <c r="E325" t="s">
        <v>75</v>
      </c>
      <c r="F325">
        <v>41.1799581766046</v>
      </c>
      <c r="G325" s="3"/>
      <c r="H325" s="3"/>
      <c r="I325" s="3"/>
      <c r="K325" t="s">
        <v>76</v>
      </c>
      <c r="L325">
        <v>2046</v>
      </c>
      <c r="M325" t="s">
        <v>165</v>
      </c>
      <c r="N325">
        <v>1306.13750508507</v>
      </c>
    </row>
    <row r="326" spans="1:14" x14ac:dyDescent="0.35">
      <c r="A326" t="s">
        <v>44</v>
      </c>
      <c r="B326" s="78" t="s">
        <v>15</v>
      </c>
      <c r="C326">
        <v>2036</v>
      </c>
      <c r="D326" t="s">
        <v>138</v>
      </c>
      <c r="E326" t="s">
        <v>42</v>
      </c>
      <c r="F326">
        <v>129.96959290055401</v>
      </c>
      <c r="G326" s="3"/>
      <c r="H326" s="3"/>
      <c r="I326" s="3"/>
      <c r="K326" t="s">
        <v>77</v>
      </c>
      <c r="L326">
        <v>2021</v>
      </c>
      <c r="M326" t="s">
        <v>160</v>
      </c>
      <c r="N326">
        <v>3704</v>
      </c>
    </row>
    <row r="327" spans="1:14" x14ac:dyDescent="0.35">
      <c r="A327" t="s">
        <v>44</v>
      </c>
      <c r="B327" s="78" t="s">
        <v>15</v>
      </c>
      <c r="C327">
        <v>2036</v>
      </c>
      <c r="D327" t="s">
        <v>138</v>
      </c>
      <c r="E327" t="s">
        <v>45</v>
      </c>
      <c r="F327">
        <v>120.69349666239</v>
      </c>
      <c r="G327" s="3"/>
      <c r="H327" s="3"/>
      <c r="I327" s="3"/>
      <c r="K327" t="s">
        <v>77</v>
      </c>
      <c r="L327">
        <v>2026</v>
      </c>
      <c r="M327" t="s">
        <v>160</v>
      </c>
      <c r="N327">
        <v>3929.5450793208302</v>
      </c>
    </row>
    <row r="328" spans="1:14" x14ac:dyDescent="0.35">
      <c r="A328" t="s">
        <v>44</v>
      </c>
      <c r="B328" s="78" t="s">
        <v>15</v>
      </c>
      <c r="C328">
        <v>2036</v>
      </c>
      <c r="D328" t="s">
        <v>138</v>
      </c>
      <c r="E328" t="s">
        <v>47</v>
      </c>
      <c r="F328">
        <v>102.119622547487</v>
      </c>
      <c r="G328" s="3"/>
      <c r="H328" s="3"/>
      <c r="I328" s="3"/>
      <c r="K328" t="s">
        <v>77</v>
      </c>
      <c r="L328">
        <v>2031</v>
      </c>
      <c r="M328" t="s">
        <v>160</v>
      </c>
      <c r="N328">
        <v>4023.2453024956199</v>
      </c>
    </row>
    <row r="329" spans="1:14" x14ac:dyDescent="0.35">
      <c r="A329" t="s">
        <v>44</v>
      </c>
      <c r="B329" s="78" t="s">
        <v>15</v>
      </c>
      <c r="C329">
        <v>2036</v>
      </c>
      <c r="D329" t="s">
        <v>138</v>
      </c>
      <c r="E329" t="s">
        <v>49</v>
      </c>
      <c r="F329">
        <v>96.231840440374398</v>
      </c>
      <c r="G329" s="3"/>
      <c r="H329" s="3"/>
      <c r="I329" s="3"/>
      <c r="K329" t="s">
        <v>77</v>
      </c>
      <c r="L329">
        <v>2036</v>
      </c>
      <c r="M329" t="s">
        <v>160</v>
      </c>
      <c r="N329">
        <v>4107.9061881859998</v>
      </c>
    </row>
    <row r="330" spans="1:14" x14ac:dyDescent="0.35">
      <c r="A330" t="s">
        <v>44</v>
      </c>
      <c r="B330" s="78" t="s">
        <v>15</v>
      </c>
      <c r="C330">
        <v>2036</v>
      </c>
      <c r="D330" t="s">
        <v>138</v>
      </c>
      <c r="E330" t="s">
        <v>51</v>
      </c>
      <c r="F330">
        <v>128.82184451226101</v>
      </c>
      <c r="G330" s="3"/>
      <c r="H330" s="3"/>
      <c r="I330" s="3"/>
      <c r="K330" t="s">
        <v>77</v>
      </c>
      <c r="L330">
        <v>2041</v>
      </c>
      <c r="M330" t="s">
        <v>160</v>
      </c>
      <c r="N330">
        <v>4183.4199615976804</v>
      </c>
    </row>
    <row r="331" spans="1:14" x14ac:dyDescent="0.35">
      <c r="A331" t="s">
        <v>44</v>
      </c>
      <c r="B331" s="78" t="s">
        <v>15</v>
      </c>
      <c r="C331">
        <v>2036</v>
      </c>
      <c r="D331" t="s">
        <v>138</v>
      </c>
      <c r="E331" t="s">
        <v>53</v>
      </c>
      <c r="F331">
        <v>132.60704007423601</v>
      </c>
      <c r="G331" s="3"/>
      <c r="H331" s="3"/>
      <c r="I331" s="3"/>
      <c r="K331" t="s">
        <v>77</v>
      </c>
      <c r="L331">
        <v>2046</v>
      </c>
      <c r="M331" t="s">
        <v>160</v>
      </c>
      <c r="N331">
        <v>4259.5566914248202</v>
      </c>
    </row>
    <row r="332" spans="1:14" x14ac:dyDescent="0.35">
      <c r="A332" t="s">
        <v>44</v>
      </c>
      <c r="B332" s="78" t="s">
        <v>15</v>
      </c>
      <c r="C332">
        <v>2036</v>
      </c>
      <c r="D332" t="s">
        <v>138</v>
      </c>
      <c r="E332" t="s">
        <v>55</v>
      </c>
      <c r="F332">
        <v>130.737149711488</v>
      </c>
      <c r="G332" s="3"/>
      <c r="H332" s="3"/>
      <c r="I332" s="3"/>
      <c r="K332" t="s">
        <v>77</v>
      </c>
      <c r="L332">
        <v>2021</v>
      </c>
      <c r="M332" t="s">
        <v>161</v>
      </c>
      <c r="N332">
        <v>3704</v>
      </c>
    </row>
    <row r="333" spans="1:14" x14ac:dyDescent="0.35">
      <c r="A333" t="s">
        <v>44</v>
      </c>
      <c r="B333" s="78" t="s">
        <v>15</v>
      </c>
      <c r="C333">
        <v>2036</v>
      </c>
      <c r="D333" t="s">
        <v>138</v>
      </c>
      <c r="E333" t="s">
        <v>57</v>
      </c>
      <c r="F333">
        <v>110.710135700385</v>
      </c>
      <c r="G333" s="3"/>
      <c r="H333" s="3"/>
      <c r="I333" s="3"/>
      <c r="K333" t="s">
        <v>77</v>
      </c>
      <c r="L333">
        <v>2026</v>
      </c>
      <c r="M333" t="s">
        <v>161</v>
      </c>
      <c r="N333">
        <v>3919.77530672884</v>
      </c>
    </row>
    <row r="334" spans="1:14" x14ac:dyDescent="0.35">
      <c r="A334" t="s">
        <v>44</v>
      </c>
      <c r="B334" s="78" t="s">
        <v>15</v>
      </c>
      <c r="C334">
        <v>2036</v>
      </c>
      <c r="D334" t="s">
        <v>138</v>
      </c>
      <c r="E334" t="s">
        <v>59</v>
      </c>
      <c r="F334">
        <v>115.849439842363</v>
      </c>
      <c r="G334" s="3"/>
      <c r="H334" s="3"/>
      <c r="I334" s="3"/>
      <c r="K334" t="s">
        <v>77</v>
      </c>
      <c r="L334">
        <v>2031</v>
      </c>
      <c r="M334" t="s">
        <v>161</v>
      </c>
      <c r="N334">
        <v>3972.3572976979999</v>
      </c>
    </row>
    <row r="335" spans="1:14" x14ac:dyDescent="0.35">
      <c r="A335" t="s">
        <v>44</v>
      </c>
      <c r="B335" s="78" t="s">
        <v>15</v>
      </c>
      <c r="C335">
        <v>2036</v>
      </c>
      <c r="D335" t="s">
        <v>138</v>
      </c>
      <c r="E335" t="s">
        <v>61</v>
      </c>
      <c r="F335">
        <v>116.200329292807</v>
      </c>
      <c r="G335" s="3"/>
      <c r="H335" s="3"/>
      <c r="I335" s="3"/>
      <c r="K335" t="s">
        <v>77</v>
      </c>
      <c r="L335">
        <v>2036</v>
      </c>
      <c r="M335" t="s">
        <v>161</v>
      </c>
      <c r="N335">
        <v>3994.4427091933499</v>
      </c>
    </row>
    <row r="336" spans="1:14" x14ac:dyDescent="0.35">
      <c r="A336" t="s">
        <v>44</v>
      </c>
      <c r="B336" s="78" t="s">
        <v>15</v>
      </c>
      <c r="C336">
        <v>2036</v>
      </c>
      <c r="D336" t="s">
        <v>138</v>
      </c>
      <c r="E336" t="s">
        <v>63</v>
      </c>
      <c r="F336">
        <v>124.686851937556</v>
      </c>
      <c r="G336" s="3"/>
      <c r="H336" s="3"/>
      <c r="I336" s="3"/>
      <c r="K336" t="s">
        <v>77</v>
      </c>
      <c r="L336">
        <v>2041</v>
      </c>
      <c r="M336" t="s">
        <v>161</v>
      </c>
      <c r="N336">
        <v>3989.3233735720901</v>
      </c>
    </row>
    <row r="337" spans="1:14" x14ac:dyDescent="0.35">
      <c r="A337" t="s">
        <v>44</v>
      </c>
      <c r="B337" s="78" t="s">
        <v>15</v>
      </c>
      <c r="C337">
        <v>2036</v>
      </c>
      <c r="D337" t="s">
        <v>138</v>
      </c>
      <c r="E337" t="s">
        <v>43</v>
      </c>
      <c r="F337">
        <v>124.97586408373201</v>
      </c>
      <c r="G337" s="3"/>
      <c r="H337" s="3"/>
      <c r="I337" s="3"/>
      <c r="K337" t="s">
        <v>77</v>
      </c>
      <c r="L337">
        <v>2046</v>
      </c>
      <c r="M337" t="s">
        <v>161</v>
      </c>
      <c r="N337">
        <v>3973.1868862032702</v>
      </c>
    </row>
    <row r="338" spans="1:14" x14ac:dyDescent="0.35">
      <c r="A338" t="s">
        <v>44</v>
      </c>
      <c r="B338" s="78" t="s">
        <v>15</v>
      </c>
      <c r="C338">
        <v>2036</v>
      </c>
      <c r="D338" t="s">
        <v>138</v>
      </c>
      <c r="E338" t="s">
        <v>65</v>
      </c>
      <c r="F338">
        <v>124.383280062936</v>
      </c>
      <c r="G338" s="3"/>
      <c r="H338" s="3"/>
      <c r="I338" s="3"/>
      <c r="K338" t="s">
        <v>77</v>
      </c>
      <c r="L338">
        <v>2021</v>
      </c>
      <c r="M338" t="s">
        <v>165</v>
      </c>
      <c r="N338">
        <v>3704</v>
      </c>
    </row>
    <row r="339" spans="1:14" x14ac:dyDescent="0.35">
      <c r="A339" t="s">
        <v>44</v>
      </c>
      <c r="B339" s="78" t="s">
        <v>15</v>
      </c>
      <c r="C339">
        <v>2036</v>
      </c>
      <c r="D339" t="s">
        <v>138</v>
      </c>
      <c r="E339" t="s">
        <v>67</v>
      </c>
      <c r="F339">
        <v>135.57936078493901</v>
      </c>
      <c r="G339" s="3"/>
      <c r="H339" s="3"/>
      <c r="I339" s="3"/>
      <c r="K339" t="s">
        <v>77</v>
      </c>
      <c r="L339">
        <v>2026</v>
      </c>
      <c r="M339" t="s">
        <v>165</v>
      </c>
      <c r="N339">
        <v>3924.42766628441</v>
      </c>
    </row>
    <row r="340" spans="1:14" x14ac:dyDescent="0.35">
      <c r="A340" t="s">
        <v>44</v>
      </c>
      <c r="B340" s="78" t="s">
        <v>15</v>
      </c>
      <c r="C340">
        <v>2036</v>
      </c>
      <c r="D340" t="s">
        <v>138</v>
      </c>
      <c r="E340" t="s">
        <v>69</v>
      </c>
      <c r="F340">
        <v>119.520113987052</v>
      </c>
      <c r="G340" s="3"/>
      <c r="H340" s="3"/>
      <c r="I340" s="3"/>
      <c r="K340" t="s">
        <v>77</v>
      </c>
      <c r="L340">
        <v>2031</v>
      </c>
      <c r="M340" t="s">
        <v>165</v>
      </c>
      <c r="N340">
        <v>3993.4699900227301</v>
      </c>
    </row>
    <row r="341" spans="1:14" x14ac:dyDescent="0.35">
      <c r="A341" t="s">
        <v>44</v>
      </c>
      <c r="B341" s="78" t="s">
        <v>15</v>
      </c>
      <c r="C341">
        <v>2036</v>
      </c>
      <c r="D341" t="s">
        <v>138</v>
      </c>
      <c r="E341" t="s">
        <v>71</v>
      </c>
      <c r="F341">
        <v>102.329490415655</v>
      </c>
      <c r="G341" s="3"/>
      <c r="H341" s="3"/>
      <c r="I341" s="3"/>
      <c r="K341" t="s">
        <v>77</v>
      </c>
      <c r="L341">
        <v>2036</v>
      </c>
      <c r="M341" t="s">
        <v>165</v>
      </c>
      <c r="N341">
        <v>4039.92972599309</v>
      </c>
    </row>
    <row r="342" spans="1:14" x14ac:dyDescent="0.35">
      <c r="A342" t="s">
        <v>44</v>
      </c>
      <c r="B342" s="78" t="s">
        <v>15</v>
      </c>
      <c r="C342">
        <v>2036</v>
      </c>
      <c r="D342" t="s">
        <v>138</v>
      </c>
      <c r="E342" t="s">
        <v>73</v>
      </c>
      <c r="F342">
        <v>75.154888234011096</v>
      </c>
      <c r="G342" s="3"/>
      <c r="H342" s="3"/>
      <c r="I342" s="3"/>
      <c r="K342" t="s">
        <v>77</v>
      </c>
      <c r="L342">
        <v>2041</v>
      </c>
      <c r="M342" t="s">
        <v>165</v>
      </c>
      <c r="N342">
        <v>4066.4669227980798</v>
      </c>
    </row>
    <row r="343" spans="1:14" x14ac:dyDescent="0.35">
      <c r="A343" t="s">
        <v>44</v>
      </c>
      <c r="B343" s="78" t="s">
        <v>15</v>
      </c>
      <c r="C343">
        <v>2036</v>
      </c>
      <c r="D343" t="s">
        <v>138</v>
      </c>
      <c r="E343" t="s">
        <v>75</v>
      </c>
      <c r="F343">
        <v>78.680438447143402</v>
      </c>
      <c r="G343" s="3"/>
      <c r="H343" s="3"/>
      <c r="I343" s="3"/>
      <c r="K343" t="s">
        <v>77</v>
      </c>
      <c r="L343">
        <v>2046</v>
      </c>
      <c r="M343" t="s">
        <v>165</v>
      </c>
      <c r="N343">
        <v>4086.3772498035</v>
      </c>
    </row>
    <row r="344" spans="1:14" x14ac:dyDescent="0.35">
      <c r="A344" t="s">
        <v>44</v>
      </c>
      <c r="B344" s="78" t="s">
        <v>15</v>
      </c>
      <c r="C344">
        <v>2036</v>
      </c>
      <c r="D344" t="s">
        <v>41</v>
      </c>
      <c r="E344" t="s">
        <v>42</v>
      </c>
      <c r="F344">
        <v>136.08154945753401</v>
      </c>
      <c r="G344" s="3"/>
      <c r="H344" s="3"/>
      <c r="I344" s="3"/>
      <c r="K344" t="s">
        <v>78</v>
      </c>
      <c r="L344">
        <v>2021</v>
      </c>
      <c r="M344" t="s">
        <v>160</v>
      </c>
      <c r="N344">
        <v>4631</v>
      </c>
    </row>
    <row r="345" spans="1:14" x14ac:dyDescent="0.35">
      <c r="A345" t="s">
        <v>44</v>
      </c>
      <c r="B345" s="78" t="s">
        <v>15</v>
      </c>
      <c r="C345">
        <v>2036</v>
      </c>
      <c r="D345" t="s">
        <v>41</v>
      </c>
      <c r="E345" t="s">
        <v>45</v>
      </c>
      <c r="F345">
        <v>130.81785491589301</v>
      </c>
      <c r="G345" s="3"/>
      <c r="H345" s="3"/>
      <c r="I345" s="3"/>
      <c r="K345" t="s">
        <v>78</v>
      </c>
      <c r="L345">
        <v>2026</v>
      </c>
      <c r="M345" t="s">
        <v>160</v>
      </c>
      <c r="N345">
        <v>4927.5851136821602</v>
      </c>
    </row>
    <row r="346" spans="1:14" x14ac:dyDescent="0.35">
      <c r="A346" t="s">
        <v>44</v>
      </c>
      <c r="B346" s="78" t="s">
        <v>15</v>
      </c>
      <c r="C346">
        <v>2036</v>
      </c>
      <c r="D346" t="s">
        <v>41</v>
      </c>
      <c r="E346" t="s">
        <v>47</v>
      </c>
      <c r="F346">
        <v>110.798832234388</v>
      </c>
      <c r="G346" s="3"/>
      <c r="H346" s="3"/>
      <c r="I346" s="3"/>
      <c r="K346" t="s">
        <v>78</v>
      </c>
      <c r="L346">
        <v>2031</v>
      </c>
      <c r="M346" t="s">
        <v>160</v>
      </c>
      <c r="N346">
        <v>5083.7956070006203</v>
      </c>
    </row>
    <row r="347" spans="1:14" x14ac:dyDescent="0.35">
      <c r="A347" t="s">
        <v>44</v>
      </c>
      <c r="B347" s="78" t="s">
        <v>15</v>
      </c>
      <c r="C347">
        <v>2036</v>
      </c>
      <c r="D347" t="s">
        <v>41</v>
      </c>
      <c r="E347" t="s">
        <v>49</v>
      </c>
      <c r="F347">
        <v>97.559851890171402</v>
      </c>
      <c r="G347" s="3"/>
      <c r="H347" s="3"/>
      <c r="I347" s="3"/>
      <c r="K347" t="s">
        <v>78</v>
      </c>
      <c r="L347">
        <v>2036</v>
      </c>
      <c r="M347" t="s">
        <v>160</v>
      </c>
      <c r="N347">
        <v>5253.14853950215</v>
      </c>
    </row>
    <row r="348" spans="1:14" x14ac:dyDescent="0.35">
      <c r="A348" t="s">
        <v>44</v>
      </c>
      <c r="B348" s="78" t="s">
        <v>15</v>
      </c>
      <c r="C348">
        <v>2036</v>
      </c>
      <c r="D348" t="s">
        <v>41</v>
      </c>
      <c r="E348" t="s">
        <v>51</v>
      </c>
      <c r="F348">
        <v>105.839704331723</v>
      </c>
      <c r="G348" s="3"/>
      <c r="H348" s="3"/>
      <c r="I348" s="3"/>
      <c r="K348" t="s">
        <v>78</v>
      </c>
      <c r="L348">
        <v>2041</v>
      </c>
      <c r="M348" t="s">
        <v>160</v>
      </c>
      <c r="N348">
        <v>5417.9733509032203</v>
      </c>
    </row>
    <row r="349" spans="1:14" x14ac:dyDescent="0.35">
      <c r="A349" t="s">
        <v>44</v>
      </c>
      <c r="B349" s="78" t="s">
        <v>15</v>
      </c>
      <c r="C349">
        <v>2036</v>
      </c>
      <c r="D349" t="s">
        <v>41</v>
      </c>
      <c r="E349" t="s">
        <v>53</v>
      </c>
      <c r="F349">
        <v>113.266117529363</v>
      </c>
      <c r="G349" s="3"/>
      <c r="H349" s="3"/>
      <c r="I349" s="3"/>
      <c r="K349" t="s">
        <v>78</v>
      </c>
      <c r="L349">
        <v>2046</v>
      </c>
      <c r="M349" t="s">
        <v>160</v>
      </c>
      <c r="N349">
        <v>5570.2946602380998</v>
      </c>
    </row>
    <row r="350" spans="1:14" x14ac:dyDescent="0.35">
      <c r="A350" t="s">
        <v>44</v>
      </c>
      <c r="B350" s="78" t="s">
        <v>15</v>
      </c>
      <c r="C350">
        <v>2036</v>
      </c>
      <c r="D350" t="s">
        <v>41</v>
      </c>
      <c r="E350" t="s">
        <v>55</v>
      </c>
      <c r="F350">
        <v>123.45792094474101</v>
      </c>
      <c r="G350" s="3"/>
      <c r="H350" s="3"/>
      <c r="I350" s="3"/>
      <c r="K350" t="s">
        <v>78</v>
      </c>
      <c r="L350">
        <v>2021</v>
      </c>
      <c r="M350" t="s">
        <v>161</v>
      </c>
      <c r="N350">
        <v>4631</v>
      </c>
    </row>
    <row r="351" spans="1:14" x14ac:dyDescent="0.35">
      <c r="A351" t="s">
        <v>44</v>
      </c>
      <c r="B351" s="78" t="s">
        <v>15</v>
      </c>
      <c r="C351">
        <v>2036</v>
      </c>
      <c r="D351" t="s">
        <v>41</v>
      </c>
      <c r="E351" t="s">
        <v>57</v>
      </c>
      <c r="F351">
        <v>130.55254555412</v>
      </c>
      <c r="G351" s="3"/>
      <c r="H351" s="3"/>
      <c r="I351" s="3"/>
      <c r="K351" t="s">
        <v>78</v>
      </c>
      <c r="L351">
        <v>2026</v>
      </c>
      <c r="M351" t="s">
        <v>161</v>
      </c>
      <c r="N351">
        <v>4915.3339790045902</v>
      </c>
    </row>
    <row r="352" spans="1:14" x14ac:dyDescent="0.35">
      <c r="A352" t="s">
        <v>44</v>
      </c>
      <c r="B352" s="78" t="s">
        <v>15</v>
      </c>
      <c r="C352">
        <v>2036</v>
      </c>
      <c r="D352" t="s">
        <v>41</v>
      </c>
      <c r="E352" t="s">
        <v>59</v>
      </c>
      <c r="F352">
        <v>131.31861124291899</v>
      </c>
      <c r="G352" s="3"/>
      <c r="H352" s="3"/>
      <c r="I352" s="3"/>
      <c r="K352" t="s">
        <v>78</v>
      </c>
      <c r="L352">
        <v>2031</v>
      </c>
      <c r="M352" t="s">
        <v>161</v>
      </c>
      <c r="N352">
        <v>5019.4932352116803</v>
      </c>
    </row>
    <row r="353" spans="1:14" x14ac:dyDescent="0.35">
      <c r="A353" t="s">
        <v>44</v>
      </c>
      <c r="B353" s="78" t="s">
        <v>15</v>
      </c>
      <c r="C353">
        <v>2036</v>
      </c>
      <c r="D353" t="s">
        <v>41</v>
      </c>
      <c r="E353" t="s">
        <v>61</v>
      </c>
      <c r="F353">
        <v>112.959071913888</v>
      </c>
      <c r="G353" s="3"/>
      <c r="H353" s="3"/>
      <c r="I353" s="3"/>
      <c r="K353" t="s">
        <v>78</v>
      </c>
      <c r="L353">
        <v>2036</v>
      </c>
      <c r="M353" t="s">
        <v>161</v>
      </c>
      <c r="N353">
        <v>5108.0525997089699</v>
      </c>
    </row>
    <row r="354" spans="1:14" x14ac:dyDescent="0.35">
      <c r="A354" t="s">
        <v>44</v>
      </c>
      <c r="B354" s="78" t="s">
        <v>15</v>
      </c>
      <c r="C354">
        <v>2036</v>
      </c>
      <c r="D354" t="s">
        <v>41</v>
      </c>
      <c r="E354" t="s">
        <v>63</v>
      </c>
      <c r="F354">
        <v>121.775840755606</v>
      </c>
      <c r="G354" s="3"/>
      <c r="H354" s="3"/>
      <c r="I354" s="3"/>
      <c r="K354" t="s">
        <v>78</v>
      </c>
      <c r="L354">
        <v>2041</v>
      </c>
      <c r="M354" t="s">
        <v>161</v>
      </c>
      <c r="N354">
        <v>5166.5976460786296</v>
      </c>
    </row>
    <row r="355" spans="1:14" x14ac:dyDescent="0.35">
      <c r="A355" t="s">
        <v>44</v>
      </c>
      <c r="B355" s="78" t="s">
        <v>15</v>
      </c>
      <c r="C355">
        <v>2036</v>
      </c>
      <c r="D355" t="s">
        <v>41</v>
      </c>
      <c r="E355" t="s">
        <v>43</v>
      </c>
      <c r="F355">
        <v>135.627506042422</v>
      </c>
      <c r="G355" s="3"/>
      <c r="H355" s="3"/>
      <c r="I355" s="3"/>
      <c r="K355" t="s">
        <v>78</v>
      </c>
      <c r="L355">
        <v>2046</v>
      </c>
      <c r="M355" t="s">
        <v>161</v>
      </c>
      <c r="N355">
        <v>5195.8040001911604</v>
      </c>
    </row>
    <row r="356" spans="1:14" x14ac:dyDescent="0.35">
      <c r="A356" t="s">
        <v>44</v>
      </c>
      <c r="B356" s="78" t="s">
        <v>15</v>
      </c>
      <c r="C356">
        <v>2036</v>
      </c>
      <c r="D356" t="s">
        <v>41</v>
      </c>
      <c r="E356" t="s">
        <v>65</v>
      </c>
      <c r="F356">
        <v>151.831818195408</v>
      </c>
      <c r="G356" s="3"/>
      <c r="H356" s="3"/>
      <c r="I356" s="3"/>
      <c r="K356" t="s">
        <v>78</v>
      </c>
      <c r="L356">
        <v>2021</v>
      </c>
      <c r="M356" t="s">
        <v>165</v>
      </c>
      <c r="N356">
        <v>4631</v>
      </c>
    </row>
    <row r="357" spans="1:14" x14ac:dyDescent="0.35">
      <c r="A357" t="s">
        <v>44</v>
      </c>
      <c r="B357" s="78" t="s">
        <v>15</v>
      </c>
      <c r="C357">
        <v>2036</v>
      </c>
      <c r="D357" t="s">
        <v>41</v>
      </c>
      <c r="E357" t="s">
        <v>67</v>
      </c>
      <c r="F357">
        <v>177.741540240631</v>
      </c>
      <c r="G357" s="3"/>
      <c r="H357" s="3"/>
      <c r="I357" s="3"/>
      <c r="K357" t="s">
        <v>78</v>
      </c>
      <c r="L357">
        <v>2026</v>
      </c>
      <c r="M357" t="s">
        <v>165</v>
      </c>
      <c r="N357">
        <v>4921.1679616226202</v>
      </c>
    </row>
    <row r="358" spans="1:14" x14ac:dyDescent="0.35">
      <c r="A358" t="s">
        <v>44</v>
      </c>
      <c r="B358" s="78" t="s">
        <v>15</v>
      </c>
      <c r="C358">
        <v>2036</v>
      </c>
      <c r="D358" t="s">
        <v>41</v>
      </c>
      <c r="E358" t="s">
        <v>69</v>
      </c>
      <c r="F358">
        <v>166.74880325423399</v>
      </c>
      <c r="G358" s="3"/>
      <c r="H358" s="3"/>
      <c r="I358" s="3"/>
      <c r="K358" t="s">
        <v>78</v>
      </c>
      <c r="L358">
        <v>2031</v>
      </c>
      <c r="M358" t="s">
        <v>165</v>
      </c>
      <c r="N358">
        <v>5046.1713531046798</v>
      </c>
    </row>
    <row r="359" spans="1:14" x14ac:dyDescent="0.35">
      <c r="A359" t="s">
        <v>44</v>
      </c>
      <c r="B359" s="78" t="s">
        <v>15</v>
      </c>
      <c r="C359">
        <v>2036</v>
      </c>
      <c r="D359" t="s">
        <v>41</v>
      </c>
      <c r="E359" t="s">
        <v>71</v>
      </c>
      <c r="F359">
        <v>128.62206186768501</v>
      </c>
      <c r="G359" s="3"/>
      <c r="H359" s="3"/>
      <c r="I359" s="3"/>
      <c r="K359" t="s">
        <v>78</v>
      </c>
      <c r="L359">
        <v>2036</v>
      </c>
      <c r="M359" t="s">
        <v>165</v>
      </c>
      <c r="N359">
        <v>5166.2209328990302</v>
      </c>
    </row>
    <row r="360" spans="1:14" x14ac:dyDescent="0.35">
      <c r="A360" t="s">
        <v>44</v>
      </c>
      <c r="B360" s="78" t="s">
        <v>15</v>
      </c>
      <c r="C360">
        <v>2036</v>
      </c>
      <c r="D360" t="s">
        <v>41</v>
      </c>
      <c r="E360" t="s">
        <v>73</v>
      </c>
      <c r="F360">
        <v>81.258552991967306</v>
      </c>
      <c r="G360" s="3"/>
      <c r="H360" s="3"/>
      <c r="I360" s="3"/>
      <c r="K360" t="s">
        <v>78</v>
      </c>
      <c r="L360">
        <v>2041</v>
      </c>
      <c r="M360" t="s">
        <v>165</v>
      </c>
      <c r="N360">
        <v>5266.50673905453</v>
      </c>
    </row>
    <row r="361" spans="1:14" x14ac:dyDescent="0.35">
      <c r="A361" t="s">
        <v>44</v>
      </c>
      <c r="B361" s="78" t="s">
        <v>15</v>
      </c>
      <c r="C361">
        <v>2036</v>
      </c>
      <c r="D361" t="s">
        <v>41</v>
      </c>
      <c r="E361" t="s">
        <v>75</v>
      </c>
      <c r="F361">
        <v>61.321263652423802</v>
      </c>
      <c r="G361" s="3"/>
      <c r="H361" s="3"/>
      <c r="I361" s="3"/>
      <c r="K361" t="s">
        <v>78</v>
      </c>
      <c r="L361">
        <v>2046</v>
      </c>
      <c r="M361" t="s">
        <v>165</v>
      </c>
      <c r="N361">
        <v>5343.8249619081498</v>
      </c>
    </row>
    <row r="362" spans="1:14" x14ac:dyDescent="0.35">
      <c r="A362" t="s">
        <v>44</v>
      </c>
      <c r="B362" s="78" t="s">
        <v>15</v>
      </c>
      <c r="C362">
        <v>2041</v>
      </c>
      <c r="D362" t="s">
        <v>138</v>
      </c>
      <c r="E362" t="s">
        <v>42</v>
      </c>
      <c r="F362">
        <v>125.590983733587</v>
      </c>
      <c r="G362" s="3"/>
      <c r="H362" s="3"/>
      <c r="I362" s="3"/>
      <c r="K362" t="s">
        <v>79</v>
      </c>
      <c r="L362">
        <v>2021</v>
      </c>
      <c r="M362" t="s">
        <v>160</v>
      </c>
      <c r="N362">
        <v>269</v>
      </c>
    </row>
    <row r="363" spans="1:14" x14ac:dyDescent="0.35">
      <c r="A363" t="s">
        <v>44</v>
      </c>
      <c r="B363" s="78" t="s">
        <v>15</v>
      </c>
      <c r="C363">
        <v>2041</v>
      </c>
      <c r="D363" t="s">
        <v>138</v>
      </c>
      <c r="E363" t="s">
        <v>45</v>
      </c>
      <c r="F363">
        <v>113.47517127444</v>
      </c>
      <c r="G363" s="3"/>
      <c r="H363" s="3"/>
      <c r="I363" s="3"/>
      <c r="K363" t="s">
        <v>79</v>
      </c>
      <c r="L363">
        <v>2026</v>
      </c>
      <c r="M363" t="s">
        <v>160</v>
      </c>
      <c r="N363">
        <v>275.14954998283201</v>
      </c>
    </row>
    <row r="364" spans="1:14" x14ac:dyDescent="0.35">
      <c r="A364" t="s">
        <v>44</v>
      </c>
      <c r="B364" s="78" t="s">
        <v>15</v>
      </c>
      <c r="C364">
        <v>2041</v>
      </c>
      <c r="D364" t="s">
        <v>138</v>
      </c>
      <c r="E364" t="s">
        <v>47</v>
      </c>
      <c r="F364">
        <v>97.590510300465596</v>
      </c>
      <c r="G364" s="3"/>
      <c r="H364" s="3"/>
      <c r="I364" s="3"/>
      <c r="K364" t="s">
        <v>79</v>
      </c>
      <c r="L364">
        <v>2031</v>
      </c>
      <c r="M364" t="s">
        <v>160</v>
      </c>
      <c r="N364">
        <v>274.42747324846698</v>
      </c>
    </row>
    <row r="365" spans="1:14" x14ac:dyDescent="0.35">
      <c r="A365" t="s">
        <v>44</v>
      </c>
      <c r="B365" s="78" t="s">
        <v>15</v>
      </c>
      <c r="C365">
        <v>2041</v>
      </c>
      <c r="D365" t="s">
        <v>138</v>
      </c>
      <c r="E365" t="s">
        <v>49</v>
      </c>
      <c r="F365">
        <v>89.175537252322698</v>
      </c>
      <c r="G365" s="3"/>
      <c r="H365" s="3"/>
      <c r="I365" s="3"/>
      <c r="K365" t="s">
        <v>79</v>
      </c>
      <c r="L365">
        <v>2036</v>
      </c>
      <c r="M365" t="s">
        <v>160</v>
      </c>
      <c r="N365">
        <v>275.62502181070698</v>
      </c>
    </row>
    <row r="366" spans="1:14" x14ac:dyDescent="0.35">
      <c r="A366" t="s">
        <v>44</v>
      </c>
      <c r="B366" s="78" t="s">
        <v>15</v>
      </c>
      <c r="C366">
        <v>2041</v>
      </c>
      <c r="D366" t="s">
        <v>138</v>
      </c>
      <c r="E366" t="s">
        <v>51</v>
      </c>
      <c r="F366">
        <v>122.966743045583</v>
      </c>
      <c r="G366" s="3"/>
      <c r="H366" s="3"/>
      <c r="I366" s="3"/>
      <c r="K366" t="s">
        <v>79</v>
      </c>
      <c r="L366">
        <v>2041</v>
      </c>
      <c r="M366" t="s">
        <v>160</v>
      </c>
      <c r="N366">
        <v>278.28103412626098</v>
      </c>
    </row>
    <row r="367" spans="1:14" x14ac:dyDescent="0.35">
      <c r="A367" t="s">
        <v>44</v>
      </c>
      <c r="B367" s="78" t="s">
        <v>15</v>
      </c>
      <c r="C367">
        <v>2041</v>
      </c>
      <c r="D367" t="s">
        <v>138</v>
      </c>
      <c r="E367" t="s">
        <v>53</v>
      </c>
      <c r="F367">
        <v>132.13334068940799</v>
      </c>
      <c r="G367" s="3"/>
      <c r="H367" s="3"/>
      <c r="I367" s="3"/>
      <c r="K367" t="s">
        <v>79</v>
      </c>
      <c r="L367">
        <v>2046</v>
      </c>
      <c r="M367" t="s">
        <v>160</v>
      </c>
      <c r="N367">
        <v>281.90635038079699</v>
      </c>
    </row>
    <row r="368" spans="1:14" x14ac:dyDescent="0.35">
      <c r="A368" t="s">
        <v>44</v>
      </c>
      <c r="B368" s="78" t="s">
        <v>15</v>
      </c>
      <c r="C368">
        <v>2041</v>
      </c>
      <c r="D368" t="s">
        <v>138</v>
      </c>
      <c r="E368" t="s">
        <v>55</v>
      </c>
      <c r="F368">
        <v>117.602909256864</v>
      </c>
      <c r="G368" s="3"/>
      <c r="H368" s="3"/>
      <c r="I368" s="3"/>
      <c r="K368" t="s">
        <v>79</v>
      </c>
      <c r="L368">
        <v>2021</v>
      </c>
      <c r="M368" t="s">
        <v>161</v>
      </c>
      <c r="N368">
        <v>269</v>
      </c>
    </row>
    <row r="369" spans="1:14" x14ac:dyDescent="0.35">
      <c r="A369" t="s">
        <v>44</v>
      </c>
      <c r="B369" s="78" t="s">
        <v>15</v>
      </c>
      <c r="C369">
        <v>2041</v>
      </c>
      <c r="D369" t="s">
        <v>138</v>
      </c>
      <c r="E369" t="s">
        <v>57</v>
      </c>
      <c r="F369">
        <v>116.748942779684</v>
      </c>
      <c r="G369" s="3"/>
      <c r="H369" s="3"/>
      <c r="I369" s="3"/>
      <c r="K369" t="s">
        <v>79</v>
      </c>
      <c r="L369">
        <v>2026</v>
      </c>
      <c r="M369" t="s">
        <v>161</v>
      </c>
      <c r="N369">
        <v>274.46546353570898</v>
      </c>
    </row>
    <row r="370" spans="1:14" x14ac:dyDescent="0.35">
      <c r="A370" t="s">
        <v>44</v>
      </c>
      <c r="B370" s="78" t="s">
        <v>15</v>
      </c>
      <c r="C370">
        <v>2041</v>
      </c>
      <c r="D370" t="s">
        <v>138</v>
      </c>
      <c r="E370" t="s">
        <v>59</v>
      </c>
      <c r="F370">
        <v>110.885431510507</v>
      </c>
      <c r="G370" s="3"/>
      <c r="H370" s="3"/>
      <c r="I370" s="3"/>
      <c r="K370" t="s">
        <v>79</v>
      </c>
      <c r="L370">
        <v>2031</v>
      </c>
      <c r="M370" t="s">
        <v>161</v>
      </c>
      <c r="N370">
        <v>270.95637826785401</v>
      </c>
    </row>
    <row r="371" spans="1:14" x14ac:dyDescent="0.35">
      <c r="A371" t="s">
        <v>44</v>
      </c>
      <c r="B371" s="78" t="s">
        <v>15</v>
      </c>
      <c r="C371">
        <v>2041</v>
      </c>
      <c r="D371" t="s">
        <v>138</v>
      </c>
      <c r="E371" t="s">
        <v>61</v>
      </c>
      <c r="F371">
        <v>117.95346858358999</v>
      </c>
      <c r="G371" s="3"/>
      <c r="H371" s="3"/>
      <c r="I371" s="3"/>
      <c r="K371" t="s">
        <v>79</v>
      </c>
      <c r="L371">
        <v>2036</v>
      </c>
      <c r="M371" t="s">
        <v>161</v>
      </c>
      <c r="N371">
        <v>268.01205003398798</v>
      </c>
    </row>
    <row r="372" spans="1:14" x14ac:dyDescent="0.35">
      <c r="A372" t="s">
        <v>44</v>
      </c>
      <c r="B372" s="78" t="s">
        <v>15</v>
      </c>
      <c r="C372">
        <v>2041</v>
      </c>
      <c r="D372" t="s">
        <v>138</v>
      </c>
      <c r="E372" t="s">
        <v>63</v>
      </c>
      <c r="F372">
        <v>119.532828529448</v>
      </c>
      <c r="G372" s="3"/>
      <c r="H372" s="3"/>
      <c r="I372" s="3"/>
      <c r="K372" t="s">
        <v>79</v>
      </c>
      <c r="L372">
        <v>2041</v>
      </c>
      <c r="M372" t="s">
        <v>161</v>
      </c>
      <c r="N372">
        <v>265.36973195436298</v>
      </c>
    </row>
    <row r="373" spans="1:14" x14ac:dyDescent="0.35">
      <c r="A373" t="s">
        <v>44</v>
      </c>
      <c r="B373" s="78" t="s">
        <v>15</v>
      </c>
      <c r="C373">
        <v>2041</v>
      </c>
      <c r="D373" t="s">
        <v>138</v>
      </c>
      <c r="E373" t="s">
        <v>43</v>
      </c>
      <c r="F373">
        <v>123.45147155098201</v>
      </c>
      <c r="G373" s="3"/>
      <c r="H373" s="3"/>
      <c r="I373" s="3"/>
      <c r="K373" t="s">
        <v>79</v>
      </c>
      <c r="L373">
        <v>2046</v>
      </c>
      <c r="M373" t="s">
        <v>161</v>
      </c>
      <c r="N373">
        <v>262.95379909493499</v>
      </c>
    </row>
    <row r="374" spans="1:14" x14ac:dyDescent="0.35">
      <c r="A374" t="s">
        <v>44</v>
      </c>
      <c r="B374" s="78" t="s">
        <v>15</v>
      </c>
      <c r="C374">
        <v>2041</v>
      </c>
      <c r="D374" t="s">
        <v>138</v>
      </c>
      <c r="E374" t="s">
        <v>65</v>
      </c>
      <c r="F374">
        <v>124.484549144326</v>
      </c>
      <c r="G374" s="3"/>
      <c r="H374" s="3"/>
      <c r="I374" s="3"/>
      <c r="K374" t="s">
        <v>79</v>
      </c>
      <c r="L374">
        <v>2021</v>
      </c>
      <c r="M374" t="s">
        <v>165</v>
      </c>
      <c r="N374">
        <v>269</v>
      </c>
    </row>
    <row r="375" spans="1:14" x14ac:dyDescent="0.35">
      <c r="A375" t="s">
        <v>44</v>
      </c>
      <c r="B375" s="78" t="s">
        <v>15</v>
      </c>
      <c r="C375">
        <v>2041</v>
      </c>
      <c r="D375" t="s">
        <v>138</v>
      </c>
      <c r="E375" t="s">
        <v>67</v>
      </c>
      <c r="F375">
        <v>120.828609996224</v>
      </c>
      <c r="G375" s="3"/>
      <c r="H375" s="3"/>
      <c r="I375" s="3"/>
      <c r="K375" t="s">
        <v>79</v>
      </c>
      <c r="L375">
        <v>2026</v>
      </c>
      <c r="M375" t="s">
        <v>165</v>
      </c>
      <c r="N375">
        <v>274.79122507100999</v>
      </c>
    </row>
    <row r="376" spans="1:14" x14ac:dyDescent="0.35">
      <c r="A376" t="s">
        <v>44</v>
      </c>
      <c r="B376" s="78" t="s">
        <v>15</v>
      </c>
      <c r="C376">
        <v>2041</v>
      </c>
      <c r="D376" t="s">
        <v>138</v>
      </c>
      <c r="E376" t="s">
        <v>69</v>
      </c>
      <c r="F376">
        <v>124.121059293036</v>
      </c>
      <c r="G376" s="3"/>
      <c r="H376" s="3"/>
      <c r="I376" s="3"/>
      <c r="K376" t="s">
        <v>79</v>
      </c>
      <c r="L376">
        <v>2031</v>
      </c>
      <c r="M376" t="s">
        <v>165</v>
      </c>
      <c r="N376">
        <v>272.39648504050098</v>
      </c>
    </row>
    <row r="377" spans="1:14" x14ac:dyDescent="0.35">
      <c r="A377" t="s">
        <v>44</v>
      </c>
      <c r="B377" s="78" t="s">
        <v>15</v>
      </c>
      <c r="C377">
        <v>2041</v>
      </c>
      <c r="D377" t="s">
        <v>138</v>
      </c>
      <c r="E377" t="s">
        <v>71</v>
      </c>
      <c r="F377">
        <v>106.288868349113</v>
      </c>
      <c r="G377" s="3"/>
      <c r="H377" s="3"/>
      <c r="I377" s="3"/>
      <c r="K377" t="s">
        <v>79</v>
      </c>
      <c r="L377">
        <v>2036</v>
      </c>
      <c r="M377" t="s">
        <v>165</v>
      </c>
      <c r="N377">
        <v>271.06405741273198</v>
      </c>
    </row>
    <row r="378" spans="1:14" x14ac:dyDescent="0.35">
      <c r="A378" t="s">
        <v>44</v>
      </c>
      <c r="B378" s="78" t="s">
        <v>15</v>
      </c>
      <c r="C378">
        <v>2041</v>
      </c>
      <c r="D378" t="s">
        <v>138</v>
      </c>
      <c r="E378" t="s">
        <v>73</v>
      </c>
      <c r="F378">
        <v>87.214588354924103</v>
      </c>
      <c r="G378" s="3"/>
      <c r="H378" s="3"/>
      <c r="I378" s="3"/>
      <c r="K378" t="s">
        <v>79</v>
      </c>
      <c r="L378">
        <v>2041</v>
      </c>
      <c r="M378" t="s">
        <v>165</v>
      </c>
      <c r="N378">
        <v>270.50131971075399</v>
      </c>
    </row>
    <row r="379" spans="1:14" x14ac:dyDescent="0.35">
      <c r="A379" t="s">
        <v>44</v>
      </c>
      <c r="B379" s="78" t="s">
        <v>15</v>
      </c>
      <c r="C379">
        <v>2041</v>
      </c>
      <c r="D379" t="s">
        <v>138</v>
      </c>
      <c r="E379" t="s">
        <v>75</v>
      </c>
      <c r="F379">
        <v>94.890496865594301</v>
      </c>
      <c r="G379" s="3"/>
      <c r="H379" s="3"/>
      <c r="I379" s="3"/>
      <c r="K379" t="s">
        <v>79</v>
      </c>
      <c r="L379">
        <v>2046</v>
      </c>
      <c r="M379" t="s">
        <v>165</v>
      </c>
      <c r="N379">
        <v>270.44497355566</v>
      </c>
    </row>
    <row r="380" spans="1:14" x14ac:dyDescent="0.35">
      <c r="A380" t="s">
        <v>44</v>
      </c>
      <c r="B380" s="78" t="s">
        <v>15</v>
      </c>
      <c r="C380">
        <v>2041</v>
      </c>
      <c r="D380" t="s">
        <v>41</v>
      </c>
      <c r="E380" t="s">
        <v>42</v>
      </c>
      <c r="F380">
        <v>131.48721250953699</v>
      </c>
      <c r="G380" s="3"/>
      <c r="H380" s="3"/>
      <c r="I380" s="3"/>
      <c r="K380" t="s">
        <v>80</v>
      </c>
      <c r="L380">
        <v>2021</v>
      </c>
      <c r="M380" t="s">
        <v>160</v>
      </c>
      <c r="N380">
        <v>270</v>
      </c>
    </row>
    <row r="381" spans="1:14" x14ac:dyDescent="0.35">
      <c r="A381" t="s">
        <v>44</v>
      </c>
      <c r="B381" s="78" t="s">
        <v>15</v>
      </c>
      <c r="C381">
        <v>2041</v>
      </c>
      <c r="D381" t="s">
        <v>41</v>
      </c>
      <c r="E381" t="s">
        <v>45</v>
      </c>
      <c r="F381">
        <v>122.84631035893101</v>
      </c>
      <c r="G381" s="3"/>
      <c r="H381" s="3"/>
      <c r="I381" s="3"/>
      <c r="K381" t="s">
        <v>80</v>
      </c>
      <c r="L381">
        <v>2026</v>
      </c>
      <c r="M381" t="s">
        <v>160</v>
      </c>
      <c r="N381">
        <v>267.78967633354603</v>
      </c>
    </row>
    <row r="382" spans="1:14" x14ac:dyDescent="0.35">
      <c r="A382" t="s">
        <v>44</v>
      </c>
      <c r="B382" s="78" t="s">
        <v>15</v>
      </c>
      <c r="C382">
        <v>2041</v>
      </c>
      <c r="D382" t="s">
        <v>41</v>
      </c>
      <c r="E382" t="s">
        <v>47</v>
      </c>
      <c r="F382">
        <v>109.313102529124</v>
      </c>
      <c r="G382" s="3"/>
      <c r="H382" s="3"/>
      <c r="I382" s="3"/>
      <c r="K382" t="s">
        <v>80</v>
      </c>
      <c r="L382">
        <v>2031</v>
      </c>
      <c r="M382" t="s">
        <v>160</v>
      </c>
      <c r="N382">
        <v>267.94223229402502</v>
      </c>
    </row>
    <row r="383" spans="1:14" x14ac:dyDescent="0.35">
      <c r="A383" t="s">
        <v>44</v>
      </c>
      <c r="B383" s="78" t="s">
        <v>15</v>
      </c>
      <c r="C383">
        <v>2041</v>
      </c>
      <c r="D383" t="s">
        <v>41</v>
      </c>
      <c r="E383" t="s">
        <v>49</v>
      </c>
      <c r="F383">
        <v>92.820521963459399</v>
      </c>
      <c r="G383" s="3"/>
      <c r="H383" s="3"/>
      <c r="I383" s="3"/>
      <c r="K383" t="s">
        <v>80</v>
      </c>
      <c r="L383">
        <v>2036</v>
      </c>
      <c r="M383" t="s">
        <v>160</v>
      </c>
      <c r="N383">
        <v>269.45785443825503</v>
      </c>
    </row>
    <row r="384" spans="1:14" x14ac:dyDescent="0.35">
      <c r="A384" t="s">
        <v>44</v>
      </c>
      <c r="B384" s="78" t="s">
        <v>15</v>
      </c>
      <c r="C384">
        <v>2041</v>
      </c>
      <c r="D384" t="s">
        <v>41</v>
      </c>
      <c r="E384" t="s">
        <v>51</v>
      </c>
      <c r="F384">
        <v>97.664170096723495</v>
      </c>
      <c r="G384" s="3"/>
      <c r="H384" s="3"/>
      <c r="I384" s="3"/>
      <c r="K384" t="s">
        <v>80</v>
      </c>
      <c r="L384">
        <v>2041</v>
      </c>
      <c r="M384" t="s">
        <v>160</v>
      </c>
      <c r="N384">
        <v>271.62921213213798</v>
      </c>
    </row>
    <row r="385" spans="1:14" x14ac:dyDescent="0.35">
      <c r="A385" t="s">
        <v>44</v>
      </c>
      <c r="B385" s="78" t="s">
        <v>15</v>
      </c>
      <c r="C385">
        <v>2041</v>
      </c>
      <c r="D385" t="s">
        <v>41</v>
      </c>
      <c r="E385" t="s">
        <v>53</v>
      </c>
      <c r="F385">
        <v>110.37558626638101</v>
      </c>
      <c r="G385" s="3"/>
      <c r="H385" s="3"/>
      <c r="I385" s="3"/>
      <c r="K385" t="s">
        <v>80</v>
      </c>
      <c r="L385">
        <v>2046</v>
      </c>
      <c r="M385" t="s">
        <v>160</v>
      </c>
      <c r="N385">
        <v>274.10780522340798</v>
      </c>
    </row>
    <row r="386" spans="1:14" x14ac:dyDescent="0.35">
      <c r="A386" t="s">
        <v>44</v>
      </c>
      <c r="B386" s="78" t="s">
        <v>15</v>
      </c>
      <c r="C386">
        <v>2041</v>
      </c>
      <c r="D386" t="s">
        <v>41</v>
      </c>
      <c r="E386" t="s">
        <v>55</v>
      </c>
      <c r="F386">
        <v>118.075063869593</v>
      </c>
      <c r="G386" s="3"/>
      <c r="H386" s="3"/>
      <c r="I386" s="3"/>
      <c r="K386" t="s">
        <v>80</v>
      </c>
      <c r="L386">
        <v>2021</v>
      </c>
      <c r="M386" t="s">
        <v>161</v>
      </c>
      <c r="N386">
        <v>270</v>
      </c>
    </row>
    <row r="387" spans="1:14" x14ac:dyDescent="0.35">
      <c r="A387" t="s">
        <v>44</v>
      </c>
      <c r="B387" s="78" t="s">
        <v>15</v>
      </c>
      <c r="C387">
        <v>2041</v>
      </c>
      <c r="D387" t="s">
        <v>41</v>
      </c>
      <c r="E387" t="s">
        <v>57</v>
      </c>
      <c r="F387">
        <v>125.105801143882</v>
      </c>
      <c r="G387" s="3"/>
      <c r="H387" s="3"/>
      <c r="I387" s="3"/>
      <c r="K387" t="s">
        <v>80</v>
      </c>
      <c r="L387">
        <v>2026</v>
      </c>
      <c r="M387" t="s">
        <v>161</v>
      </c>
      <c r="N387">
        <v>267.12388826203897</v>
      </c>
    </row>
    <row r="388" spans="1:14" x14ac:dyDescent="0.35">
      <c r="A388" t="s">
        <v>44</v>
      </c>
      <c r="B388" s="78" t="s">
        <v>15</v>
      </c>
      <c r="C388">
        <v>2041</v>
      </c>
      <c r="D388" t="s">
        <v>41</v>
      </c>
      <c r="E388" t="s">
        <v>59</v>
      </c>
      <c r="F388">
        <v>127.552924963617</v>
      </c>
      <c r="G388" s="3"/>
      <c r="H388" s="3"/>
      <c r="I388" s="3"/>
      <c r="K388" t="s">
        <v>80</v>
      </c>
      <c r="L388">
        <v>2031</v>
      </c>
      <c r="M388" t="s">
        <v>161</v>
      </c>
      <c r="N388">
        <v>264.55316586200598</v>
      </c>
    </row>
    <row r="389" spans="1:14" x14ac:dyDescent="0.35">
      <c r="A389" t="s">
        <v>44</v>
      </c>
      <c r="B389" s="78" t="s">
        <v>15</v>
      </c>
      <c r="C389">
        <v>2041</v>
      </c>
      <c r="D389" t="s">
        <v>41</v>
      </c>
      <c r="E389" t="s">
        <v>61</v>
      </c>
      <c r="F389">
        <v>132.564553062789</v>
      </c>
      <c r="G389" s="3"/>
      <c r="H389" s="3"/>
      <c r="I389" s="3"/>
      <c r="K389" t="s">
        <v>80</v>
      </c>
      <c r="L389">
        <v>2036</v>
      </c>
      <c r="M389" t="s">
        <v>161</v>
      </c>
      <c r="N389">
        <v>262.015224493495</v>
      </c>
    </row>
    <row r="390" spans="1:14" x14ac:dyDescent="0.35">
      <c r="A390" t="s">
        <v>44</v>
      </c>
      <c r="B390" s="78" t="s">
        <v>15</v>
      </c>
      <c r="C390">
        <v>2041</v>
      </c>
      <c r="D390" t="s">
        <v>41</v>
      </c>
      <c r="E390" t="s">
        <v>63</v>
      </c>
      <c r="F390">
        <v>127.62264352561</v>
      </c>
      <c r="G390" s="3"/>
      <c r="H390" s="3"/>
      <c r="I390" s="3"/>
      <c r="K390" t="s">
        <v>80</v>
      </c>
      <c r="L390">
        <v>2041</v>
      </c>
      <c r="M390" t="s">
        <v>161</v>
      </c>
      <c r="N390">
        <v>259.02653208401898</v>
      </c>
    </row>
    <row r="391" spans="1:14" x14ac:dyDescent="0.35">
      <c r="A391" t="s">
        <v>44</v>
      </c>
      <c r="B391" s="78" t="s">
        <v>15</v>
      </c>
      <c r="C391">
        <v>2041</v>
      </c>
      <c r="D391" t="s">
        <v>41</v>
      </c>
      <c r="E391" t="s">
        <v>43</v>
      </c>
      <c r="F391">
        <v>134.13498652897101</v>
      </c>
      <c r="G391" s="3"/>
      <c r="H391" s="3"/>
      <c r="I391" s="3"/>
      <c r="K391" t="s">
        <v>80</v>
      </c>
      <c r="L391">
        <v>2046</v>
      </c>
      <c r="M391" t="s">
        <v>161</v>
      </c>
      <c r="N391">
        <v>255.679549778525</v>
      </c>
    </row>
    <row r="392" spans="1:14" x14ac:dyDescent="0.35">
      <c r="A392" t="s">
        <v>44</v>
      </c>
      <c r="B392" s="78" t="s">
        <v>15</v>
      </c>
      <c r="C392">
        <v>2041</v>
      </c>
      <c r="D392" t="s">
        <v>41</v>
      </c>
      <c r="E392" t="s">
        <v>65</v>
      </c>
      <c r="F392">
        <v>135.721405265405</v>
      </c>
      <c r="G392" s="3"/>
      <c r="H392" s="3"/>
      <c r="I392" s="3"/>
      <c r="K392" t="s">
        <v>80</v>
      </c>
      <c r="L392">
        <v>2021</v>
      </c>
      <c r="M392" t="s">
        <v>165</v>
      </c>
      <c r="N392">
        <v>270</v>
      </c>
    </row>
    <row r="393" spans="1:14" x14ac:dyDescent="0.35">
      <c r="A393" t="s">
        <v>44</v>
      </c>
      <c r="B393" s="78" t="s">
        <v>15</v>
      </c>
      <c r="C393">
        <v>2041</v>
      </c>
      <c r="D393" t="s">
        <v>41</v>
      </c>
      <c r="E393" t="s">
        <v>67</v>
      </c>
      <c r="F393">
        <v>157.92711697729999</v>
      </c>
      <c r="G393" s="3"/>
      <c r="H393" s="3"/>
      <c r="I393" s="3"/>
      <c r="K393" t="s">
        <v>80</v>
      </c>
      <c r="L393">
        <v>2026</v>
      </c>
      <c r="M393" t="s">
        <v>165</v>
      </c>
      <c r="N393">
        <v>267.44093612239601</v>
      </c>
    </row>
    <row r="394" spans="1:14" x14ac:dyDescent="0.35">
      <c r="A394" t="s">
        <v>44</v>
      </c>
      <c r="B394" s="78" t="s">
        <v>15</v>
      </c>
      <c r="C394">
        <v>2041</v>
      </c>
      <c r="D394" t="s">
        <v>41</v>
      </c>
      <c r="E394" t="s">
        <v>69</v>
      </c>
      <c r="F394">
        <v>171.17403913540301</v>
      </c>
      <c r="G394" s="3"/>
      <c r="H394" s="3"/>
      <c r="I394" s="3"/>
      <c r="K394" t="s">
        <v>80</v>
      </c>
      <c r="L394">
        <v>2031</v>
      </c>
      <c r="M394" t="s">
        <v>165</v>
      </c>
      <c r="N394">
        <v>265.95924018407601</v>
      </c>
    </row>
    <row r="395" spans="1:14" x14ac:dyDescent="0.35">
      <c r="A395" t="s">
        <v>44</v>
      </c>
      <c r="B395" s="78" t="s">
        <v>15</v>
      </c>
      <c r="C395">
        <v>2041</v>
      </c>
      <c r="D395" t="s">
        <v>41</v>
      </c>
      <c r="E395" t="s">
        <v>71</v>
      </c>
      <c r="F395">
        <v>147.953315218471</v>
      </c>
      <c r="G395" s="3"/>
      <c r="H395" s="3"/>
      <c r="I395" s="3"/>
      <c r="K395" t="s">
        <v>80</v>
      </c>
      <c r="L395">
        <v>2036</v>
      </c>
      <c r="M395" t="s">
        <v>165</v>
      </c>
      <c r="N395">
        <v>264.99894257033498</v>
      </c>
    </row>
    <row r="396" spans="1:14" x14ac:dyDescent="0.35">
      <c r="A396" t="s">
        <v>44</v>
      </c>
      <c r="B396" s="78" t="s">
        <v>15</v>
      </c>
      <c r="C396">
        <v>2041</v>
      </c>
      <c r="D396" t="s">
        <v>41</v>
      </c>
      <c r="E396" t="s">
        <v>73</v>
      </c>
      <c r="F396">
        <v>101.128402347613</v>
      </c>
      <c r="G396" s="3"/>
      <c r="H396" s="3"/>
      <c r="I396" s="3"/>
      <c r="K396" t="s">
        <v>80</v>
      </c>
      <c r="L396">
        <v>2041</v>
      </c>
      <c r="M396" t="s">
        <v>165</v>
      </c>
      <c r="N396">
        <v>264.035458199419</v>
      </c>
    </row>
    <row r="397" spans="1:14" x14ac:dyDescent="0.35">
      <c r="A397" t="s">
        <v>44</v>
      </c>
      <c r="B397" s="78" t="s">
        <v>15</v>
      </c>
      <c r="C397">
        <v>2041</v>
      </c>
      <c r="D397" t="s">
        <v>41</v>
      </c>
      <c r="E397" t="s">
        <v>75</v>
      </c>
      <c r="F397">
        <v>73.906233730629395</v>
      </c>
      <c r="G397" s="3"/>
      <c r="H397" s="3"/>
      <c r="I397" s="3"/>
      <c r="K397" t="s">
        <v>80</v>
      </c>
      <c r="L397">
        <v>2046</v>
      </c>
      <c r="M397" t="s">
        <v>165</v>
      </c>
      <c r="N397">
        <v>262.963491368353</v>
      </c>
    </row>
    <row r="398" spans="1:14" x14ac:dyDescent="0.35">
      <c r="A398" t="s">
        <v>44</v>
      </c>
      <c r="B398" s="78" t="s">
        <v>15</v>
      </c>
      <c r="C398">
        <v>2046</v>
      </c>
      <c r="D398" t="s">
        <v>138</v>
      </c>
      <c r="E398" t="s">
        <v>42</v>
      </c>
      <c r="F398">
        <v>121.38312087169599</v>
      </c>
      <c r="G398" s="3"/>
      <c r="H398" s="3"/>
      <c r="I398" s="3"/>
      <c r="K398" t="s">
        <v>81</v>
      </c>
      <c r="L398">
        <v>2021</v>
      </c>
      <c r="M398" t="s">
        <v>160</v>
      </c>
      <c r="N398">
        <v>1434</v>
      </c>
    </row>
    <row r="399" spans="1:14" x14ac:dyDescent="0.35">
      <c r="A399" t="s">
        <v>44</v>
      </c>
      <c r="B399" s="78" t="s">
        <v>15</v>
      </c>
      <c r="C399">
        <v>2046</v>
      </c>
      <c r="D399" t="s">
        <v>138</v>
      </c>
      <c r="E399" t="s">
        <v>45</v>
      </c>
      <c r="F399">
        <v>112.341064579</v>
      </c>
      <c r="G399" s="3"/>
      <c r="H399" s="3"/>
      <c r="I399" s="3"/>
      <c r="K399" t="s">
        <v>81</v>
      </c>
      <c r="L399">
        <v>2026</v>
      </c>
      <c r="M399" t="s">
        <v>160</v>
      </c>
      <c r="N399">
        <v>1497.43087695587</v>
      </c>
    </row>
    <row r="400" spans="1:14" x14ac:dyDescent="0.35">
      <c r="A400" t="s">
        <v>44</v>
      </c>
      <c r="B400" s="78" t="s">
        <v>15</v>
      </c>
      <c r="C400">
        <v>2046</v>
      </c>
      <c r="D400" t="s">
        <v>138</v>
      </c>
      <c r="E400" t="s">
        <v>47</v>
      </c>
      <c r="F400">
        <v>93.684006321573605</v>
      </c>
      <c r="G400" s="3"/>
      <c r="H400" s="3"/>
      <c r="I400" s="3"/>
      <c r="K400" t="s">
        <v>81</v>
      </c>
      <c r="L400">
        <v>2031</v>
      </c>
      <c r="M400" t="s">
        <v>160</v>
      </c>
      <c r="N400">
        <v>1532.8980255291401</v>
      </c>
    </row>
    <row r="401" spans="1:14" x14ac:dyDescent="0.35">
      <c r="A401" t="s">
        <v>44</v>
      </c>
      <c r="B401" s="78" t="s">
        <v>15</v>
      </c>
      <c r="C401">
        <v>2046</v>
      </c>
      <c r="D401" t="s">
        <v>138</v>
      </c>
      <c r="E401" t="s">
        <v>49</v>
      </c>
      <c r="F401">
        <v>85.204031788139105</v>
      </c>
      <c r="G401" s="3"/>
      <c r="H401" s="3"/>
      <c r="I401" s="3"/>
      <c r="K401" t="s">
        <v>81</v>
      </c>
      <c r="L401">
        <v>2036</v>
      </c>
      <c r="M401" t="s">
        <v>160</v>
      </c>
      <c r="N401">
        <v>1573.20168047795</v>
      </c>
    </row>
    <row r="402" spans="1:14" x14ac:dyDescent="0.35">
      <c r="A402" t="s">
        <v>44</v>
      </c>
      <c r="B402" s="78" t="s">
        <v>15</v>
      </c>
      <c r="C402">
        <v>2046</v>
      </c>
      <c r="D402" t="s">
        <v>138</v>
      </c>
      <c r="E402" t="s">
        <v>51</v>
      </c>
      <c r="F402">
        <v>115.55197765053499</v>
      </c>
      <c r="G402" s="3"/>
      <c r="H402" s="3"/>
      <c r="I402" s="3"/>
      <c r="K402" t="s">
        <v>81</v>
      </c>
      <c r="L402">
        <v>2041</v>
      </c>
      <c r="M402" t="s">
        <v>160</v>
      </c>
      <c r="N402">
        <v>1613.9181864217701</v>
      </c>
    </row>
    <row r="403" spans="1:14" x14ac:dyDescent="0.35">
      <c r="A403" t="s">
        <v>44</v>
      </c>
      <c r="B403" s="78" t="s">
        <v>15</v>
      </c>
      <c r="C403">
        <v>2046</v>
      </c>
      <c r="D403" t="s">
        <v>138</v>
      </c>
      <c r="E403" t="s">
        <v>53</v>
      </c>
      <c r="F403">
        <v>126.89261557827</v>
      </c>
      <c r="G403" s="3"/>
      <c r="H403" s="3"/>
      <c r="I403" s="3"/>
      <c r="K403" t="s">
        <v>81</v>
      </c>
      <c r="L403">
        <v>2046</v>
      </c>
      <c r="M403" t="s">
        <v>160</v>
      </c>
      <c r="N403">
        <v>1652.63492000059</v>
      </c>
    </row>
    <row r="404" spans="1:14" x14ac:dyDescent="0.35">
      <c r="A404" t="s">
        <v>44</v>
      </c>
      <c r="B404" s="78" t="s">
        <v>15</v>
      </c>
      <c r="C404">
        <v>2046</v>
      </c>
      <c r="D404" t="s">
        <v>138</v>
      </c>
      <c r="E404" t="s">
        <v>55</v>
      </c>
      <c r="F404">
        <v>117.24791365285201</v>
      </c>
      <c r="G404" s="3"/>
      <c r="H404" s="3"/>
      <c r="I404" s="3"/>
      <c r="K404" t="s">
        <v>81</v>
      </c>
      <c r="L404">
        <v>2021</v>
      </c>
      <c r="M404" t="s">
        <v>161</v>
      </c>
      <c r="N404">
        <v>1434</v>
      </c>
    </row>
    <row r="405" spans="1:14" x14ac:dyDescent="0.35">
      <c r="A405" t="s">
        <v>44</v>
      </c>
      <c r="B405" s="78" t="s">
        <v>15</v>
      </c>
      <c r="C405">
        <v>2046</v>
      </c>
      <c r="D405" t="s">
        <v>138</v>
      </c>
      <c r="E405" t="s">
        <v>57</v>
      </c>
      <c r="F405">
        <v>107.009601476973</v>
      </c>
      <c r="G405" s="3"/>
      <c r="H405" s="3"/>
      <c r="I405" s="3"/>
      <c r="K405" t="s">
        <v>81</v>
      </c>
      <c r="L405">
        <v>2026</v>
      </c>
      <c r="M405" t="s">
        <v>161</v>
      </c>
      <c r="N405">
        <v>1493.70791186837</v>
      </c>
    </row>
    <row r="406" spans="1:14" x14ac:dyDescent="0.35">
      <c r="A406" t="s">
        <v>44</v>
      </c>
      <c r="B406" s="78" t="s">
        <v>15</v>
      </c>
      <c r="C406">
        <v>2046</v>
      </c>
      <c r="D406" t="s">
        <v>138</v>
      </c>
      <c r="E406" t="s">
        <v>59</v>
      </c>
      <c r="F406">
        <v>115.036542159259</v>
      </c>
      <c r="G406" s="3"/>
      <c r="H406" s="3"/>
      <c r="I406" s="3"/>
      <c r="K406" t="s">
        <v>81</v>
      </c>
      <c r="L406">
        <v>2031</v>
      </c>
      <c r="M406" t="s">
        <v>161</v>
      </c>
      <c r="N406">
        <v>1513.50916996296</v>
      </c>
    </row>
    <row r="407" spans="1:14" x14ac:dyDescent="0.35">
      <c r="A407" t="s">
        <v>44</v>
      </c>
      <c r="B407" s="78" t="s">
        <v>15</v>
      </c>
      <c r="C407">
        <v>2046</v>
      </c>
      <c r="D407" t="s">
        <v>138</v>
      </c>
      <c r="E407" t="s">
        <v>61</v>
      </c>
      <c r="F407">
        <v>115.04722010971</v>
      </c>
      <c r="G407" s="3"/>
      <c r="H407" s="3"/>
      <c r="I407" s="3"/>
      <c r="K407" t="s">
        <v>81</v>
      </c>
      <c r="L407">
        <v>2036</v>
      </c>
      <c r="M407" t="s">
        <v>161</v>
      </c>
      <c r="N407">
        <v>1529.7486590001299</v>
      </c>
    </row>
    <row r="408" spans="1:14" x14ac:dyDescent="0.35">
      <c r="A408" t="s">
        <v>44</v>
      </c>
      <c r="B408" s="78" t="s">
        <v>15</v>
      </c>
      <c r="C408">
        <v>2046</v>
      </c>
      <c r="D408" t="s">
        <v>138</v>
      </c>
      <c r="E408" t="s">
        <v>63</v>
      </c>
      <c r="F408">
        <v>122.253163296625</v>
      </c>
      <c r="G408" s="3"/>
      <c r="H408" s="3"/>
      <c r="I408" s="3"/>
      <c r="K408" t="s">
        <v>81</v>
      </c>
      <c r="L408">
        <v>2041</v>
      </c>
      <c r="M408" t="s">
        <v>161</v>
      </c>
      <c r="N408">
        <v>1539.0378215020401</v>
      </c>
    </row>
    <row r="409" spans="1:14" x14ac:dyDescent="0.35">
      <c r="A409" t="s">
        <v>44</v>
      </c>
      <c r="B409" s="78" t="s">
        <v>15</v>
      </c>
      <c r="C409">
        <v>2046</v>
      </c>
      <c r="D409" t="s">
        <v>138</v>
      </c>
      <c r="E409" t="s">
        <v>43</v>
      </c>
      <c r="F409">
        <v>120.144526080574</v>
      </c>
      <c r="G409" s="3"/>
      <c r="H409" s="3"/>
      <c r="I409" s="3"/>
      <c r="K409" t="s">
        <v>81</v>
      </c>
      <c r="L409">
        <v>2046</v>
      </c>
      <c r="M409" t="s">
        <v>161</v>
      </c>
      <c r="N409">
        <v>1541.5283484891299</v>
      </c>
    </row>
    <row r="410" spans="1:14" x14ac:dyDescent="0.35">
      <c r="A410" t="s">
        <v>44</v>
      </c>
      <c r="B410" s="78" t="s">
        <v>15</v>
      </c>
      <c r="C410">
        <v>2046</v>
      </c>
      <c r="D410" t="s">
        <v>138</v>
      </c>
      <c r="E410" t="s">
        <v>65</v>
      </c>
      <c r="F410">
        <v>122.694254237355</v>
      </c>
      <c r="G410" s="3"/>
      <c r="H410" s="3"/>
      <c r="I410" s="3"/>
      <c r="K410" t="s">
        <v>81</v>
      </c>
      <c r="L410">
        <v>2021</v>
      </c>
      <c r="M410" t="s">
        <v>165</v>
      </c>
      <c r="N410">
        <v>1434</v>
      </c>
    </row>
    <row r="411" spans="1:14" x14ac:dyDescent="0.35">
      <c r="A411" t="s">
        <v>44</v>
      </c>
      <c r="B411" s="78" t="s">
        <v>15</v>
      </c>
      <c r="C411">
        <v>2046</v>
      </c>
      <c r="D411" t="s">
        <v>138</v>
      </c>
      <c r="E411" t="s">
        <v>67</v>
      </c>
      <c r="F411">
        <v>121.70801496737801</v>
      </c>
      <c r="G411" s="3"/>
      <c r="H411" s="3"/>
      <c r="I411" s="3"/>
      <c r="K411" t="s">
        <v>81</v>
      </c>
      <c r="L411">
        <v>2026</v>
      </c>
      <c r="M411" t="s">
        <v>165</v>
      </c>
      <c r="N411">
        <v>1495.4807854984199</v>
      </c>
    </row>
    <row r="412" spans="1:14" x14ac:dyDescent="0.35">
      <c r="A412" t="s">
        <v>44</v>
      </c>
      <c r="B412" s="78" t="s">
        <v>15</v>
      </c>
      <c r="C412">
        <v>2046</v>
      </c>
      <c r="D412" t="s">
        <v>138</v>
      </c>
      <c r="E412" t="s">
        <v>69</v>
      </c>
      <c r="F412">
        <v>112.899104389748</v>
      </c>
      <c r="G412" s="3"/>
      <c r="H412" s="3"/>
      <c r="I412" s="3"/>
      <c r="K412" t="s">
        <v>81</v>
      </c>
      <c r="L412">
        <v>2031</v>
      </c>
      <c r="M412" t="s">
        <v>165</v>
      </c>
      <c r="N412">
        <v>1521.55332385984</v>
      </c>
    </row>
    <row r="413" spans="1:14" x14ac:dyDescent="0.35">
      <c r="A413" t="s">
        <v>44</v>
      </c>
      <c r="B413" s="78" t="s">
        <v>15</v>
      </c>
      <c r="C413">
        <v>2046</v>
      </c>
      <c r="D413" t="s">
        <v>138</v>
      </c>
      <c r="E413" t="s">
        <v>71</v>
      </c>
      <c r="F413">
        <v>110.941474801515</v>
      </c>
      <c r="G413" s="3"/>
      <c r="H413" s="3"/>
      <c r="I413" s="3"/>
      <c r="K413" t="s">
        <v>81</v>
      </c>
      <c r="L413">
        <v>2036</v>
      </c>
      <c r="M413" t="s">
        <v>165</v>
      </c>
      <c r="N413">
        <v>1547.1687869171401</v>
      </c>
    </row>
    <row r="414" spans="1:14" x14ac:dyDescent="0.35">
      <c r="A414" t="s">
        <v>44</v>
      </c>
      <c r="B414" s="78" t="s">
        <v>15</v>
      </c>
      <c r="C414">
        <v>2046</v>
      </c>
      <c r="D414" t="s">
        <v>138</v>
      </c>
      <c r="E414" t="s">
        <v>73</v>
      </c>
      <c r="F414">
        <v>91.348713251513502</v>
      </c>
      <c r="G414" s="3"/>
      <c r="H414" s="3"/>
      <c r="I414" s="3"/>
      <c r="K414" t="s">
        <v>81</v>
      </c>
      <c r="L414">
        <v>2041</v>
      </c>
      <c r="M414" t="s">
        <v>165</v>
      </c>
      <c r="N414">
        <v>1568.79896865051</v>
      </c>
    </row>
    <row r="415" spans="1:14" x14ac:dyDescent="0.35">
      <c r="A415" t="s">
        <v>44</v>
      </c>
      <c r="B415" s="78" t="s">
        <v>15</v>
      </c>
      <c r="C415">
        <v>2046</v>
      </c>
      <c r="D415" t="s">
        <v>138</v>
      </c>
      <c r="E415" t="s">
        <v>75</v>
      </c>
      <c r="F415">
        <v>112.61547173607499</v>
      </c>
      <c r="G415" s="3"/>
      <c r="H415" s="3"/>
      <c r="I415" s="3"/>
      <c r="K415" t="s">
        <v>81</v>
      </c>
      <c r="L415">
        <v>2046</v>
      </c>
      <c r="M415" t="s">
        <v>165</v>
      </c>
      <c r="N415">
        <v>1585.44426769027</v>
      </c>
    </row>
    <row r="416" spans="1:14" x14ac:dyDescent="0.35">
      <c r="A416" t="s">
        <v>44</v>
      </c>
      <c r="B416" s="78" t="s">
        <v>15</v>
      </c>
      <c r="C416">
        <v>2046</v>
      </c>
      <c r="D416" t="s">
        <v>41</v>
      </c>
      <c r="E416" t="s">
        <v>42</v>
      </c>
      <c r="F416">
        <v>127.060421693452</v>
      </c>
      <c r="G416" s="3"/>
      <c r="H416" s="3"/>
      <c r="I416" s="3"/>
      <c r="K416" t="s">
        <v>82</v>
      </c>
      <c r="L416">
        <v>2021</v>
      </c>
      <c r="M416" t="s">
        <v>160</v>
      </c>
      <c r="N416">
        <v>12441</v>
      </c>
    </row>
    <row r="417" spans="1:14" x14ac:dyDescent="0.35">
      <c r="A417" t="s">
        <v>44</v>
      </c>
      <c r="B417" s="78" t="s">
        <v>15</v>
      </c>
      <c r="C417">
        <v>2046</v>
      </c>
      <c r="D417" t="s">
        <v>41</v>
      </c>
      <c r="E417" t="s">
        <v>45</v>
      </c>
      <c r="F417">
        <v>121.72195728563401</v>
      </c>
      <c r="G417" s="3"/>
      <c r="H417" s="3"/>
      <c r="I417" s="3"/>
      <c r="K417" t="s">
        <v>82</v>
      </c>
      <c r="L417">
        <v>2026</v>
      </c>
      <c r="M417" t="s">
        <v>160</v>
      </c>
      <c r="N417">
        <v>13336.585090991801</v>
      </c>
    </row>
    <row r="418" spans="1:14" x14ac:dyDescent="0.35">
      <c r="A418" t="s">
        <v>44</v>
      </c>
      <c r="B418" s="78" t="s">
        <v>15</v>
      </c>
      <c r="C418">
        <v>2046</v>
      </c>
      <c r="D418" t="s">
        <v>41</v>
      </c>
      <c r="E418" t="s">
        <v>47</v>
      </c>
      <c r="F418">
        <v>104.219646529199</v>
      </c>
      <c r="G418" s="3"/>
      <c r="H418" s="3"/>
      <c r="I418" s="3"/>
      <c r="K418" t="s">
        <v>82</v>
      </c>
      <c r="L418">
        <v>2031</v>
      </c>
      <c r="M418" t="s">
        <v>160</v>
      </c>
      <c r="N418">
        <v>13888.5244156681</v>
      </c>
    </row>
    <row r="419" spans="1:14" x14ac:dyDescent="0.35">
      <c r="A419" t="s">
        <v>44</v>
      </c>
      <c r="B419" s="78" t="s">
        <v>15</v>
      </c>
      <c r="C419">
        <v>2046</v>
      </c>
      <c r="D419" t="s">
        <v>41</v>
      </c>
      <c r="E419" t="s">
        <v>49</v>
      </c>
      <c r="F419">
        <v>90.200044580927596</v>
      </c>
      <c r="G419" s="3"/>
      <c r="H419" s="3"/>
      <c r="I419" s="3"/>
      <c r="K419" t="s">
        <v>82</v>
      </c>
      <c r="L419">
        <v>2036</v>
      </c>
      <c r="M419" t="s">
        <v>160</v>
      </c>
      <c r="N419">
        <v>14590.931844648499</v>
      </c>
    </row>
    <row r="420" spans="1:14" x14ac:dyDescent="0.35">
      <c r="A420" t="s">
        <v>44</v>
      </c>
      <c r="B420" s="78" t="s">
        <v>15</v>
      </c>
      <c r="C420">
        <v>2046</v>
      </c>
      <c r="D420" t="s">
        <v>41</v>
      </c>
      <c r="E420" t="s">
        <v>51</v>
      </c>
      <c r="F420">
        <v>92.508435719636097</v>
      </c>
      <c r="G420" s="3"/>
      <c r="H420" s="3"/>
      <c r="I420" s="3"/>
      <c r="K420" t="s">
        <v>82</v>
      </c>
      <c r="L420">
        <v>2041</v>
      </c>
      <c r="M420" t="s">
        <v>160</v>
      </c>
      <c r="N420">
        <v>15320.518366869999</v>
      </c>
    </row>
    <row r="421" spans="1:14" x14ac:dyDescent="0.35">
      <c r="A421" t="s">
        <v>44</v>
      </c>
      <c r="B421" s="78" t="s">
        <v>15</v>
      </c>
      <c r="C421">
        <v>2046</v>
      </c>
      <c r="D421" t="s">
        <v>41</v>
      </c>
      <c r="E421" t="s">
        <v>53</v>
      </c>
      <c r="F421">
        <v>104.22606109396899</v>
      </c>
      <c r="G421" s="3"/>
      <c r="H421" s="3"/>
      <c r="I421" s="3"/>
      <c r="K421" t="s">
        <v>82</v>
      </c>
      <c r="L421">
        <v>2046</v>
      </c>
      <c r="M421" t="s">
        <v>160</v>
      </c>
      <c r="N421">
        <v>16062.449759753399</v>
      </c>
    </row>
    <row r="422" spans="1:14" x14ac:dyDescent="0.35">
      <c r="A422" t="s">
        <v>44</v>
      </c>
      <c r="B422" s="78" t="s">
        <v>15</v>
      </c>
      <c r="C422">
        <v>2046</v>
      </c>
      <c r="D422" t="s">
        <v>41</v>
      </c>
      <c r="E422" t="s">
        <v>55</v>
      </c>
      <c r="F422">
        <v>116.701169258338</v>
      </c>
      <c r="G422" s="3"/>
      <c r="H422" s="3"/>
      <c r="I422" s="3"/>
      <c r="K422" t="s">
        <v>82</v>
      </c>
      <c r="L422">
        <v>2021</v>
      </c>
      <c r="M422" t="s">
        <v>161</v>
      </c>
      <c r="N422">
        <v>12441</v>
      </c>
    </row>
    <row r="423" spans="1:14" x14ac:dyDescent="0.35">
      <c r="A423" t="s">
        <v>44</v>
      </c>
      <c r="B423" s="78" t="s">
        <v>15</v>
      </c>
      <c r="C423">
        <v>2046</v>
      </c>
      <c r="D423" t="s">
        <v>41</v>
      </c>
      <c r="E423" t="s">
        <v>57</v>
      </c>
      <c r="F423">
        <v>120.334691811364</v>
      </c>
      <c r="G423" s="3"/>
      <c r="H423" s="3"/>
      <c r="I423" s="3"/>
      <c r="K423" t="s">
        <v>82</v>
      </c>
      <c r="L423">
        <v>2026</v>
      </c>
      <c r="M423" t="s">
        <v>161</v>
      </c>
      <c r="N423">
        <v>13274.153299114099</v>
      </c>
    </row>
    <row r="424" spans="1:14" x14ac:dyDescent="0.35">
      <c r="A424" t="s">
        <v>44</v>
      </c>
      <c r="B424" s="78" t="s">
        <v>15</v>
      </c>
      <c r="C424">
        <v>2046</v>
      </c>
      <c r="D424" t="s">
        <v>41</v>
      </c>
      <c r="E424" t="s">
        <v>59</v>
      </c>
      <c r="F424">
        <v>123.80349807692301</v>
      </c>
      <c r="G424" s="3"/>
      <c r="H424" s="3"/>
      <c r="I424" s="3"/>
      <c r="K424" t="s">
        <v>82</v>
      </c>
      <c r="L424">
        <v>2031</v>
      </c>
      <c r="M424" t="s">
        <v>161</v>
      </c>
      <c r="N424">
        <v>13392.282385644399</v>
      </c>
    </row>
    <row r="425" spans="1:14" x14ac:dyDescent="0.35">
      <c r="A425" t="s">
        <v>44</v>
      </c>
      <c r="B425" s="78" t="s">
        <v>15</v>
      </c>
      <c r="C425">
        <v>2046</v>
      </c>
      <c r="D425" t="s">
        <v>41</v>
      </c>
      <c r="E425" t="s">
        <v>61</v>
      </c>
      <c r="F425">
        <v>130.790862251459</v>
      </c>
      <c r="G425" s="3"/>
      <c r="H425" s="3"/>
      <c r="I425" s="3"/>
      <c r="K425" t="s">
        <v>82</v>
      </c>
      <c r="L425">
        <v>2036</v>
      </c>
      <c r="M425" t="s">
        <v>161</v>
      </c>
      <c r="N425">
        <v>13519.0421727053</v>
      </c>
    </row>
    <row r="426" spans="1:14" x14ac:dyDescent="0.35">
      <c r="A426" t="s">
        <v>44</v>
      </c>
      <c r="B426" s="78" t="s">
        <v>15</v>
      </c>
      <c r="C426">
        <v>2046</v>
      </c>
      <c r="D426" t="s">
        <v>41</v>
      </c>
      <c r="E426" t="s">
        <v>63</v>
      </c>
      <c r="F426">
        <v>145.51802955392901</v>
      </c>
      <c r="G426" s="3"/>
      <c r="H426" s="3"/>
      <c r="I426" s="3"/>
      <c r="K426" t="s">
        <v>82</v>
      </c>
      <c r="L426">
        <v>2041</v>
      </c>
      <c r="M426" t="s">
        <v>161</v>
      </c>
      <c r="N426">
        <v>13604.8108520773</v>
      </c>
    </row>
    <row r="427" spans="1:14" x14ac:dyDescent="0.35">
      <c r="A427" t="s">
        <v>44</v>
      </c>
      <c r="B427" s="78" t="s">
        <v>15</v>
      </c>
      <c r="C427">
        <v>2046</v>
      </c>
      <c r="D427" t="s">
        <v>41</v>
      </c>
      <c r="E427" t="s">
        <v>43</v>
      </c>
      <c r="F427">
        <v>130.734082169706</v>
      </c>
      <c r="G427" s="3"/>
      <c r="H427" s="3"/>
      <c r="I427" s="3"/>
      <c r="K427" t="s">
        <v>82</v>
      </c>
      <c r="L427">
        <v>2046</v>
      </c>
      <c r="M427" t="s">
        <v>161</v>
      </c>
      <c r="N427">
        <v>13665.011259389499</v>
      </c>
    </row>
    <row r="428" spans="1:14" x14ac:dyDescent="0.35">
      <c r="A428" t="s">
        <v>44</v>
      </c>
      <c r="B428" s="78" t="s">
        <v>15</v>
      </c>
      <c r="C428">
        <v>2046</v>
      </c>
      <c r="D428" t="s">
        <v>41</v>
      </c>
      <c r="E428" t="s">
        <v>65</v>
      </c>
      <c r="F428">
        <v>145.51084474935701</v>
      </c>
      <c r="G428" s="3"/>
      <c r="H428" s="3"/>
      <c r="I428" s="3"/>
      <c r="K428" t="s">
        <v>82</v>
      </c>
      <c r="L428">
        <v>2021</v>
      </c>
      <c r="M428" t="s">
        <v>165</v>
      </c>
      <c r="N428">
        <v>12441</v>
      </c>
    </row>
    <row r="429" spans="1:14" x14ac:dyDescent="0.35">
      <c r="A429" t="s">
        <v>44</v>
      </c>
      <c r="B429" s="78" t="s">
        <v>15</v>
      </c>
      <c r="C429">
        <v>2046</v>
      </c>
      <c r="D429" t="s">
        <v>41</v>
      </c>
      <c r="E429" t="s">
        <v>67</v>
      </c>
      <c r="F429">
        <v>144.91035819351501</v>
      </c>
      <c r="G429" s="3"/>
      <c r="H429" s="3"/>
      <c r="I429" s="3"/>
      <c r="K429" t="s">
        <v>82</v>
      </c>
      <c r="L429">
        <v>2026</v>
      </c>
      <c r="M429" t="s">
        <v>165</v>
      </c>
      <c r="N429">
        <v>13304.302191773701</v>
      </c>
    </row>
    <row r="430" spans="1:14" x14ac:dyDescent="0.35">
      <c r="A430" t="s">
        <v>44</v>
      </c>
      <c r="B430" s="78" t="s">
        <v>15</v>
      </c>
      <c r="C430">
        <v>2046</v>
      </c>
      <c r="D430" t="s">
        <v>41</v>
      </c>
      <c r="E430" t="s">
        <v>69</v>
      </c>
      <c r="F430">
        <v>155.88174878952901</v>
      </c>
      <c r="G430" s="3"/>
      <c r="H430" s="3"/>
      <c r="I430" s="3"/>
      <c r="K430" t="s">
        <v>82</v>
      </c>
      <c r="L430">
        <v>2031</v>
      </c>
      <c r="M430" t="s">
        <v>165</v>
      </c>
      <c r="N430">
        <v>13620.432008395799</v>
      </c>
    </row>
    <row r="431" spans="1:14" x14ac:dyDescent="0.35">
      <c r="A431" t="s">
        <v>44</v>
      </c>
      <c r="B431" s="78" t="s">
        <v>15</v>
      </c>
      <c r="C431">
        <v>2046</v>
      </c>
      <c r="D431" t="s">
        <v>41</v>
      </c>
      <c r="E431" t="s">
        <v>71</v>
      </c>
      <c r="F431">
        <v>153.78594831940501</v>
      </c>
      <c r="G431" s="3"/>
      <c r="H431" s="3"/>
      <c r="I431" s="3"/>
      <c r="K431" t="s">
        <v>82</v>
      </c>
      <c r="L431">
        <v>2036</v>
      </c>
      <c r="M431" t="s">
        <v>165</v>
      </c>
      <c r="N431">
        <v>14003.2073419478</v>
      </c>
    </row>
    <row r="432" spans="1:14" x14ac:dyDescent="0.35">
      <c r="A432" t="s">
        <v>44</v>
      </c>
      <c r="B432" s="78" t="s">
        <v>15</v>
      </c>
      <c r="C432">
        <v>2046</v>
      </c>
      <c r="D432" t="s">
        <v>41</v>
      </c>
      <c r="E432" t="s">
        <v>73</v>
      </c>
      <c r="F432">
        <v>117.324658133827</v>
      </c>
      <c r="G432" s="3"/>
      <c r="H432" s="3"/>
      <c r="I432" s="3"/>
      <c r="K432" t="s">
        <v>82</v>
      </c>
      <c r="L432">
        <v>2041</v>
      </c>
      <c r="M432" t="s">
        <v>165</v>
      </c>
      <c r="N432">
        <v>14371.670194067499</v>
      </c>
    </row>
    <row r="433" spans="1:14" x14ac:dyDescent="0.35">
      <c r="A433" t="s">
        <v>44</v>
      </c>
      <c r="B433" s="78" t="s">
        <v>15</v>
      </c>
      <c r="C433">
        <v>2046</v>
      </c>
      <c r="D433" t="s">
        <v>41</v>
      </c>
      <c r="E433" t="s">
        <v>75</v>
      </c>
      <c r="F433">
        <v>92.012608345199794</v>
      </c>
      <c r="G433" s="3"/>
      <c r="H433" s="3"/>
      <c r="I433" s="3"/>
      <c r="K433" t="s">
        <v>82</v>
      </c>
      <c r="L433">
        <v>2046</v>
      </c>
      <c r="M433" t="s">
        <v>165</v>
      </c>
      <c r="N433">
        <v>14727.493125715901</v>
      </c>
    </row>
    <row r="434" spans="1:14" x14ac:dyDescent="0.35">
      <c r="A434" t="s">
        <v>46</v>
      </c>
      <c r="B434" s="78" t="s">
        <v>15</v>
      </c>
      <c r="C434">
        <v>2021</v>
      </c>
      <c r="D434" t="s">
        <v>41</v>
      </c>
      <c r="E434" t="s">
        <v>42</v>
      </c>
      <c r="F434">
        <v>483</v>
      </c>
      <c r="G434" s="3"/>
      <c r="H434" s="3"/>
      <c r="I434" s="3"/>
      <c r="K434" t="s">
        <v>83</v>
      </c>
      <c r="L434">
        <v>2021</v>
      </c>
      <c r="M434" t="s">
        <v>160</v>
      </c>
      <c r="N434">
        <v>724</v>
      </c>
    </row>
    <row r="435" spans="1:14" x14ac:dyDescent="0.35">
      <c r="A435" t="s">
        <v>46</v>
      </c>
      <c r="B435" s="78" t="s">
        <v>15</v>
      </c>
      <c r="C435">
        <v>2021</v>
      </c>
      <c r="D435" t="s">
        <v>41</v>
      </c>
      <c r="E435" t="s">
        <v>43</v>
      </c>
      <c r="F435">
        <v>563</v>
      </c>
      <c r="G435" s="3"/>
      <c r="H435" s="3"/>
      <c r="I435" s="3"/>
      <c r="K435" t="s">
        <v>83</v>
      </c>
      <c r="L435">
        <v>2026</v>
      </c>
      <c r="M435" t="s">
        <v>160</v>
      </c>
      <c r="N435">
        <v>732.72146934997602</v>
      </c>
    </row>
    <row r="436" spans="1:14" x14ac:dyDescent="0.35">
      <c r="A436" t="s">
        <v>46</v>
      </c>
      <c r="B436" s="78" t="s">
        <v>15</v>
      </c>
      <c r="C436">
        <v>2021</v>
      </c>
      <c r="D436" t="s">
        <v>41</v>
      </c>
      <c r="E436" t="s">
        <v>45</v>
      </c>
      <c r="F436">
        <v>552</v>
      </c>
      <c r="G436" s="3"/>
      <c r="H436" s="3"/>
      <c r="I436" s="3"/>
      <c r="K436" t="s">
        <v>83</v>
      </c>
      <c r="L436">
        <v>2031</v>
      </c>
      <c r="M436" t="s">
        <v>160</v>
      </c>
      <c r="N436">
        <v>730.80497160576897</v>
      </c>
    </row>
    <row r="437" spans="1:14" x14ac:dyDescent="0.35">
      <c r="A437" t="s">
        <v>46</v>
      </c>
      <c r="B437" s="78" t="s">
        <v>15</v>
      </c>
      <c r="C437">
        <v>2021</v>
      </c>
      <c r="D437" t="s">
        <v>41</v>
      </c>
      <c r="E437" t="s">
        <v>47</v>
      </c>
      <c r="F437">
        <v>444</v>
      </c>
      <c r="G437" s="3"/>
      <c r="H437" s="3"/>
      <c r="I437" s="3"/>
      <c r="K437" t="s">
        <v>83</v>
      </c>
      <c r="L437">
        <v>2036</v>
      </c>
      <c r="M437" t="s">
        <v>160</v>
      </c>
      <c r="N437">
        <v>734.00752535251399</v>
      </c>
    </row>
    <row r="438" spans="1:14" x14ac:dyDescent="0.35">
      <c r="A438" t="s">
        <v>46</v>
      </c>
      <c r="B438" s="78" t="s">
        <v>15</v>
      </c>
      <c r="C438">
        <v>2021</v>
      </c>
      <c r="D438" t="s">
        <v>41</v>
      </c>
      <c r="E438" t="s">
        <v>49</v>
      </c>
      <c r="F438">
        <v>416</v>
      </c>
      <c r="G438" s="3"/>
      <c r="H438" s="3"/>
      <c r="I438" s="3"/>
      <c r="K438" t="s">
        <v>83</v>
      </c>
      <c r="L438">
        <v>2041</v>
      </c>
      <c r="M438" t="s">
        <v>160</v>
      </c>
      <c r="N438">
        <v>741.10572942302701</v>
      </c>
    </row>
    <row r="439" spans="1:14" x14ac:dyDescent="0.35">
      <c r="A439" t="s">
        <v>46</v>
      </c>
      <c r="B439" s="78" t="s">
        <v>15</v>
      </c>
      <c r="C439">
        <v>2021</v>
      </c>
      <c r="D439" t="s">
        <v>41</v>
      </c>
      <c r="E439" t="s">
        <v>51</v>
      </c>
      <c r="F439">
        <v>438</v>
      </c>
      <c r="G439" s="3"/>
      <c r="H439" s="3"/>
      <c r="I439" s="3"/>
      <c r="K439" t="s">
        <v>83</v>
      </c>
      <c r="L439">
        <v>2046</v>
      </c>
      <c r="M439" t="s">
        <v>160</v>
      </c>
      <c r="N439">
        <v>750.78183371007901</v>
      </c>
    </row>
    <row r="440" spans="1:14" x14ac:dyDescent="0.35">
      <c r="A440" t="s">
        <v>46</v>
      </c>
      <c r="B440" s="78" t="s">
        <v>15</v>
      </c>
      <c r="C440">
        <v>2021</v>
      </c>
      <c r="D440" t="s">
        <v>41</v>
      </c>
      <c r="E440" t="s">
        <v>53</v>
      </c>
      <c r="F440">
        <v>529</v>
      </c>
      <c r="G440" s="3"/>
      <c r="H440" s="3"/>
      <c r="I440" s="3"/>
      <c r="K440" t="s">
        <v>83</v>
      </c>
      <c r="L440">
        <v>2021</v>
      </c>
      <c r="M440" t="s">
        <v>161</v>
      </c>
      <c r="N440">
        <v>724</v>
      </c>
    </row>
    <row r="441" spans="1:14" x14ac:dyDescent="0.35">
      <c r="A441" t="s">
        <v>46</v>
      </c>
      <c r="B441" s="78" t="s">
        <v>15</v>
      </c>
      <c r="C441">
        <v>2021</v>
      </c>
      <c r="D441" t="s">
        <v>41</v>
      </c>
      <c r="E441" t="s">
        <v>55</v>
      </c>
      <c r="F441">
        <v>546</v>
      </c>
      <c r="G441" s="3"/>
      <c r="H441" s="3"/>
      <c r="I441" s="3"/>
      <c r="K441" t="s">
        <v>83</v>
      </c>
      <c r="L441">
        <v>2026</v>
      </c>
      <c r="M441" t="s">
        <v>161</v>
      </c>
      <c r="N441">
        <v>730.89975157239098</v>
      </c>
    </row>
    <row r="442" spans="1:14" x14ac:dyDescent="0.35">
      <c r="A442" t="s">
        <v>46</v>
      </c>
      <c r="B442" s="78" t="s">
        <v>15</v>
      </c>
      <c r="C442">
        <v>2021</v>
      </c>
      <c r="D442" t="s">
        <v>41</v>
      </c>
      <c r="E442" t="s">
        <v>57</v>
      </c>
      <c r="F442">
        <v>472</v>
      </c>
      <c r="G442" s="3"/>
      <c r="H442" s="3"/>
      <c r="I442" s="3"/>
      <c r="K442" t="s">
        <v>83</v>
      </c>
      <c r="L442">
        <v>2031</v>
      </c>
      <c r="M442" t="s">
        <v>161</v>
      </c>
      <c r="N442">
        <v>721.56138735846196</v>
      </c>
    </row>
    <row r="443" spans="1:14" x14ac:dyDescent="0.35">
      <c r="A443" t="s">
        <v>46</v>
      </c>
      <c r="B443" s="78" t="s">
        <v>15</v>
      </c>
      <c r="C443">
        <v>2021</v>
      </c>
      <c r="D443" t="s">
        <v>41</v>
      </c>
      <c r="E443" t="s">
        <v>59</v>
      </c>
      <c r="F443">
        <v>477</v>
      </c>
      <c r="G443" s="3"/>
      <c r="H443" s="3"/>
      <c r="I443" s="3"/>
      <c r="K443" t="s">
        <v>83</v>
      </c>
      <c r="L443">
        <v>2036</v>
      </c>
      <c r="M443" t="s">
        <v>161</v>
      </c>
      <c r="N443">
        <v>713.73368178890098</v>
      </c>
    </row>
    <row r="444" spans="1:14" x14ac:dyDescent="0.35">
      <c r="A444" t="s">
        <v>46</v>
      </c>
      <c r="B444" s="78" t="s">
        <v>15</v>
      </c>
      <c r="C444">
        <v>2021</v>
      </c>
      <c r="D444" t="s">
        <v>41</v>
      </c>
      <c r="E444" t="s">
        <v>61</v>
      </c>
      <c r="F444">
        <v>478</v>
      </c>
      <c r="G444" s="3"/>
      <c r="H444" s="3"/>
      <c r="I444" s="3"/>
      <c r="K444" t="s">
        <v>83</v>
      </c>
      <c r="L444">
        <v>2041</v>
      </c>
      <c r="M444" t="s">
        <v>161</v>
      </c>
      <c r="N444">
        <v>706.72092111602399</v>
      </c>
    </row>
    <row r="445" spans="1:14" x14ac:dyDescent="0.35">
      <c r="A445" t="s">
        <v>46</v>
      </c>
      <c r="B445" s="78" t="s">
        <v>15</v>
      </c>
      <c r="C445">
        <v>2021</v>
      </c>
      <c r="D445" t="s">
        <v>41</v>
      </c>
      <c r="E445" t="s">
        <v>63</v>
      </c>
      <c r="F445">
        <v>502</v>
      </c>
      <c r="G445" s="3"/>
      <c r="H445" s="3"/>
      <c r="I445" s="3"/>
      <c r="K445" t="s">
        <v>83</v>
      </c>
      <c r="L445">
        <v>2046</v>
      </c>
      <c r="M445" t="s">
        <v>161</v>
      </c>
      <c r="N445">
        <v>700.30680472026302</v>
      </c>
    </row>
    <row r="446" spans="1:14" x14ac:dyDescent="0.35">
      <c r="A446" t="s">
        <v>46</v>
      </c>
      <c r="B446" s="78" t="s">
        <v>15</v>
      </c>
      <c r="C446">
        <v>2021</v>
      </c>
      <c r="D446" t="s">
        <v>41</v>
      </c>
      <c r="E446" t="s">
        <v>65</v>
      </c>
      <c r="F446">
        <v>497</v>
      </c>
      <c r="G446" s="3"/>
      <c r="H446" s="3"/>
      <c r="I446" s="3"/>
      <c r="K446" t="s">
        <v>83</v>
      </c>
      <c r="L446">
        <v>2021</v>
      </c>
      <c r="M446" t="s">
        <v>165</v>
      </c>
      <c r="N446">
        <v>724</v>
      </c>
    </row>
    <row r="447" spans="1:14" x14ac:dyDescent="0.35">
      <c r="A447" t="s">
        <v>46</v>
      </c>
      <c r="B447" s="78" t="s">
        <v>15</v>
      </c>
      <c r="C447">
        <v>2021</v>
      </c>
      <c r="D447" t="s">
        <v>41</v>
      </c>
      <c r="E447" t="s">
        <v>67</v>
      </c>
      <c r="F447">
        <v>386</v>
      </c>
      <c r="G447" s="3"/>
      <c r="H447" s="3"/>
      <c r="I447" s="3"/>
      <c r="K447" t="s">
        <v>83</v>
      </c>
      <c r="L447">
        <v>2026</v>
      </c>
      <c r="M447" t="s">
        <v>165</v>
      </c>
      <c r="N447">
        <v>731.76725243080796</v>
      </c>
    </row>
    <row r="448" spans="1:14" x14ac:dyDescent="0.35">
      <c r="A448" t="s">
        <v>46</v>
      </c>
      <c r="B448" s="78" t="s">
        <v>15</v>
      </c>
      <c r="C448">
        <v>2021</v>
      </c>
      <c r="D448" t="s">
        <v>41</v>
      </c>
      <c r="E448" t="s">
        <v>69</v>
      </c>
      <c r="F448">
        <v>306</v>
      </c>
      <c r="G448" s="3"/>
      <c r="H448" s="3"/>
      <c r="I448" s="3"/>
      <c r="K448" t="s">
        <v>83</v>
      </c>
      <c r="L448">
        <v>2031</v>
      </c>
      <c r="M448" t="s">
        <v>165</v>
      </c>
      <c r="N448">
        <v>725.39641588762504</v>
      </c>
    </row>
    <row r="449" spans="1:14" x14ac:dyDescent="0.35">
      <c r="A449" t="s">
        <v>46</v>
      </c>
      <c r="B449" s="78" t="s">
        <v>15</v>
      </c>
      <c r="C449">
        <v>2021</v>
      </c>
      <c r="D449" t="s">
        <v>41</v>
      </c>
      <c r="E449" t="s">
        <v>71</v>
      </c>
      <c r="F449">
        <v>225</v>
      </c>
      <c r="G449" s="3"/>
      <c r="H449" s="3"/>
      <c r="I449" s="3"/>
      <c r="K449" t="s">
        <v>83</v>
      </c>
      <c r="L449">
        <v>2036</v>
      </c>
      <c r="M449" t="s">
        <v>165</v>
      </c>
      <c r="N449">
        <v>721.86137777496594</v>
      </c>
    </row>
    <row r="450" spans="1:14" x14ac:dyDescent="0.35">
      <c r="A450" t="s">
        <v>46</v>
      </c>
      <c r="B450" s="78" t="s">
        <v>15</v>
      </c>
      <c r="C450">
        <v>2021</v>
      </c>
      <c r="D450" t="s">
        <v>41</v>
      </c>
      <c r="E450" t="s">
        <v>73</v>
      </c>
      <c r="F450">
        <v>174</v>
      </c>
      <c r="G450" s="3"/>
      <c r="H450" s="3"/>
      <c r="I450" s="3"/>
      <c r="K450" t="s">
        <v>83</v>
      </c>
      <c r="L450">
        <v>2041</v>
      </c>
      <c r="M450" t="s">
        <v>165</v>
      </c>
      <c r="N450">
        <v>720.38713843205301</v>
      </c>
    </row>
    <row r="451" spans="1:14" x14ac:dyDescent="0.35">
      <c r="A451" t="s">
        <v>46</v>
      </c>
      <c r="B451" s="78" t="s">
        <v>15</v>
      </c>
      <c r="C451">
        <v>2021</v>
      </c>
      <c r="D451" t="s">
        <v>41</v>
      </c>
      <c r="E451" t="s">
        <v>75</v>
      </c>
      <c r="F451">
        <v>86</v>
      </c>
      <c r="G451" s="3"/>
      <c r="H451" s="3"/>
      <c r="I451" s="3"/>
      <c r="K451" t="s">
        <v>83</v>
      </c>
      <c r="L451">
        <v>2046</v>
      </c>
      <c r="M451" t="s">
        <v>165</v>
      </c>
      <c r="N451">
        <v>720.25753548836497</v>
      </c>
    </row>
    <row r="452" spans="1:14" x14ac:dyDescent="0.35">
      <c r="A452" t="s">
        <v>46</v>
      </c>
      <c r="B452" s="78" t="s">
        <v>15</v>
      </c>
      <c r="C452">
        <v>2021</v>
      </c>
      <c r="D452" t="s">
        <v>138</v>
      </c>
      <c r="E452" t="s">
        <v>42</v>
      </c>
      <c r="F452">
        <v>492</v>
      </c>
      <c r="G452" s="3"/>
      <c r="H452" s="3"/>
      <c r="I452" s="3"/>
      <c r="K452" t="s">
        <v>84</v>
      </c>
      <c r="L452">
        <v>2021</v>
      </c>
      <c r="M452" t="s">
        <v>160</v>
      </c>
      <c r="N452">
        <v>1521</v>
      </c>
    </row>
    <row r="453" spans="1:14" x14ac:dyDescent="0.35">
      <c r="A453" t="s">
        <v>46</v>
      </c>
      <c r="B453" s="78" t="s">
        <v>15</v>
      </c>
      <c r="C453">
        <v>2021</v>
      </c>
      <c r="D453" t="s">
        <v>138</v>
      </c>
      <c r="E453" t="s">
        <v>43</v>
      </c>
      <c r="F453">
        <v>542</v>
      </c>
      <c r="G453" s="3"/>
      <c r="H453" s="3"/>
      <c r="I453" s="3"/>
      <c r="K453" t="s">
        <v>84</v>
      </c>
      <c r="L453">
        <v>2026</v>
      </c>
      <c r="M453" t="s">
        <v>160</v>
      </c>
      <c r="N453">
        <v>1550.31457530171</v>
      </c>
    </row>
    <row r="454" spans="1:14" x14ac:dyDescent="0.35">
      <c r="A454" t="s">
        <v>46</v>
      </c>
      <c r="B454" s="78" t="s">
        <v>15</v>
      </c>
      <c r="C454">
        <v>2021</v>
      </c>
      <c r="D454" t="s">
        <v>138</v>
      </c>
      <c r="E454" t="s">
        <v>45</v>
      </c>
      <c r="F454">
        <v>510</v>
      </c>
      <c r="G454" s="3"/>
      <c r="H454" s="3"/>
      <c r="I454" s="3"/>
      <c r="K454" t="s">
        <v>84</v>
      </c>
      <c r="L454">
        <v>2031</v>
      </c>
      <c r="M454" t="s">
        <v>160</v>
      </c>
      <c r="N454">
        <v>1563.3999839865301</v>
      </c>
    </row>
    <row r="455" spans="1:14" x14ac:dyDescent="0.35">
      <c r="A455" t="s">
        <v>46</v>
      </c>
      <c r="B455" s="78" t="s">
        <v>15</v>
      </c>
      <c r="C455">
        <v>2021</v>
      </c>
      <c r="D455" t="s">
        <v>138</v>
      </c>
      <c r="E455" t="s">
        <v>47</v>
      </c>
      <c r="F455">
        <v>378</v>
      </c>
      <c r="G455" s="3"/>
      <c r="H455" s="3"/>
      <c r="I455" s="3"/>
      <c r="K455" t="s">
        <v>84</v>
      </c>
      <c r="L455">
        <v>2036</v>
      </c>
      <c r="M455" t="s">
        <v>160</v>
      </c>
      <c r="N455">
        <v>1581.4472585225601</v>
      </c>
    </row>
    <row r="456" spans="1:14" x14ac:dyDescent="0.35">
      <c r="A456" t="s">
        <v>46</v>
      </c>
      <c r="B456" s="78" t="s">
        <v>15</v>
      </c>
      <c r="C456">
        <v>2021</v>
      </c>
      <c r="D456" t="s">
        <v>138</v>
      </c>
      <c r="E456" t="s">
        <v>49</v>
      </c>
      <c r="F456">
        <v>418</v>
      </c>
      <c r="G456" s="3"/>
      <c r="H456" s="3"/>
      <c r="I456" s="3"/>
      <c r="K456" t="s">
        <v>84</v>
      </c>
      <c r="L456">
        <v>2041</v>
      </c>
      <c r="M456" t="s">
        <v>160</v>
      </c>
      <c r="N456">
        <v>1604.1076931058501</v>
      </c>
    </row>
    <row r="457" spans="1:14" x14ac:dyDescent="0.35">
      <c r="A457" t="s">
        <v>46</v>
      </c>
      <c r="B457" s="78" t="s">
        <v>15</v>
      </c>
      <c r="C457">
        <v>2021</v>
      </c>
      <c r="D457" t="s">
        <v>138</v>
      </c>
      <c r="E457" t="s">
        <v>51</v>
      </c>
      <c r="F457">
        <v>441</v>
      </c>
      <c r="G457" s="3"/>
      <c r="H457" s="3"/>
      <c r="I457" s="3"/>
      <c r="K457" t="s">
        <v>84</v>
      </c>
      <c r="L457">
        <v>2046</v>
      </c>
      <c r="M457" t="s">
        <v>160</v>
      </c>
      <c r="N457">
        <v>1628.9693214743299</v>
      </c>
    </row>
    <row r="458" spans="1:14" x14ac:dyDescent="0.35">
      <c r="A458" t="s">
        <v>46</v>
      </c>
      <c r="B458" s="78" t="s">
        <v>15</v>
      </c>
      <c r="C458">
        <v>2021</v>
      </c>
      <c r="D458" t="s">
        <v>138</v>
      </c>
      <c r="E458" t="s">
        <v>53</v>
      </c>
      <c r="F458">
        <v>492</v>
      </c>
      <c r="G458" s="3"/>
      <c r="H458" s="3"/>
      <c r="I458" s="3"/>
      <c r="K458" t="s">
        <v>84</v>
      </c>
      <c r="L458">
        <v>2021</v>
      </c>
      <c r="M458" t="s">
        <v>161</v>
      </c>
      <c r="N458">
        <v>1521</v>
      </c>
    </row>
    <row r="459" spans="1:14" x14ac:dyDescent="0.35">
      <c r="A459" t="s">
        <v>46</v>
      </c>
      <c r="B459" s="78" t="s">
        <v>15</v>
      </c>
      <c r="C459">
        <v>2021</v>
      </c>
      <c r="D459" t="s">
        <v>138</v>
      </c>
      <c r="E459" t="s">
        <v>55</v>
      </c>
      <c r="F459">
        <v>488</v>
      </c>
      <c r="G459" s="3"/>
      <c r="H459" s="3"/>
      <c r="I459" s="3"/>
      <c r="K459" t="s">
        <v>84</v>
      </c>
      <c r="L459">
        <v>2026</v>
      </c>
      <c r="M459" t="s">
        <v>161</v>
      </c>
      <c r="N459">
        <v>1546.46012891135</v>
      </c>
    </row>
    <row r="460" spans="1:14" x14ac:dyDescent="0.35">
      <c r="A460" t="s">
        <v>46</v>
      </c>
      <c r="B460" s="78" t="s">
        <v>15</v>
      </c>
      <c r="C460">
        <v>2021</v>
      </c>
      <c r="D460" t="s">
        <v>138</v>
      </c>
      <c r="E460" t="s">
        <v>57</v>
      </c>
      <c r="F460">
        <v>453</v>
      </c>
      <c r="G460" s="3"/>
      <c r="H460" s="3"/>
      <c r="I460" s="3"/>
      <c r="K460" t="s">
        <v>84</v>
      </c>
      <c r="L460">
        <v>2031</v>
      </c>
      <c r="M460" t="s">
        <v>161</v>
      </c>
      <c r="N460">
        <v>1543.62532450048</v>
      </c>
    </row>
    <row r="461" spans="1:14" x14ac:dyDescent="0.35">
      <c r="A461" t="s">
        <v>46</v>
      </c>
      <c r="B461" s="78" t="s">
        <v>15</v>
      </c>
      <c r="C461">
        <v>2021</v>
      </c>
      <c r="D461" t="s">
        <v>138</v>
      </c>
      <c r="E461" t="s">
        <v>59</v>
      </c>
      <c r="F461">
        <v>440</v>
      </c>
      <c r="G461" s="3"/>
      <c r="H461" s="3"/>
      <c r="I461" s="3"/>
      <c r="K461" t="s">
        <v>84</v>
      </c>
      <c r="L461">
        <v>2036</v>
      </c>
      <c r="M461" t="s">
        <v>161</v>
      </c>
      <c r="N461">
        <v>1537.76648793647</v>
      </c>
    </row>
    <row r="462" spans="1:14" x14ac:dyDescent="0.35">
      <c r="A462" t="s">
        <v>46</v>
      </c>
      <c r="B462" s="78" t="s">
        <v>15</v>
      </c>
      <c r="C462">
        <v>2021</v>
      </c>
      <c r="D462" t="s">
        <v>138</v>
      </c>
      <c r="E462" t="s">
        <v>61</v>
      </c>
      <c r="F462">
        <v>430</v>
      </c>
      <c r="G462" s="3"/>
      <c r="H462" s="3"/>
      <c r="I462" s="3"/>
      <c r="K462" t="s">
        <v>84</v>
      </c>
      <c r="L462">
        <v>2041</v>
      </c>
      <c r="M462" t="s">
        <v>161</v>
      </c>
      <c r="N462">
        <v>1529.6825020144599</v>
      </c>
    </row>
    <row r="463" spans="1:14" x14ac:dyDescent="0.35">
      <c r="A463" t="s">
        <v>46</v>
      </c>
      <c r="B463" s="78" t="s">
        <v>15</v>
      </c>
      <c r="C463">
        <v>2021</v>
      </c>
      <c r="D463" t="s">
        <v>138</v>
      </c>
      <c r="E463" t="s">
        <v>63</v>
      </c>
      <c r="F463">
        <v>485</v>
      </c>
      <c r="G463" s="3"/>
      <c r="H463" s="3"/>
      <c r="I463" s="3"/>
      <c r="K463" t="s">
        <v>84</v>
      </c>
      <c r="L463">
        <v>2046</v>
      </c>
      <c r="M463" t="s">
        <v>161</v>
      </c>
      <c r="N463">
        <v>1519.45378708982</v>
      </c>
    </row>
    <row r="464" spans="1:14" x14ac:dyDescent="0.35">
      <c r="A464" t="s">
        <v>46</v>
      </c>
      <c r="B464" s="78" t="s">
        <v>15</v>
      </c>
      <c r="C464">
        <v>2021</v>
      </c>
      <c r="D464" t="s">
        <v>138</v>
      </c>
      <c r="E464" t="s">
        <v>65</v>
      </c>
      <c r="F464">
        <v>394</v>
      </c>
      <c r="G464" s="3"/>
      <c r="H464" s="3"/>
      <c r="I464" s="3"/>
      <c r="K464" t="s">
        <v>84</v>
      </c>
      <c r="L464">
        <v>2021</v>
      </c>
      <c r="M464" t="s">
        <v>165</v>
      </c>
      <c r="N464">
        <v>1521</v>
      </c>
    </row>
    <row r="465" spans="1:14" x14ac:dyDescent="0.35">
      <c r="A465" t="s">
        <v>46</v>
      </c>
      <c r="B465" s="78" t="s">
        <v>15</v>
      </c>
      <c r="C465">
        <v>2021</v>
      </c>
      <c r="D465" t="s">
        <v>138</v>
      </c>
      <c r="E465" t="s">
        <v>67</v>
      </c>
      <c r="F465">
        <v>324</v>
      </c>
      <c r="G465" s="3"/>
      <c r="H465" s="3"/>
      <c r="I465" s="3"/>
      <c r="K465" t="s">
        <v>84</v>
      </c>
      <c r="L465">
        <v>2026</v>
      </c>
      <c r="M465" t="s">
        <v>165</v>
      </c>
      <c r="N465">
        <v>1548.2956138550101</v>
      </c>
    </row>
    <row r="466" spans="1:14" x14ac:dyDescent="0.35">
      <c r="A466" t="s">
        <v>46</v>
      </c>
      <c r="B466" s="78" t="s">
        <v>15</v>
      </c>
      <c r="C466">
        <v>2021</v>
      </c>
      <c r="D466" t="s">
        <v>138</v>
      </c>
      <c r="E466" t="s">
        <v>69</v>
      </c>
      <c r="F466">
        <v>253</v>
      </c>
      <c r="G466" s="3"/>
      <c r="H466" s="3"/>
      <c r="I466" s="3"/>
      <c r="K466" t="s">
        <v>84</v>
      </c>
      <c r="L466">
        <v>2031</v>
      </c>
      <c r="M466" t="s">
        <v>165</v>
      </c>
      <c r="N466">
        <v>1551.82954282689</v>
      </c>
    </row>
    <row r="467" spans="1:14" x14ac:dyDescent="0.35">
      <c r="A467" t="s">
        <v>46</v>
      </c>
      <c r="B467" s="78" t="s">
        <v>15</v>
      </c>
      <c r="C467">
        <v>2021</v>
      </c>
      <c r="D467" t="s">
        <v>138</v>
      </c>
      <c r="E467" t="s">
        <v>71</v>
      </c>
      <c r="F467">
        <v>224</v>
      </c>
      <c r="G467" s="3"/>
      <c r="H467" s="3"/>
      <c r="I467" s="3"/>
      <c r="K467" t="s">
        <v>84</v>
      </c>
      <c r="L467">
        <v>2036</v>
      </c>
      <c r="M467" t="s">
        <v>165</v>
      </c>
      <c r="N467">
        <v>1555.27791948357</v>
      </c>
    </row>
    <row r="468" spans="1:14" x14ac:dyDescent="0.35">
      <c r="A468" t="s">
        <v>46</v>
      </c>
      <c r="B468" s="78" t="s">
        <v>15</v>
      </c>
      <c r="C468">
        <v>2021</v>
      </c>
      <c r="D468" t="s">
        <v>138</v>
      </c>
      <c r="E468" t="s">
        <v>73</v>
      </c>
      <c r="F468">
        <v>156</v>
      </c>
      <c r="G468" s="3"/>
      <c r="H468" s="3"/>
      <c r="I468" s="3"/>
      <c r="K468" t="s">
        <v>84</v>
      </c>
      <c r="L468">
        <v>2041</v>
      </c>
      <c r="M468" t="s">
        <v>165</v>
      </c>
      <c r="N468">
        <v>1559.26274065243</v>
      </c>
    </row>
    <row r="469" spans="1:14" x14ac:dyDescent="0.35">
      <c r="A469" t="s">
        <v>46</v>
      </c>
      <c r="B469" s="78" t="s">
        <v>15</v>
      </c>
      <c r="C469">
        <v>2021</v>
      </c>
      <c r="D469" t="s">
        <v>138</v>
      </c>
      <c r="E469" t="s">
        <v>75</v>
      </c>
      <c r="F469">
        <v>163</v>
      </c>
      <c r="G469" s="3"/>
      <c r="H469" s="3"/>
      <c r="I469" s="3"/>
      <c r="K469" t="s">
        <v>84</v>
      </c>
      <c r="L469">
        <v>2046</v>
      </c>
      <c r="M469" t="s">
        <v>165</v>
      </c>
      <c r="N469">
        <v>1562.74083387628</v>
      </c>
    </row>
    <row r="470" spans="1:14" x14ac:dyDescent="0.35">
      <c r="A470" t="s">
        <v>46</v>
      </c>
      <c r="B470" s="78" t="s">
        <v>15</v>
      </c>
      <c r="C470">
        <v>2026</v>
      </c>
      <c r="D470" t="s">
        <v>138</v>
      </c>
      <c r="E470" t="s">
        <v>42</v>
      </c>
      <c r="F470">
        <v>472.58016306003498</v>
      </c>
      <c r="G470" s="3"/>
      <c r="H470" s="3"/>
      <c r="I470" s="3"/>
      <c r="K470" t="s">
        <v>85</v>
      </c>
      <c r="L470">
        <v>2021</v>
      </c>
      <c r="M470" t="s">
        <v>160</v>
      </c>
      <c r="N470">
        <v>112070</v>
      </c>
    </row>
    <row r="471" spans="1:14" x14ac:dyDescent="0.35">
      <c r="A471" t="s">
        <v>46</v>
      </c>
      <c r="B471" s="78" t="s">
        <v>15</v>
      </c>
      <c r="C471">
        <v>2026</v>
      </c>
      <c r="D471" t="s">
        <v>138</v>
      </c>
      <c r="E471" t="s">
        <v>45</v>
      </c>
      <c r="F471">
        <v>503.424911219335</v>
      </c>
      <c r="G471" s="3"/>
      <c r="H471" s="3"/>
      <c r="I471" s="3"/>
      <c r="K471" t="s">
        <v>85</v>
      </c>
      <c r="L471">
        <v>2026</v>
      </c>
      <c r="M471" t="s">
        <v>160</v>
      </c>
      <c r="N471">
        <v>125442.251487849</v>
      </c>
    </row>
    <row r="472" spans="1:14" x14ac:dyDescent="0.35">
      <c r="A472" t="s">
        <v>46</v>
      </c>
      <c r="B472" s="78" t="s">
        <v>15</v>
      </c>
      <c r="C472">
        <v>2026</v>
      </c>
      <c r="D472" t="s">
        <v>138</v>
      </c>
      <c r="E472" t="s">
        <v>47</v>
      </c>
      <c r="F472">
        <v>417.557464514721</v>
      </c>
      <c r="G472" s="3"/>
      <c r="H472" s="3"/>
      <c r="I472" s="3"/>
      <c r="K472" t="s">
        <v>85</v>
      </c>
      <c r="L472">
        <v>2031</v>
      </c>
      <c r="M472" t="s">
        <v>160</v>
      </c>
      <c r="N472">
        <v>134064.94062843101</v>
      </c>
    </row>
    <row r="473" spans="1:14" x14ac:dyDescent="0.35">
      <c r="A473" t="s">
        <v>46</v>
      </c>
      <c r="B473" s="78" t="s">
        <v>15</v>
      </c>
      <c r="C473">
        <v>2026</v>
      </c>
      <c r="D473" t="s">
        <v>138</v>
      </c>
      <c r="E473" t="s">
        <v>49</v>
      </c>
      <c r="F473">
        <v>387.20919472149501</v>
      </c>
      <c r="G473" s="3"/>
      <c r="H473" s="3"/>
      <c r="I473" s="3"/>
      <c r="K473" t="s">
        <v>85</v>
      </c>
      <c r="L473">
        <v>2036</v>
      </c>
      <c r="M473" t="s">
        <v>160</v>
      </c>
      <c r="N473">
        <v>140881.21122515399</v>
      </c>
    </row>
    <row r="474" spans="1:14" x14ac:dyDescent="0.35">
      <c r="A474" t="s">
        <v>46</v>
      </c>
      <c r="B474" s="78" t="s">
        <v>15</v>
      </c>
      <c r="C474">
        <v>2026</v>
      </c>
      <c r="D474" t="s">
        <v>138</v>
      </c>
      <c r="E474" t="s">
        <v>51</v>
      </c>
      <c r="F474">
        <v>518.00841718112804</v>
      </c>
      <c r="G474" s="3"/>
      <c r="H474" s="3"/>
      <c r="I474" s="3"/>
      <c r="K474" t="s">
        <v>85</v>
      </c>
      <c r="L474">
        <v>2041</v>
      </c>
      <c r="M474" t="s">
        <v>160</v>
      </c>
      <c r="N474">
        <v>149808.506941036</v>
      </c>
    </row>
    <row r="475" spans="1:14" x14ac:dyDescent="0.35">
      <c r="A475" t="s">
        <v>46</v>
      </c>
      <c r="B475" s="78" t="s">
        <v>15</v>
      </c>
      <c r="C475">
        <v>2026</v>
      </c>
      <c r="D475" t="s">
        <v>138</v>
      </c>
      <c r="E475" t="s">
        <v>53</v>
      </c>
      <c r="F475">
        <v>503.01336986635403</v>
      </c>
      <c r="G475" s="3"/>
      <c r="H475" s="3"/>
      <c r="I475" s="3"/>
      <c r="K475" t="s">
        <v>85</v>
      </c>
      <c r="L475">
        <v>2046</v>
      </c>
      <c r="M475" t="s">
        <v>160</v>
      </c>
      <c r="N475">
        <v>157236.095448226</v>
      </c>
    </row>
    <row r="476" spans="1:14" x14ac:dyDescent="0.35">
      <c r="A476" t="s">
        <v>46</v>
      </c>
      <c r="B476" s="78" t="s">
        <v>15</v>
      </c>
      <c r="C476">
        <v>2026</v>
      </c>
      <c r="D476" t="s">
        <v>138</v>
      </c>
      <c r="E476" t="s">
        <v>55</v>
      </c>
      <c r="F476">
        <v>501.680616806079</v>
      </c>
      <c r="G476" s="3"/>
      <c r="H476" s="3"/>
      <c r="I476" s="3"/>
      <c r="K476" t="s">
        <v>85</v>
      </c>
      <c r="L476">
        <v>2021</v>
      </c>
      <c r="M476" t="s">
        <v>161</v>
      </c>
      <c r="N476">
        <v>112070</v>
      </c>
    </row>
    <row r="477" spans="1:14" x14ac:dyDescent="0.35">
      <c r="A477" t="s">
        <v>46</v>
      </c>
      <c r="B477" s="78" t="s">
        <v>15</v>
      </c>
      <c r="C477">
        <v>2026</v>
      </c>
      <c r="D477" t="s">
        <v>138</v>
      </c>
      <c r="E477" t="s">
        <v>57</v>
      </c>
      <c r="F477">
        <v>503.902301275892</v>
      </c>
      <c r="G477" s="3"/>
      <c r="H477" s="3"/>
      <c r="I477" s="3"/>
      <c r="K477" t="s">
        <v>85</v>
      </c>
      <c r="L477">
        <v>2026</v>
      </c>
      <c r="M477" t="s">
        <v>161</v>
      </c>
      <c r="N477">
        <v>124847.92503243699</v>
      </c>
    </row>
    <row r="478" spans="1:14" x14ac:dyDescent="0.35">
      <c r="A478" t="s">
        <v>46</v>
      </c>
      <c r="B478" s="78" t="s">
        <v>15</v>
      </c>
      <c r="C478">
        <v>2026</v>
      </c>
      <c r="D478" t="s">
        <v>138</v>
      </c>
      <c r="E478" t="s">
        <v>59</v>
      </c>
      <c r="F478">
        <v>465.57093912703499</v>
      </c>
      <c r="G478" s="3"/>
      <c r="H478" s="3"/>
      <c r="I478" s="3"/>
      <c r="K478" t="s">
        <v>85</v>
      </c>
      <c r="L478">
        <v>2031</v>
      </c>
      <c r="M478" t="s">
        <v>161</v>
      </c>
      <c r="N478">
        <v>127184.627075433</v>
      </c>
    </row>
    <row r="479" spans="1:14" x14ac:dyDescent="0.35">
      <c r="A479" t="s">
        <v>46</v>
      </c>
      <c r="B479" s="78" t="s">
        <v>15</v>
      </c>
      <c r="C479">
        <v>2026</v>
      </c>
      <c r="D479" t="s">
        <v>138</v>
      </c>
      <c r="E479" t="s">
        <v>61</v>
      </c>
      <c r="F479">
        <v>461.83787370997698</v>
      </c>
      <c r="G479" s="3"/>
      <c r="H479" s="3"/>
      <c r="I479" s="3"/>
      <c r="K479" t="s">
        <v>85</v>
      </c>
      <c r="L479">
        <v>2036</v>
      </c>
      <c r="M479" t="s">
        <v>161</v>
      </c>
      <c r="N479">
        <v>126119.82427306101</v>
      </c>
    </row>
    <row r="480" spans="1:14" x14ac:dyDescent="0.35">
      <c r="A480" t="s">
        <v>46</v>
      </c>
      <c r="B480" s="78" t="s">
        <v>15</v>
      </c>
      <c r="C480">
        <v>2026</v>
      </c>
      <c r="D480" t="s">
        <v>138</v>
      </c>
      <c r="E480" t="s">
        <v>63</v>
      </c>
      <c r="F480">
        <v>440.26209653327101</v>
      </c>
      <c r="G480" s="3"/>
      <c r="H480" s="3"/>
      <c r="I480" s="3"/>
      <c r="K480" t="s">
        <v>85</v>
      </c>
      <c r="L480">
        <v>2041</v>
      </c>
      <c r="M480" t="s">
        <v>161</v>
      </c>
      <c r="N480">
        <v>123238.419460615</v>
      </c>
    </row>
    <row r="481" spans="1:14" x14ac:dyDescent="0.35">
      <c r="A481" t="s">
        <v>46</v>
      </c>
      <c r="B481" s="78" t="s">
        <v>15</v>
      </c>
      <c r="C481">
        <v>2026</v>
      </c>
      <c r="D481" t="s">
        <v>138</v>
      </c>
      <c r="E481" t="s">
        <v>43</v>
      </c>
      <c r="F481">
        <v>491.136157713057</v>
      </c>
      <c r="G481" s="3"/>
      <c r="H481" s="3"/>
      <c r="I481" s="3"/>
      <c r="K481" t="s">
        <v>85</v>
      </c>
      <c r="L481">
        <v>2046</v>
      </c>
      <c r="M481" t="s">
        <v>161</v>
      </c>
      <c r="N481">
        <v>119833.96843392101</v>
      </c>
    </row>
    <row r="482" spans="1:14" x14ac:dyDescent="0.35">
      <c r="A482" t="s">
        <v>46</v>
      </c>
      <c r="B482" s="78" t="s">
        <v>15</v>
      </c>
      <c r="C482">
        <v>2026</v>
      </c>
      <c r="D482" t="s">
        <v>138</v>
      </c>
      <c r="E482" t="s">
        <v>65</v>
      </c>
      <c r="F482">
        <v>465.80874595271399</v>
      </c>
      <c r="G482" s="3"/>
      <c r="H482" s="3"/>
      <c r="I482" s="3"/>
      <c r="K482" t="s">
        <v>85</v>
      </c>
      <c r="L482">
        <v>2021</v>
      </c>
      <c r="M482" t="s">
        <v>165</v>
      </c>
      <c r="N482">
        <v>112070</v>
      </c>
    </row>
    <row r="483" spans="1:14" x14ac:dyDescent="0.35">
      <c r="A483" t="s">
        <v>46</v>
      </c>
      <c r="B483" s="78" t="s">
        <v>15</v>
      </c>
      <c r="C483">
        <v>2026</v>
      </c>
      <c r="D483" t="s">
        <v>138</v>
      </c>
      <c r="E483" t="s">
        <v>67</v>
      </c>
      <c r="F483">
        <v>374.63161156568498</v>
      </c>
      <c r="G483" s="3"/>
      <c r="H483" s="3"/>
      <c r="I483" s="3"/>
      <c r="K483" t="s">
        <v>85</v>
      </c>
      <c r="L483">
        <v>2026</v>
      </c>
      <c r="M483" t="s">
        <v>165</v>
      </c>
      <c r="N483">
        <v>125136.098479358</v>
      </c>
    </row>
    <row r="484" spans="1:14" x14ac:dyDescent="0.35">
      <c r="A484" t="s">
        <v>46</v>
      </c>
      <c r="B484" s="78" t="s">
        <v>15</v>
      </c>
      <c r="C484">
        <v>2026</v>
      </c>
      <c r="D484" t="s">
        <v>138</v>
      </c>
      <c r="E484" t="s">
        <v>69</v>
      </c>
      <c r="F484">
        <v>300.93694642816001</v>
      </c>
      <c r="G484" s="3"/>
      <c r="H484" s="3"/>
      <c r="I484" s="3"/>
      <c r="K484" t="s">
        <v>85</v>
      </c>
      <c r="L484">
        <v>2031</v>
      </c>
      <c r="M484" t="s">
        <v>165</v>
      </c>
      <c r="N484">
        <v>130456.383131818</v>
      </c>
    </row>
    <row r="485" spans="1:14" x14ac:dyDescent="0.35">
      <c r="A485" t="s">
        <v>46</v>
      </c>
      <c r="B485" s="78" t="s">
        <v>15</v>
      </c>
      <c r="C485">
        <v>2026</v>
      </c>
      <c r="D485" t="s">
        <v>138</v>
      </c>
      <c r="E485" t="s">
        <v>71</v>
      </c>
      <c r="F485">
        <v>228.56920844691501</v>
      </c>
      <c r="G485" s="3"/>
      <c r="H485" s="3"/>
      <c r="I485" s="3"/>
      <c r="K485" t="s">
        <v>85</v>
      </c>
      <c r="L485">
        <v>2036</v>
      </c>
      <c r="M485" t="s">
        <v>165</v>
      </c>
      <c r="N485">
        <v>133056.53228266799</v>
      </c>
    </row>
    <row r="486" spans="1:14" x14ac:dyDescent="0.35">
      <c r="A486" t="s">
        <v>46</v>
      </c>
      <c r="B486" s="78" t="s">
        <v>15</v>
      </c>
      <c r="C486">
        <v>2026</v>
      </c>
      <c r="D486" t="s">
        <v>138</v>
      </c>
      <c r="E486" t="s">
        <v>73</v>
      </c>
      <c r="F486">
        <v>188.129231352479</v>
      </c>
      <c r="G486" s="3"/>
      <c r="H486" s="3"/>
      <c r="I486" s="3"/>
      <c r="K486" t="s">
        <v>85</v>
      </c>
      <c r="L486">
        <v>2041</v>
      </c>
      <c r="M486" t="s">
        <v>165</v>
      </c>
      <c r="N486">
        <v>135578.86640916599</v>
      </c>
    </row>
    <row r="487" spans="1:14" x14ac:dyDescent="0.35">
      <c r="A487" t="s">
        <v>46</v>
      </c>
      <c r="B487" s="78" t="s">
        <v>15</v>
      </c>
      <c r="C487">
        <v>2026</v>
      </c>
      <c r="D487" t="s">
        <v>138</v>
      </c>
      <c r="E487" t="s">
        <v>75</v>
      </c>
      <c r="F487">
        <v>185.73765386686199</v>
      </c>
      <c r="G487" s="3"/>
      <c r="H487" s="3"/>
      <c r="I487" s="3"/>
      <c r="K487" t="s">
        <v>85</v>
      </c>
      <c r="L487">
        <v>2046</v>
      </c>
      <c r="M487" t="s">
        <v>165</v>
      </c>
      <c r="N487">
        <v>137035.644550328</v>
      </c>
    </row>
    <row r="488" spans="1:14" x14ac:dyDescent="0.35">
      <c r="A488" t="s">
        <v>46</v>
      </c>
      <c r="B488" s="78" t="s">
        <v>15</v>
      </c>
      <c r="C488">
        <v>2026</v>
      </c>
      <c r="D488" t="s">
        <v>41</v>
      </c>
      <c r="E488" t="s">
        <v>42</v>
      </c>
      <c r="F488">
        <v>489.19952547725302</v>
      </c>
      <c r="G488" s="3"/>
      <c r="H488" s="3"/>
      <c r="I488" s="3"/>
      <c r="K488" t="s">
        <v>86</v>
      </c>
      <c r="L488">
        <v>2021</v>
      </c>
      <c r="M488" t="s">
        <v>160</v>
      </c>
      <c r="N488">
        <v>64275</v>
      </c>
    </row>
    <row r="489" spans="1:14" x14ac:dyDescent="0.35">
      <c r="A489" t="s">
        <v>46</v>
      </c>
      <c r="B489" s="78" t="s">
        <v>15</v>
      </c>
      <c r="C489">
        <v>2026</v>
      </c>
      <c r="D489" t="s">
        <v>41</v>
      </c>
      <c r="E489" t="s">
        <v>45</v>
      </c>
      <c r="F489">
        <v>536.26158099412601</v>
      </c>
      <c r="G489" s="3"/>
      <c r="H489" s="3"/>
      <c r="I489" s="3"/>
      <c r="K489" t="s">
        <v>86</v>
      </c>
      <c r="L489">
        <v>2026</v>
      </c>
      <c r="M489" t="s">
        <v>160</v>
      </c>
      <c r="N489">
        <v>70286.433201147796</v>
      </c>
    </row>
    <row r="490" spans="1:14" x14ac:dyDescent="0.35">
      <c r="A490" t="s">
        <v>46</v>
      </c>
      <c r="B490" s="78" t="s">
        <v>15</v>
      </c>
      <c r="C490">
        <v>2026</v>
      </c>
      <c r="D490" t="s">
        <v>41</v>
      </c>
      <c r="E490" t="s">
        <v>47</v>
      </c>
      <c r="F490">
        <v>490.38623162334</v>
      </c>
      <c r="G490" s="3"/>
      <c r="H490" s="3"/>
      <c r="I490" s="3"/>
      <c r="K490" t="s">
        <v>86</v>
      </c>
      <c r="L490">
        <v>2031</v>
      </c>
      <c r="M490" t="s">
        <v>160</v>
      </c>
      <c r="N490">
        <v>73950.9806118134</v>
      </c>
    </row>
    <row r="491" spans="1:14" x14ac:dyDescent="0.35">
      <c r="A491" t="s">
        <v>46</v>
      </c>
      <c r="B491" s="78" t="s">
        <v>15</v>
      </c>
      <c r="C491">
        <v>2026</v>
      </c>
      <c r="D491" t="s">
        <v>41</v>
      </c>
      <c r="E491" t="s">
        <v>49</v>
      </c>
      <c r="F491">
        <v>453.43349484005199</v>
      </c>
      <c r="G491" s="3"/>
      <c r="H491" s="3"/>
      <c r="I491" s="3"/>
      <c r="K491" t="s">
        <v>86</v>
      </c>
      <c r="L491">
        <v>2036</v>
      </c>
      <c r="M491" t="s">
        <v>160</v>
      </c>
      <c r="N491">
        <v>76795.328181148099</v>
      </c>
    </row>
    <row r="492" spans="1:14" x14ac:dyDescent="0.35">
      <c r="A492" t="s">
        <v>46</v>
      </c>
      <c r="B492" s="78" t="s">
        <v>15</v>
      </c>
      <c r="C492">
        <v>2026</v>
      </c>
      <c r="D492" t="s">
        <v>41</v>
      </c>
      <c r="E492" t="s">
        <v>51</v>
      </c>
      <c r="F492">
        <v>483.49667188668701</v>
      </c>
      <c r="G492" s="3"/>
      <c r="H492" s="3"/>
      <c r="I492" s="3"/>
      <c r="K492" t="s">
        <v>86</v>
      </c>
      <c r="L492">
        <v>2041</v>
      </c>
      <c r="M492" t="s">
        <v>160</v>
      </c>
      <c r="N492">
        <v>79578.138786363401</v>
      </c>
    </row>
    <row r="493" spans="1:14" x14ac:dyDescent="0.35">
      <c r="A493" t="s">
        <v>46</v>
      </c>
      <c r="B493" s="78" t="s">
        <v>15</v>
      </c>
      <c r="C493">
        <v>2026</v>
      </c>
      <c r="D493" t="s">
        <v>41</v>
      </c>
      <c r="E493" t="s">
        <v>53</v>
      </c>
      <c r="F493">
        <v>498.91379268629697</v>
      </c>
      <c r="G493" s="3"/>
      <c r="H493" s="3"/>
      <c r="I493" s="3"/>
      <c r="K493" t="s">
        <v>86</v>
      </c>
      <c r="L493">
        <v>2046</v>
      </c>
      <c r="M493" t="s">
        <v>160</v>
      </c>
      <c r="N493">
        <v>82967.818394097601</v>
      </c>
    </row>
    <row r="494" spans="1:14" x14ac:dyDescent="0.35">
      <c r="A494" t="s">
        <v>46</v>
      </c>
      <c r="B494" s="78" t="s">
        <v>15</v>
      </c>
      <c r="C494">
        <v>2026</v>
      </c>
      <c r="D494" t="s">
        <v>41</v>
      </c>
      <c r="E494" t="s">
        <v>55</v>
      </c>
      <c r="F494">
        <v>529.41828849908904</v>
      </c>
      <c r="G494" s="3"/>
      <c r="H494" s="3"/>
      <c r="I494" s="3"/>
      <c r="K494" t="s">
        <v>86</v>
      </c>
      <c r="L494">
        <v>2021</v>
      </c>
      <c r="M494" t="s">
        <v>161</v>
      </c>
      <c r="N494">
        <v>64275</v>
      </c>
    </row>
    <row r="495" spans="1:14" x14ac:dyDescent="0.35">
      <c r="A495" t="s">
        <v>46</v>
      </c>
      <c r="B495" s="78" t="s">
        <v>15</v>
      </c>
      <c r="C495">
        <v>2026</v>
      </c>
      <c r="D495" t="s">
        <v>41</v>
      </c>
      <c r="E495" t="s">
        <v>57</v>
      </c>
      <c r="F495">
        <v>539.38357359806002</v>
      </c>
      <c r="G495" s="3"/>
      <c r="H495" s="3"/>
      <c r="I495" s="3"/>
      <c r="K495" t="s">
        <v>86</v>
      </c>
      <c r="L495">
        <v>2026</v>
      </c>
      <c r="M495" t="s">
        <v>161</v>
      </c>
      <c r="N495">
        <v>70115.584464155298</v>
      </c>
    </row>
    <row r="496" spans="1:14" x14ac:dyDescent="0.35">
      <c r="A496" t="s">
        <v>46</v>
      </c>
      <c r="B496" s="78" t="s">
        <v>15</v>
      </c>
      <c r="C496">
        <v>2026</v>
      </c>
      <c r="D496" t="s">
        <v>41</v>
      </c>
      <c r="E496" t="s">
        <v>59</v>
      </c>
      <c r="F496">
        <v>456.79845795897</v>
      </c>
      <c r="G496" s="3"/>
      <c r="H496" s="3"/>
      <c r="I496" s="3"/>
      <c r="K496" t="s">
        <v>86</v>
      </c>
      <c r="L496">
        <v>2031</v>
      </c>
      <c r="M496" t="s">
        <v>161</v>
      </c>
      <c r="N496">
        <v>72726.819719288207</v>
      </c>
    </row>
    <row r="497" spans="1:14" x14ac:dyDescent="0.35">
      <c r="A497" t="s">
        <v>46</v>
      </c>
      <c r="B497" s="78" t="s">
        <v>15</v>
      </c>
      <c r="C497">
        <v>2026</v>
      </c>
      <c r="D497" t="s">
        <v>41</v>
      </c>
      <c r="E497" t="s">
        <v>61</v>
      </c>
      <c r="F497">
        <v>467.27747741542697</v>
      </c>
      <c r="G497" s="3"/>
      <c r="H497" s="3"/>
      <c r="I497" s="3"/>
      <c r="K497" t="s">
        <v>86</v>
      </c>
      <c r="L497">
        <v>2036</v>
      </c>
      <c r="M497" t="s">
        <v>161</v>
      </c>
      <c r="N497">
        <v>74285.5279406544</v>
      </c>
    </row>
    <row r="498" spans="1:14" x14ac:dyDescent="0.35">
      <c r="A498" t="s">
        <v>46</v>
      </c>
      <c r="B498" s="78" t="s">
        <v>15</v>
      </c>
      <c r="C498">
        <v>2026</v>
      </c>
      <c r="D498" t="s">
        <v>41</v>
      </c>
      <c r="E498" t="s">
        <v>63</v>
      </c>
      <c r="F498">
        <v>466.27294276373999</v>
      </c>
      <c r="G498" s="3"/>
      <c r="H498" s="3"/>
      <c r="I498" s="3"/>
      <c r="K498" t="s">
        <v>86</v>
      </c>
      <c r="L498">
        <v>2041</v>
      </c>
      <c r="M498" t="s">
        <v>161</v>
      </c>
      <c r="N498">
        <v>75637.157501626105</v>
      </c>
    </row>
    <row r="499" spans="1:14" x14ac:dyDescent="0.35">
      <c r="A499" t="s">
        <v>46</v>
      </c>
      <c r="B499" s="78" t="s">
        <v>15</v>
      </c>
      <c r="C499">
        <v>2026</v>
      </c>
      <c r="D499" t="s">
        <v>41</v>
      </c>
      <c r="E499" t="s">
        <v>43</v>
      </c>
      <c r="F499">
        <v>486.93702103359601</v>
      </c>
      <c r="G499" s="3"/>
      <c r="H499" s="3"/>
      <c r="I499" s="3"/>
      <c r="K499" t="s">
        <v>86</v>
      </c>
      <c r="L499">
        <v>2046</v>
      </c>
      <c r="M499" t="s">
        <v>161</v>
      </c>
      <c r="N499">
        <v>76998.905444751799</v>
      </c>
    </row>
    <row r="500" spans="1:14" x14ac:dyDescent="0.35">
      <c r="A500" t="s">
        <v>46</v>
      </c>
      <c r="B500" s="78" t="s">
        <v>15</v>
      </c>
      <c r="C500">
        <v>2026</v>
      </c>
      <c r="D500" t="s">
        <v>41</v>
      </c>
      <c r="E500" t="s">
        <v>65</v>
      </c>
      <c r="F500">
        <v>481.17315617511798</v>
      </c>
      <c r="G500" s="3"/>
      <c r="H500" s="3"/>
      <c r="I500" s="3"/>
      <c r="K500" t="s">
        <v>86</v>
      </c>
      <c r="L500">
        <v>2021</v>
      </c>
      <c r="M500" t="s">
        <v>165</v>
      </c>
      <c r="N500">
        <v>64275</v>
      </c>
    </row>
    <row r="501" spans="1:14" x14ac:dyDescent="0.35">
      <c r="A501" t="s">
        <v>46</v>
      </c>
      <c r="B501" s="78" t="s">
        <v>15</v>
      </c>
      <c r="C501">
        <v>2026</v>
      </c>
      <c r="D501" t="s">
        <v>41</v>
      </c>
      <c r="E501" t="s">
        <v>67</v>
      </c>
      <c r="F501">
        <v>471.23799499210298</v>
      </c>
      <c r="G501" s="3"/>
      <c r="H501" s="3"/>
      <c r="I501" s="3"/>
      <c r="K501" t="s">
        <v>86</v>
      </c>
      <c r="L501">
        <v>2026</v>
      </c>
      <c r="M501" t="s">
        <v>165</v>
      </c>
      <c r="N501">
        <v>70197.198862793695</v>
      </c>
    </row>
    <row r="502" spans="1:14" x14ac:dyDescent="0.35">
      <c r="A502" t="s">
        <v>46</v>
      </c>
      <c r="B502" s="78" t="s">
        <v>15</v>
      </c>
      <c r="C502">
        <v>2026</v>
      </c>
      <c r="D502" t="s">
        <v>41</v>
      </c>
      <c r="E502" t="s">
        <v>69</v>
      </c>
      <c r="F502">
        <v>364.88723455875601</v>
      </c>
      <c r="G502" s="3"/>
      <c r="H502" s="3"/>
      <c r="I502" s="3"/>
      <c r="K502" t="s">
        <v>86</v>
      </c>
      <c r="L502">
        <v>2031</v>
      </c>
      <c r="M502" t="s">
        <v>165</v>
      </c>
      <c r="N502">
        <v>73273.3620790719</v>
      </c>
    </row>
    <row r="503" spans="1:14" x14ac:dyDescent="0.35">
      <c r="A503" t="s">
        <v>46</v>
      </c>
      <c r="B503" s="78" t="s">
        <v>15</v>
      </c>
      <c r="C503">
        <v>2026</v>
      </c>
      <c r="D503" t="s">
        <v>41</v>
      </c>
      <c r="E503" t="s">
        <v>71</v>
      </c>
      <c r="F503">
        <v>278.601874397948</v>
      </c>
      <c r="G503" s="3"/>
      <c r="H503" s="3"/>
      <c r="I503" s="3"/>
      <c r="K503" t="s">
        <v>86</v>
      </c>
      <c r="L503">
        <v>2036</v>
      </c>
      <c r="M503" t="s">
        <v>165</v>
      </c>
      <c r="N503">
        <v>75389.075334898997</v>
      </c>
    </row>
    <row r="504" spans="1:14" x14ac:dyDescent="0.35">
      <c r="A504" t="s">
        <v>46</v>
      </c>
      <c r="B504" s="78" t="s">
        <v>15</v>
      </c>
      <c r="C504">
        <v>2026</v>
      </c>
      <c r="D504" t="s">
        <v>41</v>
      </c>
      <c r="E504" t="s">
        <v>73</v>
      </c>
      <c r="F504">
        <v>184.852279778378</v>
      </c>
      <c r="G504" s="3"/>
      <c r="H504" s="3"/>
      <c r="I504" s="3"/>
      <c r="K504" t="s">
        <v>86</v>
      </c>
      <c r="L504">
        <v>2041</v>
      </c>
      <c r="M504" t="s">
        <v>165</v>
      </c>
      <c r="N504">
        <v>77355.239357083905</v>
      </c>
    </row>
    <row r="505" spans="1:14" x14ac:dyDescent="0.35">
      <c r="A505" t="s">
        <v>46</v>
      </c>
      <c r="B505" s="78" t="s">
        <v>15</v>
      </c>
      <c r="C505">
        <v>2026</v>
      </c>
      <c r="D505" t="s">
        <v>41</v>
      </c>
      <c r="E505" t="s">
        <v>75</v>
      </c>
      <c r="F505">
        <v>155.16510961648501</v>
      </c>
      <c r="G505" s="3"/>
      <c r="H505" s="3"/>
      <c r="I505" s="3"/>
      <c r="K505" t="s">
        <v>86</v>
      </c>
      <c r="L505">
        <v>2046</v>
      </c>
      <c r="M505" t="s">
        <v>165</v>
      </c>
      <c r="N505">
        <v>79579.018585281505</v>
      </c>
    </row>
    <row r="506" spans="1:14" x14ac:dyDescent="0.35">
      <c r="A506" t="s">
        <v>46</v>
      </c>
      <c r="B506" s="78" t="s">
        <v>15</v>
      </c>
      <c r="C506">
        <v>2031</v>
      </c>
      <c r="D506" t="s">
        <v>138</v>
      </c>
      <c r="E506" t="s">
        <v>42</v>
      </c>
      <c r="F506">
        <v>454.59243128097597</v>
      </c>
      <c r="G506" s="3"/>
      <c r="H506" s="3"/>
      <c r="I506" s="3"/>
      <c r="K506" t="s">
        <v>87</v>
      </c>
      <c r="L506">
        <v>2021</v>
      </c>
      <c r="M506" t="s">
        <v>160</v>
      </c>
      <c r="N506">
        <v>633598</v>
      </c>
    </row>
    <row r="507" spans="1:14" x14ac:dyDescent="0.35">
      <c r="A507" t="s">
        <v>46</v>
      </c>
      <c r="B507" s="78" t="s">
        <v>15</v>
      </c>
      <c r="C507">
        <v>2031</v>
      </c>
      <c r="D507" t="s">
        <v>138</v>
      </c>
      <c r="E507" t="s">
        <v>45</v>
      </c>
      <c r="F507">
        <v>436.46953581112098</v>
      </c>
      <c r="G507" s="3"/>
      <c r="H507" s="3"/>
      <c r="I507" s="3"/>
      <c r="K507" t="s">
        <v>87</v>
      </c>
      <c r="L507">
        <v>2026</v>
      </c>
      <c r="M507" t="s">
        <v>160</v>
      </c>
      <c r="N507">
        <v>706564.30831524101</v>
      </c>
    </row>
    <row r="508" spans="1:14" x14ac:dyDescent="0.35">
      <c r="A508" t="s">
        <v>46</v>
      </c>
      <c r="B508" s="78" t="s">
        <v>15</v>
      </c>
      <c r="C508">
        <v>2031</v>
      </c>
      <c r="D508" t="s">
        <v>138</v>
      </c>
      <c r="E508" t="s">
        <v>47</v>
      </c>
      <c r="F508">
        <v>393.18740631382798</v>
      </c>
      <c r="G508" s="3"/>
      <c r="H508" s="3"/>
      <c r="I508" s="3"/>
      <c r="K508" t="s">
        <v>87</v>
      </c>
      <c r="L508">
        <v>2031</v>
      </c>
      <c r="M508" t="s">
        <v>160</v>
      </c>
      <c r="N508">
        <v>785921.36891210603</v>
      </c>
    </row>
    <row r="509" spans="1:14" x14ac:dyDescent="0.35">
      <c r="A509" t="s">
        <v>46</v>
      </c>
      <c r="B509" s="78" t="s">
        <v>15</v>
      </c>
      <c r="C509">
        <v>2031</v>
      </c>
      <c r="D509" t="s">
        <v>138</v>
      </c>
      <c r="E509" t="s">
        <v>49</v>
      </c>
      <c r="F509">
        <v>407.68757698187301</v>
      </c>
      <c r="G509" s="3"/>
      <c r="H509" s="3"/>
      <c r="I509" s="3"/>
      <c r="K509" t="s">
        <v>87</v>
      </c>
      <c r="L509">
        <v>2036</v>
      </c>
      <c r="M509" t="s">
        <v>160</v>
      </c>
      <c r="N509">
        <v>872305.66855920805</v>
      </c>
    </row>
    <row r="510" spans="1:14" x14ac:dyDescent="0.35">
      <c r="A510" t="s">
        <v>46</v>
      </c>
      <c r="B510" s="78" t="s">
        <v>15</v>
      </c>
      <c r="C510">
        <v>2031</v>
      </c>
      <c r="D510" t="s">
        <v>138</v>
      </c>
      <c r="E510" t="s">
        <v>51</v>
      </c>
      <c r="F510">
        <v>477.41135234500399</v>
      </c>
      <c r="G510" s="3"/>
      <c r="H510" s="3"/>
      <c r="I510" s="3"/>
      <c r="K510" t="s">
        <v>87</v>
      </c>
      <c r="L510">
        <v>2041</v>
      </c>
      <c r="M510" t="s">
        <v>160</v>
      </c>
      <c r="N510">
        <v>960402.99745382997</v>
      </c>
    </row>
    <row r="511" spans="1:14" x14ac:dyDescent="0.35">
      <c r="A511" t="s">
        <v>46</v>
      </c>
      <c r="B511" s="78" t="s">
        <v>15</v>
      </c>
      <c r="C511">
        <v>2031</v>
      </c>
      <c r="D511" t="s">
        <v>138</v>
      </c>
      <c r="E511" t="s">
        <v>53</v>
      </c>
      <c r="F511">
        <v>532.88045961779301</v>
      </c>
      <c r="G511" s="3"/>
      <c r="H511" s="3"/>
      <c r="I511" s="3"/>
      <c r="K511" t="s">
        <v>87</v>
      </c>
      <c r="L511">
        <v>2046</v>
      </c>
      <c r="M511" t="s">
        <v>160</v>
      </c>
      <c r="N511">
        <v>1049665.8000064699</v>
      </c>
    </row>
    <row r="512" spans="1:14" x14ac:dyDescent="0.35">
      <c r="A512" t="s">
        <v>46</v>
      </c>
      <c r="B512" s="78" t="s">
        <v>15</v>
      </c>
      <c r="C512">
        <v>2031</v>
      </c>
      <c r="D512" t="s">
        <v>138</v>
      </c>
      <c r="E512" t="s">
        <v>55</v>
      </c>
      <c r="F512">
        <v>497.81811167611301</v>
      </c>
      <c r="G512" s="3"/>
      <c r="H512" s="3"/>
      <c r="I512" s="3"/>
      <c r="K512" t="s">
        <v>87</v>
      </c>
      <c r="L512">
        <v>2021</v>
      </c>
      <c r="M512" t="s">
        <v>161</v>
      </c>
      <c r="N512">
        <v>633598</v>
      </c>
    </row>
    <row r="513" spans="1:14" x14ac:dyDescent="0.35">
      <c r="A513" t="s">
        <v>46</v>
      </c>
      <c r="B513" s="78" t="s">
        <v>15</v>
      </c>
      <c r="C513">
        <v>2031</v>
      </c>
      <c r="D513" t="s">
        <v>138</v>
      </c>
      <c r="E513" t="s">
        <v>57</v>
      </c>
      <c r="F513">
        <v>492.974961535033</v>
      </c>
      <c r="G513" s="3"/>
      <c r="H513" s="3"/>
      <c r="I513" s="3"/>
      <c r="K513" t="s">
        <v>87</v>
      </c>
      <c r="L513">
        <v>2026</v>
      </c>
      <c r="M513" t="s">
        <v>161</v>
      </c>
      <c r="N513">
        <v>702374.05624792504</v>
      </c>
    </row>
    <row r="514" spans="1:14" x14ac:dyDescent="0.35">
      <c r="A514" t="s">
        <v>46</v>
      </c>
      <c r="B514" s="78" t="s">
        <v>15</v>
      </c>
      <c r="C514">
        <v>2031</v>
      </c>
      <c r="D514" t="s">
        <v>138</v>
      </c>
      <c r="E514" t="s">
        <v>59</v>
      </c>
      <c r="F514">
        <v>505.39939537060798</v>
      </c>
      <c r="G514" s="3"/>
      <c r="H514" s="3"/>
      <c r="I514" s="3"/>
      <c r="K514" t="s">
        <v>87</v>
      </c>
      <c r="L514">
        <v>2031</v>
      </c>
      <c r="M514" t="s">
        <v>161</v>
      </c>
      <c r="N514">
        <v>751304.46393547603</v>
      </c>
    </row>
    <row r="515" spans="1:14" x14ac:dyDescent="0.35">
      <c r="A515" t="s">
        <v>46</v>
      </c>
      <c r="B515" s="78" t="s">
        <v>15</v>
      </c>
      <c r="C515">
        <v>2031</v>
      </c>
      <c r="D515" t="s">
        <v>138</v>
      </c>
      <c r="E515" t="s">
        <v>61</v>
      </c>
      <c r="F515">
        <v>468.71107599044501</v>
      </c>
      <c r="G515" s="3"/>
      <c r="H515" s="3"/>
      <c r="I515" s="3"/>
      <c r="K515" t="s">
        <v>87</v>
      </c>
      <c r="L515">
        <v>2036</v>
      </c>
      <c r="M515" t="s">
        <v>161</v>
      </c>
      <c r="N515">
        <v>797400.96977129299</v>
      </c>
    </row>
    <row r="516" spans="1:14" x14ac:dyDescent="0.35">
      <c r="A516" t="s">
        <v>46</v>
      </c>
      <c r="B516" s="78" t="s">
        <v>15</v>
      </c>
      <c r="C516">
        <v>2031</v>
      </c>
      <c r="D516" t="s">
        <v>138</v>
      </c>
      <c r="E516" t="s">
        <v>63</v>
      </c>
      <c r="F516">
        <v>456.717931539983</v>
      </c>
      <c r="G516" s="3"/>
      <c r="H516" s="3"/>
      <c r="I516" s="3"/>
      <c r="K516" t="s">
        <v>87</v>
      </c>
      <c r="L516">
        <v>2041</v>
      </c>
      <c r="M516" t="s">
        <v>161</v>
      </c>
      <c r="N516">
        <v>840137.91482848104</v>
      </c>
    </row>
    <row r="517" spans="1:14" x14ac:dyDescent="0.35">
      <c r="A517" t="s">
        <v>46</v>
      </c>
      <c r="B517" s="78" t="s">
        <v>15</v>
      </c>
      <c r="C517">
        <v>2031</v>
      </c>
      <c r="D517" t="s">
        <v>138</v>
      </c>
      <c r="E517" t="s">
        <v>43</v>
      </c>
      <c r="F517">
        <v>455.57145876447498</v>
      </c>
      <c r="G517" s="3"/>
      <c r="H517" s="3"/>
      <c r="I517" s="3"/>
      <c r="K517" t="s">
        <v>87</v>
      </c>
      <c r="L517">
        <v>2046</v>
      </c>
      <c r="M517" t="s">
        <v>161</v>
      </c>
      <c r="N517">
        <v>880695.33007269003</v>
      </c>
    </row>
    <row r="518" spans="1:14" x14ac:dyDescent="0.35">
      <c r="A518" t="s">
        <v>46</v>
      </c>
      <c r="B518" s="78" t="s">
        <v>15</v>
      </c>
      <c r="C518">
        <v>2031</v>
      </c>
      <c r="D518" t="s">
        <v>138</v>
      </c>
      <c r="E518" t="s">
        <v>65</v>
      </c>
      <c r="F518">
        <v>419.25415189447602</v>
      </c>
      <c r="G518" s="3"/>
      <c r="H518" s="3"/>
      <c r="I518" s="3"/>
      <c r="K518" t="s">
        <v>87</v>
      </c>
      <c r="L518">
        <v>2021</v>
      </c>
      <c r="M518" t="s">
        <v>165</v>
      </c>
      <c r="N518">
        <v>633598</v>
      </c>
    </row>
    <row r="519" spans="1:14" x14ac:dyDescent="0.35">
      <c r="A519" t="s">
        <v>46</v>
      </c>
      <c r="B519" s="78" t="s">
        <v>15</v>
      </c>
      <c r="C519">
        <v>2031</v>
      </c>
      <c r="D519" t="s">
        <v>138</v>
      </c>
      <c r="E519" t="s">
        <v>67</v>
      </c>
      <c r="F519">
        <v>427.041910237818</v>
      </c>
      <c r="G519" s="3"/>
      <c r="H519" s="3"/>
      <c r="I519" s="3"/>
      <c r="K519" t="s">
        <v>87</v>
      </c>
      <c r="L519">
        <v>2026</v>
      </c>
      <c r="M519" t="s">
        <v>165</v>
      </c>
      <c r="N519">
        <v>704406.76272616501</v>
      </c>
    </row>
    <row r="520" spans="1:14" x14ac:dyDescent="0.35">
      <c r="A520" t="s">
        <v>46</v>
      </c>
      <c r="B520" s="78" t="s">
        <v>15</v>
      </c>
      <c r="C520">
        <v>2031</v>
      </c>
      <c r="D520" t="s">
        <v>138</v>
      </c>
      <c r="E520" t="s">
        <v>69</v>
      </c>
      <c r="F520">
        <v>341.578066730226</v>
      </c>
      <c r="G520" s="3"/>
      <c r="H520" s="3"/>
      <c r="I520" s="3"/>
      <c r="K520" t="s">
        <v>87</v>
      </c>
      <c r="L520">
        <v>2031</v>
      </c>
      <c r="M520" t="s">
        <v>165</v>
      </c>
      <c r="N520">
        <v>767399.11585355306</v>
      </c>
    </row>
    <row r="521" spans="1:14" x14ac:dyDescent="0.35">
      <c r="A521" t="s">
        <v>46</v>
      </c>
      <c r="B521" s="78" t="s">
        <v>15</v>
      </c>
      <c r="C521">
        <v>2031</v>
      </c>
      <c r="D521" t="s">
        <v>138</v>
      </c>
      <c r="E521" t="s">
        <v>71</v>
      </c>
      <c r="F521">
        <v>269.14259416716101</v>
      </c>
      <c r="G521" s="3"/>
      <c r="H521" s="3"/>
      <c r="I521" s="3"/>
      <c r="K521" t="s">
        <v>87</v>
      </c>
      <c r="L521">
        <v>2036</v>
      </c>
      <c r="M521" t="s">
        <v>165</v>
      </c>
      <c r="N521">
        <v>831702.24969311501</v>
      </c>
    </row>
    <row r="522" spans="1:14" x14ac:dyDescent="0.35">
      <c r="A522" t="s">
        <v>46</v>
      </c>
      <c r="B522" s="78" t="s">
        <v>15</v>
      </c>
      <c r="C522">
        <v>2031</v>
      </c>
      <c r="D522" t="s">
        <v>138</v>
      </c>
      <c r="E522" t="s">
        <v>73</v>
      </c>
      <c r="F522">
        <v>193.88166742515199</v>
      </c>
      <c r="G522" s="3"/>
      <c r="H522" s="3"/>
      <c r="I522" s="3"/>
      <c r="K522" t="s">
        <v>87</v>
      </c>
      <c r="L522">
        <v>2041</v>
      </c>
      <c r="M522" t="s">
        <v>165</v>
      </c>
      <c r="N522">
        <v>894687.85800559097</v>
      </c>
    </row>
    <row r="523" spans="1:14" x14ac:dyDescent="0.35">
      <c r="A523" t="s">
        <v>46</v>
      </c>
      <c r="B523" s="78" t="s">
        <v>15</v>
      </c>
      <c r="C523">
        <v>2031</v>
      </c>
      <c r="D523" t="s">
        <v>138</v>
      </c>
      <c r="E523" t="s">
        <v>75</v>
      </c>
      <c r="F523">
        <v>225.782316665888</v>
      </c>
      <c r="G523" s="3"/>
      <c r="H523" s="3"/>
      <c r="I523" s="3"/>
      <c r="K523" t="s">
        <v>87</v>
      </c>
      <c r="L523">
        <v>2046</v>
      </c>
      <c r="M523" t="s">
        <v>165</v>
      </c>
      <c r="N523">
        <v>956774.59154708101</v>
      </c>
    </row>
    <row r="524" spans="1:14" x14ac:dyDescent="0.35">
      <c r="A524" t="s">
        <v>46</v>
      </c>
      <c r="B524" s="78" t="s">
        <v>15</v>
      </c>
      <c r="C524">
        <v>2031</v>
      </c>
      <c r="D524" t="s">
        <v>41</v>
      </c>
      <c r="E524" t="s">
        <v>42</v>
      </c>
      <c r="F524">
        <v>469.920329084304</v>
      </c>
      <c r="G524" s="3"/>
      <c r="H524" s="3"/>
      <c r="I524" s="3"/>
      <c r="K524" t="s">
        <v>88</v>
      </c>
      <c r="L524">
        <v>2021</v>
      </c>
      <c r="M524" t="s">
        <v>160</v>
      </c>
      <c r="N524">
        <v>10400</v>
      </c>
    </row>
    <row r="525" spans="1:14" x14ac:dyDescent="0.35">
      <c r="A525" t="s">
        <v>46</v>
      </c>
      <c r="B525" s="78" t="s">
        <v>15</v>
      </c>
      <c r="C525">
        <v>2031</v>
      </c>
      <c r="D525" t="s">
        <v>41</v>
      </c>
      <c r="E525" t="s">
        <v>45</v>
      </c>
      <c r="F525">
        <v>455.036735884162</v>
      </c>
      <c r="G525" s="3"/>
      <c r="H525" s="3"/>
      <c r="I525" s="3"/>
      <c r="K525" t="s">
        <v>88</v>
      </c>
      <c r="L525">
        <v>2026</v>
      </c>
      <c r="M525" t="s">
        <v>160</v>
      </c>
      <c r="N525">
        <v>10440.342814638199</v>
      </c>
    </row>
    <row r="526" spans="1:14" x14ac:dyDescent="0.35">
      <c r="A526" t="s">
        <v>46</v>
      </c>
      <c r="B526" s="78" t="s">
        <v>15</v>
      </c>
      <c r="C526">
        <v>2031</v>
      </c>
      <c r="D526" t="s">
        <v>41</v>
      </c>
      <c r="E526" t="s">
        <v>47</v>
      </c>
      <c r="F526">
        <v>457.91223409681902</v>
      </c>
      <c r="G526" s="3"/>
      <c r="H526" s="3"/>
      <c r="I526" s="3"/>
      <c r="K526" t="s">
        <v>88</v>
      </c>
      <c r="L526">
        <v>2031</v>
      </c>
      <c r="M526" t="s">
        <v>160</v>
      </c>
      <c r="N526">
        <v>10595.815664707499</v>
      </c>
    </row>
    <row r="527" spans="1:14" x14ac:dyDescent="0.35">
      <c r="A527" t="s">
        <v>46</v>
      </c>
      <c r="B527" s="78" t="s">
        <v>15</v>
      </c>
      <c r="C527">
        <v>2031</v>
      </c>
      <c r="D527" t="s">
        <v>41</v>
      </c>
      <c r="E527" t="s">
        <v>49</v>
      </c>
      <c r="F527">
        <v>494.66722427153701</v>
      </c>
      <c r="G527" s="3"/>
      <c r="H527" s="3"/>
      <c r="I527" s="3"/>
      <c r="K527" t="s">
        <v>88</v>
      </c>
      <c r="L527">
        <v>2036</v>
      </c>
      <c r="M527" t="s">
        <v>160</v>
      </c>
      <c r="N527">
        <v>10821.983583244901</v>
      </c>
    </row>
    <row r="528" spans="1:14" x14ac:dyDescent="0.35">
      <c r="A528" t="s">
        <v>46</v>
      </c>
      <c r="B528" s="78" t="s">
        <v>15</v>
      </c>
      <c r="C528">
        <v>2031</v>
      </c>
      <c r="D528" t="s">
        <v>41</v>
      </c>
      <c r="E528" t="s">
        <v>51</v>
      </c>
      <c r="F528">
        <v>497.62487160197298</v>
      </c>
      <c r="G528" s="3"/>
      <c r="H528" s="3"/>
      <c r="I528" s="3"/>
      <c r="K528" t="s">
        <v>88</v>
      </c>
      <c r="L528">
        <v>2041</v>
      </c>
      <c r="M528" t="s">
        <v>160</v>
      </c>
      <c r="N528">
        <v>11070.636880027399</v>
      </c>
    </row>
    <row r="529" spans="1:14" x14ac:dyDescent="0.35">
      <c r="A529" t="s">
        <v>46</v>
      </c>
      <c r="B529" s="78" t="s">
        <v>15</v>
      </c>
      <c r="C529">
        <v>2031</v>
      </c>
      <c r="D529" t="s">
        <v>41</v>
      </c>
      <c r="E529" t="s">
        <v>53</v>
      </c>
      <c r="F529">
        <v>511.61789737591897</v>
      </c>
      <c r="G529" s="3"/>
      <c r="H529" s="3"/>
      <c r="I529" s="3"/>
      <c r="K529" t="s">
        <v>88</v>
      </c>
      <c r="L529">
        <v>2046</v>
      </c>
      <c r="M529" t="s">
        <v>160</v>
      </c>
      <c r="N529">
        <v>11336.535823751101</v>
      </c>
    </row>
    <row r="530" spans="1:14" x14ac:dyDescent="0.35">
      <c r="A530" t="s">
        <v>46</v>
      </c>
      <c r="B530" s="78" t="s">
        <v>15</v>
      </c>
      <c r="C530">
        <v>2031</v>
      </c>
      <c r="D530" t="s">
        <v>41</v>
      </c>
      <c r="E530" t="s">
        <v>55</v>
      </c>
      <c r="F530">
        <v>504.78620548735302</v>
      </c>
      <c r="G530" s="3"/>
      <c r="H530" s="3"/>
      <c r="I530" s="3"/>
      <c r="K530" t="s">
        <v>88</v>
      </c>
      <c r="L530">
        <v>2021</v>
      </c>
      <c r="M530" t="s">
        <v>161</v>
      </c>
      <c r="N530">
        <v>10400</v>
      </c>
    </row>
    <row r="531" spans="1:14" x14ac:dyDescent="0.35">
      <c r="A531" t="s">
        <v>46</v>
      </c>
      <c r="B531" s="78" t="s">
        <v>15</v>
      </c>
      <c r="C531">
        <v>2031</v>
      </c>
      <c r="D531" t="s">
        <v>41</v>
      </c>
      <c r="E531" t="s">
        <v>57</v>
      </c>
      <c r="F531">
        <v>510.11033263466902</v>
      </c>
      <c r="G531" s="3"/>
      <c r="H531" s="3"/>
      <c r="I531" s="3"/>
      <c r="K531" t="s">
        <v>88</v>
      </c>
      <c r="L531">
        <v>2026</v>
      </c>
      <c r="M531" t="s">
        <v>161</v>
      </c>
      <c r="N531">
        <v>10408.0423976321</v>
      </c>
    </row>
    <row r="532" spans="1:14" x14ac:dyDescent="0.35">
      <c r="A532" t="s">
        <v>46</v>
      </c>
      <c r="B532" s="78" t="s">
        <v>15</v>
      </c>
      <c r="C532">
        <v>2031</v>
      </c>
      <c r="D532" t="s">
        <v>41</v>
      </c>
      <c r="E532" t="s">
        <v>59</v>
      </c>
      <c r="F532">
        <v>504.035311012374</v>
      </c>
      <c r="G532" s="3"/>
      <c r="H532" s="3"/>
      <c r="I532" s="3"/>
      <c r="K532" t="s">
        <v>88</v>
      </c>
      <c r="L532">
        <v>2031</v>
      </c>
      <c r="M532" t="s">
        <v>161</v>
      </c>
      <c r="N532">
        <v>10232.545105356799</v>
      </c>
    </row>
    <row r="533" spans="1:14" x14ac:dyDescent="0.35">
      <c r="A533" t="s">
        <v>46</v>
      </c>
      <c r="B533" s="78" t="s">
        <v>15</v>
      </c>
      <c r="C533">
        <v>2031</v>
      </c>
      <c r="D533" t="s">
        <v>41</v>
      </c>
      <c r="E533" t="s">
        <v>61</v>
      </c>
      <c r="F533">
        <v>437.99078669372398</v>
      </c>
      <c r="G533" s="3"/>
      <c r="H533" s="3"/>
      <c r="I533" s="3"/>
      <c r="K533" t="s">
        <v>88</v>
      </c>
      <c r="L533">
        <v>2036</v>
      </c>
      <c r="M533" t="s">
        <v>161</v>
      </c>
      <c r="N533">
        <v>10003.1265327657</v>
      </c>
    </row>
    <row r="534" spans="1:14" x14ac:dyDescent="0.35">
      <c r="A534" t="s">
        <v>46</v>
      </c>
      <c r="B534" s="78" t="s">
        <v>15</v>
      </c>
      <c r="C534">
        <v>2031</v>
      </c>
      <c r="D534" t="s">
        <v>41</v>
      </c>
      <c r="E534" t="s">
        <v>63</v>
      </c>
      <c r="F534">
        <v>449.04798307998999</v>
      </c>
      <c r="G534" s="3"/>
      <c r="H534" s="3"/>
      <c r="I534" s="3"/>
      <c r="K534" t="s">
        <v>88</v>
      </c>
      <c r="L534">
        <v>2041</v>
      </c>
      <c r="M534" t="s">
        <v>161</v>
      </c>
      <c r="N534">
        <v>9754.2420754619798</v>
      </c>
    </row>
    <row r="535" spans="1:14" x14ac:dyDescent="0.35">
      <c r="A535" t="s">
        <v>46</v>
      </c>
      <c r="B535" s="78" t="s">
        <v>15</v>
      </c>
      <c r="C535">
        <v>2031</v>
      </c>
      <c r="D535" t="s">
        <v>41</v>
      </c>
      <c r="E535" t="s">
        <v>43</v>
      </c>
      <c r="F535">
        <v>469.95115830489902</v>
      </c>
      <c r="G535" s="3"/>
      <c r="H535" s="3"/>
      <c r="I535" s="3"/>
      <c r="K535" t="s">
        <v>88</v>
      </c>
      <c r="L535">
        <v>2046</v>
      </c>
      <c r="M535" t="s">
        <v>161</v>
      </c>
      <c r="N535">
        <v>9501.5659504302694</v>
      </c>
    </row>
    <row r="536" spans="1:14" x14ac:dyDescent="0.35">
      <c r="A536" t="s">
        <v>46</v>
      </c>
      <c r="B536" s="78" t="s">
        <v>15</v>
      </c>
      <c r="C536">
        <v>2031</v>
      </c>
      <c r="D536" t="s">
        <v>41</v>
      </c>
      <c r="E536" t="s">
        <v>65</v>
      </c>
      <c r="F536">
        <v>439.51216141333703</v>
      </c>
      <c r="G536" s="3"/>
      <c r="H536" s="3"/>
      <c r="I536" s="3"/>
      <c r="K536" t="s">
        <v>88</v>
      </c>
      <c r="L536">
        <v>2021</v>
      </c>
      <c r="M536" t="s">
        <v>165</v>
      </c>
      <c r="N536">
        <v>10400</v>
      </c>
    </row>
    <row r="537" spans="1:14" x14ac:dyDescent="0.35">
      <c r="A537" t="s">
        <v>46</v>
      </c>
      <c r="B537" s="78" t="s">
        <v>15</v>
      </c>
      <c r="C537">
        <v>2031</v>
      </c>
      <c r="D537" t="s">
        <v>41</v>
      </c>
      <c r="E537" t="s">
        <v>67</v>
      </c>
      <c r="F537">
        <v>447.54300813984401</v>
      </c>
      <c r="G537" s="3"/>
      <c r="H537" s="3"/>
      <c r="I537" s="3"/>
      <c r="K537" t="s">
        <v>88</v>
      </c>
      <c r="L537">
        <v>2026</v>
      </c>
      <c r="M537" t="s">
        <v>165</v>
      </c>
      <c r="N537">
        <v>10423.6455666205</v>
      </c>
    </row>
    <row r="538" spans="1:14" x14ac:dyDescent="0.35">
      <c r="A538" t="s">
        <v>46</v>
      </c>
      <c r="B538" s="78" t="s">
        <v>15</v>
      </c>
      <c r="C538">
        <v>2031</v>
      </c>
      <c r="D538" t="s">
        <v>41</v>
      </c>
      <c r="E538" t="s">
        <v>69</v>
      </c>
      <c r="F538">
        <v>429.96529308404502</v>
      </c>
      <c r="G538" s="3"/>
      <c r="H538" s="3"/>
      <c r="I538" s="3"/>
      <c r="K538" t="s">
        <v>88</v>
      </c>
      <c r="L538">
        <v>2031</v>
      </c>
      <c r="M538" t="s">
        <v>165</v>
      </c>
      <c r="N538">
        <v>10403.899856899299</v>
      </c>
    </row>
    <row r="539" spans="1:14" x14ac:dyDescent="0.35">
      <c r="A539" t="s">
        <v>46</v>
      </c>
      <c r="B539" s="78" t="s">
        <v>15</v>
      </c>
      <c r="C539">
        <v>2031</v>
      </c>
      <c r="D539" t="s">
        <v>41</v>
      </c>
      <c r="E539" t="s">
        <v>71</v>
      </c>
      <c r="F539">
        <v>322.10204944844702</v>
      </c>
      <c r="G539" s="3"/>
      <c r="H539" s="3"/>
      <c r="I539" s="3"/>
      <c r="K539" t="s">
        <v>88</v>
      </c>
      <c r="L539">
        <v>2036</v>
      </c>
      <c r="M539" t="s">
        <v>165</v>
      </c>
      <c r="N539">
        <v>10385.2268276166</v>
      </c>
    </row>
    <row r="540" spans="1:14" x14ac:dyDescent="0.35">
      <c r="A540" t="s">
        <v>46</v>
      </c>
      <c r="B540" s="78" t="s">
        <v>15</v>
      </c>
      <c r="C540">
        <v>2031</v>
      </c>
      <c r="D540" t="s">
        <v>41</v>
      </c>
      <c r="E540" t="s">
        <v>73</v>
      </c>
      <c r="F540">
        <v>225.32883537104499</v>
      </c>
      <c r="G540" s="3"/>
      <c r="H540" s="3"/>
      <c r="I540" s="3"/>
      <c r="K540" t="s">
        <v>88</v>
      </c>
      <c r="L540">
        <v>2041</v>
      </c>
      <c r="M540" t="s">
        <v>165</v>
      </c>
      <c r="N540">
        <v>10363.1458176859</v>
      </c>
    </row>
    <row r="541" spans="1:14" x14ac:dyDescent="0.35">
      <c r="A541" t="s">
        <v>46</v>
      </c>
      <c r="B541" s="78" t="s">
        <v>15</v>
      </c>
      <c r="C541">
        <v>2031</v>
      </c>
      <c r="D541" t="s">
        <v>41</v>
      </c>
      <c r="E541" t="s">
        <v>75</v>
      </c>
      <c r="F541">
        <v>187.65024269000699</v>
      </c>
      <c r="G541" s="3"/>
      <c r="H541" s="3"/>
      <c r="I541" s="3"/>
      <c r="K541" t="s">
        <v>88</v>
      </c>
      <c r="L541">
        <v>2046</v>
      </c>
      <c r="M541" t="s">
        <v>165</v>
      </c>
      <c r="N541">
        <v>10344.1637225533</v>
      </c>
    </row>
    <row r="542" spans="1:14" x14ac:dyDescent="0.35">
      <c r="A542" t="s">
        <v>46</v>
      </c>
      <c r="B542" s="78" t="s">
        <v>15</v>
      </c>
      <c r="C542">
        <v>2036</v>
      </c>
      <c r="D542" t="s">
        <v>138</v>
      </c>
      <c r="E542" t="s">
        <v>42</v>
      </c>
      <c r="F542">
        <v>454.53079521413599</v>
      </c>
      <c r="G542" s="3"/>
      <c r="H542" s="3"/>
      <c r="I542" s="3"/>
      <c r="K542" t="s">
        <v>89</v>
      </c>
      <c r="L542">
        <v>2021</v>
      </c>
      <c r="M542" t="s">
        <v>160</v>
      </c>
      <c r="N542">
        <v>53851</v>
      </c>
    </row>
    <row r="543" spans="1:14" x14ac:dyDescent="0.35">
      <c r="A543" t="s">
        <v>46</v>
      </c>
      <c r="B543" s="78" t="s">
        <v>15</v>
      </c>
      <c r="C543">
        <v>2036</v>
      </c>
      <c r="D543" t="s">
        <v>138</v>
      </c>
      <c r="E543" t="s">
        <v>45</v>
      </c>
      <c r="F543">
        <v>409.62464500313598</v>
      </c>
      <c r="G543" s="3"/>
      <c r="H543" s="3"/>
      <c r="I543" s="3"/>
      <c r="K543" t="s">
        <v>89</v>
      </c>
      <c r="L543">
        <v>2026</v>
      </c>
      <c r="M543" t="s">
        <v>160</v>
      </c>
      <c r="N543">
        <v>59421.900608486198</v>
      </c>
    </row>
    <row r="544" spans="1:14" x14ac:dyDescent="0.35">
      <c r="A544" t="s">
        <v>46</v>
      </c>
      <c r="B544" s="78" t="s">
        <v>15</v>
      </c>
      <c r="C544">
        <v>2036</v>
      </c>
      <c r="D544" t="s">
        <v>138</v>
      </c>
      <c r="E544" t="s">
        <v>47</v>
      </c>
      <c r="F544">
        <v>340.67657514651597</v>
      </c>
      <c r="G544" s="3"/>
      <c r="H544" s="3"/>
      <c r="I544" s="3"/>
      <c r="K544" t="s">
        <v>89</v>
      </c>
      <c r="L544">
        <v>2031</v>
      </c>
      <c r="M544" t="s">
        <v>160</v>
      </c>
      <c r="N544">
        <v>62638.159691090397</v>
      </c>
    </row>
    <row r="545" spans="1:14" x14ac:dyDescent="0.35">
      <c r="A545" t="s">
        <v>46</v>
      </c>
      <c r="B545" s="78" t="s">
        <v>15</v>
      </c>
      <c r="C545">
        <v>2036</v>
      </c>
      <c r="D545" t="s">
        <v>138</v>
      </c>
      <c r="E545" t="s">
        <v>49</v>
      </c>
      <c r="F545">
        <v>385.303989829003</v>
      </c>
      <c r="G545" s="3"/>
      <c r="H545" s="3"/>
      <c r="I545" s="3"/>
      <c r="K545" t="s">
        <v>89</v>
      </c>
      <c r="L545">
        <v>2036</v>
      </c>
      <c r="M545" t="s">
        <v>160</v>
      </c>
      <c r="N545">
        <v>65851.132075182206</v>
      </c>
    </row>
    <row r="546" spans="1:14" x14ac:dyDescent="0.35">
      <c r="A546" t="s">
        <v>46</v>
      </c>
      <c r="B546" s="78" t="s">
        <v>15</v>
      </c>
      <c r="C546">
        <v>2036</v>
      </c>
      <c r="D546" t="s">
        <v>138</v>
      </c>
      <c r="E546" t="s">
        <v>51</v>
      </c>
      <c r="F546">
        <v>491.73199995738702</v>
      </c>
      <c r="G546" s="3"/>
      <c r="H546" s="3"/>
      <c r="I546" s="3"/>
      <c r="K546" t="s">
        <v>89</v>
      </c>
      <c r="L546">
        <v>2041</v>
      </c>
      <c r="M546" t="s">
        <v>160</v>
      </c>
      <c r="N546">
        <v>68373.159370155307</v>
      </c>
    </row>
    <row r="547" spans="1:14" x14ac:dyDescent="0.35">
      <c r="A547" t="s">
        <v>46</v>
      </c>
      <c r="B547" s="78" t="s">
        <v>15</v>
      </c>
      <c r="C547">
        <v>2036</v>
      </c>
      <c r="D547" t="s">
        <v>138</v>
      </c>
      <c r="E547" t="s">
        <v>53</v>
      </c>
      <c r="F547">
        <v>499.32370545621899</v>
      </c>
      <c r="G547" s="3"/>
      <c r="H547" s="3"/>
      <c r="I547" s="3"/>
      <c r="K547" t="s">
        <v>89</v>
      </c>
      <c r="L547">
        <v>2046</v>
      </c>
      <c r="M547" t="s">
        <v>160</v>
      </c>
      <c r="N547">
        <v>71080.543942374003</v>
      </c>
    </row>
    <row r="548" spans="1:14" x14ac:dyDescent="0.35">
      <c r="A548" t="s">
        <v>46</v>
      </c>
      <c r="B548" s="78" t="s">
        <v>15</v>
      </c>
      <c r="C548">
        <v>2036</v>
      </c>
      <c r="D548" t="s">
        <v>138</v>
      </c>
      <c r="E548" t="s">
        <v>55</v>
      </c>
      <c r="F548">
        <v>511.49659942815902</v>
      </c>
      <c r="G548" s="3"/>
      <c r="H548" s="3"/>
      <c r="I548" s="3"/>
      <c r="K548" t="s">
        <v>89</v>
      </c>
      <c r="L548">
        <v>2021</v>
      </c>
      <c r="M548" t="s">
        <v>161</v>
      </c>
      <c r="N548">
        <v>53851</v>
      </c>
    </row>
    <row r="549" spans="1:14" x14ac:dyDescent="0.35">
      <c r="A549" t="s">
        <v>46</v>
      </c>
      <c r="B549" s="78" t="s">
        <v>15</v>
      </c>
      <c r="C549">
        <v>2036</v>
      </c>
      <c r="D549" t="s">
        <v>138</v>
      </c>
      <c r="E549" t="s">
        <v>57</v>
      </c>
      <c r="F549">
        <v>492.81499184249299</v>
      </c>
      <c r="G549" s="3"/>
      <c r="H549" s="3"/>
      <c r="I549" s="3"/>
      <c r="K549" t="s">
        <v>89</v>
      </c>
      <c r="L549">
        <v>2026</v>
      </c>
      <c r="M549" t="s">
        <v>161</v>
      </c>
      <c r="N549">
        <v>59197.201214680601</v>
      </c>
    </row>
    <row r="550" spans="1:14" x14ac:dyDescent="0.35">
      <c r="A550" t="s">
        <v>46</v>
      </c>
      <c r="B550" s="78" t="s">
        <v>15</v>
      </c>
      <c r="C550">
        <v>2036</v>
      </c>
      <c r="D550" t="s">
        <v>138</v>
      </c>
      <c r="E550" t="s">
        <v>59</v>
      </c>
      <c r="F550">
        <v>498.537611222865</v>
      </c>
      <c r="G550" s="3"/>
      <c r="H550" s="3"/>
      <c r="I550" s="3"/>
      <c r="K550" t="s">
        <v>89</v>
      </c>
      <c r="L550">
        <v>2031</v>
      </c>
      <c r="M550" t="s">
        <v>161</v>
      </c>
      <c r="N550">
        <v>60130.410667266602</v>
      </c>
    </row>
    <row r="551" spans="1:14" x14ac:dyDescent="0.35">
      <c r="A551" t="s">
        <v>46</v>
      </c>
      <c r="B551" s="78" t="s">
        <v>15</v>
      </c>
      <c r="C551">
        <v>2036</v>
      </c>
      <c r="D551" t="s">
        <v>138</v>
      </c>
      <c r="E551" t="s">
        <v>61</v>
      </c>
      <c r="F551">
        <v>513.24281049143201</v>
      </c>
      <c r="G551" s="3"/>
      <c r="H551" s="3"/>
      <c r="I551" s="3"/>
      <c r="K551" t="s">
        <v>89</v>
      </c>
      <c r="L551">
        <v>2036</v>
      </c>
      <c r="M551" t="s">
        <v>161</v>
      </c>
      <c r="N551">
        <v>59754.444875374</v>
      </c>
    </row>
    <row r="552" spans="1:14" x14ac:dyDescent="0.35">
      <c r="A552" t="s">
        <v>46</v>
      </c>
      <c r="B552" s="78" t="s">
        <v>15</v>
      </c>
      <c r="C552">
        <v>2036</v>
      </c>
      <c r="D552" t="s">
        <v>138</v>
      </c>
      <c r="E552" t="s">
        <v>63</v>
      </c>
      <c r="F552">
        <v>462.309566656014</v>
      </c>
      <c r="G552" s="3"/>
      <c r="H552" s="3"/>
      <c r="I552" s="3"/>
      <c r="K552" t="s">
        <v>89</v>
      </c>
      <c r="L552">
        <v>2041</v>
      </c>
      <c r="M552" t="s">
        <v>161</v>
      </c>
      <c r="N552">
        <v>58585.582238158102</v>
      </c>
    </row>
    <row r="553" spans="1:14" x14ac:dyDescent="0.35">
      <c r="A553" t="s">
        <v>46</v>
      </c>
      <c r="B553" s="78" t="s">
        <v>15</v>
      </c>
      <c r="C553">
        <v>2036</v>
      </c>
      <c r="D553" t="s">
        <v>138</v>
      </c>
      <c r="E553" t="s">
        <v>43</v>
      </c>
      <c r="F553">
        <v>442.80064744550299</v>
      </c>
      <c r="G553" s="3"/>
      <c r="H553" s="3"/>
      <c r="I553" s="3"/>
      <c r="K553" t="s">
        <v>89</v>
      </c>
      <c r="L553">
        <v>2046</v>
      </c>
      <c r="M553" t="s">
        <v>161</v>
      </c>
      <c r="N553">
        <v>56861.352130338099</v>
      </c>
    </row>
    <row r="554" spans="1:14" x14ac:dyDescent="0.35">
      <c r="A554" t="s">
        <v>46</v>
      </c>
      <c r="B554" s="78" t="s">
        <v>15</v>
      </c>
      <c r="C554">
        <v>2036</v>
      </c>
      <c r="D554" t="s">
        <v>138</v>
      </c>
      <c r="E554" t="s">
        <v>65</v>
      </c>
      <c r="F554">
        <v>435.19200196444399</v>
      </c>
      <c r="G554" s="3"/>
      <c r="H554" s="3"/>
      <c r="I554" s="3"/>
      <c r="K554" t="s">
        <v>89</v>
      </c>
      <c r="L554">
        <v>2021</v>
      </c>
      <c r="M554" t="s">
        <v>165</v>
      </c>
      <c r="N554">
        <v>53851</v>
      </c>
    </row>
    <row r="555" spans="1:14" x14ac:dyDescent="0.35">
      <c r="A555" t="s">
        <v>46</v>
      </c>
      <c r="B555" s="78" t="s">
        <v>15</v>
      </c>
      <c r="C555">
        <v>2036</v>
      </c>
      <c r="D555" t="s">
        <v>138</v>
      </c>
      <c r="E555" t="s">
        <v>67</v>
      </c>
      <c r="F555">
        <v>392.77698433105297</v>
      </c>
      <c r="G555" s="3"/>
      <c r="H555" s="3"/>
      <c r="I555" s="3"/>
      <c r="K555" t="s">
        <v>89</v>
      </c>
      <c r="L555">
        <v>2026</v>
      </c>
      <c r="M555" t="s">
        <v>165</v>
      </c>
      <c r="N555">
        <v>59306.151323716796</v>
      </c>
    </row>
    <row r="556" spans="1:14" x14ac:dyDescent="0.35">
      <c r="A556" t="s">
        <v>46</v>
      </c>
      <c r="B556" s="78" t="s">
        <v>15</v>
      </c>
      <c r="C556">
        <v>2036</v>
      </c>
      <c r="D556" t="s">
        <v>138</v>
      </c>
      <c r="E556" t="s">
        <v>69</v>
      </c>
      <c r="F556">
        <v>390.881036360932</v>
      </c>
      <c r="G556" s="3"/>
      <c r="H556" s="3"/>
      <c r="I556" s="3"/>
      <c r="K556" t="s">
        <v>89</v>
      </c>
      <c r="L556">
        <v>2031</v>
      </c>
      <c r="M556" t="s">
        <v>165</v>
      </c>
      <c r="N556">
        <v>61322.842572133501</v>
      </c>
    </row>
    <row r="557" spans="1:14" x14ac:dyDescent="0.35">
      <c r="A557" t="s">
        <v>46</v>
      </c>
      <c r="B557" s="78" t="s">
        <v>15</v>
      </c>
      <c r="C557">
        <v>2036</v>
      </c>
      <c r="D557" t="s">
        <v>138</v>
      </c>
      <c r="E557" t="s">
        <v>71</v>
      </c>
      <c r="F557">
        <v>309.57942979111499</v>
      </c>
      <c r="G557" s="3"/>
      <c r="H557" s="3"/>
      <c r="I557" s="3"/>
      <c r="K557" t="s">
        <v>89</v>
      </c>
      <c r="L557">
        <v>2036</v>
      </c>
      <c r="M557" t="s">
        <v>165</v>
      </c>
      <c r="N557">
        <v>62615.796769421999</v>
      </c>
    </row>
    <row r="558" spans="1:14" x14ac:dyDescent="0.35">
      <c r="A558" t="s">
        <v>46</v>
      </c>
      <c r="B558" s="78" t="s">
        <v>15</v>
      </c>
      <c r="C558">
        <v>2036</v>
      </c>
      <c r="D558" t="s">
        <v>138</v>
      </c>
      <c r="E558" t="s">
        <v>73</v>
      </c>
      <c r="F558">
        <v>231.241953066778</v>
      </c>
      <c r="G558" s="3"/>
      <c r="H558" s="3"/>
      <c r="I558" s="3"/>
      <c r="K558" t="s">
        <v>89</v>
      </c>
      <c r="L558">
        <v>2041</v>
      </c>
      <c r="M558" t="s">
        <v>165</v>
      </c>
      <c r="N558">
        <v>63135.407725627003</v>
      </c>
    </row>
    <row r="559" spans="1:14" x14ac:dyDescent="0.35">
      <c r="A559" t="s">
        <v>46</v>
      </c>
      <c r="B559" s="78" t="s">
        <v>15</v>
      </c>
      <c r="C559">
        <v>2036</v>
      </c>
      <c r="D559" t="s">
        <v>138</v>
      </c>
      <c r="E559" t="s">
        <v>75</v>
      </c>
      <c r="F559">
        <v>254.41649612442899</v>
      </c>
      <c r="G559" s="3"/>
      <c r="H559" s="3"/>
      <c r="I559" s="3"/>
      <c r="K559" t="s">
        <v>89</v>
      </c>
      <c r="L559">
        <v>2046</v>
      </c>
      <c r="M559" t="s">
        <v>165</v>
      </c>
      <c r="N559">
        <v>63414.0090654593</v>
      </c>
    </row>
    <row r="560" spans="1:14" x14ac:dyDescent="0.35">
      <c r="A560" t="s">
        <v>46</v>
      </c>
      <c r="B560" s="78" t="s">
        <v>15</v>
      </c>
      <c r="C560">
        <v>2036</v>
      </c>
      <c r="D560" t="s">
        <v>41</v>
      </c>
      <c r="E560" t="s">
        <v>42</v>
      </c>
      <c r="F560">
        <v>469.62952233448601</v>
      </c>
      <c r="G560" s="3"/>
      <c r="H560" s="3"/>
      <c r="I560" s="3"/>
      <c r="K560" t="s">
        <v>90</v>
      </c>
      <c r="L560">
        <v>2021</v>
      </c>
      <c r="M560" t="s">
        <v>160</v>
      </c>
      <c r="N560">
        <v>10990</v>
      </c>
    </row>
    <row r="561" spans="1:14" x14ac:dyDescent="0.35">
      <c r="A561" t="s">
        <v>46</v>
      </c>
      <c r="B561" s="78" t="s">
        <v>15</v>
      </c>
      <c r="C561">
        <v>2036</v>
      </c>
      <c r="D561" t="s">
        <v>41</v>
      </c>
      <c r="E561" t="s">
        <v>45</v>
      </c>
      <c r="F561">
        <v>438.91635365221998</v>
      </c>
      <c r="G561" s="3"/>
      <c r="H561" s="3"/>
      <c r="I561" s="3"/>
      <c r="K561" t="s">
        <v>90</v>
      </c>
      <c r="L561">
        <v>2026</v>
      </c>
      <c r="M561" t="s">
        <v>160</v>
      </c>
      <c r="N561">
        <v>11240.611854418699</v>
      </c>
    </row>
    <row r="562" spans="1:14" x14ac:dyDescent="0.35">
      <c r="A562" t="s">
        <v>46</v>
      </c>
      <c r="B562" s="78" t="s">
        <v>15</v>
      </c>
      <c r="C562">
        <v>2036</v>
      </c>
      <c r="D562" t="s">
        <v>41</v>
      </c>
      <c r="E562" t="s">
        <v>47</v>
      </c>
      <c r="F562">
        <v>393.35426840080902</v>
      </c>
      <c r="G562" s="3"/>
      <c r="H562" s="3"/>
      <c r="I562" s="3"/>
      <c r="K562" t="s">
        <v>90</v>
      </c>
      <c r="L562">
        <v>2031</v>
      </c>
      <c r="M562" t="s">
        <v>160</v>
      </c>
      <c r="N562">
        <v>11362.253538892801</v>
      </c>
    </row>
    <row r="563" spans="1:14" x14ac:dyDescent="0.35">
      <c r="A563" t="s">
        <v>46</v>
      </c>
      <c r="B563" s="78" t="s">
        <v>15</v>
      </c>
      <c r="C563">
        <v>2036</v>
      </c>
      <c r="D563" t="s">
        <v>41</v>
      </c>
      <c r="E563" t="s">
        <v>49</v>
      </c>
      <c r="F563">
        <v>465.63422405656303</v>
      </c>
      <c r="G563" s="3"/>
      <c r="H563" s="3"/>
      <c r="I563" s="3"/>
      <c r="K563" t="s">
        <v>90</v>
      </c>
      <c r="L563">
        <v>2036</v>
      </c>
      <c r="M563" t="s">
        <v>160</v>
      </c>
      <c r="N563">
        <v>11529.238527908399</v>
      </c>
    </row>
    <row r="564" spans="1:14" x14ac:dyDescent="0.35">
      <c r="A564" t="s">
        <v>46</v>
      </c>
      <c r="B564" s="78" t="s">
        <v>15</v>
      </c>
      <c r="C564">
        <v>2036</v>
      </c>
      <c r="D564" t="s">
        <v>41</v>
      </c>
      <c r="E564" t="s">
        <v>51</v>
      </c>
      <c r="F564">
        <v>523.93694453998205</v>
      </c>
      <c r="G564" s="3"/>
      <c r="H564" s="3"/>
      <c r="I564" s="3"/>
      <c r="K564" t="s">
        <v>90</v>
      </c>
      <c r="L564">
        <v>2041</v>
      </c>
      <c r="M564" t="s">
        <v>160</v>
      </c>
      <c r="N564">
        <v>11722.7326296173</v>
      </c>
    </row>
    <row r="565" spans="1:14" x14ac:dyDescent="0.35">
      <c r="A565" t="s">
        <v>46</v>
      </c>
      <c r="B565" s="78" t="s">
        <v>15</v>
      </c>
      <c r="C565">
        <v>2036</v>
      </c>
      <c r="D565" t="s">
        <v>41</v>
      </c>
      <c r="E565" t="s">
        <v>53</v>
      </c>
      <c r="F565">
        <v>508.5336749759</v>
      </c>
      <c r="G565" s="3"/>
      <c r="H565" s="3"/>
      <c r="I565" s="3"/>
      <c r="K565" t="s">
        <v>90</v>
      </c>
      <c r="L565">
        <v>2046</v>
      </c>
      <c r="M565" t="s">
        <v>160</v>
      </c>
      <c r="N565">
        <v>11925.350498832</v>
      </c>
    </row>
    <row r="566" spans="1:14" x14ac:dyDescent="0.35">
      <c r="A566" t="s">
        <v>46</v>
      </c>
      <c r="B566" s="78" t="s">
        <v>15</v>
      </c>
      <c r="C566">
        <v>2036</v>
      </c>
      <c r="D566" t="s">
        <v>41</v>
      </c>
      <c r="E566" t="s">
        <v>55</v>
      </c>
      <c r="F566">
        <v>507.70854204093098</v>
      </c>
      <c r="G566" s="3"/>
      <c r="H566" s="3"/>
      <c r="I566" s="3"/>
      <c r="K566" t="s">
        <v>90</v>
      </c>
      <c r="L566">
        <v>2021</v>
      </c>
      <c r="M566" t="s">
        <v>161</v>
      </c>
      <c r="N566">
        <v>10990</v>
      </c>
    </row>
    <row r="567" spans="1:14" x14ac:dyDescent="0.35">
      <c r="A567" t="s">
        <v>46</v>
      </c>
      <c r="B567" s="78" t="s">
        <v>15</v>
      </c>
      <c r="C567">
        <v>2036</v>
      </c>
      <c r="D567" t="s">
        <v>41</v>
      </c>
      <c r="E567" t="s">
        <v>57</v>
      </c>
      <c r="F567">
        <v>495.37138663039502</v>
      </c>
      <c r="G567" s="3"/>
      <c r="H567" s="3"/>
      <c r="I567" s="3"/>
      <c r="K567" t="s">
        <v>90</v>
      </c>
      <c r="L567">
        <v>2026</v>
      </c>
      <c r="M567" t="s">
        <v>161</v>
      </c>
      <c r="N567">
        <v>11210.6497049073</v>
      </c>
    </row>
    <row r="568" spans="1:14" x14ac:dyDescent="0.35">
      <c r="A568" t="s">
        <v>46</v>
      </c>
      <c r="B568" s="78" t="s">
        <v>15</v>
      </c>
      <c r="C568">
        <v>2036</v>
      </c>
      <c r="D568" t="s">
        <v>41</v>
      </c>
      <c r="E568" t="s">
        <v>59</v>
      </c>
      <c r="F568">
        <v>483.93152764210299</v>
      </c>
      <c r="G568" s="3"/>
      <c r="H568" s="3"/>
      <c r="I568" s="3"/>
      <c r="K568" t="s">
        <v>90</v>
      </c>
      <c r="L568">
        <v>2031</v>
      </c>
      <c r="M568" t="s">
        <v>161</v>
      </c>
      <c r="N568">
        <v>11118.2762469629</v>
      </c>
    </row>
    <row r="569" spans="1:14" x14ac:dyDescent="0.35">
      <c r="A569" t="s">
        <v>46</v>
      </c>
      <c r="B569" s="78" t="s">
        <v>15</v>
      </c>
      <c r="C569">
        <v>2036</v>
      </c>
      <c r="D569" t="s">
        <v>41</v>
      </c>
      <c r="E569" t="s">
        <v>61</v>
      </c>
      <c r="F569">
        <v>484.60156188563798</v>
      </c>
      <c r="G569" s="3"/>
      <c r="H569" s="3"/>
      <c r="I569" s="3"/>
      <c r="K569" t="s">
        <v>90</v>
      </c>
      <c r="L569">
        <v>2036</v>
      </c>
      <c r="M569" t="s">
        <v>161</v>
      </c>
      <c r="N569">
        <v>10993.504542374199</v>
      </c>
    </row>
    <row r="570" spans="1:14" x14ac:dyDescent="0.35">
      <c r="A570" t="s">
        <v>46</v>
      </c>
      <c r="B570" s="78" t="s">
        <v>15</v>
      </c>
      <c r="C570">
        <v>2036</v>
      </c>
      <c r="D570" t="s">
        <v>41</v>
      </c>
      <c r="E570" t="s">
        <v>63</v>
      </c>
      <c r="F570">
        <v>425.00718139797101</v>
      </c>
      <c r="G570" s="3"/>
      <c r="H570" s="3"/>
      <c r="I570" s="3"/>
      <c r="K570" t="s">
        <v>90</v>
      </c>
      <c r="L570">
        <v>2041</v>
      </c>
      <c r="M570" t="s">
        <v>161</v>
      </c>
      <c r="N570">
        <v>10861.671892686199</v>
      </c>
    </row>
    <row r="571" spans="1:14" x14ac:dyDescent="0.35">
      <c r="A571" t="s">
        <v>46</v>
      </c>
      <c r="B571" s="78" t="s">
        <v>15</v>
      </c>
      <c r="C571">
        <v>2036</v>
      </c>
      <c r="D571" t="s">
        <v>41</v>
      </c>
      <c r="E571" t="s">
        <v>43</v>
      </c>
      <c r="F571">
        <v>456.313723699121</v>
      </c>
      <c r="G571" s="3"/>
      <c r="H571" s="3"/>
      <c r="I571" s="3"/>
      <c r="K571" t="s">
        <v>90</v>
      </c>
      <c r="L571">
        <v>2046</v>
      </c>
      <c r="M571" t="s">
        <v>161</v>
      </c>
      <c r="N571">
        <v>10726.318184857901</v>
      </c>
    </row>
    <row r="572" spans="1:14" x14ac:dyDescent="0.35">
      <c r="A572" t="s">
        <v>46</v>
      </c>
      <c r="B572" s="78" t="s">
        <v>15</v>
      </c>
      <c r="C572">
        <v>2036</v>
      </c>
      <c r="D572" t="s">
        <v>41</v>
      </c>
      <c r="E572" t="s">
        <v>65</v>
      </c>
      <c r="F572">
        <v>428.47479076006601</v>
      </c>
      <c r="G572" s="3"/>
      <c r="H572" s="3"/>
      <c r="I572" s="3"/>
      <c r="K572" t="s">
        <v>90</v>
      </c>
      <c r="L572">
        <v>2021</v>
      </c>
      <c r="M572" t="s">
        <v>165</v>
      </c>
      <c r="N572">
        <v>10990</v>
      </c>
    </row>
    <row r="573" spans="1:14" x14ac:dyDescent="0.35">
      <c r="A573" t="s">
        <v>46</v>
      </c>
      <c r="B573" s="78" t="s">
        <v>15</v>
      </c>
      <c r="C573">
        <v>2036</v>
      </c>
      <c r="D573" t="s">
        <v>41</v>
      </c>
      <c r="E573" t="s">
        <v>67</v>
      </c>
      <c r="F573">
        <v>417.03039166773999</v>
      </c>
      <c r="G573" s="3"/>
      <c r="H573" s="3"/>
      <c r="I573" s="3"/>
      <c r="K573" t="s">
        <v>90</v>
      </c>
      <c r="L573">
        <v>2026</v>
      </c>
      <c r="M573" t="s">
        <v>165</v>
      </c>
      <c r="N573">
        <v>11225.0486852297</v>
      </c>
    </row>
    <row r="574" spans="1:14" x14ac:dyDescent="0.35">
      <c r="A574" t="s">
        <v>46</v>
      </c>
      <c r="B574" s="78" t="s">
        <v>15</v>
      </c>
      <c r="C574">
        <v>2036</v>
      </c>
      <c r="D574" t="s">
        <v>41</v>
      </c>
      <c r="E574" t="s">
        <v>69</v>
      </c>
      <c r="F574">
        <v>416.40254751780498</v>
      </c>
      <c r="G574" s="3"/>
      <c r="H574" s="3"/>
      <c r="I574" s="3"/>
      <c r="K574" t="s">
        <v>90</v>
      </c>
      <c r="L574">
        <v>2031</v>
      </c>
      <c r="M574" t="s">
        <v>165</v>
      </c>
      <c r="N574">
        <v>11229.3312422254</v>
      </c>
    </row>
    <row r="575" spans="1:14" x14ac:dyDescent="0.35">
      <c r="A575" t="s">
        <v>46</v>
      </c>
      <c r="B575" s="78" t="s">
        <v>15</v>
      </c>
      <c r="C575">
        <v>2036</v>
      </c>
      <c r="D575" t="s">
        <v>41</v>
      </c>
      <c r="E575" t="s">
        <v>71</v>
      </c>
      <c r="F575">
        <v>383.18376143013802</v>
      </c>
      <c r="G575" s="3"/>
      <c r="H575" s="3"/>
      <c r="I575" s="3"/>
      <c r="K575" t="s">
        <v>90</v>
      </c>
      <c r="L575">
        <v>2036</v>
      </c>
      <c r="M575" t="s">
        <v>165</v>
      </c>
      <c r="N575">
        <v>11233.9234162384</v>
      </c>
    </row>
    <row r="576" spans="1:14" x14ac:dyDescent="0.35">
      <c r="A576" t="s">
        <v>46</v>
      </c>
      <c r="B576" s="78" t="s">
        <v>15</v>
      </c>
      <c r="C576">
        <v>2036</v>
      </c>
      <c r="D576" t="s">
        <v>41</v>
      </c>
      <c r="E576" t="s">
        <v>73</v>
      </c>
      <c r="F576">
        <v>264.036783367265</v>
      </c>
      <c r="G576" s="3"/>
      <c r="H576" s="3"/>
      <c r="I576" s="3"/>
      <c r="K576" t="s">
        <v>90</v>
      </c>
      <c r="L576">
        <v>2041</v>
      </c>
      <c r="M576" t="s">
        <v>165</v>
      </c>
      <c r="N576">
        <v>11244.9884509884</v>
      </c>
    </row>
    <row r="577" spans="1:14" x14ac:dyDescent="0.35">
      <c r="A577" t="s">
        <v>46</v>
      </c>
      <c r="B577" s="78" t="s">
        <v>15</v>
      </c>
      <c r="C577">
        <v>2036</v>
      </c>
      <c r="D577" t="s">
        <v>41</v>
      </c>
      <c r="E577" t="s">
        <v>75</v>
      </c>
      <c r="F577">
        <v>232.62343124889199</v>
      </c>
      <c r="G577" s="3"/>
      <c r="H577" s="3"/>
      <c r="I577" s="3"/>
      <c r="K577" t="s">
        <v>90</v>
      </c>
      <c r="L577">
        <v>2046</v>
      </c>
      <c r="M577" t="s">
        <v>165</v>
      </c>
      <c r="N577">
        <v>11256.883026518901</v>
      </c>
    </row>
    <row r="578" spans="1:14" x14ac:dyDescent="0.35">
      <c r="A578" t="s">
        <v>46</v>
      </c>
      <c r="B578" s="78" t="s">
        <v>15</v>
      </c>
      <c r="C578">
        <v>2041</v>
      </c>
      <c r="D578" t="s">
        <v>138</v>
      </c>
      <c r="E578" t="s">
        <v>42</v>
      </c>
      <c r="F578">
        <v>438.77738767743398</v>
      </c>
      <c r="G578" s="3"/>
      <c r="H578" s="3"/>
      <c r="I578" s="3"/>
      <c r="K578" t="s">
        <v>91</v>
      </c>
      <c r="L578">
        <v>2021</v>
      </c>
      <c r="M578" t="s">
        <v>160</v>
      </c>
      <c r="N578">
        <v>998</v>
      </c>
    </row>
    <row r="579" spans="1:14" x14ac:dyDescent="0.35">
      <c r="A579" t="s">
        <v>46</v>
      </c>
      <c r="B579" s="78" t="s">
        <v>15</v>
      </c>
      <c r="C579">
        <v>2041</v>
      </c>
      <c r="D579" t="s">
        <v>138</v>
      </c>
      <c r="E579" t="s">
        <v>45</v>
      </c>
      <c r="F579">
        <v>400.22866947284098</v>
      </c>
      <c r="G579" s="3"/>
      <c r="H579" s="3"/>
      <c r="I579" s="3"/>
      <c r="K579" t="s">
        <v>91</v>
      </c>
      <c r="L579">
        <v>2026</v>
      </c>
      <c r="M579" t="s">
        <v>160</v>
      </c>
      <c r="N579">
        <v>1083.6813463650899</v>
      </c>
    </row>
    <row r="580" spans="1:14" x14ac:dyDescent="0.35">
      <c r="A580" t="s">
        <v>46</v>
      </c>
      <c r="B580" s="78" t="s">
        <v>15</v>
      </c>
      <c r="C580">
        <v>2041</v>
      </c>
      <c r="D580" t="s">
        <v>138</v>
      </c>
      <c r="E580" t="s">
        <v>47</v>
      </c>
      <c r="F580">
        <v>320.98121128410497</v>
      </c>
      <c r="G580" s="3"/>
      <c r="H580" s="3"/>
      <c r="I580" s="3"/>
      <c r="K580" t="s">
        <v>91</v>
      </c>
      <c r="L580">
        <v>2031</v>
      </c>
      <c r="M580" t="s">
        <v>160</v>
      </c>
      <c r="N580">
        <v>1112.81672890502</v>
      </c>
    </row>
    <row r="581" spans="1:14" x14ac:dyDescent="0.35">
      <c r="A581" t="s">
        <v>46</v>
      </c>
      <c r="B581" s="78" t="s">
        <v>15</v>
      </c>
      <c r="C581">
        <v>2041</v>
      </c>
      <c r="D581" t="s">
        <v>138</v>
      </c>
      <c r="E581" t="s">
        <v>49</v>
      </c>
      <c r="F581">
        <v>344.41950708346297</v>
      </c>
      <c r="G581" s="3"/>
      <c r="H581" s="3"/>
      <c r="I581" s="3"/>
      <c r="K581" t="s">
        <v>91</v>
      </c>
      <c r="L581">
        <v>2036</v>
      </c>
      <c r="M581" t="s">
        <v>160</v>
      </c>
      <c r="N581">
        <v>1142.5943413033499</v>
      </c>
    </row>
    <row r="582" spans="1:14" x14ac:dyDescent="0.35">
      <c r="A582" t="s">
        <v>46</v>
      </c>
      <c r="B582" s="78" t="s">
        <v>15</v>
      </c>
      <c r="C582">
        <v>2041</v>
      </c>
      <c r="D582" t="s">
        <v>138</v>
      </c>
      <c r="E582" t="s">
        <v>51</v>
      </c>
      <c r="F582">
        <v>467.62193494315301</v>
      </c>
      <c r="G582" s="3"/>
      <c r="H582" s="3"/>
      <c r="I582" s="3"/>
      <c r="K582" t="s">
        <v>91</v>
      </c>
      <c r="L582">
        <v>2041</v>
      </c>
      <c r="M582" t="s">
        <v>160</v>
      </c>
      <c r="N582">
        <v>1169.36010506507</v>
      </c>
    </row>
    <row r="583" spans="1:14" x14ac:dyDescent="0.35">
      <c r="A583" t="s">
        <v>46</v>
      </c>
      <c r="B583" s="78" t="s">
        <v>15</v>
      </c>
      <c r="C583">
        <v>2041</v>
      </c>
      <c r="D583" t="s">
        <v>138</v>
      </c>
      <c r="E583" t="s">
        <v>53</v>
      </c>
      <c r="F583">
        <v>505.95282400300403</v>
      </c>
      <c r="G583" s="3"/>
      <c r="H583" s="3"/>
      <c r="I583" s="3"/>
      <c r="K583" t="s">
        <v>91</v>
      </c>
      <c r="L583">
        <v>2046</v>
      </c>
      <c r="M583" t="s">
        <v>160</v>
      </c>
      <c r="N583">
        <v>1191.5676960066301</v>
      </c>
    </row>
    <row r="584" spans="1:14" x14ac:dyDescent="0.35">
      <c r="A584" t="s">
        <v>46</v>
      </c>
      <c r="B584" s="78" t="s">
        <v>15</v>
      </c>
      <c r="C584">
        <v>2041</v>
      </c>
      <c r="D584" t="s">
        <v>138</v>
      </c>
      <c r="E584" t="s">
        <v>55</v>
      </c>
      <c r="F584">
        <v>481.66637697638498</v>
      </c>
      <c r="G584" s="3"/>
      <c r="H584" s="3"/>
      <c r="I584" s="3"/>
      <c r="K584" t="s">
        <v>91</v>
      </c>
      <c r="L584">
        <v>2021</v>
      </c>
      <c r="M584" t="s">
        <v>161</v>
      </c>
      <c r="N584">
        <v>998</v>
      </c>
    </row>
    <row r="585" spans="1:14" x14ac:dyDescent="0.35">
      <c r="A585" t="s">
        <v>46</v>
      </c>
      <c r="B585" s="78" t="s">
        <v>15</v>
      </c>
      <c r="C585">
        <v>2041</v>
      </c>
      <c r="D585" t="s">
        <v>138</v>
      </c>
      <c r="E585" t="s">
        <v>57</v>
      </c>
      <c r="F585">
        <v>499.63151018808702</v>
      </c>
      <c r="G585" s="3"/>
      <c r="H585" s="3"/>
      <c r="I585" s="3"/>
      <c r="K585" t="s">
        <v>91</v>
      </c>
      <c r="L585">
        <v>2026</v>
      </c>
      <c r="M585" t="s">
        <v>161</v>
      </c>
      <c r="N585">
        <v>1080.9870598503701</v>
      </c>
    </row>
    <row r="586" spans="1:14" x14ac:dyDescent="0.35">
      <c r="A586" t="s">
        <v>46</v>
      </c>
      <c r="B586" s="78" t="s">
        <v>15</v>
      </c>
      <c r="C586">
        <v>2041</v>
      </c>
      <c r="D586" t="s">
        <v>138</v>
      </c>
      <c r="E586" t="s">
        <v>59</v>
      </c>
      <c r="F586">
        <v>502.69439879822198</v>
      </c>
      <c r="G586" s="3"/>
      <c r="H586" s="3"/>
      <c r="I586" s="3"/>
      <c r="K586" t="s">
        <v>91</v>
      </c>
      <c r="L586">
        <v>2031</v>
      </c>
      <c r="M586" t="s">
        <v>161</v>
      </c>
      <c r="N586">
        <v>1098.7412702188999</v>
      </c>
    </row>
    <row r="587" spans="1:14" x14ac:dyDescent="0.35">
      <c r="A587" t="s">
        <v>46</v>
      </c>
      <c r="B587" s="78" t="s">
        <v>15</v>
      </c>
      <c r="C587">
        <v>2041</v>
      </c>
      <c r="D587" t="s">
        <v>138</v>
      </c>
      <c r="E587" t="s">
        <v>61</v>
      </c>
      <c r="F587">
        <v>511.29996047965801</v>
      </c>
      <c r="G587" s="3"/>
      <c r="H587" s="3"/>
      <c r="I587" s="3"/>
      <c r="K587" t="s">
        <v>91</v>
      </c>
      <c r="L587">
        <v>2036</v>
      </c>
      <c r="M587" t="s">
        <v>161</v>
      </c>
      <c r="N587">
        <v>1111.03502054417</v>
      </c>
    </row>
    <row r="588" spans="1:14" x14ac:dyDescent="0.35">
      <c r="A588" t="s">
        <v>46</v>
      </c>
      <c r="B588" s="78" t="s">
        <v>15</v>
      </c>
      <c r="C588">
        <v>2041</v>
      </c>
      <c r="D588" t="s">
        <v>138</v>
      </c>
      <c r="E588" t="s">
        <v>63</v>
      </c>
      <c r="F588">
        <v>508.98478472904497</v>
      </c>
      <c r="G588" s="3"/>
      <c r="H588" s="3"/>
      <c r="I588" s="3"/>
      <c r="K588" t="s">
        <v>91</v>
      </c>
      <c r="L588">
        <v>2041</v>
      </c>
      <c r="M588" t="s">
        <v>161</v>
      </c>
      <c r="N588">
        <v>1115.1057369524101</v>
      </c>
    </row>
    <row r="589" spans="1:14" x14ac:dyDescent="0.35">
      <c r="A589" t="s">
        <v>46</v>
      </c>
      <c r="B589" s="78" t="s">
        <v>15</v>
      </c>
      <c r="C589">
        <v>2041</v>
      </c>
      <c r="D589" t="s">
        <v>138</v>
      </c>
      <c r="E589" t="s">
        <v>43</v>
      </c>
      <c r="F589">
        <v>442.89342138480202</v>
      </c>
      <c r="G589" s="3"/>
      <c r="H589" s="3"/>
      <c r="I589" s="3"/>
      <c r="K589" t="s">
        <v>91</v>
      </c>
      <c r="L589">
        <v>2046</v>
      </c>
      <c r="M589" t="s">
        <v>161</v>
      </c>
      <c r="N589">
        <v>1111.4586532743999</v>
      </c>
    </row>
    <row r="590" spans="1:14" x14ac:dyDescent="0.35">
      <c r="A590" t="s">
        <v>46</v>
      </c>
      <c r="B590" s="78" t="s">
        <v>15</v>
      </c>
      <c r="C590">
        <v>2041</v>
      </c>
      <c r="D590" t="s">
        <v>138</v>
      </c>
      <c r="E590" t="s">
        <v>65</v>
      </c>
      <c r="F590">
        <v>440.639720695042</v>
      </c>
      <c r="G590" s="3"/>
      <c r="H590" s="3"/>
      <c r="I590" s="3"/>
      <c r="K590" t="s">
        <v>91</v>
      </c>
      <c r="L590">
        <v>2021</v>
      </c>
      <c r="M590" t="s">
        <v>165</v>
      </c>
      <c r="N590">
        <v>998</v>
      </c>
    </row>
    <row r="591" spans="1:14" x14ac:dyDescent="0.35">
      <c r="A591" t="s">
        <v>46</v>
      </c>
      <c r="B591" s="78" t="s">
        <v>15</v>
      </c>
      <c r="C591">
        <v>2041</v>
      </c>
      <c r="D591" t="s">
        <v>138</v>
      </c>
      <c r="E591" t="s">
        <v>67</v>
      </c>
      <c r="F591">
        <v>409.15638527417599</v>
      </c>
      <c r="G591" s="3"/>
      <c r="H591" s="3"/>
      <c r="I591" s="3"/>
      <c r="K591" t="s">
        <v>91</v>
      </c>
      <c r="L591">
        <v>2026</v>
      </c>
      <c r="M591" t="s">
        <v>165</v>
      </c>
      <c r="N591">
        <v>1082.27007739189</v>
      </c>
    </row>
    <row r="592" spans="1:14" x14ac:dyDescent="0.35">
      <c r="A592" t="s">
        <v>46</v>
      </c>
      <c r="B592" s="78" t="s">
        <v>15</v>
      </c>
      <c r="C592">
        <v>2041</v>
      </c>
      <c r="D592" t="s">
        <v>138</v>
      </c>
      <c r="E592" t="s">
        <v>69</v>
      </c>
      <c r="F592">
        <v>365.020352262031</v>
      </c>
      <c r="G592" s="3"/>
      <c r="H592" s="3"/>
      <c r="I592" s="3"/>
      <c r="K592" t="s">
        <v>91</v>
      </c>
      <c r="L592">
        <v>2031</v>
      </c>
      <c r="M592" t="s">
        <v>165</v>
      </c>
      <c r="N592">
        <v>1104.5809731066699</v>
      </c>
    </row>
    <row r="593" spans="1:14" x14ac:dyDescent="0.35">
      <c r="A593" t="s">
        <v>46</v>
      </c>
      <c r="B593" s="78" t="s">
        <v>15</v>
      </c>
      <c r="C593">
        <v>2041</v>
      </c>
      <c r="D593" t="s">
        <v>138</v>
      </c>
      <c r="E593" t="s">
        <v>71</v>
      </c>
      <c r="F593">
        <v>356.16566237778898</v>
      </c>
      <c r="G593" s="3"/>
      <c r="H593" s="3"/>
      <c r="I593" s="3"/>
      <c r="K593" t="s">
        <v>91</v>
      </c>
      <c r="L593">
        <v>2036</v>
      </c>
      <c r="M593" t="s">
        <v>165</v>
      </c>
      <c r="N593">
        <v>1123.68701540901</v>
      </c>
    </row>
    <row r="594" spans="1:14" x14ac:dyDescent="0.35">
      <c r="A594" t="s">
        <v>46</v>
      </c>
      <c r="B594" s="78" t="s">
        <v>15</v>
      </c>
      <c r="C594">
        <v>2041</v>
      </c>
      <c r="D594" t="s">
        <v>138</v>
      </c>
      <c r="E594" t="s">
        <v>73</v>
      </c>
      <c r="F594">
        <v>270.40145379599801</v>
      </c>
      <c r="G594" s="3"/>
      <c r="H594" s="3"/>
      <c r="I594" s="3"/>
      <c r="K594" t="s">
        <v>91</v>
      </c>
      <c r="L594">
        <v>2041</v>
      </c>
      <c r="M594" t="s">
        <v>165</v>
      </c>
      <c r="N594">
        <v>1136.66909651374</v>
      </c>
    </row>
    <row r="595" spans="1:14" x14ac:dyDescent="0.35">
      <c r="A595" t="s">
        <v>46</v>
      </c>
      <c r="B595" s="78" t="s">
        <v>15</v>
      </c>
      <c r="C595">
        <v>2041</v>
      </c>
      <c r="D595" t="s">
        <v>138</v>
      </c>
      <c r="E595" t="s">
        <v>75</v>
      </c>
      <c r="F595">
        <v>303.09133943901998</v>
      </c>
      <c r="G595" s="3"/>
      <c r="H595" s="3"/>
      <c r="I595" s="3"/>
      <c r="K595" t="s">
        <v>91</v>
      </c>
      <c r="L595">
        <v>2046</v>
      </c>
      <c r="M595" t="s">
        <v>165</v>
      </c>
      <c r="N595">
        <v>1143.12250717656</v>
      </c>
    </row>
    <row r="596" spans="1:14" x14ac:dyDescent="0.35">
      <c r="A596" t="s">
        <v>46</v>
      </c>
      <c r="B596" s="78" t="s">
        <v>15</v>
      </c>
      <c r="C596">
        <v>2041</v>
      </c>
      <c r="D596" t="s">
        <v>41</v>
      </c>
      <c r="E596" t="s">
        <v>42</v>
      </c>
      <c r="F596">
        <v>453.20799052171702</v>
      </c>
      <c r="G596" s="3"/>
      <c r="H596" s="3"/>
      <c r="I596" s="3"/>
      <c r="K596" t="s">
        <v>92</v>
      </c>
      <c r="L596">
        <v>2021</v>
      </c>
      <c r="M596" t="s">
        <v>160</v>
      </c>
      <c r="N596">
        <v>233314</v>
      </c>
    </row>
    <row r="597" spans="1:14" x14ac:dyDescent="0.35">
      <c r="A597" t="s">
        <v>46</v>
      </c>
      <c r="B597" s="78" t="s">
        <v>15</v>
      </c>
      <c r="C597">
        <v>2041</v>
      </c>
      <c r="D597" t="s">
        <v>41</v>
      </c>
      <c r="E597" t="s">
        <v>45</v>
      </c>
      <c r="F597">
        <v>428.97222021437898</v>
      </c>
      <c r="G597" s="3"/>
      <c r="H597" s="3"/>
      <c r="I597" s="3"/>
      <c r="K597" t="s">
        <v>92</v>
      </c>
      <c r="L597">
        <v>2026</v>
      </c>
      <c r="M597" t="s">
        <v>160</v>
      </c>
      <c r="N597">
        <v>276246.27300095098</v>
      </c>
    </row>
    <row r="598" spans="1:14" x14ac:dyDescent="0.35">
      <c r="A598" t="s">
        <v>46</v>
      </c>
      <c r="B598" s="78" t="s">
        <v>15</v>
      </c>
      <c r="C598">
        <v>2041</v>
      </c>
      <c r="D598" t="s">
        <v>41</v>
      </c>
      <c r="E598" t="s">
        <v>47</v>
      </c>
      <c r="F598">
        <v>378.44479259941198</v>
      </c>
      <c r="G598" s="3"/>
      <c r="H598" s="3"/>
      <c r="I598" s="3"/>
      <c r="K598" t="s">
        <v>92</v>
      </c>
      <c r="L598">
        <v>2031</v>
      </c>
      <c r="M598" t="s">
        <v>160</v>
      </c>
      <c r="N598">
        <v>328600.03113102599</v>
      </c>
    </row>
    <row r="599" spans="1:14" x14ac:dyDescent="0.35">
      <c r="A599" t="s">
        <v>46</v>
      </c>
      <c r="B599" s="78" t="s">
        <v>15</v>
      </c>
      <c r="C599">
        <v>2041</v>
      </c>
      <c r="D599" t="s">
        <v>41</v>
      </c>
      <c r="E599" t="s">
        <v>49</v>
      </c>
      <c r="F599">
        <v>412.59112207963602</v>
      </c>
      <c r="G599" s="3"/>
      <c r="H599" s="3"/>
      <c r="I599" s="3"/>
      <c r="K599" t="s">
        <v>92</v>
      </c>
      <c r="L599">
        <v>2036</v>
      </c>
      <c r="M599" t="s">
        <v>160</v>
      </c>
      <c r="N599">
        <v>391583.99522882001</v>
      </c>
    </row>
    <row r="600" spans="1:14" x14ac:dyDescent="0.35">
      <c r="A600" t="s">
        <v>46</v>
      </c>
      <c r="B600" s="78" t="s">
        <v>15</v>
      </c>
      <c r="C600">
        <v>2041</v>
      </c>
      <c r="D600" t="s">
        <v>41</v>
      </c>
      <c r="E600" t="s">
        <v>51</v>
      </c>
      <c r="F600">
        <v>495.94028048730598</v>
      </c>
      <c r="G600" s="3"/>
      <c r="H600" s="3"/>
      <c r="I600" s="3"/>
      <c r="K600" t="s">
        <v>92</v>
      </c>
      <c r="L600">
        <v>2041</v>
      </c>
      <c r="M600" t="s">
        <v>160</v>
      </c>
      <c r="N600">
        <v>467560.37178395799</v>
      </c>
    </row>
    <row r="601" spans="1:14" x14ac:dyDescent="0.35">
      <c r="A601" t="s">
        <v>46</v>
      </c>
      <c r="B601" s="78" t="s">
        <v>15</v>
      </c>
      <c r="C601">
        <v>2041</v>
      </c>
      <c r="D601" t="s">
        <v>41</v>
      </c>
      <c r="E601" t="s">
        <v>53</v>
      </c>
      <c r="F601">
        <v>521.12749252686899</v>
      </c>
      <c r="G601" s="3"/>
      <c r="H601" s="3"/>
      <c r="I601" s="3"/>
      <c r="K601" t="s">
        <v>92</v>
      </c>
      <c r="L601">
        <v>2046</v>
      </c>
      <c r="M601" t="s">
        <v>160</v>
      </c>
      <c r="N601">
        <v>572948.107075657</v>
      </c>
    </row>
    <row r="602" spans="1:14" x14ac:dyDescent="0.35">
      <c r="A602" t="s">
        <v>46</v>
      </c>
      <c r="B602" s="78" t="s">
        <v>15</v>
      </c>
      <c r="C602">
        <v>2041</v>
      </c>
      <c r="D602" t="s">
        <v>41</v>
      </c>
      <c r="E602" t="s">
        <v>55</v>
      </c>
      <c r="F602">
        <v>496.27530309604703</v>
      </c>
      <c r="G602" s="3"/>
      <c r="H602" s="3"/>
      <c r="I602" s="3"/>
      <c r="K602" t="s">
        <v>92</v>
      </c>
      <c r="L602">
        <v>2021</v>
      </c>
      <c r="M602" t="s">
        <v>161</v>
      </c>
      <c r="N602">
        <v>233314</v>
      </c>
    </row>
    <row r="603" spans="1:14" x14ac:dyDescent="0.35">
      <c r="A603" t="s">
        <v>46</v>
      </c>
      <c r="B603" s="78" t="s">
        <v>15</v>
      </c>
      <c r="C603">
        <v>2041</v>
      </c>
      <c r="D603" t="s">
        <v>41</v>
      </c>
      <c r="E603" t="s">
        <v>57</v>
      </c>
      <c r="F603">
        <v>495.11806025583002</v>
      </c>
      <c r="G603" s="3"/>
      <c r="H603" s="3"/>
      <c r="I603" s="3"/>
      <c r="K603" t="s">
        <v>92</v>
      </c>
      <c r="L603">
        <v>2026</v>
      </c>
      <c r="M603" t="s">
        <v>161</v>
      </c>
      <c r="N603">
        <v>274117.24454764201</v>
      </c>
    </row>
    <row r="604" spans="1:14" x14ac:dyDescent="0.35">
      <c r="A604" t="s">
        <v>46</v>
      </c>
      <c r="B604" s="78" t="s">
        <v>15</v>
      </c>
      <c r="C604">
        <v>2041</v>
      </c>
      <c r="D604" t="s">
        <v>41</v>
      </c>
      <c r="E604" t="s">
        <v>59</v>
      </c>
      <c r="F604">
        <v>476.87005085528699</v>
      </c>
      <c r="G604" s="3"/>
      <c r="H604" s="3"/>
      <c r="I604" s="3"/>
      <c r="K604" t="s">
        <v>92</v>
      </c>
      <c r="L604">
        <v>2031</v>
      </c>
      <c r="M604" t="s">
        <v>161</v>
      </c>
      <c r="N604">
        <v>303868.45711353503</v>
      </c>
    </row>
    <row r="605" spans="1:14" x14ac:dyDescent="0.35">
      <c r="A605" t="s">
        <v>46</v>
      </c>
      <c r="B605" s="78" t="s">
        <v>15</v>
      </c>
      <c r="C605">
        <v>2041</v>
      </c>
      <c r="D605" t="s">
        <v>41</v>
      </c>
      <c r="E605" t="s">
        <v>61</v>
      </c>
      <c r="F605">
        <v>472.13236300968401</v>
      </c>
      <c r="G605" s="3"/>
      <c r="H605" s="3"/>
      <c r="I605" s="3"/>
      <c r="K605" t="s">
        <v>92</v>
      </c>
      <c r="L605">
        <v>2036</v>
      </c>
      <c r="M605" t="s">
        <v>161</v>
      </c>
      <c r="N605">
        <v>332592.75084820099</v>
      </c>
    </row>
    <row r="606" spans="1:14" x14ac:dyDescent="0.35">
      <c r="A606" t="s">
        <v>46</v>
      </c>
      <c r="B606" s="78" t="s">
        <v>15</v>
      </c>
      <c r="C606">
        <v>2041</v>
      </c>
      <c r="D606" t="s">
        <v>41</v>
      </c>
      <c r="E606" t="s">
        <v>63</v>
      </c>
      <c r="F606">
        <v>472.01621315207598</v>
      </c>
      <c r="G606" s="3"/>
      <c r="H606" s="3"/>
      <c r="I606" s="3"/>
      <c r="K606" t="s">
        <v>92</v>
      </c>
      <c r="L606">
        <v>2041</v>
      </c>
      <c r="M606" t="s">
        <v>161</v>
      </c>
      <c r="N606">
        <v>363561.76193476899</v>
      </c>
    </row>
    <row r="607" spans="1:14" x14ac:dyDescent="0.35">
      <c r="A607" t="s">
        <v>46</v>
      </c>
      <c r="B607" s="78" t="s">
        <v>15</v>
      </c>
      <c r="C607">
        <v>2041</v>
      </c>
      <c r="D607" t="s">
        <v>41</v>
      </c>
      <c r="E607" t="s">
        <v>43</v>
      </c>
      <c r="F607">
        <v>456.583679547011</v>
      </c>
      <c r="G607" s="3"/>
      <c r="H607" s="3"/>
      <c r="I607" s="3"/>
      <c r="K607" t="s">
        <v>92</v>
      </c>
      <c r="L607">
        <v>2046</v>
      </c>
      <c r="M607" t="s">
        <v>161</v>
      </c>
      <c r="N607">
        <v>403561.26498937001</v>
      </c>
    </row>
    <row r="608" spans="1:14" x14ac:dyDescent="0.35">
      <c r="A608" t="s">
        <v>46</v>
      </c>
      <c r="B608" s="78" t="s">
        <v>15</v>
      </c>
      <c r="C608">
        <v>2041</v>
      </c>
      <c r="D608" t="s">
        <v>41</v>
      </c>
      <c r="E608" t="s">
        <v>65</v>
      </c>
      <c r="F608">
        <v>409.67161387005802</v>
      </c>
      <c r="G608" s="3"/>
      <c r="H608" s="3"/>
      <c r="I608" s="3"/>
      <c r="K608" t="s">
        <v>92</v>
      </c>
      <c r="L608">
        <v>2021</v>
      </c>
      <c r="M608" t="s">
        <v>165</v>
      </c>
      <c r="N608">
        <v>233314</v>
      </c>
    </row>
    <row r="609" spans="1:14" x14ac:dyDescent="0.35">
      <c r="A609" t="s">
        <v>46</v>
      </c>
      <c r="B609" s="78" t="s">
        <v>15</v>
      </c>
      <c r="C609">
        <v>2041</v>
      </c>
      <c r="D609" t="s">
        <v>41</v>
      </c>
      <c r="E609" t="s">
        <v>67</v>
      </c>
      <c r="F609">
        <v>411.205754067464</v>
      </c>
      <c r="G609" s="3"/>
      <c r="H609" s="3"/>
      <c r="I609" s="3"/>
      <c r="K609" t="s">
        <v>92</v>
      </c>
      <c r="L609">
        <v>2026</v>
      </c>
      <c r="M609" t="s">
        <v>165</v>
      </c>
      <c r="N609">
        <v>275153.55702178401</v>
      </c>
    </row>
    <row r="610" spans="1:14" x14ac:dyDescent="0.35">
      <c r="A610" t="s">
        <v>46</v>
      </c>
      <c r="B610" s="78" t="s">
        <v>15</v>
      </c>
      <c r="C610">
        <v>2041</v>
      </c>
      <c r="D610" t="s">
        <v>41</v>
      </c>
      <c r="E610" t="s">
        <v>69</v>
      </c>
      <c r="F610">
        <v>394.165921933032</v>
      </c>
      <c r="G610" s="3"/>
      <c r="H610" s="3"/>
      <c r="I610" s="3"/>
      <c r="K610" t="s">
        <v>92</v>
      </c>
      <c r="L610">
        <v>2031</v>
      </c>
      <c r="M610" t="s">
        <v>165</v>
      </c>
      <c r="N610">
        <v>315513.38720970799</v>
      </c>
    </row>
    <row r="611" spans="1:14" x14ac:dyDescent="0.35">
      <c r="A611" t="s">
        <v>46</v>
      </c>
      <c r="B611" s="78" t="s">
        <v>15</v>
      </c>
      <c r="C611">
        <v>2041</v>
      </c>
      <c r="D611" t="s">
        <v>41</v>
      </c>
      <c r="E611" t="s">
        <v>71</v>
      </c>
      <c r="F611">
        <v>377.16968137445798</v>
      </c>
      <c r="G611" s="3"/>
      <c r="H611" s="3"/>
      <c r="I611" s="3"/>
      <c r="K611" t="s">
        <v>92</v>
      </c>
      <c r="L611">
        <v>2036</v>
      </c>
      <c r="M611" t="s">
        <v>165</v>
      </c>
      <c r="N611">
        <v>360007.11623078998</v>
      </c>
    </row>
    <row r="612" spans="1:14" x14ac:dyDescent="0.35">
      <c r="A612" t="s">
        <v>46</v>
      </c>
      <c r="B612" s="78" t="s">
        <v>15</v>
      </c>
      <c r="C612">
        <v>2041</v>
      </c>
      <c r="D612" t="s">
        <v>41</v>
      </c>
      <c r="E612" t="s">
        <v>73</v>
      </c>
      <c r="F612">
        <v>318.17781175388501</v>
      </c>
      <c r="G612" s="3"/>
      <c r="H612" s="3"/>
      <c r="I612" s="3"/>
      <c r="K612" t="s">
        <v>92</v>
      </c>
      <c r="L612">
        <v>2041</v>
      </c>
      <c r="M612" t="s">
        <v>165</v>
      </c>
      <c r="N612">
        <v>411439.18843050499</v>
      </c>
    </row>
    <row r="613" spans="1:14" x14ac:dyDescent="0.35">
      <c r="A613" t="s">
        <v>46</v>
      </c>
      <c r="B613" s="78" t="s">
        <v>15</v>
      </c>
      <c r="C613">
        <v>2041</v>
      </c>
      <c r="D613" t="s">
        <v>41</v>
      </c>
      <c r="E613" t="s">
        <v>75</v>
      </c>
      <c r="F613">
        <v>282.991336386108</v>
      </c>
      <c r="G613" s="3"/>
      <c r="H613" s="3"/>
      <c r="I613" s="3"/>
      <c r="K613" t="s">
        <v>92</v>
      </c>
      <c r="L613">
        <v>2046</v>
      </c>
      <c r="M613" t="s">
        <v>165</v>
      </c>
      <c r="N613">
        <v>480856.04812364501</v>
      </c>
    </row>
    <row r="614" spans="1:14" x14ac:dyDescent="0.35">
      <c r="A614" t="s">
        <v>46</v>
      </c>
      <c r="B614" s="78" t="s">
        <v>15</v>
      </c>
      <c r="C614">
        <v>2046</v>
      </c>
      <c r="D614" t="s">
        <v>138</v>
      </c>
      <c r="E614" t="s">
        <v>42</v>
      </c>
      <c r="F614">
        <v>423.63433514361901</v>
      </c>
      <c r="G614" s="3"/>
      <c r="H614" s="3"/>
      <c r="I614" s="3"/>
      <c r="K614" t="s">
        <v>93</v>
      </c>
      <c r="L614">
        <v>2021</v>
      </c>
      <c r="M614" t="s">
        <v>160</v>
      </c>
      <c r="N614">
        <v>22419</v>
      </c>
    </row>
    <row r="615" spans="1:14" x14ac:dyDescent="0.35">
      <c r="A615" t="s">
        <v>46</v>
      </c>
      <c r="B615" s="78" t="s">
        <v>15</v>
      </c>
      <c r="C615">
        <v>2046</v>
      </c>
      <c r="D615" t="s">
        <v>138</v>
      </c>
      <c r="E615" t="s">
        <v>45</v>
      </c>
      <c r="F615">
        <v>400.50461536149601</v>
      </c>
      <c r="G615" s="3"/>
      <c r="H615" s="3"/>
      <c r="I615" s="3"/>
      <c r="K615" t="s">
        <v>93</v>
      </c>
      <c r="L615">
        <v>2026</v>
      </c>
      <c r="M615" t="s">
        <v>160</v>
      </c>
      <c r="N615">
        <v>23253.223521255</v>
      </c>
    </row>
    <row r="616" spans="1:14" x14ac:dyDescent="0.35">
      <c r="A616" t="s">
        <v>46</v>
      </c>
      <c r="B616" s="78" t="s">
        <v>15</v>
      </c>
      <c r="C616">
        <v>2046</v>
      </c>
      <c r="D616" t="s">
        <v>138</v>
      </c>
      <c r="E616" t="s">
        <v>47</v>
      </c>
      <c r="F616">
        <v>314.46886875271798</v>
      </c>
      <c r="G616" s="3"/>
      <c r="H616" s="3"/>
      <c r="I616" s="3"/>
      <c r="K616" t="s">
        <v>93</v>
      </c>
      <c r="L616">
        <v>2031</v>
      </c>
      <c r="M616" t="s">
        <v>160</v>
      </c>
      <c r="N616">
        <v>24386.487728046599</v>
      </c>
    </row>
    <row r="617" spans="1:14" x14ac:dyDescent="0.35">
      <c r="A617" t="s">
        <v>46</v>
      </c>
      <c r="B617" s="78" t="s">
        <v>15</v>
      </c>
      <c r="C617">
        <v>2046</v>
      </c>
      <c r="D617" t="s">
        <v>138</v>
      </c>
      <c r="E617" t="s">
        <v>49</v>
      </c>
      <c r="F617">
        <v>330.41017888773399</v>
      </c>
      <c r="G617" s="3"/>
      <c r="H617" s="3"/>
      <c r="I617" s="3"/>
      <c r="K617" t="s">
        <v>93</v>
      </c>
      <c r="L617">
        <v>2036</v>
      </c>
      <c r="M617" t="s">
        <v>160</v>
      </c>
      <c r="N617">
        <v>25463.619596995701</v>
      </c>
    </row>
    <row r="618" spans="1:14" x14ac:dyDescent="0.35">
      <c r="A618" t="s">
        <v>46</v>
      </c>
      <c r="B618" s="78" t="s">
        <v>15</v>
      </c>
      <c r="C618">
        <v>2046</v>
      </c>
      <c r="D618" t="s">
        <v>138</v>
      </c>
      <c r="E618" t="s">
        <v>51</v>
      </c>
      <c r="F618">
        <v>430.39977560854402</v>
      </c>
      <c r="G618" s="3"/>
      <c r="H618" s="3"/>
      <c r="I618" s="3"/>
      <c r="K618" t="s">
        <v>93</v>
      </c>
      <c r="L618">
        <v>2041</v>
      </c>
      <c r="M618" t="s">
        <v>160</v>
      </c>
      <c r="N618">
        <v>26027.312648905499</v>
      </c>
    </row>
    <row r="619" spans="1:14" x14ac:dyDescent="0.35">
      <c r="A619" t="s">
        <v>46</v>
      </c>
      <c r="B619" s="78" t="s">
        <v>15</v>
      </c>
      <c r="C619">
        <v>2046</v>
      </c>
      <c r="D619" t="s">
        <v>138</v>
      </c>
      <c r="E619" t="s">
        <v>53</v>
      </c>
      <c r="F619">
        <v>483.86926145419</v>
      </c>
      <c r="G619" s="3"/>
      <c r="H619" s="3"/>
      <c r="I619" s="3"/>
      <c r="K619" t="s">
        <v>93</v>
      </c>
      <c r="L619">
        <v>2046</v>
      </c>
      <c r="M619" t="s">
        <v>160</v>
      </c>
      <c r="N619">
        <v>26621.466911248699</v>
      </c>
    </row>
    <row r="620" spans="1:14" x14ac:dyDescent="0.35">
      <c r="A620" t="s">
        <v>46</v>
      </c>
      <c r="B620" s="78" t="s">
        <v>15</v>
      </c>
      <c r="C620">
        <v>2046</v>
      </c>
      <c r="D620" t="s">
        <v>138</v>
      </c>
      <c r="E620" t="s">
        <v>55</v>
      </c>
      <c r="F620">
        <v>486.40784544794798</v>
      </c>
      <c r="G620" s="3"/>
      <c r="H620" s="3"/>
      <c r="I620" s="3"/>
      <c r="K620" t="s">
        <v>93</v>
      </c>
      <c r="L620">
        <v>2021</v>
      </c>
      <c r="M620" t="s">
        <v>161</v>
      </c>
      <c r="N620">
        <v>22419</v>
      </c>
    </row>
    <row r="621" spans="1:14" x14ac:dyDescent="0.35">
      <c r="A621" t="s">
        <v>46</v>
      </c>
      <c r="B621" s="78" t="s">
        <v>15</v>
      </c>
      <c r="C621">
        <v>2046</v>
      </c>
      <c r="D621" t="s">
        <v>138</v>
      </c>
      <c r="E621" t="s">
        <v>57</v>
      </c>
      <c r="F621">
        <v>475.538468066608</v>
      </c>
      <c r="G621" s="3"/>
      <c r="H621" s="3"/>
      <c r="I621" s="3"/>
      <c r="K621" t="s">
        <v>93</v>
      </c>
      <c r="L621">
        <v>2026</v>
      </c>
      <c r="M621" t="s">
        <v>161</v>
      </c>
      <c r="N621">
        <v>23205.0730669269</v>
      </c>
    </row>
    <row r="622" spans="1:14" x14ac:dyDescent="0.35">
      <c r="A622" t="s">
        <v>46</v>
      </c>
      <c r="B622" s="78" t="s">
        <v>15</v>
      </c>
      <c r="C622">
        <v>2046</v>
      </c>
      <c r="D622" t="s">
        <v>138</v>
      </c>
      <c r="E622" t="s">
        <v>59</v>
      </c>
      <c r="F622">
        <v>508.79607472154902</v>
      </c>
      <c r="G622" s="3"/>
      <c r="H622" s="3"/>
      <c r="I622" s="3"/>
      <c r="K622" t="s">
        <v>93</v>
      </c>
      <c r="L622">
        <v>2031</v>
      </c>
      <c r="M622" t="s">
        <v>161</v>
      </c>
      <c r="N622">
        <v>23777.3288927801</v>
      </c>
    </row>
    <row r="623" spans="1:14" x14ac:dyDescent="0.35">
      <c r="A623" t="s">
        <v>46</v>
      </c>
      <c r="B623" s="78" t="s">
        <v>15</v>
      </c>
      <c r="C623">
        <v>2046</v>
      </c>
      <c r="D623" t="s">
        <v>138</v>
      </c>
      <c r="E623" t="s">
        <v>61</v>
      </c>
      <c r="F623">
        <v>519.84201639237699</v>
      </c>
      <c r="G623" s="3"/>
      <c r="H623" s="3"/>
      <c r="I623" s="3"/>
      <c r="K623" t="s">
        <v>93</v>
      </c>
      <c r="L623">
        <v>2036</v>
      </c>
      <c r="M623" t="s">
        <v>161</v>
      </c>
      <c r="N623">
        <v>24084.547332153201</v>
      </c>
    </row>
    <row r="624" spans="1:14" x14ac:dyDescent="0.35">
      <c r="A624" t="s">
        <v>46</v>
      </c>
      <c r="B624" s="78" t="s">
        <v>15</v>
      </c>
      <c r="C624">
        <v>2046</v>
      </c>
      <c r="D624" t="s">
        <v>138</v>
      </c>
      <c r="E624" t="s">
        <v>63</v>
      </c>
      <c r="F624">
        <v>511.57629882748802</v>
      </c>
      <c r="G624" s="3"/>
      <c r="H624" s="3"/>
      <c r="I624" s="3"/>
      <c r="K624" t="s">
        <v>93</v>
      </c>
      <c r="L624">
        <v>2041</v>
      </c>
      <c r="M624" t="s">
        <v>161</v>
      </c>
      <c r="N624">
        <v>23928.909993268699</v>
      </c>
    </row>
    <row r="625" spans="1:14" x14ac:dyDescent="0.35">
      <c r="A625" t="s">
        <v>46</v>
      </c>
      <c r="B625" s="78" t="s">
        <v>15</v>
      </c>
      <c r="C625">
        <v>2046</v>
      </c>
      <c r="D625" t="s">
        <v>138</v>
      </c>
      <c r="E625" t="s">
        <v>43</v>
      </c>
      <c r="F625">
        <v>431.33916917126402</v>
      </c>
      <c r="G625" s="3"/>
      <c r="H625" s="3"/>
      <c r="I625" s="3"/>
      <c r="K625" t="s">
        <v>93</v>
      </c>
      <c r="L625">
        <v>2046</v>
      </c>
      <c r="M625" t="s">
        <v>161</v>
      </c>
      <c r="N625">
        <v>23774.975171350099</v>
      </c>
    </row>
    <row r="626" spans="1:14" x14ac:dyDescent="0.35">
      <c r="A626" t="s">
        <v>46</v>
      </c>
      <c r="B626" s="78" t="s">
        <v>15</v>
      </c>
      <c r="C626">
        <v>2046</v>
      </c>
      <c r="D626" t="s">
        <v>138</v>
      </c>
      <c r="E626" t="s">
        <v>65</v>
      </c>
      <c r="F626">
        <v>487.28794469410002</v>
      </c>
      <c r="G626" s="3"/>
      <c r="H626" s="3"/>
      <c r="I626" s="3"/>
      <c r="K626" t="s">
        <v>93</v>
      </c>
      <c r="L626">
        <v>2021</v>
      </c>
      <c r="M626" t="s">
        <v>165</v>
      </c>
      <c r="N626">
        <v>22419</v>
      </c>
    </row>
    <row r="627" spans="1:14" x14ac:dyDescent="0.35">
      <c r="A627" t="s">
        <v>46</v>
      </c>
      <c r="B627" s="78" t="s">
        <v>15</v>
      </c>
      <c r="C627">
        <v>2046</v>
      </c>
      <c r="D627" t="s">
        <v>138</v>
      </c>
      <c r="E627" t="s">
        <v>67</v>
      </c>
      <c r="F627">
        <v>415.50815700463897</v>
      </c>
      <c r="G627" s="3"/>
      <c r="H627" s="3"/>
      <c r="I627" s="3"/>
      <c r="K627" t="s">
        <v>93</v>
      </c>
      <c r="L627">
        <v>2026</v>
      </c>
      <c r="M627" t="s">
        <v>165</v>
      </c>
      <c r="N627">
        <v>23228.342901510499</v>
      </c>
    </row>
    <row r="628" spans="1:14" x14ac:dyDescent="0.35">
      <c r="A628" t="s">
        <v>46</v>
      </c>
      <c r="B628" s="78" t="s">
        <v>15</v>
      </c>
      <c r="C628">
        <v>2046</v>
      </c>
      <c r="D628" t="s">
        <v>138</v>
      </c>
      <c r="E628" t="s">
        <v>69</v>
      </c>
      <c r="F628">
        <v>382.65380753368902</v>
      </c>
      <c r="G628" s="3"/>
      <c r="H628" s="3"/>
      <c r="I628" s="3"/>
      <c r="K628" t="s">
        <v>93</v>
      </c>
      <c r="L628">
        <v>2031</v>
      </c>
      <c r="M628" t="s">
        <v>165</v>
      </c>
      <c r="N628">
        <v>24059.555482563701</v>
      </c>
    </row>
    <row r="629" spans="1:14" x14ac:dyDescent="0.35">
      <c r="A629" t="s">
        <v>46</v>
      </c>
      <c r="B629" s="78" t="s">
        <v>15</v>
      </c>
      <c r="C629">
        <v>2046</v>
      </c>
      <c r="D629" t="s">
        <v>138</v>
      </c>
      <c r="E629" t="s">
        <v>71</v>
      </c>
      <c r="F629">
        <v>338.46610127704702</v>
      </c>
      <c r="G629" s="3"/>
      <c r="H629" s="3"/>
      <c r="I629" s="3"/>
      <c r="K629" t="s">
        <v>93</v>
      </c>
      <c r="L629">
        <v>2036</v>
      </c>
      <c r="M629" t="s">
        <v>165</v>
      </c>
      <c r="N629">
        <v>24714.734971624701</v>
      </c>
    </row>
    <row r="630" spans="1:14" x14ac:dyDescent="0.35">
      <c r="A630" t="s">
        <v>46</v>
      </c>
      <c r="B630" s="78" t="s">
        <v>15</v>
      </c>
      <c r="C630">
        <v>2046</v>
      </c>
      <c r="D630" t="s">
        <v>138</v>
      </c>
      <c r="E630" t="s">
        <v>73</v>
      </c>
      <c r="F630">
        <v>314.64791464680502</v>
      </c>
      <c r="G630" s="3"/>
      <c r="H630" s="3"/>
      <c r="I630" s="3"/>
      <c r="K630" t="s">
        <v>93</v>
      </c>
      <c r="L630">
        <v>2041</v>
      </c>
      <c r="M630" t="s">
        <v>165</v>
      </c>
      <c r="N630">
        <v>24879.840383613398</v>
      </c>
    </row>
    <row r="631" spans="1:14" x14ac:dyDescent="0.35">
      <c r="A631" t="s">
        <v>46</v>
      </c>
      <c r="B631" s="78" t="s">
        <v>15</v>
      </c>
      <c r="C631">
        <v>2046</v>
      </c>
      <c r="D631" t="s">
        <v>138</v>
      </c>
      <c r="E631" t="s">
        <v>75</v>
      </c>
      <c r="F631">
        <v>363.97006921423201</v>
      </c>
      <c r="G631" s="3"/>
      <c r="H631" s="3"/>
      <c r="I631" s="3"/>
      <c r="K631" t="s">
        <v>93</v>
      </c>
      <c r="L631">
        <v>2046</v>
      </c>
      <c r="M631" t="s">
        <v>165</v>
      </c>
      <c r="N631">
        <v>25055.530636117099</v>
      </c>
    </row>
    <row r="632" spans="1:14" x14ac:dyDescent="0.35">
      <c r="A632" t="s">
        <v>46</v>
      </c>
      <c r="B632" s="78" t="s">
        <v>15</v>
      </c>
      <c r="C632">
        <v>2046</v>
      </c>
      <c r="D632" t="s">
        <v>41</v>
      </c>
      <c r="E632" t="s">
        <v>42</v>
      </c>
      <c r="F632">
        <v>437.42435520373999</v>
      </c>
      <c r="G632" s="3"/>
      <c r="H632" s="3"/>
      <c r="I632" s="3"/>
      <c r="K632" t="s">
        <v>94</v>
      </c>
      <c r="L632">
        <v>2021</v>
      </c>
      <c r="M632" t="s">
        <v>160</v>
      </c>
      <c r="N632">
        <v>1107</v>
      </c>
    </row>
    <row r="633" spans="1:14" x14ac:dyDescent="0.35">
      <c r="A633" t="s">
        <v>46</v>
      </c>
      <c r="B633" s="78" t="s">
        <v>15</v>
      </c>
      <c r="C633">
        <v>2046</v>
      </c>
      <c r="D633" t="s">
        <v>41</v>
      </c>
      <c r="E633" t="s">
        <v>45</v>
      </c>
      <c r="F633">
        <v>430.12630721968702</v>
      </c>
      <c r="G633" s="3"/>
      <c r="H633" s="3"/>
      <c r="I633" s="3"/>
      <c r="K633" t="s">
        <v>94</v>
      </c>
      <c r="L633">
        <v>2026</v>
      </c>
      <c r="M633" t="s">
        <v>160</v>
      </c>
      <c r="N633">
        <v>1161.9127108223699</v>
      </c>
    </row>
    <row r="634" spans="1:14" x14ac:dyDescent="0.35">
      <c r="A634" t="s">
        <v>46</v>
      </c>
      <c r="B634" s="78" t="s">
        <v>15</v>
      </c>
      <c r="C634">
        <v>2046</v>
      </c>
      <c r="D634" t="s">
        <v>41</v>
      </c>
      <c r="E634" t="s">
        <v>47</v>
      </c>
      <c r="F634">
        <v>370.976766184685</v>
      </c>
      <c r="G634" s="3"/>
      <c r="H634" s="3"/>
      <c r="I634" s="3"/>
      <c r="K634" t="s">
        <v>94</v>
      </c>
      <c r="L634">
        <v>2031</v>
      </c>
      <c r="M634" t="s">
        <v>160</v>
      </c>
      <c r="N634">
        <v>1181.5448321219101</v>
      </c>
    </row>
    <row r="635" spans="1:14" x14ac:dyDescent="0.35">
      <c r="A635" t="s">
        <v>46</v>
      </c>
      <c r="B635" s="78" t="s">
        <v>15</v>
      </c>
      <c r="C635">
        <v>2046</v>
      </c>
      <c r="D635" t="s">
        <v>41</v>
      </c>
      <c r="E635" t="s">
        <v>49</v>
      </c>
      <c r="F635">
        <v>398.23612376447602</v>
      </c>
      <c r="G635" s="3"/>
      <c r="H635" s="3"/>
      <c r="I635" s="3"/>
      <c r="K635" t="s">
        <v>94</v>
      </c>
      <c r="L635">
        <v>2036</v>
      </c>
      <c r="M635" t="s">
        <v>160</v>
      </c>
      <c r="N635">
        <v>1203.6286369746199</v>
      </c>
    </row>
    <row r="636" spans="1:14" x14ac:dyDescent="0.35">
      <c r="A636" t="s">
        <v>46</v>
      </c>
      <c r="B636" s="78" t="s">
        <v>15</v>
      </c>
      <c r="C636">
        <v>2046</v>
      </c>
      <c r="D636" t="s">
        <v>41</v>
      </c>
      <c r="E636" t="s">
        <v>51</v>
      </c>
      <c r="F636">
        <v>451.64895193156099</v>
      </c>
      <c r="G636" s="3"/>
      <c r="H636" s="3"/>
      <c r="I636" s="3"/>
      <c r="K636" t="s">
        <v>94</v>
      </c>
      <c r="L636">
        <v>2041</v>
      </c>
      <c r="M636" t="s">
        <v>160</v>
      </c>
      <c r="N636">
        <v>1225.75903233552</v>
      </c>
    </row>
    <row r="637" spans="1:14" x14ac:dyDescent="0.35">
      <c r="A637" t="s">
        <v>46</v>
      </c>
      <c r="B637" s="78" t="s">
        <v>15</v>
      </c>
      <c r="C637">
        <v>2046</v>
      </c>
      <c r="D637" t="s">
        <v>41</v>
      </c>
      <c r="E637" t="s">
        <v>53</v>
      </c>
      <c r="F637">
        <v>498.13268093532298</v>
      </c>
      <c r="G637" s="3"/>
      <c r="H637" s="3"/>
      <c r="I637" s="3"/>
      <c r="K637" t="s">
        <v>94</v>
      </c>
      <c r="L637">
        <v>2046</v>
      </c>
      <c r="M637" t="s">
        <v>160</v>
      </c>
      <c r="N637">
        <v>1246.0330805935901</v>
      </c>
    </row>
    <row r="638" spans="1:14" x14ac:dyDescent="0.35">
      <c r="A638" t="s">
        <v>46</v>
      </c>
      <c r="B638" s="78" t="s">
        <v>15</v>
      </c>
      <c r="C638">
        <v>2046</v>
      </c>
      <c r="D638" t="s">
        <v>41</v>
      </c>
      <c r="E638" t="s">
        <v>55</v>
      </c>
      <c r="F638">
        <v>504.77984389251799</v>
      </c>
      <c r="G638" s="3"/>
      <c r="H638" s="3"/>
      <c r="I638" s="3"/>
      <c r="K638" t="s">
        <v>94</v>
      </c>
      <c r="L638">
        <v>2021</v>
      </c>
      <c r="M638" t="s">
        <v>161</v>
      </c>
      <c r="N638">
        <v>1107</v>
      </c>
    </row>
    <row r="639" spans="1:14" x14ac:dyDescent="0.35">
      <c r="A639" t="s">
        <v>46</v>
      </c>
      <c r="B639" s="78" t="s">
        <v>15</v>
      </c>
      <c r="C639">
        <v>2046</v>
      </c>
      <c r="D639" t="s">
        <v>41</v>
      </c>
      <c r="E639" t="s">
        <v>57</v>
      </c>
      <c r="F639">
        <v>483.49986200041701</v>
      </c>
      <c r="G639" s="3"/>
      <c r="H639" s="3"/>
      <c r="I639" s="3"/>
      <c r="K639" t="s">
        <v>94</v>
      </c>
      <c r="L639">
        <v>2026</v>
      </c>
      <c r="M639" t="s">
        <v>161</v>
      </c>
      <c r="N639">
        <v>1159.0239227496199</v>
      </c>
    </row>
    <row r="640" spans="1:14" x14ac:dyDescent="0.35">
      <c r="A640" t="s">
        <v>46</v>
      </c>
      <c r="B640" s="78" t="s">
        <v>15</v>
      </c>
      <c r="C640">
        <v>2046</v>
      </c>
      <c r="D640" t="s">
        <v>41</v>
      </c>
      <c r="E640" t="s">
        <v>59</v>
      </c>
      <c r="F640">
        <v>477.71567510830801</v>
      </c>
      <c r="G640" s="3"/>
      <c r="H640" s="3"/>
      <c r="I640" s="3"/>
      <c r="K640" t="s">
        <v>94</v>
      </c>
      <c r="L640">
        <v>2031</v>
      </c>
      <c r="M640" t="s">
        <v>161</v>
      </c>
      <c r="N640">
        <v>1166.60006625135</v>
      </c>
    </row>
    <row r="641" spans="1:14" x14ac:dyDescent="0.35">
      <c r="A641" t="s">
        <v>46</v>
      </c>
      <c r="B641" s="78" t="s">
        <v>15</v>
      </c>
      <c r="C641">
        <v>2046</v>
      </c>
      <c r="D641" t="s">
        <v>41</v>
      </c>
      <c r="E641" t="s">
        <v>61</v>
      </c>
      <c r="F641">
        <v>471.33018715559302</v>
      </c>
      <c r="G641" s="3"/>
      <c r="H641" s="3"/>
      <c r="I641" s="3"/>
      <c r="K641" t="s">
        <v>94</v>
      </c>
      <c r="L641">
        <v>2036</v>
      </c>
      <c r="M641" t="s">
        <v>161</v>
      </c>
      <c r="N641">
        <v>1170.3835027602399</v>
      </c>
    </row>
    <row r="642" spans="1:14" x14ac:dyDescent="0.35">
      <c r="A642" t="s">
        <v>46</v>
      </c>
      <c r="B642" s="78" t="s">
        <v>15</v>
      </c>
      <c r="C642">
        <v>2046</v>
      </c>
      <c r="D642" t="s">
        <v>41</v>
      </c>
      <c r="E642" t="s">
        <v>63</v>
      </c>
      <c r="F642">
        <v>466.23252259481399</v>
      </c>
      <c r="G642" s="3"/>
      <c r="H642" s="3"/>
      <c r="I642" s="3"/>
      <c r="K642" t="s">
        <v>94</v>
      </c>
      <c r="L642">
        <v>2041</v>
      </c>
      <c r="M642" t="s">
        <v>161</v>
      </c>
      <c r="N642">
        <v>1168.8879440628</v>
      </c>
    </row>
    <row r="643" spans="1:14" x14ac:dyDescent="0.35">
      <c r="A643" t="s">
        <v>46</v>
      </c>
      <c r="B643" s="78" t="s">
        <v>15</v>
      </c>
      <c r="C643">
        <v>2046</v>
      </c>
      <c r="D643" t="s">
        <v>41</v>
      </c>
      <c r="E643" t="s">
        <v>43</v>
      </c>
      <c r="F643">
        <v>444.846239129514</v>
      </c>
      <c r="G643" s="3"/>
      <c r="H643" s="3"/>
      <c r="I643" s="3"/>
      <c r="K643" t="s">
        <v>94</v>
      </c>
      <c r="L643">
        <v>2046</v>
      </c>
      <c r="M643" t="s">
        <v>161</v>
      </c>
      <c r="N643">
        <v>1162.26233249965</v>
      </c>
    </row>
    <row r="644" spans="1:14" x14ac:dyDescent="0.35">
      <c r="A644" t="s">
        <v>46</v>
      </c>
      <c r="B644" s="78" t="s">
        <v>15</v>
      </c>
      <c r="C644">
        <v>2046</v>
      </c>
      <c r="D644" t="s">
        <v>41</v>
      </c>
      <c r="E644" t="s">
        <v>65</v>
      </c>
      <c r="F644">
        <v>457.412336448845</v>
      </c>
      <c r="G644" s="3"/>
      <c r="H644" s="3"/>
      <c r="I644" s="3"/>
      <c r="K644" t="s">
        <v>94</v>
      </c>
      <c r="L644">
        <v>2021</v>
      </c>
      <c r="M644" t="s">
        <v>165</v>
      </c>
      <c r="N644">
        <v>1107</v>
      </c>
    </row>
    <row r="645" spans="1:14" x14ac:dyDescent="0.35">
      <c r="A645" t="s">
        <v>46</v>
      </c>
      <c r="B645" s="78" t="s">
        <v>15</v>
      </c>
      <c r="C645">
        <v>2046</v>
      </c>
      <c r="D645" t="s">
        <v>41</v>
      </c>
      <c r="E645" t="s">
        <v>67</v>
      </c>
      <c r="F645">
        <v>397.340744172558</v>
      </c>
      <c r="G645" s="3"/>
      <c r="H645" s="3"/>
      <c r="I645" s="3"/>
      <c r="K645" t="s">
        <v>94</v>
      </c>
      <c r="L645">
        <v>2026</v>
      </c>
      <c r="M645" t="s">
        <v>165</v>
      </c>
      <c r="N645">
        <v>1160.3995618105901</v>
      </c>
    </row>
    <row r="646" spans="1:14" x14ac:dyDescent="0.35">
      <c r="A646" t="s">
        <v>46</v>
      </c>
      <c r="B646" s="78" t="s">
        <v>15</v>
      </c>
      <c r="C646">
        <v>2046</v>
      </c>
      <c r="D646" t="s">
        <v>41</v>
      </c>
      <c r="E646" t="s">
        <v>69</v>
      </c>
      <c r="F646">
        <v>393.15282048754898</v>
      </c>
      <c r="G646" s="3"/>
      <c r="H646" s="3"/>
      <c r="I646" s="3"/>
      <c r="K646" t="s">
        <v>94</v>
      </c>
      <c r="L646">
        <v>2031</v>
      </c>
      <c r="M646" t="s">
        <v>165</v>
      </c>
      <c r="N646">
        <v>1172.8004320339201</v>
      </c>
    </row>
    <row r="647" spans="1:14" x14ac:dyDescent="0.35">
      <c r="A647" t="s">
        <v>46</v>
      </c>
      <c r="B647" s="78" t="s">
        <v>15</v>
      </c>
      <c r="C647">
        <v>2046</v>
      </c>
      <c r="D647" t="s">
        <v>41</v>
      </c>
      <c r="E647" t="s">
        <v>71</v>
      </c>
      <c r="F647">
        <v>363.73095011404899</v>
      </c>
      <c r="G647" s="3"/>
      <c r="H647" s="3"/>
      <c r="I647" s="3"/>
      <c r="K647" t="s">
        <v>94</v>
      </c>
      <c r="L647">
        <v>2036</v>
      </c>
      <c r="M647" t="s">
        <v>165</v>
      </c>
      <c r="N647">
        <v>1183.7113329303099</v>
      </c>
    </row>
    <row r="648" spans="1:14" x14ac:dyDescent="0.35">
      <c r="A648" t="s">
        <v>46</v>
      </c>
      <c r="B648" s="78" t="s">
        <v>15</v>
      </c>
      <c r="C648">
        <v>2046</v>
      </c>
      <c r="D648" t="s">
        <v>41</v>
      </c>
      <c r="E648" t="s">
        <v>73</v>
      </c>
      <c r="F648">
        <v>319.65350206944498</v>
      </c>
      <c r="G648" s="3"/>
      <c r="H648" s="3"/>
      <c r="I648" s="3"/>
      <c r="K648" t="s">
        <v>94</v>
      </c>
      <c r="L648">
        <v>2041</v>
      </c>
      <c r="M648" t="s">
        <v>165</v>
      </c>
      <c r="N648">
        <v>1191.4913171685901</v>
      </c>
    </row>
    <row r="649" spans="1:14" x14ac:dyDescent="0.35">
      <c r="A649" t="s">
        <v>46</v>
      </c>
      <c r="B649" s="78" t="s">
        <v>15</v>
      </c>
      <c r="C649">
        <v>2046</v>
      </c>
      <c r="D649" t="s">
        <v>41</v>
      </c>
      <c r="E649" t="s">
        <v>75</v>
      </c>
      <c r="F649">
        <v>349.36861802256999</v>
      </c>
      <c r="G649" s="3"/>
      <c r="H649" s="3"/>
      <c r="I649" s="3"/>
      <c r="K649" t="s">
        <v>94</v>
      </c>
      <c r="L649">
        <v>2046</v>
      </c>
      <c r="M649" t="s">
        <v>165</v>
      </c>
      <c r="N649">
        <v>1195.37350994547</v>
      </c>
    </row>
    <row r="650" spans="1:14" x14ac:dyDescent="0.35">
      <c r="A650" t="s">
        <v>48</v>
      </c>
      <c r="B650" s="78" t="s">
        <v>15</v>
      </c>
      <c r="C650">
        <v>2021</v>
      </c>
      <c r="D650" t="s">
        <v>41</v>
      </c>
      <c r="E650" t="s">
        <v>42</v>
      </c>
      <c r="F650">
        <v>95</v>
      </c>
      <c r="G650" s="3"/>
      <c r="H650" s="3"/>
      <c r="I650" s="3"/>
      <c r="K650" t="s">
        <v>95</v>
      </c>
      <c r="L650">
        <v>2021</v>
      </c>
      <c r="M650" t="s">
        <v>160</v>
      </c>
      <c r="N650">
        <v>39877</v>
      </c>
    </row>
    <row r="651" spans="1:14" x14ac:dyDescent="0.35">
      <c r="A651" t="s">
        <v>48</v>
      </c>
      <c r="B651" s="78" t="s">
        <v>15</v>
      </c>
      <c r="C651">
        <v>2021</v>
      </c>
      <c r="D651" t="s">
        <v>41</v>
      </c>
      <c r="E651" t="s">
        <v>43</v>
      </c>
      <c r="F651">
        <v>111</v>
      </c>
      <c r="G651" s="3"/>
      <c r="H651" s="3"/>
      <c r="I651" s="3"/>
      <c r="K651" t="s">
        <v>95</v>
      </c>
      <c r="L651">
        <v>2026</v>
      </c>
      <c r="M651" t="s">
        <v>160</v>
      </c>
      <c r="N651">
        <v>44686.436089946801</v>
      </c>
    </row>
    <row r="652" spans="1:14" x14ac:dyDescent="0.35">
      <c r="A652" t="s">
        <v>48</v>
      </c>
      <c r="B652" s="78" t="s">
        <v>15</v>
      </c>
      <c r="C652">
        <v>2021</v>
      </c>
      <c r="D652" t="s">
        <v>41</v>
      </c>
      <c r="E652" t="s">
        <v>45</v>
      </c>
      <c r="F652">
        <v>80</v>
      </c>
      <c r="G652" s="3"/>
      <c r="H652" s="3"/>
      <c r="I652" s="3"/>
      <c r="K652" t="s">
        <v>95</v>
      </c>
      <c r="L652">
        <v>2031</v>
      </c>
      <c r="M652" t="s">
        <v>160</v>
      </c>
      <c r="N652">
        <v>49598.415485695798</v>
      </c>
    </row>
    <row r="653" spans="1:14" x14ac:dyDescent="0.35">
      <c r="A653" t="s">
        <v>48</v>
      </c>
      <c r="B653" s="78" t="s">
        <v>15</v>
      </c>
      <c r="C653">
        <v>2021</v>
      </c>
      <c r="D653" t="s">
        <v>41</v>
      </c>
      <c r="E653" t="s">
        <v>47</v>
      </c>
      <c r="F653">
        <v>84</v>
      </c>
      <c r="G653" s="3"/>
      <c r="H653" s="3"/>
      <c r="I653" s="3"/>
      <c r="K653" t="s">
        <v>95</v>
      </c>
      <c r="L653">
        <v>2036</v>
      </c>
      <c r="M653" t="s">
        <v>160</v>
      </c>
      <c r="N653">
        <v>55187.679868507497</v>
      </c>
    </row>
    <row r="654" spans="1:14" x14ac:dyDescent="0.35">
      <c r="A654" t="s">
        <v>48</v>
      </c>
      <c r="B654" s="78" t="s">
        <v>15</v>
      </c>
      <c r="C654">
        <v>2021</v>
      </c>
      <c r="D654" t="s">
        <v>41</v>
      </c>
      <c r="E654" t="s">
        <v>49</v>
      </c>
      <c r="F654">
        <v>65</v>
      </c>
      <c r="G654" s="3"/>
      <c r="H654" s="3"/>
      <c r="I654" s="3"/>
      <c r="K654" t="s">
        <v>95</v>
      </c>
      <c r="L654">
        <v>2041</v>
      </c>
      <c r="M654" t="s">
        <v>160</v>
      </c>
      <c r="N654">
        <v>60382.074878009102</v>
      </c>
    </row>
    <row r="655" spans="1:14" x14ac:dyDescent="0.35">
      <c r="A655" t="s">
        <v>48</v>
      </c>
      <c r="B655" s="78" t="s">
        <v>15</v>
      </c>
      <c r="C655">
        <v>2021</v>
      </c>
      <c r="D655" t="s">
        <v>41</v>
      </c>
      <c r="E655" t="s">
        <v>51</v>
      </c>
      <c r="F655">
        <v>81</v>
      </c>
      <c r="G655" s="3"/>
      <c r="H655" s="3"/>
      <c r="I655" s="3"/>
      <c r="K655" t="s">
        <v>95</v>
      </c>
      <c r="L655">
        <v>2046</v>
      </c>
      <c r="M655" t="s">
        <v>160</v>
      </c>
      <c r="N655">
        <v>63734.818841265398</v>
      </c>
    </row>
    <row r="656" spans="1:14" x14ac:dyDescent="0.35">
      <c r="A656" t="s">
        <v>48</v>
      </c>
      <c r="B656" s="78" t="s">
        <v>15</v>
      </c>
      <c r="C656">
        <v>2021</v>
      </c>
      <c r="D656" t="s">
        <v>41</v>
      </c>
      <c r="E656" t="s">
        <v>53</v>
      </c>
      <c r="F656">
        <v>84</v>
      </c>
      <c r="G656" s="3"/>
      <c r="H656" s="3"/>
      <c r="I656" s="3"/>
      <c r="K656" t="s">
        <v>95</v>
      </c>
      <c r="L656">
        <v>2021</v>
      </c>
      <c r="M656" t="s">
        <v>161</v>
      </c>
      <c r="N656">
        <v>39877</v>
      </c>
    </row>
    <row r="657" spans="1:14" x14ac:dyDescent="0.35">
      <c r="A657" t="s">
        <v>48</v>
      </c>
      <c r="B657" s="78" t="s">
        <v>15</v>
      </c>
      <c r="C657">
        <v>2021</v>
      </c>
      <c r="D657" t="s">
        <v>41</v>
      </c>
      <c r="E657" t="s">
        <v>55</v>
      </c>
      <c r="F657">
        <v>76</v>
      </c>
      <c r="G657" s="3"/>
      <c r="H657" s="3"/>
      <c r="I657" s="3"/>
      <c r="K657" t="s">
        <v>95</v>
      </c>
      <c r="L657">
        <v>2026</v>
      </c>
      <c r="M657" t="s">
        <v>161</v>
      </c>
      <c r="N657">
        <v>44532.756718677301</v>
      </c>
    </row>
    <row r="658" spans="1:14" x14ac:dyDescent="0.35">
      <c r="A658" t="s">
        <v>48</v>
      </c>
      <c r="B658" s="78" t="s">
        <v>15</v>
      </c>
      <c r="C658">
        <v>2021</v>
      </c>
      <c r="D658" t="s">
        <v>41</v>
      </c>
      <c r="E658" t="s">
        <v>57</v>
      </c>
      <c r="F658">
        <v>71</v>
      </c>
      <c r="G658" s="3"/>
      <c r="H658" s="3"/>
      <c r="I658" s="3"/>
      <c r="K658" t="s">
        <v>95</v>
      </c>
      <c r="L658">
        <v>2031</v>
      </c>
      <c r="M658" t="s">
        <v>161</v>
      </c>
      <c r="N658">
        <v>48276.1873896205</v>
      </c>
    </row>
    <row r="659" spans="1:14" x14ac:dyDescent="0.35">
      <c r="A659" t="s">
        <v>48</v>
      </c>
      <c r="B659" s="78" t="s">
        <v>15</v>
      </c>
      <c r="C659">
        <v>2021</v>
      </c>
      <c r="D659" t="s">
        <v>41</v>
      </c>
      <c r="E659" t="s">
        <v>59</v>
      </c>
      <c r="F659">
        <v>67</v>
      </c>
      <c r="G659" s="3"/>
      <c r="H659" s="3"/>
      <c r="I659" s="3"/>
      <c r="K659" t="s">
        <v>95</v>
      </c>
      <c r="L659">
        <v>2036</v>
      </c>
      <c r="M659" t="s">
        <v>161</v>
      </c>
      <c r="N659">
        <v>51698.115570265603</v>
      </c>
    </row>
    <row r="660" spans="1:14" x14ac:dyDescent="0.35">
      <c r="A660" t="s">
        <v>48</v>
      </c>
      <c r="B660" s="78" t="s">
        <v>15</v>
      </c>
      <c r="C660">
        <v>2021</v>
      </c>
      <c r="D660" t="s">
        <v>41</v>
      </c>
      <c r="E660" t="s">
        <v>61</v>
      </c>
      <c r="F660">
        <v>129</v>
      </c>
      <c r="G660" s="3"/>
      <c r="H660" s="3"/>
      <c r="I660" s="3"/>
      <c r="K660" t="s">
        <v>95</v>
      </c>
      <c r="L660">
        <v>2041</v>
      </c>
      <c r="M660" t="s">
        <v>161</v>
      </c>
      <c r="N660">
        <v>54254.860197086397</v>
      </c>
    </row>
    <row r="661" spans="1:14" x14ac:dyDescent="0.35">
      <c r="A661" t="s">
        <v>48</v>
      </c>
      <c r="B661" s="78" t="s">
        <v>15</v>
      </c>
      <c r="C661">
        <v>2021</v>
      </c>
      <c r="D661" t="s">
        <v>41</v>
      </c>
      <c r="E661" t="s">
        <v>63</v>
      </c>
      <c r="F661">
        <v>110</v>
      </c>
      <c r="G661" s="3"/>
      <c r="H661" s="3"/>
      <c r="I661" s="3"/>
      <c r="K661" t="s">
        <v>95</v>
      </c>
      <c r="L661">
        <v>2046</v>
      </c>
      <c r="M661" t="s">
        <v>161</v>
      </c>
      <c r="N661">
        <v>55602.790546381199</v>
      </c>
    </row>
    <row r="662" spans="1:14" x14ac:dyDescent="0.35">
      <c r="A662" t="s">
        <v>48</v>
      </c>
      <c r="B662" s="78" t="s">
        <v>15</v>
      </c>
      <c r="C662">
        <v>2021</v>
      </c>
      <c r="D662" t="s">
        <v>41</v>
      </c>
      <c r="E662" t="s">
        <v>65</v>
      </c>
      <c r="F662">
        <v>100</v>
      </c>
      <c r="G662" s="3"/>
      <c r="H662" s="3"/>
      <c r="I662" s="3"/>
      <c r="K662" t="s">
        <v>95</v>
      </c>
      <c r="L662">
        <v>2021</v>
      </c>
      <c r="M662" t="s">
        <v>165</v>
      </c>
      <c r="N662">
        <v>39877</v>
      </c>
    </row>
    <row r="663" spans="1:14" x14ac:dyDescent="0.35">
      <c r="A663" t="s">
        <v>48</v>
      </c>
      <c r="B663" s="78" t="s">
        <v>15</v>
      </c>
      <c r="C663">
        <v>2021</v>
      </c>
      <c r="D663" t="s">
        <v>41</v>
      </c>
      <c r="E663" t="s">
        <v>67</v>
      </c>
      <c r="F663">
        <v>80</v>
      </c>
      <c r="G663" s="3"/>
      <c r="H663" s="3"/>
      <c r="I663" s="3"/>
      <c r="K663" t="s">
        <v>95</v>
      </c>
      <c r="L663">
        <v>2026</v>
      </c>
      <c r="M663" t="s">
        <v>165</v>
      </c>
      <c r="N663">
        <v>44606.169355822698</v>
      </c>
    </row>
    <row r="664" spans="1:14" x14ac:dyDescent="0.35">
      <c r="A664" t="s">
        <v>48</v>
      </c>
      <c r="B664" s="78" t="s">
        <v>15</v>
      </c>
      <c r="C664">
        <v>2021</v>
      </c>
      <c r="D664" t="s">
        <v>41</v>
      </c>
      <c r="E664" t="s">
        <v>69</v>
      </c>
      <c r="F664">
        <v>78</v>
      </c>
      <c r="G664" s="3"/>
      <c r="H664" s="3"/>
      <c r="I664" s="3"/>
      <c r="K664" t="s">
        <v>95</v>
      </c>
      <c r="L664">
        <v>2031</v>
      </c>
      <c r="M664" t="s">
        <v>165</v>
      </c>
      <c r="N664">
        <v>48865.3998951229</v>
      </c>
    </row>
    <row r="665" spans="1:14" x14ac:dyDescent="0.35">
      <c r="A665" t="s">
        <v>48</v>
      </c>
      <c r="B665" s="78" t="s">
        <v>15</v>
      </c>
      <c r="C665">
        <v>2021</v>
      </c>
      <c r="D665" t="s">
        <v>41</v>
      </c>
      <c r="E665" t="s">
        <v>71</v>
      </c>
      <c r="F665">
        <v>55</v>
      </c>
      <c r="G665" s="3"/>
      <c r="H665" s="3"/>
      <c r="I665" s="3"/>
      <c r="K665" t="s">
        <v>95</v>
      </c>
      <c r="L665">
        <v>2036</v>
      </c>
      <c r="M665" t="s">
        <v>165</v>
      </c>
      <c r="N665">
        <v>53226.386389308798</v>
      </c>
    </row>
    <row r="666" spans="1:14" x14ac:dyDescent="0.35">
      <c r="A666" t="s">
        <v>48</v>
      </c>
      <c r="B666" s="78" t="s">
        <v>15</v>
      </c>
      <c r="C666">
        <v>2021</v>
      </c>
      <c r="D666" t="s">
        <v>41</v>
      </c>
      <c r="E666" t="s">
        <v>73</v>
      </c>
      <c r="F666">
        <v>45</v>
      </c>
      <c r="G666" s="3"/>
      <c r="H666" s="3"/>
      <c r="I666" s="3"/>
      <c r="K666" t="s">
        <v>95</v>
      </c>
      <c r="L666">
        <v>2041</v>
      </c>
      <c r="M666" t="s">
        <v>165</v>
      </c>
      <c r="N666">
        <v>56915.856846037503</v>
      </c>
    </row>
    <row r="667" spans="1:14" x14ac:dyDescent="0.35">
      <c r="A667" t="s">
        <v>48</v>
      </c>
      <c r="B667" s="78" t="s">
        <v>15</v>
      </c>
      <c r="C667">
        <v>2021</v>
      </c>
      <c r="D667" t="s">
        <v>41</v>
      </c>
      <c r="E667" t="s">
        <v>75</v>
      </c>
      <c r="F667">
        <v>21</v>
      </c>
      <c r="G667" s="3"/>
      <c r="H667" s="3"/>
      <c r="I667" s="3"/>
      <c r="K667" t="s">
        <v>95</v>
      </c>
      <c r="L667">
        <v>2046</v>
      </c>
      <c r="M667" t="s">
        <v>165</v>
      </c>
      <c r="N667">
        <v>59116.092615289701</v>
      </c>
    </row>
    <row r="668" spans="1:14" x14ac:dyDescent="0.35">
      <c r="A668" t="s">
        <v>48</v>
      </c>
      <c r="B668" s="78" t="s">
        <v>15</v>
      </c>
      <c r="C668">
        <v>2021</v>
      </c>
      <c r="D668" t="s">
        <v>138</v>
      </c>
      <c r="E668" t="s">
        <v>42</v>
      </c>
      <c r="F668">
        <v>74</v>
      </c>
      <c r="G668" s="3"/>
      <c r="H668" s="3"/>
      <c r="I668" s="3"/>
      <c r="K668" t="s">
        <v>96</v>
      </c>
      <c r="L668">
        <v>2021</v>
      </c>
      <c r="M668" t="s">
        <v>160</v>
      </c>
      <c r="N668">
        <v>653</v>
      </c>
    </row>
    <row r="669" spans="1:14" x14ac:dyDescent="0.35">
      <c r="A669" t="s">
        <v>48</v>
      </c>
      <c r="B669" s="78" t="s">
        <v>15</v>
      </c>
      <c r="C669">
        <v>2021</v>
      </c>
      <c r="D669" t="s">
        <v>138</v>
      </c>
      <c r="E669" t="s">
        <v>43</v>
      </c>
      <c r="F669">
        <v>97</v>
      </c>
      <c r="G669" s="3"/>
      <c r="H669" s="3"/>
      <c r="I669" s="3"/>
      <c r="K669" t="s">
        <v>96</v>
      </c>
      <c r="L669">
        <v>2026</v>
      </c>
      <c r="M669" t="s">
        <v>160</v>
      </c>
      <c r="N669">
        <v>711.977033187492</v>
      </c>
    </row>
    <row r="670" spans="1:14" x14ac:dyDescent="0.35">
      <c r="A670" t="s">
        <v>48</v>
      </c>
      <c r="B670" s="78" t="s">
        <v>15</v>
      </c>
      <c r="C670">
        <v>2021</v>
      </c>
      <c r="D670" t="s">
        <v>138</v>
      </c>
      <c r="E670" t="s">
        <v>45</v>
      </c>
      <c r="F670">
        <v>82</v>
      </c>
      <c r="G670" s="3"/>
      <c r="H670" s="3"/>
      <c r="I670" s="3"/>
      <c r="K670" t="s">
        <v>96</v>
      </c>
      <c r="L670">
        <v>2031</v>
      </c>
      <c r="M670" t="s">
        <v>160</v>
      </c>
      <c r="N670">
        <v>734.61901124649398</v>
      </c>
    </row>
    <row r="671" spans="1:14" x14ac:dyDescent="0.35">
      <c r="A671" t="s">
        <v>48</v>
      </c>
      <c r="B671" s="78" t="s">
        <v>15</v>
      </c>
      <c r="C671">
        <v>2021</v>
      </c>
      <c r="D671" t="s">
        <v>138</v>
      </c>
      <c r="E671" t="s">
        <v>47</v>
      </c>
      <c r="F671">
        <v>66</v>
      </c>
      <c r="G671" s="3"/>
      <c r="H671" s="3"/>
      <c r="I671" s="3"/>
      <c r="K671" t="s">
        <v>96</v>
      </c>
      <c r="L671">
        <v>2036</v>
      </c>
      <c r="M671" t="s">
        <v>160</v>
      </c>
      <c r="N671">
        <v>759.50817085708604</v>
      </c>
    </row>
    <row r="672" spans="1:14" x14ac:dyDescent="0.35">
      <c r="A672" t="s">
        <v>48</v>
      </c>
      <c r="B672" s="78" t="s">
        <v>15</v>
      </c>
      <c r="C672">
        <v>2021</v>
      </c>
      <c r="D672" t="s">
        <v>138</v>
      </c>
      <c r="E672" t="s">
        <v>49</v>
      </c>
      <c r="F672">
        <v>74</v>
      </c>
      <c r="G672" s="3"/>
      <c r="H672" s="3"/>
      <c r="I672" s="3"/>
      <c r="K672" t="s">
        <v>96</v>
      </c>
      <c r="L672">
        <v>2041</v>
      </c>
      <c r="M672" t="s">
        <v>160</v>
      </c>
      <c r="N672">
        <v>783.98957982624995</v>
      </c>
    </row>
    <row r="673" spans="1:14" x14ac:dyDescent="0.35">
      <c r="A673" t="s">
        <v>48</v>
      </c>
      <c r="B673" s="78" t="s">
        <v>15</v>
      </c>
      <c r="C673">
        <v>2021</v>
      </c>
      <c r="D673" t="s">
        <v>138</v>
      </c>
      <c r="E673" t="s">
        <v>51</v>
      </c>
      <c r="F673">
        <v>94</v>
      </c>
      <c r="G673" s="3"/>
      <c r="H673" s="3"/>
      <c r="I673" s="3"/>
      <c r="K673" t="s">
        <v>96</v>
      </c>
      <c r="L673">
        <v>2046</v>
      </c>
      <c r="M673" t="s">
        <v>160</v>
      </c>
      <c r="N673">
        <v>806.87188773103696</v>
      </c>
    </row>
    <row r="674" spans="1:14" x14ac:dyDescent="0.35">
      <c r="A674" t="s">
        <v>48</v>
      </c>
      <c r="B674" s="78" t="s">
        <v>15</v>
      </c>
      <c r="C674">
        <v>2021</v>
      </c>
      <c r="D674" t="s">
        <v>138</v>
      </c>
      <c r="E674" t="s">
        <v>53</v>
      </c>
      <c r="F674">
        <v>75</v>
      </c>
      <c r="G674" s="3"/>
      <c r="H674" s="3"/>
      <c r="I674" s="3"/>
      <c r="K674" t="s">
        <v>96</v>
      </c>
      <c r="L674">
        <v>2021</v>
      </c>
      <c r="M674" t="s">
        <v>161</v>
      </c>
      <c r="N674">
        <v>653</v>
      </c>
    </row>
    <row r="675" spans="1:14" x14ac:dyDescent="0.35">
      <c r="A675" t="s">
        <v>48</v>
      </c>
      <c r="B675" s="78" t="s">
        <v>15</v>
      </c>
      <c r="C675">
        <v>2021</v>
      </c>
      <c r="D675" t="s">
        <v>138</v>
      </c>
      <c r="E675" t="s">
        <v>55</v>
      </c>
      <c r="F675">
        <v>98</v>
      </c>
      <c r="G675" s="3"/>
      <c r="H675" s="3"/>
      <c r="I675" s="3"/>
      <c r="K675" t="s">
        <v>96</v>
      </c>
      <c r="L675">
        <v>2026</v>
      </c>
      <c r="M675" t="s">
        <v>161</v>
      </c>
      <c r="N675">
        <v>710.20689095358102</v>
      </c>
    </row>
    <row r="676" spans="1:14" x14ac:dyDescent="0.35">
      <c r="A676" t="s">
        <v>48</v>
      </c>
      <c r="B676" s="78" t="s">
        <v>15</v>
      </c>
      <c r="C676">
        <v>2021</v>
      </c>
      <c r="D676" t="s">
        <v>138</v>
      </c>
      <c r="E676" t="s">
        <v>57</v>
      </c>
      <c r="F676">
        <v>75</v>
      </c>
      <c r="G676" s="3"/>
      <c r="H676" s="3"/>
      <c r="I676" s="3"/>
      <c r="K676" t="s">
        <v>96</v>
      </c>
      <c r="L676">
        <v>2031</v>
      </c>
      <c r="M676" t="s">
        <v>161</v>
      </c>
      <c r="N676">
        <v>725.32718513150496</v>
      </c>
    </row>
    <row r="677" spans="1:14" x14ac:dyDescent="0.35">
      <c r="A677" t="s">
        <v>48</v>
      </c>
      <c r="B677" s="78" t="s">
        <v>15</v>
      </c>
      <c r="C677">
        <v>2021</v>
      </c>
      <c r="D677" t="s">
        <v>138</v>
      </c>
      <c r="E677" t="s">
        <v>59</v>
      </c>
      <c r="F677">
        <v>100</v>
      </c>
      <c r="G677" s="3"/>
      <c r="H677" s="3"/>
      <c r="I677" s="3"/>
      <c r="K677" t="s">
        <v>96</v>
      </c>
      <c r="L677">
        <v>2036</v>
      </c>
      <c r="M677" t="s">
        <v>161</v>
      </c>
      <c r="N677">
        <v>738.52998015822698</v>
      </c>
    </row>
    <row r="678" spans="1:14" x14ac:dyDescent="0.35">
      <c r="A678" t="s">
        <v>48</v>
      </c>
      <c r="B678" s="78" t="s">
        <v>15</v>
      </c>
      <c r="C678">
        <v>2021</v>
      </c>
      <c r="D678" t="s">
        <v>138</v>
      </c>
      <c r="E678" t="s">
        <v>61</v>
      </c>
      <c r="F678">
        <v>108</v>
      </c>
      <c r="G678" s="3"/>
      <c r="H678" s="3"/>
      <c r="I678" s="3"/>
      <c r="K678" t="s">
        <v>96</v>
      </c>
      <c r="L678">
        <v>2041</v>
      </c>
      <c r="M678" t="s">
        <v>161</v>
      </c>
      <c r="N678">
        <v>747.61510537980303</v>
      </c>
    </row>
    <row r="679" spans="1:14" x14ac:dyDescent="0.35">
      <c r="A679" t="s">
        <v>48</v>
      </c>
      <c r="B679" s="78" t="s">
        <v>15</v>
      </c>
      <c r="C679">
        <v>2021</v>
      </c>
      <c r="D679" t="s">
        <v>138</v>
      </c>
      <c r="E679" t="s">
        <v>63</v>
      </c>
      <c r="F679">
        <v>105</v>
      </c>
      <c r="G679" s="3"/>
      <c r="H679" s="3"/>
      <c r="I679" s="3"/>
      <c r="K679" t="s">
        <v>96</v>
      </c>
      <c r="L679">
        <v>2046</v>
      </c>
      <c r="M679" t="s">
        <v>161</v>
      </c>
      <c r="N679">
        <v>752.62592692637202</v>
      </c>
    </row>
    <row r="680" spans="1:14" x14ac:dyDescent="0.35">
      <c r="A680" t="s">
        <v>48</v>
      </c>
      <c r="B680" s="78" t="s">
        <v>15</v>
      </c>
      <c r="C680">
        <v>2021</v>
      </c>
      <c r="D680" t="s">
        <v>138</v>
      </c>
      <c r="E680" t="s">
        <v>65</v>
      </c>
      <c r="F680">
        <v>104</v>
      </c>
      <c r="G680" s="3"/>
      <c r="H680" s="3"/>
      <c r="I680" s="3"/>
      <c r="K680" t="s">
        <v>96</v>
      </c>
      <c r="L680">
        <v>2021</v>
      </c>
      <c r="M680" t="s">
        <v>165</v>
      </c>
      <c r="N680">
        <v>653</v>
      </c>
    </row>
    <row r="681" spans="1:14" x14ac:dyDescent="0.35">
      <c r="A681" t="s">
        <v>48</v>
      </c>
      <c r="B681" s="78" t="s">
        <v>15</v>
      </c>
      <c r="C681">
        <v>2021</v>
      </c>
      <c r="D681" t="s">
        <v>138</v>
      </c>
      <c r="E681" t="s">
        <v>67</v>
      </c>
      <c r="F681">
        <v>76</v>
      </c>
      <c r="G681" s="3"/>
      <c r="H681" s="3"/>
      <c r="I681" s="3"/>
      <c r="K681" t="s">
        <v>96</v>
      </c>
      <c r="L681">
        <v>2026</v>
      </c>
      <c r="M681" t="s">
        <v>165</v>
      </c>
      <c r="N681">
        <v>711.049831570582</v>
      </c>
    </row>
    <row r="682" spans="1:14" x14ac:dyDescent="0.35">
      <c r="A682" t="s">
        <v>48</v>
      </c>
      <c r="B682" s="78" t="s">
        <v>15</v>
      </c>
      <c r="C682">
        <v>2021</v>
      </c>
      <c r="D682" t="s">
        <v>138</v>
      </c>
      <c r="E682" t="s">
        <v>69</v>
      </c>
      <c r="F682">
        <v>56</v>
      </c>
      <c r="G682" s="3"/>
      <c r="H682" s="3"/>
      <c r="I682" s="3"/>
      <c r="K682" t="s">
        <v>96</v>
      </c>
      <c r="L682">
        <v>2031</v>
      </c>
      <c r="M682" t="s">
        <v>165</v>
      </c>
      <c r="N682">
        <v>729.18222850922803</v>
      </c>
    </row>
    <row r="683" spans="1:14" x14ac:dyDescent="0.35">
      <c r="A683" t="s">
        <v>48</v>
      </c>
      <c r="B683" s="78" t="s">
        <v>15</v>
      </c>
      <c r="C683">
        <v>2021</v>
      </c>
      <c r="D683" t="s">
        <v>138</v>
      </c>
      <c r="E683" t="s">
        <v>71</v>
      </c>
      <c r="F683">
        <v>71</v>
      </c>
      <c r="G683" s="3"/>
      <c r="H683" s="3"/>
      <c r="I683" s="3"/>
      <c r="K683" t="s">
        <v>96</v>
      </c>
      <c r="L683">
        <v>2036</v>
      </c>
      <c r="M683" t="s">
        <v>165</v>
      </c>
      <c r="N683">
        <v>746.94004585706796</v>
      </c>
    </row>
    <row r="684" spans="1:14" x14ac:dyDescent="0.35">
      <c r="A684" t="s">
        <v>48</v>
      </c>
      <c r="B684" s="78" t="s">
        <v>15</v>
      </c>
      <c r="C684">
        <v>2021</v>
      </c>
      <c r="D684" t="s">
        <v>138</v>
      </c>
      <c r="E684" t="s">
        <v>73</v>
      </c>
      <c r="F684">
        <v>38</v>
      </c>
      <c r="G684" s="3"/>
      <c r="H684" s="3"/>
      <c r="I684" s="3"/>
      <c r="K684" t="s">
        <v>96</v>
      </c>
      <c r="L684">
        <v>2041</v>
      </c>
      <c r="M684" t="s">
        <v>165</v>
      </c>
      <c r="N684">
        <v>762.07211407105899</v>
      </c>
    </row>
    <row r="685" spans="1:14" x14ac:dyDescent="0.35">
      <c r="A685" t="s">
        <v>48</v>
      </c>
      <c r="B685" s="78" t="s">
        <v>15</v>
      </c>
      <c r="C685">
        <v>2021</v>
      </c>
      <c r="D685" t="s">
        <v>138</v>
      </c>
      <c r="E685" t="s">
        <v>75</v>
      </c>
      <c r="F685">
        <v>38</v>
      </c>
      <c r="G685" s="3"/>
      <c r="H685" s="3"/>
      <c r="I685" s="3"/>
      <c r="K685" t="s">
        <v>96</v>
      </c>
      <c r="L685">
        <v>2046</v>
      </c>
      <c r="M685" t="s">
        <v>165</v>
      </c>
      <c r="N685">
        <v>774.06715402282896</v>
      </c>
    </row>
    <row r="686" spans="1:14" x14ac:dyDescent="0.35">
      <c r="A686" t="s">
        <v>48</v>
      </c>
      <c r="B686" s="78" t="s">
        <v>15</v>
      </c>
      <c r="C686">
        <v>2026</v>
      </c>
      <c r="D686" t="s">
        <v>138</v>
      </c>
      <c r="E686" t="s">
        <v>42</v>
      </c>
      <c r="F686">
        <v>87.599923513212801</v>
      </c>
      <c r="G686" s="3"/>
      <c r="H686" s="3"/>
      <c r="I686" s="3"/>
      <c r="K686" t="s">
        <v>97</v>
      </c>
      <c r="L686">
        <v>2021</v>
      </c>
      <c r="M686" t="s">
        <v>160</v>
      </c>
      <c r="N686">
        <v>41750</v>
      </c>
    </row>
    <row r="687" spans="1:14" x14ac:dyDescent="0.35">
      <c r="A687" t="s">
        <v>48</v>
      </c>
      <c r="B687" s="78" t="s">
        <v>15</v>
      </c>
      <c r="C687">
        <v>2026</v>
      </c>
      <c r="D687" t="s">
        <v>138</v>
      </c>
      <c r="E687" t="s">
        <v>45</v>
      </c>
      <c r="F687">
        <v>72.004406169247503</v>
      </c>
      <c r="G687" s="3"/>
      <c r="H687" s="3"/>
      <c r="I687" s="3"/>
      <c r="K687" t="s">
        <v>97</v>
      </c>
      <c r="L687">
        <v>2026</v>
      </c>
      <c r="M687" t="s">
        <v>160</v>
      </c>
      <c r="N687">
        <v>46965.358808127101</v>
      </c>
    </row>
    <row r="688" spans="1:14" x14ac:dyDescent="0.35">
      <c r="A688" t="s">
        <v>48</v>
      </c>
      <c r="B688" s="78" t="s">
        <v>15</v>
      </c>
      <c r="C688">
        <v>2026</v>
      </c>
      <c r="D688" t="s">
        <v>138</v>
      </c>
      <c r="E688" t="s">
        <v>47</v>
      </c>
      <c r="F688">
        <v>74.869841335618105</v>
      </c>
      <c r="G688" s="3"/>
      <c r="H688" s="3"/>
      <c r="I688" s="3"/>
      <c r="K688" t="s">
        <v>97</v>
      </c>
      <c r="L688">
        <v>2031</v>
      </c>
      <c r="M688" t="s">
        <v>160</v>
      </c>
      <c r="N688">
        <v>50015.588377502303</v>
      </c>
    </row>
    <row r="689" spans="1:14" x14ac:dyDescent="0.35">
      <c r="A689" t="s">
        <v>48</v>
      </c>
      <c r="B689" s="78" t="s">
        <v>15</v>
      </c>
      <c r="C689">
        <v>2026</v>
      </c>
      <c r="D689" t="s">
        <v>138</v>
      </c>
      <c r="E689" t="s">
        <v>49</v>
      </c>
      <c r="F689">
        <v>72.410889974357104</v>
      </c>
      <c r="G689" s="3"/>
      <c r="H689" s="3"/>
      <c r="I689" s="3"/>
      <c r="K689" t="s">
        <v>97</v>
      </c>
      <c r="L689">
        <v>2036</v>
      </c>
      <c r="M689" t="s">
        <v>160</v>
      </c>
      <c r="N689">
        <v>53270.274977973997</v>
      </c>
    </row>
    <row r="690" spans="1:14" x14ac:dyDescent="0.35">
      <c r="A690" t="s">
        <v>48</v>
      </c>
      <c r="B690" s="78" t="s">
        <v>15</v>
      </c>
      <c r="C690">
        <v>2026</v>
      </c>
      <c r="D690" t="s">
        <v>138</v>
      </c>
      <c r="E690" t="s">
        <v>51</v>
      </c>
      <c r="F690">
        <v>89.947895055309203</v>
      </c>
      <c r="G690" s="3"/>
      <c r="H690" s="3"/>
      <c r="I690" s="3"/>
      <c r="K690" t="s">
        <v>97</v>
      </c>
      <c r="L690">
        <v>2041</v>
      </c>
      <c r="M690" t="s">
        <v>160</v>
      </c>
      <c r="N690">
        <v>56741.756996295997</v>
      </c>
    </row>
    <row r="691" spans="1:14" x14ac:dyDescent="0.35">
      <c r="A691" t="s">
        <v>48</v>
      </c>
      <c r="B691" s="78" t="s">
        <v>15</v>
      </c>
      <c r="C691">
        <v>2026</v>
      </c>
      <c r="D691" t="s">
        <v>138</v>
      </c>
      <c r="E691" t="s">
        <v>53</v>
      </c>
      <c r="F691">
        <v>90.328242009304603</v>
      </c>
      <c r="G691" s="3"/>
      <c r="H691" s="3"/>
      <c r="I691" s="3"/>
      <c r="K691" t="s">
        <v>97</v>
      </c>
      <c r="L691">
        <v>2046</v>
      </c>
      <c r="M691" t="s">
        <v>160</v>
      </c>
      <c r="N691">
        <v>60841.2269642748</v>
      </c>
    </row>
    <row r="692" spans="1:14" x14ac:dyDescent="0.35">
      <c r="A692" t="s">
        <v>48</v>
      </c>
      <c r="B692" s="78" t="s">
        <v>15</v>
      </c>
      <c r="C692">
        <v>2026</v>
      </c>
      <c r="D692" t="s">
        <v>138</v>
      </c>
      <c r="E692" t="s">
        <v>55</v>
      </c>
      <c r="F692">
        <v>89.934499334086198</v>
      </c>
      <c r="G692" s="3"/>
      <c r="H692" s="3"/>
      <c r="I692" s="3"/>
      <c r="K692" t="s">
        <v>97</v>
      </c>
      <c r="L692">
        <v>2021</v>
      </c>
      <c r="M692" t="s">
        <v>161</v>
      </c>
      <c r="N692">
        <v>41750</v>
      </c>
    </row>
    <row r="693" spans="1:14" x14ac:dyDescent="0.35">
      <c r="A693" t="s">
        <v>48</v>
      </c>
      <c r="B693" s="78" t="s">
        <v>15</v>
      </c>
      <c r="C693">
        <v>2026</v>
      </c>
      <c r="D693" t="s">
        <v>138</v>
      </c>
      <c r="E693" t="s">
        <v>57</v>
      </c>
      <c r="F693">
        <v>97.421476167057506</v>
      </c>
      <c r="G693" s="3"/>
      <c r="H693" s="3"/>
      <c r="I693" s="3"/>
      <c r="K693" t="s">
        <v>97</v>
      </c>
      <c r="L693">
        <v>2026</v>
      </c>
      <c r="M693" t="s">
        <v>161</v>
      </c>
      <c r="N693">
        <v>46732.125154897098</v>
      </c>
    </row>
    <row r="694" spans="1:14" x14ac:dyDescent="0.35">
      <c r="A694" t="s">
        <v>48</v>
      </c>
      <c r="B694" s="78" t="s">
        <v>15</v>
      </c>
      <c r="C694">
        <v>2026</v>
      </c>
      <c r="D694" t="s">
        <v>138</v>
      </c>
      <c r="E694" t="s">
        <v>59</v>
      </c>
      <c r="F694">
        <v>80.277289838196197</v>
      </c>
      <c r="G694" s="3"/>
      <c r="H694" s="3"/>
      <c r="I694" s="3"/>
      <c r="K694" t="s">
        <v>97</v>
      </c>
      <c r="L694">
        <v>2031</v>
      </c>
      <c r="M694" t="s">
        <v>161</v>
      </c>
      <c r="N694">
        <v>48339.846433698702</v>
      </c>
    </row>
    <row r="695" spans="1:14" x14ac:dyDescent="0.35">
      <c r="A695" t="s">
        <v>48</v>
      </c>
      <c r="B695" s="78" t="s">
        <v>15</v>
      </c>
      <c r="C695">
        <v>2026</v>
      </c>
      <c r="D695" t="s">
        <v>138</v>
      </c>
      <c r="E695" t="s">
        <v>61</v>
      </c>
      <c r="F695">
        <v>118.13012974760299</v>
      </c>
      <c r="G695" s="3"/>
      <c r="H695" s="3"/>
      <c r="I695" s="3"/>
      <c r="K695" t="s">
        <v>97</v>
      </c>
      <c r="L695">
        <v>2036</v>
      </c>
      <c r="M695" t="s">
        <v>161</v>
      </c>
      <c r="N695">
        <v>49625.586011094303</v>
      </c>
    </row>
    <row r="696" spans="1:14" x14ac:dyDescent="0.35">
      <c r="A696" t="s">
        <v>48</v>
      </c>
      <c r="B696" s="78" t="s">
        <v>15</v>
      </c>
      <c r="C696">
        <v>2026</v>
      </c>
      <c r="D696" t="s">
        <v>138</v>
      </c>
      <c r="E696" t="s">
        <v>63</v>
      </c>
      <c r="F696">
        <v>106.041947761819</v>
      </c>
      <c r="G696" s="3"/>
      <c r="H696" s="3"/>
      <c r="I696" s="3"/>
      <c r="K696" t="s">
        <v>97</v>
      </c>
      <c r="L696">
        <v>2041</v>
      </c>
      <c r="M696" t="s">
        <v>161</v>
      </c>
      <c r="N696">
        <v>50729.482986663199</v>
      </c>
    </row>
    <row r="697" spans="1:14" x14ac:dyDescent="0.35">
      <c r="A697" t="s">
        <v>48</v>
      </c>
      <c r="B697" s="78" t="s">
        <v>15</v>
      </c>
      <c r="C697">
        <v>2026</v>
      </c>
      <c r="D697" t="s">
        <v>138</v>
      </c>
      <c r="E697" t="s">
        <v>43</v>
      </c>
      <c r="F697">
        <v>72.746580689175602</v>
      </c>
      <c r="G697" s="3"/>
      <c r="H697" s="3"/>
      <c r="I697" s="3"/>
      <c r="K697" t="s">
        <v>97</v>
      </c>
      <c r="L697">
        <v>2046</v>
      </c>
      <c r="M697" t="s">
        <v>161</v>
      </c>
      <c r="N697">
        <v>51842.086113232697</v>
      </c>
    </row>
    <row r="698" spans="1:14" x14ac:dyDescent="0.35">
      <c r="A698" t="s">
        <v>48</v>
      </c>
      <c r="B698" s="78" t="s">
        <v>15</v>
      </c>
      <c r="C698">
        <v>2026</v>
      </c>
      <c r="D698" t="s">
        <v>138</v>
      </c>
      <c r="E698" t="s">
        <v>65</v>
      </c>
      <c r="F698">
        <v>107.465011078438</v>
      </c>
      <c r="G698" s="3"/>
      <c r="H698" s="3"/>
      <c r="I698" s="3"/>
      <c r="K698" t="s">
        <v>97</v>
      </c>
      <c r="L698">
        <v>2021</v>
      </c>
      <c r="M698" t="s">
        <v>165</v>
      </c>
      <c r="N698">
        <v>41750</v>
      </c>
    </row>
    <row r="699" spans="1:14" x14ac:dyDescent="0.35">
      <c r="A699" t="s">
        <v>48</v>
      </c>
      <c r="B699" s="78" t="s">
        <v>15</v>
      </c>
      <c r="C699">
        <v>2026</v>
      </c>
      <c r="D699" t="s">
        <v>138</v>
      </c>
      <c r="E699" t="s">
        <v>67</v>
      </c>
      <c r="F699">
        <v>94.672987141981096</v>
      </c>
      <c r="G699" s="3"/>
      <c r="H699" s="3"/>
      <c r="I699" s="3"/>
      <c r="K699" t="s">
        <v>97</v>
      </c>
      <c r="L699">
        <v>2026</v>
      </c>
      <c r="M699" t="s">
        <v>165</v>
      </c>
      <c r="N699">
        <v>46845.502934916403</v>
      </c>
    </row>
    <row r="700" spans="1:14" x14ac:dyDescent="0.35">
      <c r="A700" t="s">
        <v>48</v>
      </c>
      <c r="B700" s="78" t="s">
        <v>15</v>
      </c>
      <c r="C700">
        <v>2026</v>
      </c>
      <c r="D700" t="s">
        <v>138</v>
      </c>
      <c r="E700" t="s">
        <v>69</v>
      </c>
      <c r="F700">
        <v>64.949602963770104</v>
      </c>
      <c r="G700" s="3"/>
      <c r="H700" s="3"/>
      <c r="I700" s="3"/>
      <c r="K700" t="s">
        <v>97</v>
      </c>
      <c r="L700">
        <v>2031</v>
      </c>
      <c r="M700" t="s">
        <v>165</v>
      </c>
      <c r="N700">
        <v>49128.920192705998</v>
      </c>
    </row>
    <row r="701" spans="1:14" x14ac:dyDescent="0.35">
      <c r="A701" t="s">
        <v>48</v>
      </c>
      <c r="B701" s="78" t="s">
        <v>15</v>
      </c>
      <c r="C701">
        <v>2026</v>
      </c>
      <c r="D701" t="s">
        <v>138</v>
      </c>
      <c r="E701" t="s">
        <v>71</v>
      </c>
      <c r="F701">
        <v>63.722204466076498</v>
      </c>
      <c r="G701" s="3"/>
      <c r="H701" s="3"/>
      <c r="I701" s="3"/>
      <c r="K701" t="s">
        <v>97</v>
      </c>
      <c r="L701">
        <v>2036</v>
      </c>
      <c r="M701" t="s">
        <v>165</v>
      </c>
      <c r="N701">
        <v>51319.500463610901</v>
      </c>
    </row>
    <row r="702" spans="1:14" x14ac:dyDescent="0.35">
      <c r="A702" t="s">
        <v>48</v>
      </c>
      <c r="B702" s="78" t="s">
        <v>15</v>
      </c>
      <c r="C702">
        <v>2026</v>
      </c>
      <c r="D702" t="s">
        <v>138</v>
      </c>
      <c r="E702" t="s">
        <v>73</v>
      </c>
      <c r="F702">
        <v>48.275524598170399</v>
      </c>
      <c r="G702" s="3"/>
      <c r="H702" s="3"/>
      <c r="I702" s="3"/>
      <c r="K702" t="s">
        <v>97</v>
      </c>
      <c r="L702">
        <v>2041</v>
      </c>
      <c r="M702" t="s">
        <v>165</v>
      </c>
      <c r="N702">
        <v>53496.952464224603</v>
      </c>
    </row>
    <row r="703" spans="1:14" x14ac:dyDescent="0.35">
      <c r="A703" t="s">
        <v>48</v>
      </c>
      <c r="B703" s="78" t="s">
        <v>15</v>
      </c>
      <c r="C703">
        <v>2026</v>
      </c>
      <c r="D703" t="s">
        <v>138</v>
      </c>
      <c r="E703" t="s">
        <v>75</v>
      </c>
      <c r="F703">
        <v>40.975853455554599</v>
      </c>
      <c r="G703" s="3"/>
      <c r="H703" s="3"/>
      <c r="I703" s="3"/>
      <c r="K703" t="s">
        <v>97</v>
      </c>
      <c r="L703">
        <v>2046</v>
      </c>
      <c r="M703" t="s">
        <v>165</v>
      </c>
      <c r="N703">
        <v>55949.896517591202</v>
      </c>
    </row>
    <row r="704" spans="1:14" x14ac:dyDescent="0.35">
      <c r="A704" t="s">
        <v>48</v>
      </c>
      <c r="B704" s="78" t="s">
        <v>15</v>
      </c>
      <c r="C704">
        <v>2026</v>
      </c>
      <c r="D704" t="s">
        <v>41</v>
      </c>
      <c r="E704" t="s">
        <v>42</v>
      </c>
      <c r="F704">
        <v>94.282513396602496</v>
      </c>
      <c r="G704" s="3"/>
      <c r="H704" s="3"/>
      <c r="I704" s="3"/>
      <c r="K704" t="s">
        <v>98</v>
      </c>
      <c r="L704">
        <v>2021</v>
      </c>
      <c r="M704" t="s">
        <v>160</v>
      </c>
      <c r="N704">
        <v>350673</v>
      </c>
    </row>
    <row r="705" spans="1:14" x14ac:dyDescent="0.35">
      <c r="A705" t="s">
        <v>48</v>
      </c>
      <c r="B705" s="78" t="s">
        <v>15</v>
      </c>
      <c r="C705">
        <v>2026</v>
      </c>
      <c r="D705" t="s">
        <v>41</v>
      </c>
      <c r="E705" t="s">
        <v>45</v>
      </c>
      <c r="F705">
        <v>74.980231735110394</v>
      </c>
      <c r="G705" s="3"/>
      <c r="H705" s="3"/>
      <c r="I705" s="3"/>
      <c r="K705" t="s">
        <v>98</v>
      </c>
      <c r="L705">
        <v>2026</v>
      </c>
      <c r="M705" t="s">
        <v>160</v>
      </c>
      <c r="N705">
        <v>415548.40220824198</v>
      </c>
    </row>
    <row r="706" spans="1:14" x14ac:dyDescent="0.35">
      <c r="A706" t="s">
        <v>48</v>
      </c>
      <c r="B706" s="78" t="s">
        <v>15</v>
      </c>
      <c r="C706">
        <v>2026</v>
      </c>
      <c r="D706" t="s">
        <v>41</v>
      </c>
      <c r="E706" t="s">
        <v>47</v>
      </c>
      <c r="F706">
        <v>78.124904587232095</v>
      </c>
      <c r="G706" s="3"/>
      <c r="H706" s="3"/>
      <c r="I706" s="3"/>
      <c r="K706" t="s">
        <v>98</v>
      </c>
      <c r="L706">
        <v>2031</v>
      </c>
      <c r="M706" t="s">
        <v>160</v>
      </c>
      <c r="N706">
        <v>479283.057031531</v>
      </c>
    </row>
    <row r="707" spans="1:14" x14ac:dyDescent="0.35">
      <c r="A707" t="s">
        <v>48</v>
      </c>
      <c r="B707" s="78" t="s">
        <v>15</v>
      </c>
      <c r="C707">
        <v>2026</v>
      </c>
      <c r="D707" t="s">
        <v>41</v>
      </c>
      <c r="E707" t="s">
        <v>49</v>
      </c>
      <c r="F707">
        <v>64.475309806972106</v>
      </c>
      <c r="G707" s="3"/>
      <c r="H707" s="3"/>
      <c r="I707" s="3"/>
      <c r="K707" t="s">
        <v>98</v>
      </c>
      <c r="L707">
        <v>2036</v>
      </c>
      <c r="M707" t="s">
        <v>160</v>
      </c>
      <c r="N707">
        <v>545063.82733580295</v>
      </c>
    </row>
    <row r="708" spans="1:14" x14ac:dyDescent="0.35">
      <c r="A708" t="s">
        <v>48</v>
      </c>
      <c r="B708" s="78" t="s">
        <v>15</v>
      </c>
      <c r="C708">
        <v>2026</v>
      </c>
      <c r="D708" t="s">
        <v>41</v>
      </c>
      <c r="E708" t="s">
        <v>51</v>
      </c>
      <c r="F708">
        <v>86.434244487570297</v>
      </c>
      <c r="G708" s="3"/>
      <c r="H708" s="3"/>
      <c r="I708" s="3"/>
      <c r="K708" t="s">
        <v>98</v>
      </c>
      <c r="L708">
        <v>2041</v>
      </c>
      <c r="M708" t="s">
        <v>160</v>
      </c>
      <c r="N708">
        <v>602603.50019040203</v>
      </c>
    </row>
    <row r="709" spans="1:14" x14ac:dyDescent="0.35">
      <c r="A709" t="s">
        <v>48</v>
      </c>
      <c r="B709" s="78" t="s">
        <v>15</v>
      </c>
      <c r="C709">
        <v>2026</v>
      </c>
      <c r="D709" t="s">
        <v>41</v>
      </c>
      <c r="E709" t="s">
        <v>53</v>
      </c>
      <c r="F709">
        <v>83.565893014714405</v>
      </c>
      <c r="G709" s="3"/>
      <c r="H709" s="3"/>
      <c r="I709" s="3"/>
      <c r="K709" t="s">
        <v>98</v>
      </c>
      <c r="L709">
        <v>2046</v>
      </c>
      <c r="M709" t="s">
        <v>160</v>
      </c>
      <c r="N709">
        <v>659014.34444665897</v>
      </c>
    </row>
    <row r="710" spans="1:14" x14ac:dyDescent="0.35">
      <c r="A710" t="s">
        <v>48</v>
      </c>
      <c r="B710" s="78" t="s">
        <v>15</v>
      </c>
      <c r="C710">
        <v>2026</v>
      </c>
      <c r="D710" t="s">
        <v>41</v>
      </c>
      <c r="E710" t="s">
        <v>55</v>
      </c>
      <c r="F710">
        <v>99.185560697942094</v>
      </c>
      <c r="G710" s="3"/>
      <c r="H710" s="3"/>
      <c r="I710" s="3"/>
      <c r="K710" t="s">
        <v>98</v>
      </c>
      <c r="L710">
        <v>2021</v>
      </c>
      <c r="M710" t="s">
        <v>161</v>
      </c>
      <c r="N710">
        <v>350673</v>
      </c>
    </row>
    <row r="711" spans="1:14" x14ac:dyDescent="0.35">
      <c r="A711" t="s">
        <v>48</v>
      </c>
      <c r="B711" s="78" t="s">
        <v>15</v>
      </c>
      <c r="C711">
        <v>2026</v>
      </c>
      <c r="D711" t="s">
        <v>41</v>
      </c>
      <c r="E711" t="s">
        <v>57</v>
      </c>
      <c r="F711">
        <v>84.905021035467001</v>
      </c>
      <c r="G711" s="3"/>
      <c r="H711" s="3"/>
      <c r="I711" s="3"/>
      <c r="K711" t="s">
        <v>98</v>
      </c>
      <c r="L711">
        <v>2026</v>
      </c>
      <c r="M711" t="s">
        <v>161</v>
      </c>
      <c r="N711">
        <v>411996.35283497599</v>
      </c>
    </row>
    <row r="712" spans="1:14" x14ac:dyDescent="0.35">
      <c r="A712" t="s">
        <v>48</v>
      </c>
      <c r="B712" s="78" t="s">
        <v>15</v>
      </c>
      <c r="C712">
        <v>2026</v>
      </c>
      <c r="D712" t="s">
        <v>41</v>
      </c>
      <c r="E712" t="s">
        <v>59</v>
      </c>
      <c r="F712">
        <v>77.364016785591204</v>
      </c>
      <c r="G712" s="3"/>
      <c r="H712" s="3"/>
      <c r="I712" s="3"/>
      <c r="K712" t="s">
        <v>98</v>
      </c>
      <c r="L712">
        <v>2031</v>
      </c>
      <c r="M712" t="s">
        <v>161</v>
      </c>
      <c r="N712">
        <v>448121.12557613401</v>
      </c>
    </row>
    <row r="713" spans="1:14" x14ac:dyDescent="0.35">
      <c r="A713" t="s">
        <v>48</v>
      </c>
      <c r="B713" s="78" t="s">
        <v>15</v>
      </c>
      <c r="C713">
        <v>2026</v>
      </c>
      <c r="D713" t="s">
        <v>41</v>
      </c>
      <c r="E713" t="s">
        <v>61</v>
      </c>
      <c r="F713">
        <v>99.617890561331194</v>
      </c>
      <c r="G713" s="3"/>
      <c r="H713" s="3"/>
      <c r="I713" s="3"/>
      <c r="K713" t="s">
        <v>98</v>
      </c>
      <c r="L713">
        <v>2036</v>
      </c>
      <c r="M713" t="s">
        <v>161</v>
      </c>
      <c r="N713">
        <v>478294.24754075601</v>
      </c>
    </row>
    <row r="714" spans="1:14" x14ac:dyDescent="0.35">
      <c r="A714" t="s">
        <v>48</v>
      </c>
      <c r="B714" s="78" t="s">
        <v>15</v>
      </c>
      <c r="C714">
        <v>2026</v>
      </c>
      <c r="D714" t="s">
        <v>41</v>
      </c>
      <c r="E714" t="s">
        <v>63</v>
      </c>
      <c r="F714">
        <v>115.866496579355</v>
      </c>
      <c r="G714" s="3"/>
      <c r="H714" s="3"/>
      <c r="I714" s="3"/>
      <c r="K714" t="s">
        <v>98</v>
      </c>
      <c r="L714">
        <v>2041</v>
      </c>
      <c r="M714" t="s">
        <v>161</v>
      </c>
      <c r="N714">
        <v>501494.523302246</v>
      </c>
    </row>
    <row r="715" spans="1:14" x14ac:dyDescent="0.35">
      <c r="A715" t="s">
        <v>48</v>
      </c>
      <c r="B715" s="78" t="s">
        <v>15</v>
      </c>
      <c r="C715">
        <v>2026</v>
      </c>
      <c r="D715" t="s">
        <v>41</v>
      </c>
      <c r="E715" t="s">
        <v>43</v>
      </c>
      <c r="F715">
        <v>87.787514651654007</v>
      </c>
      <c r="G715" s="3"/>
      <c r="H715" s="3"/>
      <c r="I715" s="3"/>
      <c r="K715" t="s">
        <v>98</v>
      </c>
      <c r="L715">
        <v>2046</v>
      </c>
      <c r="M715" t="s">
        <v>161</v>
      </c>
      <c r="N715">
        <v>522389.90034275799</v>
      </c>
    </row>
    <row r="716" spans="1:14" x14ac:dyDescent="0.35">
      <c r="A716" t="s">
        <v>48</v>
      </c>
      <c r="B716" s="78" t="s">
        <v>15</v>
      </c>
      <c r="C716">
        <v>2026</v>
      </c>
      <c r="D716" t="s">
        <v>41</v>
      </c>
      <c r="E716" t="s">
        <v>65</v>
      </c>
      <c r="F716">
        <v>104.999039429958</v>
      </c>
      <c r="G716" s="3"/>
      <c r="H716" s="3"/>
      <c r="I716" s="3"/>
      <c r="K716" t="s">
        <v>98</v>
      </c>
      <c r="L716">
        <v>2021</v>
      </c>
      <c r="M716" t="s">
        <v>165</v>
      </c>
      <c r="N716">
        <v>350673</v>
      </c>
    </row>
    <row r="717" spans="1:14" x14ac:dyDescent="0.35">
      <c r="A717" t="s">
        <v>48</v>
      </c>
      <c r="B717" s="78" t="s">
        <v>15</v>
      </c>
      <c r="C717">
        <v>2026</v>
      </c>
      <c r="D717" t="s">
        <v>41</v>
      </c>
      <c r="E717" t="s">
        <v>67</v>
      </c>
      <c r="F717">
        <v>88.428171612565606</v>
      </c>
      <c r="G717" s="3"/>
      <c r="H717" s="3"/>
      <c r="I717" s="3"/>
      <c r="K717" t="s">
        <v>98</v>
      </c>
      <c r="L717">
        <v>2026</v>
      </c>
      <c r="M717" t="s">
        <v>165</v>
      </c>
      <c r="N717">
        <v>413725.32601524098</v>
      </c>
    </row>
    <row r="718" spans="1:14" x14ac:dyDescent="0.35">
      <c r="A718" t="s">
        <v>48</v>
      </c>
      <c r="B718" s="78" t="s">
        <v>15</v>
      </c>
      <c r="C718">
        <v>2026</v>
      </c>
      <c r="D718" t="s">
        <v>41</v>
      </c>
      <c r="E718" t="s">
        <v>69</v>
      </c>
      <c r="F718">
        <v>75.829934160895803</v>
      </c>
      <c r="G718" s="3"/>
      <c r="H718" s="3"/>
      <c r="I718" s="3"/>
      <c r="K718" t="s">
        <v>98</v>
      </c>
      <c r="L718">
        <v>2031</v>
      </c>
      <c r="M718" t="s">
        <v>165</v>
      </c>
      <c r="N718">
        <v>462808.93474671402</v>
      </c>
    </row>
    <row r="719" spans="1:14" x14ac:dyDescent="0.35">
      <c r="A719" t="s">
        <v>48</v>
      </c>
      <c r="B719" s="78" t="s">
        <v>15</v>
      </c>
      <c r="C719">
        <v>2026</v>
      </c>
      <c r="D719" t="s">
        <v>41</v>
      </c>
      <c r="E719" t="s">
        <v>71</v>
      </c>
      <c r="F719">
        <v>79.040684774490003</v>
      </c>
      <c r="G719" s="3"/>
      <c r="H719" s="3"/>
      <c r="I719" s="3"/>
      <c r="K719" t="s">
        <v>98</v>
      </c>
      <c r="L719">
        <v>2036</v>
      </c>
      <c r="M719" t="s">
        <v>165</v>
      </c>
      <c r="N719">
        <v>509371.95480469801</v>
      </c>
    </row>
    <row r="720" spans="1:14" x14ac:dyDescent="0.35">
      <c r="A720" t="s">
        <v>48</v>
      </c>
      <c r="B720" s="78" t="s">
        <v>15</v>
      </c>
      <c r="C720">
        <v>2026</v>
      </c>
      <c r="D720" t="s">
        <v>41</v>
      </c>
      <c r="E720" t="s">
        <v>73</v>
      </c>
      <c r="F720">
        <v>48.228827719277099</v>
      </c>
      <c r="G720" s="3"/>
      <c r="H720" s="3"/>
      <c r="I720" s="3"/>
      <c r="K720" t="s">
        <v>98</v>
      </c>
      <c r="L720">
        <v>2041</v>
      </c>
      <c r="M720" t="s">
        <v>165</v>
      </c>
      <c r="N720">
        <v>548185.39867294696</v>
      </c>
    </row>
    <row r="721" spans="1:14" x14ac:dyDescent="0.35">
      <c r="A721" t="s">
        <v>48</v>
      </c>
      <c r="B721" s="78" t="s">
        <v>15</v>
      </c>
      <c r="C721">
        <v>2026</v>
      </c>
      <c r="D721" t="s">
        <v>41</v>
      </c>
      <c r="E721" t="s">
        <v>75</v>
      </c>
      <c r="F721">
        <v>38.563114838316103</v>
      </c>
      <c r="G721" s="3"/>
      <c r="H721" s="3"/>
      <c r="I721" s="3"/>
      <c r="K721" t="s">
        <v>98</v>
      </c>
      <c r="L721">
        <v>2046</v>
      </c>
      <c r="M721" t="s">
        <v>165</v>
      </c>
      <c r="N721">
        <v>585059.59812958306</v>
      </c>
    </row>
    <row r="722" spans="1:14" x14ac:dyDescent="0.35">
      <c r="A722" t="s">
        <v>48</v>
      </c>
      <c r="B722" s="78" t="s">
        <v>15</v>
      </c>
      <c r="C722">
        <v>2031</v>
      </c>
      <c r="D722" t="s">
        <v>138</v>
      </c>
      <c r="E722" t="s">
        <v>42</v>
      </c>
      <c r="F722">
        <v>87.329061514349704</v>
      </c>
      <c r="G722" s="3"/>
      <c r="H722" s="3"/>
      <c r="I722" s="3"/>
      <c r="K722" t="s">
        <v>99</v>
      </c>
      <c r="L722">
        <v>2021</v>
      </c>
      <c r="M722" t="s">
        <v>160</v>
      </c>
      <c r="N722">
        <v>3691</v>
      </c>
    </row>
    <row r="723" spans="1:14" x14ac:dyDescent="0.35">
      <c r="A723" t="s">
        <v>48</v>
      </c>
      <c r="B723" s="78" t="s">
        <v>15</v>
      </c>
      <c r="C723">
        <v>2031</v>
      </c>
      <c r="D723" t="s">
        <v>138</v>
      </c>
      <c r="E723" t="s">
        <v>45</v>
      </c>
      <c r="F723">
        <v>50.746911740840503</v>
      </c>
      <c r="G723" s="3"/>
      <c r="H723" s="3"/>
      <c r="I723" s="3"/>
      <c r="K723" t="s">
        <v>99</v>
      </c>
      <c r="L723">
        <v>2026</v>
      </c>
      <c r="M723" t="s">
        <v>160</v>
      </c>
      <c r="N723">
        <v>3742.1726236777399</v>
      </c>
    </row>
    <row r="724" spans="1:14" x14ac:dyDescent="0.35">
      <c r="A724" t="s">
        <v>48</v>
      </c>
      <c r="B724" s="78" t="s">
        <v>15</v>
      </c>
      <c r="C724">
        <v>2031</v>
      </c>
      <c r="D724" t="s">
        <v>138</v>
      </c>
      <c r="E724" t="s">
        <v>47</v>
      </c>
      <c r="F724">
        <v>66.085338979459294</v>
      </c>
      <c r="G724" s="3"/>
      <c r="H724" s="3"/>
      <c r="I724" s="3"/>
      <c r="K724" t="s">
        <v>99</v>
      </c>
      <c r="L724">
        <v>2031</v>
      </c>
      <c r="M724" t="s">
        <v>160</v>
      </c>
      <c r="N724">
        <v>3769.1897945137898</v>
      </c>
    </row>
    <row r="725" spans="1:14" x14ac:dyDescent="0.35">
      <c r="A725" t="s">
        <v>48</v>
      </c>
      <c r="B725" s="78" t="s">
        <v>15</v>
      </c>
      <c r="C725">
        <v>2031</v>
      </c>
      <c r="D725" t="s">
        <v>138</v>
      </c>
      <c r="E725" t="s">
        <v>49</v>
      </c>
      <c r="F725">
        <v>75.871425955521602</v>
      </c>
      <c r="G725" s="3"/>
      <c r="H725" s="3"/>
      <c r="I725" s="3"/>
      <c r="K725" t="s">
        <v>99</v>
      </c>
      <c r="L725">
        <v>2036</v>
      </c>
      <c r="M725" t="s">
        <v>160</v>
      </c>
      <c r="N725">
        <v>3801.0178049201299</v>
      </c>
    </row>
    <row r="726" spans="1:14" x14ac:dyDescent="0.35">
      <c r="A726" t="s">
        <v>48</v>
      </c>
      <c r="B726" s="78" t="s">
        <v>15</v>
      </c>
      <c r="C726">
        <v>2031</v>
      </c>
      <c r="D726" t="s">
        <v>138</v>
      </c>
      <c r="E726" t="s">
        <v>51</v>
      </c>
      <c r="F726">
        <v>86.986630692172795</v>
      </c>
      <c r="G726" s="3"/>
      <c r="H726" s="3"/>
      <c r="I726" s="3"/>
      <c r="K726" t="s">
        <v>99</v>
      </c>
      <c r="L726">
        <v>2041</v>
      </c>
      <c r="M726" t="s">
        <v>160</v>
      </c>
      <c r="N726">
        <v>3841.1761056947898</v>
      </c>
    </row>
    <row r="727" spans="1:14" x14ac:dyDescent="0.35">
      <c r="A727" t="s">
        <v>48</v>
      </c>
      <c r="B727" s="78" t="s">
        <v>15</v>
      </c>
      <c r="C727">
        <v>2031</v>
      </c>
      <c r="D727" t="s">
        <v>138</v>
      </c>
      <c r="E727" t="s">
        <v>53</v>
      </c>
      <c r="F727">
        <v>88.614577684640693</v>
      </c>
      <c r="G727" s="3"/>
      <c r="H727" s="3"/>
      <c r="I727" s="3"/>
      <c r="K727" t="s">
        <v>99</v>
      </c>
      <c r="L727">
        <v>2046</v>
      </c>
      <c r="M727" t="s">
        <v>160</v>
      </c>
      <c r="N727">
        <v>3884.6036684957398</v>
      </c>
    </row>
    <row r="728" spans="1:14" x14ac:dyDescent="0.35">
      <c r="A728" t="s">
        <v>48</v>
      </c>
      <c r="B728" s="78" t="s">
        <v>15</v>
      </c>
      <c r="C728">
        <v>2031</v>
      </c>
      <c r="D728" t="s">
        <v>138</v>
      </c>
      <c r="E728" t="s">
        <v>55</v>
      </c>
      <c r="F728">
        <v>100.83341435819599</v>
      </c>
      <c r="G728" s="3"/>
      <c r="H728" s="3"/>
      <c r="I728" s="3"/>
      <c r="K728" t="s">
        <v>99</v>
      </c>
      <c r="L728">
        <v>2021</v>
      </c>
      <c r="M728" t="s">
        <v>161</v>
      </c>
      <c r="N728">
        <v>3691</v>
      </c>
    </row>
    <row r="729" spans="1:14" x14ac:dyDescent="0.35">
      <c r="A729" t="s">
        <v>48</v>
      </c>
      <c r="B729" s="78" t="s">
        <v>15</v>
      </c>
      <c r="C729">
        <v>2031</v>
      </c>
      <c r="D729" t="s">
        <v>138</v>
      </c>
      <c r="E729" t="s">
        <v>57</v>
      </c>
      <c r="F729">
        <v>90.944289078919198</v>
      </c>
      <c r="G729" s="3"/>
      <c r="H729" s="3"/>
      <c r="I729" s="3"/>
      <c r="K729" t="s">
        <v>99</v>
      </c>
      <c r="L729">
        <v>2026</v>
      </c>
      <c r="M729" t="s">
        <v>161</v>
      </c>
      <c r="N729">
        <v>3732.8687030469</v>
      </c>
    </row>
    <row r="730" spans="1:14" x14ac:dyDescent="0.35">
      <c r="A730" t="s">
        <v>48</v>
      </c>
      <c r="B730" s="78" t="s">
        <v>15</v>
      </c>
      <c r="C730">
        <v>2031</v>
      </c>
      <c r="D730" t="s">
        <v>138</v>
      </c>
      <c r="E730" t="s">
        <v>59</v>
      </c>
      <c r="F730">
        <v>96.737650606211403</v>
      </c>
      <c r="G730" s="3"/>
      <c r="H730" s="3"/>
      <c r="I730" s="3"/>
      <c r="K730" t="s">
        <v>99</v>
      </c>
      <c r="L730">
        <v>2031</v>
      </c>
      <c r="M730" t="s">
        <v>161</v>
      </c>
      <c r="N730">
        <v>3721.51520996202</v>
      </c>
    </row>
    <row r="731" spans="1:14" x14ac:dyDescent="0.35">
      <c r="A731" t="s">
        <v>48</v>
      </c>
      <c r="B731" s="78" t="s">
        <v>15</v>
      </c>
      <c r="C731">
        <v>2031</v>
      </c>
      <c r="D731" t="s">
        <v>138</v>
      </c>
      <c r="E731" t="s">
        <v>61</v>
      </c>
      <c r="F731">
        <v>102.566847496989</v>
      </c>
      <c r="G731" s="3"/>
      <c r="H731" s="3"/>
      <c r="I731" s="3"/>
      <c r="K731" t="s">
        <v>99</v>
      </c>
      <c r="L731">
        <v>2036</v>
      </c>
      <c r="M731" t="s">
        <v>161</v>
      </c>
      <c r="N731">
        <v>3696.0308154169202</v>
      </c>
    </row>
    <row r="732" spans="1:14" x14ac:dyDescent="0.35">
      <c r="A732" t="s">
        <v>48</v>
      </c>
      <c r="B732" s="78" t="s">
        <v>15</v>
      </c>
      <c r="C732">
        <v>2031</v>
      </c>
      <c r="D732" t="s">
        <v>138</v>
      </c>
      <c r="E732" t="s">
        <v>63</v>
      </c>
      <c r="F732">
        <v>106.91928275923701</v>
      </c>
      <c r="G732" s="3"/>
      <c r="H732" s="3"/>
      <c r="I732" s="3"/>
      <c r="K732" t="s">
        <v>99</v>
      </c>
      <c r="L732">
        <v>2041</v>
      </c>
      <c r="M732" t="s">
        <v>161</v>
      </c>
      <c r="N732">
        <v>3662.9584792157998</v>
      </c>
    </row>
    <row r="733" spans="1:14" x14ac:dyDescent="0.35">
      <c r="A733" t="s">
        <v>48</v>
      </c>
      <c r="B733" s="78" t="s">
        <v>15</v>
      </c>
      <c r="C733">
        <v>2031</v>
      </c>
      <c r="D733" t="s">
        <v>138</v>
      </c>
      <c r="E733" t="s">
        <v>43</v>
      </c>
      <c r="F733">
        <v>77.321843999875</v>
      </c>
      <c r="G733" s="3"/>
      <c r="H733" s="3"/>
      <c r="I733" s="3"/>
      <c r="K733" t="s">
        <v>99</v>
      </c>
      <c r="L733">
        <v>2046</v>
      </c>
      <c r="M733" t="s">
        <v>161</v>
      </c>
      <c r="N733">
        <v>3623.4419381801099</v>
      </c>
    </row>
    <row r="734" spans="1:14" x14ac:dyDescent="0.35">
      <c r="A734" t="s">
        <v>48</v>
      </c>
      <c r="B734" s="78" t="s">
        <v>15</v>
      </c>
      <c r="C734">
        <v>2031</v>
      </c>
      <c r="D734" t="s">
        <v>138</v>
      </c>
      <c r="E734" t="s">
        <v>65</v>
      </c>
      <c r="F734">
        <v>101.823628553709</v>
      </c>
      <c r="G734" s="3"/>
      <c r="H734" s="3"/>
      <c r="I734" s="3"/>
      <c r="K734" t="s">
        <v>99</v>
      </c>
      <c r="L734">
        <v>2021</v>
      </c>
      <c r="M734" t="s">
        <v>165</v>
      </c>
      <c r="N734">
        <v>3691</v>
      </c>
    </row>
    <row r="735" spans="1:14" x14ac:dyDescent="0.35">
      <c r="A735" t="s">
        <v>48</v>
      </c>
      <c r="B735" s="78" t="s">
        <v>15</v>
      </c>
      <c r="C735">
        <v>2031</v>
      </c>
      <c r="D735" t="s">
        <v>138</v>
      </c>
      <c r="E735" t="s">
        <v>67</v>
      </c>
      <c r="F735">
        <v>92.492937075803397</v>
      </c>
      <c r="G735" s="3"/>
      <c r="H735" s="3"/>
      <c r="I735" s="3"/>
      <c r="K735" t="s">
        <v>99</v>
      </c>
      <c r="L735">
        <v>2026</v>
      </c>
      <c r="M735" t="s">
        <v>165</v>
      </c>
      <c r="N735">
        <v>3737.2992241919501</v>
      </c>
    </row>
    <row r="736" spans="1:14" x14ac:dyDescent="0.35">
      <c r="A736" t="s">
        <v>48</v>
      </c>
      <c r="B736" s="78" t="s">
        <v>15</v>
      </c>
      <c r="C736">
        <v>2031</v>
      </c>
      <c r="D736" t="s">
        <v>138</v>
      </c>
      <c r="E736" t="s">
        <v>69</v>
      </c>
      <c r="F736">
        <v>80.891489532249693</v>
      </c>
      <c r="G736" s="3"/>
      <c r="H736" s="3"/>
      <c r="I736" s="3"/>
      <c r="K736" t="s">
        <v>99</v>
      </c>
      <c r="L736">
        <v>2031</v>
      </c>
      <c r="M736" t="s">
        <v>165</v>
      </c>
      <c r="N736">
        <v>3741.2947010101302</v>
      </c>
    </row>
    <row r="737" spans="1:14" x14ac:dyDescent="0.35">
      <c r="A737" t="s">
        <v>48</v>
      </c>
      <c r="B737" s="78" t="s">
        <v>15</v>
      </c>
      <c r="C737">
        <v>2031</v>
      </c>
      <c r="D737" t="s">
        <v>138</v>
      </c>
      <c r="E737" t="s">
        <v>71</v>
      </c>
      <c r="F737">
        <v>67.068005849726404</v>
      </c>
      <c r="G737" s="3"/>
      <c r="H737" s="3"/>
      <c r="I737" s="3"/>
      <c r="K737" t="s">
        <v>99</v>
      </c>
      <c r="L737">
        <v>2036</v>
      </c>
      <c r="M737" t="s">
        <v>165</v>
      </c>
      <c r="N737">
        <v>3738.1196443307299</v>
      </c>
    </row>
    <row r="738" spans="1:14" x14ac:dyDescent="0.35">
      <c r="A738" t="s">
        <v>48</v>
      </c>
      <c r="B738" s="78" t="s">
        <v>15</v>
      </c>
      <c r="C738">
        <v>2031</v>
      </c>
      <c r="D738" t="s">
        <v>138</v>
      </c>
      <c r="E738" t="s">
        <v>73</v>
      </c>
      <c r="F738">
        <v>49.005816141068699</v>
      </c>
      <c r="G738" s="3"/>
      <c r="H738" s="3"/>
      <c r="I738" s="3"/>
      <c r="K738" t="s">
        <v>99</v>
      </c>
      <c r="L738">
        <v>2041</v>
      </c>
      <c r="M738" t="s">
        <v>165</v>
      </c>
      <c r="N738">
        <v>3733.7909466026499</v>
      </c>
    </row>
    <row r="739" spans="1:14" x14ac:dyDescent="0.35">
      <c r="A739" t="s">
        <v>48</v>
      </c>
      <c r="B739" s="78" t="s">
        <v>15</v>
      </c>
      <c r="C739">
        <v>2031</v>
      </c>
      <c r="D739" t="s">
        <v>138</v>
      </c>
      <c r="E739" t="s">
        <v>75</v>
      </c>
      <c r="F739">
        <v>51.262298096328301</v>
      </c>
      <c r="G739" s="3"/>
      <c r="H739" s="3"/>
      <c r="I739" s="3"/>
      <c r="K739" t="s">
        <v>99</v>
      </c>
      <c r="L739">
        <v>2046</v>
      </c>
      <c r="M739" t="s">
        <v>165</v>
      </c>
      <c r="N739">
        <v>3726.6685726711999</v>
      </c>
    </row>
    <row r="740" spans="1:14" x14ac:dyDescent="0.35">
      <c r="A740" t="s">
        <v>48</v>
      </c>
      <c r="B740" s="78" t="s">
        <v>15</v>
      </c>
      <c r="C740">
        <v>2031</v>
      </c>
      <c r="D740" t="s">
        <v>41</v>
      </c>
      <c r="E740" t="s">
        <v>42</v>
      </c>
      <c r="F740">
        <v>94.107298260015398</v>
      </c>
      <c r="G740" s="3"/>
      <c r="H740" s="3"/>
      <c r="I740" s="3"/>
      <c r="K740" t="s">
        <v>100</v>
      </c>
      <c r="L740">
        <v>2021</v>
      </c>
      <c r="M740" t="s">
        <v>160</v>
      </c>
      <c r="N740">
        <v>123148</v>
      </c>
    </row>
    <row r="741" spans="1:14" x14ac:dyDescent="0.35">
      <c r="A741" t="s">
        <v>48</v>
      </c>
      <c r="B741" s="78" t="s">
        <v>15</v>
      </c>
      <c r="C741">
        <v>2031</v>
      </c>
      <c r="D741" t="s">
        <v>41</v>
      </c>
      <c r="E741" t="s">
        <v>45</v>
      </c>
      <c r="F741">
        <v>59.575172723518001</v>
      </c>
      <c r="G741" s="3"/>
      <c r="H741" s="3"/>
      <c r="I741" s="3"/>
      <c r="K741" t="s">
        <v>100</v>
      </c>
      <c r="L741">
        <v>2026</v>
      </c>
      <c r="M741" t="s">
        <v>160</v>
      </c>
      <c r="N741">
        <v>130758.734201874</v>
      </c>
    </row>
    <row r="742" spans="1:14" x14ac:dyDescent="0.35">
      <c r="A742" t="s">
        <v>48</v>
      </c>
      <c r="B742" s="78" t="s">
        <v>15</v>
      </c>
      <c r="C742">
        <v>2031</v>
      </c>
      <c r="D742" t="s">
        <v>41</v>
      </c>
      <c r="E742" t="s">
        <v>47</v>
      </c>
      <c r="F742">
        <v>72.005144028318497</v>
      </c>
      <c r="G742" s="3"/>
      <c r="H742" s="3"/>
      <c r="I742" s="3"/>
      <c r="K742" t="s">
        <v>100</v>
      </c>
      <c r="L742">
        <v>2031</v>
      </c>
      <c r="M742" t="s">
        <v>160</v>
      </c>
      <c r="N742">
        <v>136898.37116587401</v>
      </c>
    </row>
    <row r="743" spans="1:14" x14ac:dyDescent="0.35">
      <c r="A743" t="s">
        <v>48</v>
      </c>
      <c r="B743" s="78" t="s">
        <v>15</v>
      </c>
      <c r="C743">
        <v>2031</v>
      </c>
      <c r="D743" t="s">
        <v>41</v>
      </c>
      <c r="E743" t="s">
        <v>49</v>
      </c>
      <c r="F743">
        <v>65.932244180178301</v>
      </c>
      <c r="G743" s="3"/>
      <c r="H743" s="3"/>
      <c r="I743" s="3"/>
      <c r="K743" t="s">
        <v>100</v>
      </c>
      <c r="L743">
        <v>2036</v>
      </c>
      <c r="M743" t="s">
        <v>160</v>
      </c>
      <c r="N743">
        <v>144977.11856812201</v>
      </c>
    </row>
    <row r="744" spans="1:14" x14ac:dyDescent="0.35">
      <c r="A744" t="s">
        <v>48</v>
      </c>
      <c r="B744" s="78" t="s">
        <v>15</v>
      </c>
      <c r="C744">
        <v>2031</v>
      </c>
      <c r="D744" t="s">
        <v>41</v>
      </c>
      <c r="E744" t="s">
        <v>51</v>
      </c>
      <c r="F744">
        <v>83.172912712581393</v>
      </c>
      <c r="G744" s="3"/>
      <c r="H744" s="3"/>
      <c r="I744" s="3"/>
      <c r="K744" t="s">
        <v>100</v>
      </c>
      <c r="L744">
        <v>2041</v>
      </c>
      <c r="M744" t="s">
        <v>160</v>
      </c>
      <c r="N744">
        <v>152371.039809979</v>
      </c>
    </row>
    <row r="745" spans="1:14" x14ac:dyDescent="0.35">
      <c r="A745" t="s">
        <v>48</v>
      </c>
      <c r="B745" s="78" t="s">
        <v>15</v>
      </c>
      <c r="C745">
        <v>2031</v>
      </c>
      <c r="D745" t="s">
        <v>41</v>
      </c>
      <c r="E745" t="s">
        <v>53</v>
      </c>
      <c r="F745">
        <v>84.730320308705302</v>
      </c>
      <c r="G745" s="3"/>
      <c r="H745" s="3"/>
      <c r="I745" s="3"/>
      <c r="K745" t="s">
        <v>100</v>
      </c>
      <c r="L745">
        <v>2046</v>
      </c>
      <c r="M745" t="s">
        <v>160</v>
      </c>
      <c r="N745">
        <v>160055.114337393</v>
      </c>
    </row>
    <row r="746" spans="1:14" x14ac:dyDescent="0.35">
      <c r="A746" t="s">
        <v>48</v>
      </c>
      <c r="B746" s="78" t="s">
        <v>15</v>
      </c>
      <c r="C746">
        <v>2031</v>
      </c>
      <c r="D746" t="s">
        <v>41</v>
      </c>
      <c r="E746" t="s">
        <v>55</v>
      </c>
      <c r="F746">
        <v>98.286765529127507</v>
      </c>
      <c r="G746" s="3"/>
      <c r="H746" s="3"/>
      <c r="I746" s="3"/>
      <c r="K746" t="s">
        <v>100</v>
      </c>
      <c r="L746">
        <v>2021</v>
      </c>
      <c r="M746" t="s">
        <v>161</v>
      </c>
      <c r="N746">
        <v>123148</v>
      </c>
    </row>
    <row r="747" spans="1:14" x14ac:dyDescent="0.35">
      <c r="A747" t="s">
        <v>48</v>
      </c>
      <c r="B747" s="78" t="s">
        <v>15</v>
      </c>
      <c r="C747">
        <v>2031</v>
      </c>
      <c r="D747" t="s">
        <v>41</v>
      </c>
      <c r="E747" t="s">
        <v>57</v>
      </c>
      <c r="F747">
        <v>96.1957426803895</v>
      </c>
      <c r="G747" s="3"/>
      <c r="H747" s="3"/>
      <c r="I747" s="3"/>
      <c r="K747" t="s">
        <v>100</v>
      </c>
      <c r="L747">
        <v>2026</v>
      </c>
      <c r="M747" t="s">
        <v>161</v>
      </c>
      <c r="N747">
        <v>130388.81225780799</v>
      </c>
    </row>
    <row r="748" spans="1:14" x14ac:dyDescent="0.35">
      <c r="A748" t="s">
        <v>48</v>
      </c>
      <c r="B748" s="78" t="s">
        <v>15</v>
      </c>
      <c r="C748">
        <v>2031</v>
      </c>
      <c r="D748" t="s">
        <v>41</v>
      </c>
      <c r="E748" t="s">
        <v>59</v>
      </c>
      <c r="F748">
        <v>89.396896738111394</v>
      </c>
      <c r="G748" s="3"/>
      <c r="H748" s="3"/>
      <c r="I748" s="3"/>
      <c r="K748" t="s">
        <v>100</v>
      </c>
      <c r="L748">
        <v>2031</v>
      </c>
      <c r="M748" t="s">
        <v>161</v>
      </c>
      <c r="N748">
        <v>134002.554804001</v>
      </c>
    </row>
    <row r="749" spans="1:14" x14ac:dyDescent="0.35">
      <c r="A749" t="s">
        <v>48</v>
      </c>
      <c r="B749" s="78" t="s">
        <v>15</v>
      </c>
      <c r="C749">
        <v>2031</v>
      </c>
      <c r="D749" t="s">
        <v>41</v>
      </c>
      <c r="E749" t="s">
        <v>61</v>
      </c>
      <c r="F749">
        <v>101.112907566644</v>
      </c>
      <c r="G749" s="3"/>
      <c r="H749" s="3"/>
      <c r="I749" s="3"/>
      <c r="K749" t="s">
        <v>100</v>
      </c>
      <c r="L749">
        <v>2036</v>
      </c>
      <c r="M749" t="s">
        <v>161</v>
      </c>
      <c r="N749">
        <v>137860.99943546701</v>
      </c>
    </row>
    <row r="750" spans="1:14" x14ac:dyDescent="0.35">
      <c r="A750" t="s">
        <v>48</v>
      </c>
      <c r="B750" s="78" t="s">
        <v>15</v>
      </c>
      <c r="C750">
        <v>2031</v>
      </c>
      <c r="D750" t="s">
        <v>41</v>
      </c>
      <c r="E750" t="s">
        <v>63</v>
      </c>
      <c r="F750">
        <v>92.753432264738706</v>
      </c>
      <c r="G750" s="3"/>
      <c r="H750" s="3"/>
      <c r="I750" s="3"/>
      <c r="K750" t="s">
        <v>100</v>
      </c>
      <c r="L750">
        <v>2041</v>
      </c>
      <c r="M750" t="s">
        <v>161</v>
      </c>
      <c r="N750">
        <v>140736.801986648</v>
      </c>
    </row>
    <row r="751" spans="1:14" x14ac:dyDescent="0.35">
      <c r="A751" t="s">
        <v>48</v>
      </c>
      <c r="B751" s="78" t="s">
        <v>15</v>
      </c>
      <c r="C751">
        <v>2031</v>
      </c>
      <c r="D751" t="s">
        <v>41</v>
      </c>
      <c r="E751" t="s">
        <v>43</v>
      </c>
      <c r="F751">
        <v>85.951592915866598</v>
      </c>
      <c r="G751" s="3"/>
      <c r="H751" s="3"/>
      <c r="I751" s="3"/>
      <c r="K751" t="s">
        <v>100</v>
      </c>
      <c r="L751">
        <v>2046</v>
      </c>
      <c r="M751" t="s">
        <v>161</v>
      </c>
      <c r="N751">
        <v>143118.02631683799</v>
      </c>
    </row>
    <row r="752" spans="1:14" x14ac:dyDescent="0.35">
      <c r="A752" t="s">
        <v>48</v>
      </c>
      <c r="B752" s="78" t="s">
        <v>15</v>
      </c>
      <c r="C752">
        <v>2031</v>
      </c>
      <c r="D752" t="s">
        <v>41</v>
      </c>
      <c r="E752" t="s">
        <v>65</v>
      </c>
      <c r="F752">
        <v>109.48867559845</v>
      </c>
      <c r="G752" s="3"/>
      <c r="H752" s="3"/>
      <c r="I752" s="3"/>
      <c r="K752" t="s">
        <v>100</v>
      </c>
      <c r="L752">
        <v>2021</v>
      </c>
      <c r="M752" t="s">
        <v>165</v>
      </c>
      <c r="N752">
        <v>123148</v>
      </c>
    </row>
    <row r="753" spans="1:14" x14ac:dyDescent="0.35">
      <c r="A753" t="s">
        <v>48</v>
      </c>
      <c r="B753" s="78" t="s">
        <v>15</v>
      </c>
      <c r="C753">
        <v>2031</v>
      </c>
      <c r="D753" t="s">
        <v>41</v>
      </c>
      <c r="E753" t="s">
        <v>67</v>
      </c>
      <c r="F753">
        <v>92.988992016021001</v>
      </c>
      <c r="G753" s="3"/>
      <c r="H753" s="3"/>
      <c r="I753" s="3"/>
      <c r="K753" t="s">
        <v>100</v>
      </c>
      <c r="L753">
        <v>2026</v>
      </c>
      <c r="M753" t="s">
        <v>165</v>
      </c>
      <c r="N753">
        <v>130567.585699666</v>
      </c>
    </row>
    <row r="754" spans="1:14" x14ac:dyDescent="0.35">
      <c r="A754" t="s">
        <v>48</v>
      </c>
      <c r="B754" s="78" t="s">
        <v>15</v>
      </c>
      <c r="C754">
        <v>2031</v>
      </c>
      <c r="D754" t="s">
        <v>41</v>
      </c>
      <c r="E754" t="s">
        <v>69</v>
      </c>
      <c r="F754">
        <v>79.365767325943295</v>
      </c>
      <c r="G754" s="3"/>
      <c r="H754" s="3"/>
      <c r="I754" s="3"/>
      <c r="K754" t="s">
        <v>100</v>
      </c>
      <c r="L754">
        <v>2031</v>
      </c>
      <c r="M754" t="s">
        <v>165</v>
      </c>
      <c r="N754">
        <v>135347.25988723501</v>
      </c>
    </row>
    <row r="755" spans="1:14" x14ac:dyDescent="0.35">
      <c r="A755" t="s">
        <v>48</v>
      </c>
      <c r="B755" s="78" t="s">
        <v>15</v>
      </c>
      <c r="C755">
        <v>2031</v>
      </c>
      <c r="D755" t="s">
        <v>41</v>
      </c>
      <c r="E755" t="s">
        <v>71</v>
      </c>
      <c r="F755">
        <v>78.841582613075602</v>
      </c>
      <c r="G755" s="3"/>
      <c r="H755" s="3"/>
      <c r="I755" s="3"/>
      <c r="K755" t="s">
        <v>100</v>
      </c>
      <c r="L755">
        <v>2036</v>
      </c>
      <c r="M755" t="s">
        <v>165</v>
      </c>
      <c r="N755">
        <v>141113.06309397699</v>
      </c>
    </row>
    <row r="756" spans="1:14" x14ac:dyDescent="0.35">
      <c r="A756" t="s">
        <v>48</v>
      </c>
      <c r="B756" s="78" t="s">
        <v>15</v>
      </c>
      <c r="C756">
        <v>2031</v>
      </c>
      <c r="D756" t="s">
        <v>41</v>
      </c>
      <c r="E756" t="s">
        <v>73</v>
      </c>
      <c r="F756">
        <v>58.471653633550503</v>
      </c>
      <c r="G756" s="3"/>
      <c r="H756" s="3"/>
      <c r="I756" s="3"/>
      <c r="K756" t="s">
        <v>100</v>
      </c>
      <c r="L756">
        <v>2041</v>
      </c>
      <c r="M756" t="s">
        <v>165</v>
      </c>
      <c r="N756">
        <v>146003.452872619</v>
      </c>
    </row>
    <row r="757" spans="1:14" x14ac:dyDescent="0.35">
      <c r="A757" t="s">
        <v>48</v>
      </c>
      <c r="B757" s="78" t="s">
        <v>15</v>
      </c>
      <c r="C757">
        <v>2031</v>
      </c>
      <c r="D757" t="s">
        <v>41</v>
      </c>
      <c r="E757" t="s">
        <v>75</v>
      </c>
      <c r="F757">
        <v>44.6359303427759</v>
      </c>
      <c r="G757" s="3"/>
      <c r="H757" s="3"/>
      <c r="I757" s="3"/>
      <c r="K757" t="s">
        <v>100</v>
      </c>
      <c r="L757">
        <v>2046</v>
      </c>
      <c r="M757" t="s">
        <v>165</v>
      </c>
      <c r="N757">
        <v>150721.233674068</v>
      </c>
    </row>
    <row r="758" spans="1:14" x14ac:dyDescent="0.35">
      <c r="A758" t="s">
        <v>48</v>
      </c>
      <c r="B758" s="78" t="s">
        <v>15</v>
      </c>
      <c r="C758">
        <v>2036</v>
      </c>
      <c r="D758" t="s">
        <v>138</v>
      </c>
      <c r="E758" t="s">
        <v>42</v>
      </c>
      <c r="F758">
        <v>86.707027769260904</v>
      </c>
      <c r="G758" s="3"/>
      <c r="H758" s="3"/>
      <c r="I758" s="3"/>
      <c r="K758" t="s">
        <v>101</v>
      </c>
      <c r="L758">
        <v>2021</v>
      </c>
      <c r="M758" t="s">
        <v>160</v>
      </c>
      <c r="N758">
        <v>838</v>
      </c>
    </row>
    <row r="759" spans="1:14" x14ac:dyDescent="0.35">
      <c r="A759" t="s">
        <v>48</v>
      </c>
      <c r="B759" s="78" t="s">
        <v>15</v>
      </c>
      <c r="C759">
        <v>2036</v>
      </c>
      <c r="D759" t="s">
        <v>138</v>
      </c>
      <c r="E759" t="s">
        <v>45</v>
      </c>
      <c r="F759">
        <v>51.788128161211397</v>
      </c>
      <c r="G759" s="3"/>
      <c r="H759" s="3"/>
      <c r="I759" s="3"/>
      <c r="K759" t="s">
        <v>101</v>
      </c>
      <c r="L759">
        <v>2026</v>
      </c>
      <c r="M759" t="s">
        <v>160</v>
      </c>
      <c r="N759">
        <v>852.93246146426304</v>
      </c>
    </row>
    <row r="760" spans="1:14" x14ac:dyDescent="0.35">
      <c r="A760" t="s">
        <v>48</v>
      </c>
      <c r="B760" s="78" t="s">
        <v>15</v>
      </c>
      <c r="C760">
        <v>2036</v>
      </c>
      <c r="D760" t="s">
        <v>138</v>
      </c>
      <c r="E760" t="s">
        <v>47</v>
      </c>
      <c r="F760">
        <v>53.320017959419197</v>
      </c>
      <c r="G760" s="3"/>
      <c r="H760" s="3"/>
      <c r="I760" s="3"/>
      <c r="K760" t="s">
        <v>101</v>
      </c>
      <c r="L760">
        <v>2031</v>
      </c>
      <c r="M760" t="s">
        <v>160</v>
      </c>
      <c r="N760">
        <v>860.17225673620999</v>
      </c>
    </row>
    <row r="761" spans="1:14" x14ac:dyDescent="0.35">
      <c r="A761" t="s">
        <v>48</v>
      </c>
      <c r="B761" s="78" t="s">
        <v>15</v>
      </c>
      <c r="C761">
        <v>2036</v>
      </c>
      <c r="D761" t="s">
        <v>138</v>
      </c>
      <c r="E761" t="s">
        <v>49</v>
      </c>
      <c r="F761">
        <v>69.356200736639806</v>
      </c>
      <c r="G761" s="3"/>
      <c r="H761" s="3"/>
      <c r="I761" s="3"/>
      <c r="K761" t="s">
        <v>101</v>
      </c>
      <c r="L761">
        <v>2036</v>
      </c>
      <c r="M761" t="s">
        <v>160</v>
      </c>
      <c r="N761">
        <v>870.24492572492602</v>
      </c>
    </row>
    <row r="762" spans="1:14" x14ac:dyDescent="0.35">
      <c r="A762" t="s">
        <v>48</v>
      </c>
      <c r="B762" s="78" t="s">
        <v>15</v>
      </c>
      <c r="C762">
        <v>2036</v>
      </c>
      <c r="D762" t="s">
        <v>138</v>
      </c>
      <c r="E762" t="s">
        <v>51</v>
      </c>
      <c r="F762">
        <v>90.284551370822101</v>
      </c>
      <c r="G762" s="3"/>
      <c r="H762" s="3"/>
      <c r="I762" s="3"/>
      <c r="K762" t="s">
        <v>101</v>
      </c>
      <c r="L762">
        <v>2041</v>
      </c>
      <c r="M762" t="s">
        <v>160</v>
      </c>
      <c r="N762">
        <v>883.01784103201203</v>
      </c>
    </row>
    <row r="763" spans="1:14" x14ac:dyDescent="0.35">
      <c r="A763" t="s">
        <v>48</v>
      </c>
      <c r="B763" s="78" t="s">
        <v>15</v>
      </c>
      <c r="C763">
        <v>2036</v>
      </c>
      <c r="D763" t="s">
        <v>138</v>
      </c>
      <c r="E763" t="s">
        <v>53</v>
      </c>
      <c r="F763">
        <v>84.024687039045105</v>
      </c>
      <c r="G763" s="3"/>
      <c r="H763" s="3"/>
      <c r="I763" s="3"/>
      <c r="K763" t="s">
        <v>101</v>
      </c>
      <c r="L763">
        <v>2046</v>
      </c>
      <c r="M763" t="s">
        <v>160</v>
      </c>
      <c r="N763">
        <v>897.23130051089504</v>
      </c>
    </row>
    <row r="764" spans="1:14" x14ac:dyDescent="0.35">
      <c r="A764" t="s">
        <v>48</v>
      </c>
      <c r="B764" s="78" t="s">
        <v>15</v>
      </c>
      <c r="C764">
        <v>2036</v>
      </c>
      <c r="D764" t="s">
        <v>138</v>
      </c>
      <c r="E764" t="s">
        <v>55</v>
      </c>
      <c r="F764">
        <v>98.671587378624594</v>
      </c>
      <c r="G764" s="3"/>
      <c r="H764" s="3"/>
      <c r="I764" s="3"/>
      <c r="K764" t="s">
        <v>101</v>
      </c>
      <c r="L764">
        <v>2021</v>
      </c>
      <c r="M764" t="s">
        <v>161</v>
      </c>
      <c r="N764">
        <v>838</v>
      </c>
    </row>
    <row r="765" spans="1:14" x14ac:dyDescent="0.35">
      <c r="A765" t="s">
        <v>48</v>
      </c>
      <c r="B765" s="78" t="s">
        <v>15</v>
      </c>
      <c r="C765">
        <v>2036</v>
      </c>
      <c r="D765" t="s">
        <v>138</v>
      </c>
      <c r="E765" t="s">
        <v>57</v>
      </c>
      <c r="F765">
        <v>99.328439492170801</v>
      </c>
      <c r="G765" s="3"/>
      <c r="H765" s="3"/>
      <c r="I765" s="3"/>
      <c r="K765" t="s">
        <v>101</v>
      </c>
      <c r="L765">
        <v>2026</v>
      </c>
      <c r="M765" t="s">
        <v>161</v>
      </c>
      <c r="N765">
        <v>850.81187090819901</v>
      </c>
    </row>
    <row r="766" spans="1:14" x14ac:dyDescent="0.35">
      <c r="A766" t="s">
        <v>48</v>
      </c>
      <c r="B766" s="78" t="s">
        <v>15</v>
      </c>
      <c r="C766">
        <v>2036</v>
      </c>
      <c r="D766" t="s">
        <v>138</v>
      </c>
      <c r="E766" t="s">
        <v>59</v>
      </c>
      <c r="F766">
        <v>91.176115678447303</v>
      </c>
      <c r="G766" s="3"/>
      <c r="H766" s="3"/>
      <c r="I766" s="3"/>
      <c r="K766" t="s">
        <v>101</v>
      </c>
      <c r="L766">
        <v>2031</v>
      </c>
      <c r="M766" t="s">
        <v>161</v>
      </c>
      <c r="N766">
        <v>849.29237081415999</v>
      </c>
    </row>
    <row r="767" spans="1:14" x14ac:dyDescent="0.35">
      <c r="A767" t="s">
        <v>48</v>
      </c>
      <c r="B767" s="78" t="s">
        <v>15</v>
      </c>
      <c r="C767">
        <v>2036</v>
      </c>
      <c r="D767" t="s">
        <v>138</v>
      </c>
      <c r="E767" t="s">
        <v>61</v>
      </c>
      <c r="F767">
        <v>118.269456174091</v>
      </c>
      <c r="G767" s="3"/>
      <c r="H767" s="3"/>
      <c r="I767" s="3"/>
      <c r="K767" t="s">
        <v>101</v>
      </c>
      <c r="L767">
        <v>2036</v>
      </c>
      <c r="M767" t="s">
        <v>161</v>
      </c>
      <c r="N767">
        <v>846.20810201838106</v>
      </c>
    </row>
    <row r="768" spans="1:14" x14ac:dyDescent="0.35">
      <c r="A768" t="s">
        <v>48</v>
      </c>
      <c r="B768" s="78" t="s">
        <v>15</v>
      </c>
      <c r="C768">
        <v>2036</v>
      </c>
      <c r="D768" t="s">
        <v>138</v>
      </c>
      <c r="E768" t="s">
        <v>63</v>
      </c>
      <c r="F768">
        <v>94.6670892579249</v>
      </c>
      <c r="G768" s="3"/>
      <c r="H768" s="3"/>
      <c r="I768" s="3"/>
      <c r="K768" t="s">
        <v>101</v>
      </c>
      <c r="L768">
        <v>2041</v>
      </c>
      <c r="M768" t="s">
        <v>161</v>
      </c>
      <c r="N768">
        <v>842.04878899245</v>
      </c>
    </row>
    <row r="769" spans="1:14" x14ac:dyDescent="0.35">
      <c r="A769" t="s">
        <v>48</v>
      </c>
      <c r="B769" s="78" t="s">
        <v>15</v>
      </c>
      <c r="C769">
        <v>2036</v>
      </c>
      <c r="D769" t="s">
        <v>138</v>
      </c>
      <c r="E769" t="s">
        <v>43</v>
      </c>
      <c r="F769">
        <v>76.678294203593893</v>
      </c>
      <c r="G769" s="3"/>
      <c r="H769" s="3"/>
      <c r="I769" s="3"/>
      <c r="K769" t="s">
        <v>101</v>
      </c>
      <c r="L769">
        <v>2046</v>
      </c>
      <c r="M769" t="s">
        <v>161</v>
      </c>
      <c r="N769">
        <v>836.91048043982005</v>
      </c>
    </row>
    <row r="770" spans="1:14" x14ac:dyDescent="0.35">
      <c r="A770" t="s">
        <v>48</v>
      </c>
      <c r="B770" s="78" t="s">
        <v>15</v>
      </c>
      <c r="C770">
        <v>2036</v>
      </c>
      <c r="D770" t="s">
        <v>138</v>
      </c>
      <c r="E770" t="s">
        <v>65</v>
      </c>
      <c r="F770">
        <v>103.992694941883</v>
      </c>
      <c r="G770" s="3"/>
      <c r="H770" s="3"/>
      <c r="I770" s="3"/>
      <c r="K770" t="s">
        <v>101</v>
      </c>
      <c r="L770">
        <v>2021</v>
      </c>
      <c r="M770" t="s">
        <v>165</v>
      </c>
      <c r="N770">
        <v>838</v>
      </c>
    </row>
    <row r="771" spans="1:14" x14ac:dyDescent="0.35">
      <c r="A771" t="s">
        <v>48</v>
      </c>
      <c r="B771" s="78" t="s">
        <v>15</v>
      </c>
      <c r="C771">
        <v>2036</v>
      </c>
      <c r="D771" t="s">
        <v>138</v>
      </c>
      <c r="E771" t="s">
        <v>67</v>
      </c>
      <c r="F771">
        <v>88.180233209697803</v>
      </c>
      <c r="G771" s="3"/>
      <c r="H771" s="3"/>
      <c r="I771" s="3"/>
      <c r="K771" t="s">
        <v>101</v>
      </c>
      <c r="L771">
        <v>2026</v>
      </c>
      <c r="M771" t="s">
        <v>165</v>
      </c>
      <c r="N771">
        <v>851.82169479550703</v>
      </c>
    </row>
    <row r="772" spans="1:14" x14ac:dyDescent="0.35">
      <c r="A772" t="s">
        <v>48</v>
      </c>
      <c r="B772" s="78" t="s">
        <v>15</v>
      </c>
      <c r="C772">
        <v>2036</v>
      </c>
      <c r="D772" t="s">
        <v>138</v>
      </c>
      <c r="E772" t="s">
        <v>69</v>
      </c>
      <c r="F772">
        <v>79.446354716157899</v>
      </c>
      <c r="G772" s="3"/>
      <c r="H772" s="3"/>
      <c r="I772" s="3"/>
      <c r="K772" t="s">
        <v>101</v>
      </c>
      <c r="L772">
        <v>2031</v>
      </c>
      <c r="M772" t="s">
        <v>165</v>
      </c>
      <c r="N772">
        <v>853.80627708566499</v>
      </c>
    </row>
    <row r="773" spans="1:14" x14ac:dyDescent="0.35">
      <c r="A773" t="s">
        <v>48</v>
      </c>
      <c r="B773" s="78" t="s">
        <v>15</v>
      </c>
      <c r="C773">
        <v>2036</v>
      </c>
      <c r="D773" t="s">
        <v>138</v>
      </c>
      <c r="E773" t="s">
        <v>71</v>
      </c>
      <c r="F773">
        <v>82.168753065341207</v>
      </c>
      <c r="G773" s="3"/>
      <c r="H773" s="3"/>
      <c r="I773" s="3"/>
      <c r="K773" t="s">
        <v>101</v>
      </c>
      <c r="L773">
        <v>2036</v>
      </c>
      <c r="M773" t="s">
        <v>165</v>
      </c>
      <c r="N773">
        <v>855.84436042909795</v>
      </c>
    </row>
    <row r="774" spans="1:14" x14ac:dyDescent="0.35">
      <c r="A774" t="s">
        <v>48</v>
      </c>
      <c r="B774" s="78" t="s">
        <v>15</v>
      </c>
      <c r="C774">
        <v>2036</v>
      </c>
      <c r="D774" t="s">
        <v>138</v>
      </c>
      <c r="E774" t="s">
        <v>73</v>
      </c>
      <c r="F774">
        <v>52.106292578910903</v>
      </c>
      <c r="G774" s="3"/>
      <c r="H774" s="3"/>
      <c r="I774" s="3"/>
      <c r="K774" t="s">
        <v>101</v>
      </c>
      <c r="L774">
        <v>2041</v>
      </c>
      <c r="M774" t="s">
        <v>165</v>
      </c>
      <c r="N774">
        <v>858.331909241527</v>
      </c>
    </row>
    <row r="775" spans="1:14" x14ac:dyDescent="0.35">
      <c r="A775" t="s">
        <v>48</v>
      </c>
      <c r="B775" s="78" t="s">
        <v>15</v>
      </c>
      <c r="C775">
        <v>2036</v>
      </c>
      <c r="D775" t="s">
        <v>138</v>
      </c>
      <c r="E775" t="s">
        <v>75</v>
      </c>
      <c r="F775">
        <v>57.929293500195499</v>
      </c>
      <c r="G775" s="3"/>
      <c r="H775" s="3"/>
      <c r="I775" s="3"/>
      <c r="K775" t="s">
        <v>101</v>
      </c>
      <c r="L775">
        <v>2046</v>
      </c>
      <c r="M775" t="s">
        <v>165</v>
      </c>
      <c r="N775">
        <v>860.75285289674298</v>
      </c>
    </row>
    <row r="776" spans="1:14" x14ac:dyDescent="0.35">
      <c r="A776" t="s">
        <v>48</v>
      </c>
      <c r="B776" s="78" t="s">
        <v>15</v>
      </c>
      <c r="C776">
        <v>2036</v>
      </c>
      <c r="D776" t="s">
        <v>41</v>
      </c>
      <c r="E776" t="s">
        <v>42</v>
      </c>
      <c r="F776">
        <v>93.509088091842401</v>
      </c>
      <c r="G776" s="3"/>
      <c r="H776" s="3"/>
      <c r="I776" s="3"/>
      <c r="K776" t="s">
        <v>102</v>
      </c>
      <c r="L776">
        <v>2021</v>
      </c>
      <c r="M776" t="s">
        <v>160</v>
      </c>
      <c r="N776">
        <v>442</v>
      </c>
    </row>
    <row r="777" spans="1:14" x14ac:dyDescent="0.35">
      <c r="A777" t="s">
        <v>48</v>
      </c>
      <c r="B777" s="78" t="s">
        <v>15</v>
      </c>
      <c r="C777">
        <v>2036</v>
      </c>
      <c r="D777" t="s">
        <v>41</v>
      </c>
      <c r="E777" t="s">
        <v>45</v>
      </c>
      <c r="F777">
        <v>57.140631770930902</v>
      </c>
      <c r="G777" s="3"/>
      <c r="H777" s="3"/>
      <c r="I777" s="3"/>
      <c r="K777" t="s">
        <v>102</v>
      </c>
      <c r="L777">
        <v>2026</v>
      </c>
      <c r="M777" t="s">
        <v>160</v>
      </c>
      <c r="N777">
        <v>500.81828679001597</v>
      </c>
    </row>
    <row r="778" spans="1:14" x14ac:dyDescent="0.35">
      <c r="A778" t="s">
        <v>48</v>
      </c>
      <c r="B778" s="78" t="s">
        <v>15</v>
      </c>
      <c r="C778">
        <v>2036</v>
      </c>
      <c r="D778" t="s">
        <v>41</v>
      </c>
      <c r="E778" t="s">
        <v>47</v>
      </c>
      <c r="F778">
        <v>61.4806477264869</v>
      </c>
      <c r="G778" s="3"/>
      <c r="H778" s="3"/>
      <c r="I778" s="3"/>
      <c r="K778" t="s">
        <v>102</v>
      </c>
      <c r="L778">
        <v>2031</v>
      </c>
      <c r="M778" t="s">
        <v>160</v>
      </c>
      <c r="N778">
        <v>517.43946300649895</v>
      </c>
    </row>
    <row r="779" spans="1:14" x14ac:dyDescent="0.35">
      <c r="A779" t="s">
        <v>48</v>
      </c>
      <c r="B779" s="78" t="s">
        <v>15</v>
      </c>
      <c r="C779">
        <v>2036</v>
      </c>
      <c r="D779" t="s">
        <v>41</v>
      </c>
      <c r="E779" t="s">
        <v>49</v>
      </c>
      <c r="F779">
        <v>61.355536192354698</v>
      </c>
      <c r="G779" s="3"/>
      <c r="H779" s="3"/>
      <c r="I779" s="3"/>
      <c r="K779" t="s">
        <v>102</v>
      </c>
      <c r="L779">
        <v>2036</v>
      </c>
      <c r="M779" t="s">
        <v>160</v>
      </c>
      <c r="N779">
        <v>536.75172906993305</v>
      </c>
    </row>
    <row r="780" spans="1:14" x14ac:dyDescent="0.35">
      <c r="A780" t="s">
        <v>48</v>
      </c>
      <c r="B780" s="78" t="s">
        <v>15</v>
      </c>
      <c r="C780">
        <v>2036</v>
      </c>
      <c r="D780" t="s">
        <v>41</v>
      </c>
      <c r="E780" t="s">
        <v>51</v>
      </c>
      <c r="F780">
        <v>84.397179693602894</v>
      </c>
      <c r="G780" s="3"/>
      <c r="H780" s="3"/>
      <c r="I780" s="3"/>
      <c r="K780" t="s">
        <v>102</v>
      </c>
      <c r="L780">
        <v>2041</v>
      </c>
      <c r="M780" t="s">
        <v>160</v>
      </c>
      <c r="N780">
        <v>556.54501783087198</v>
      </c>
    </row>
    <row r="781" spans="1:14" x14ac:dyDescent="0.35">
      <c r="A781" t="s">
        <v>48</v>
      </c>
      <c r="B781" s="78" t="s">
        <v>15</v>
      </c>
      <c r="C781">
        <v>2036</v>
      </c>
      <c r="D781" t="s">
        <v>41</v>
      </c>
      <c r="E781" t="s">
        <v>53</v>
      </c>
      <c r="F781">
        <v>80.558248910899806</v>
      </c>
      <c r="G781" s="3"/>
      <c r="H781" s="3"/>
      <c r="I781" s="3"/>
      <c r="K781" t="s">
        <v>102</v>
      </c>
      <c r="L781">
        <v>2046</v>
      </c>
      <c r="M781" t="s">
        <v>160</v>
      </c>
      <c r="N781">
        <v>575.85626743338105</v>
      </c>
    </row>
    <row r="782" spans="1:14" x14ac:dyDescent="0.35">
      <c r="A782" t="s">
        <v>48</v>
      </c>
      <c r="B782" s="78" t="s">
        <v>15</v>
      </c>
      <c r="C782">
        <v>2036</v>
      </c>
      <c r="D782" t="s">
        <v>41</v>
      </c>
      <c r="E782" t="s">
        <v>55</v>
      </c>
      <c r="F782">
        <v>98.640742007123606</v>
      </c>
      <c r="G782" s="3"/>
      <c r="H782" s="3"/>
      <c r="I782" s="3"/>
      <c r="K782" t="s">
        <v>102</v>
      </c>
      <c r="L782">
        <v>2021</v>
      </c>
      <c r="M782" t="s">
        <v>161</v>
      </c>
      <c r="N782">
        <v>442</v>
      </c>
    </row>
    <row r="783" spans="1:14" x14ac:dyDescent="0.35">
      <c r="A783" t="s">
        <v>48</v>
      </c>
      <c r="B783" s="78" t="s">
        <v>15</v>
      </c>
      <c r="C783">
        <v>2036</v>
      </c>
      <c r="D783" t="s">
        <v>41</v>
      </c>
      <c r="E783" t="s">
        <v>57</v>
      </c>
      <c r="F783">
        <v>95.965336018785493</v>
      </c>
      <c r="G783" s="3"/>
      <c r="H783" s="3"/>
      <c r="I783" s="3"/>
      <c r="K783" t="s">
        <v>102</v>
      </c>
      <c r="L783">
        <v>2026</v>
      </c>
      <c r="M783" t="s">
        <v>161</v>
      </c>
      <c r="N783">
        <v>499.57313482634498</v>
      </c>
    </row>
    <row r="784" spans="1:14" x14ac:dyDescent="0.35">
      <c r="A784" t="s">
        <v>48</v>
      </c>
      <c r="B784" s="78" t="s">
        <v>15</v>
      </c>
      <c r="C784">
        <v>2036</v>
      </c>
      <c r="D784" t="s">
        <v>41</v>
      </c>
      <c r="E784" t="s">
        <v>59</v>
      </c>
      <c r="F784">
        <v>97.429403540070297</v>
      </c>
      <c r="G784" s="3"/>
      <c r="H784" s="3"/>
      <c r="I784" s="3"/>
      <c r="K784" t="s">
        <v>102</v>
      </c>
      <c r="L784">
        <v>2031</v>
      </c>
      <c r="M784" t="s">
        <v>161</v>
      </c>
      <c r="N784">
        <v>510.894631683483</v>
      </c>
    </row>
    <row r="785" spans="1:14" x14ac:dyDescent="0.35">
      <c r="A785" t="s">
        <v>48</v>
      </c>
      <c r="B785" s="78" t="s">
        <v>15</v>
      </c>
      <c r="C785">
        <v>2036</v>
      </c>
      <c r="D785" t="s">
        <v>41</v>
      </c>
      <c r="E785" t="s">
        <v>61</v>
      </c>
      <c r="F785">
        <v>113.55383214541099</v>
      </c>
      <c r="G785" s="3"/>
      <c r="H785" s="3"/>
      <c r="I785" s="3"/>
      <c r="K785" t="s">
        <v>102</v>
      </c>
      <c r="L785">
        <v>2036</v>
      </c>
      <c r="M785" t="s">
        <v>161</v>
      </c>
      <c r="N785">
        <v>521.92623994100904</v>
      </c>
    </row>
    <row r="786" spans="1:14" x14ac:dyDescent="0.35">
      <c r="A786" t="s">
        <v>48</v>
      </c>
      <c r="B786" s="78" t="s">
        <v>15</v>
      </c>
      <c r="C786">
        <v>2036</v>
      </c>
      <c r="D786" t="s">
        <v>41</v>
      </c>
      <c r="E786" t="s">
        <v>63</v>
      </c>
      <c r="F786">
        <v>92.511863505169003</v>
      </c>
      <c r="G786" s="3"/>
      <c r="H786" s="3"/>
      <c r="I786" s="3"/>
      <c r="K786" t="s">
        <v>102</v>
      </c>
      <c r="L786">
        <v>2041</v>
      </c>
      <c r="M786" t="s">
        <v>161</v>
      </c>
      <c r="N786">
        <v>530.72320456917998</v>
      </c>
    </row>
    <row r="787" spans="1:14" x14ac:dyDescent="0.35">
      <c r="A787" t="s">
        <v>48</v>
      </c>
      <c r="B787" s="78" t="s">
        <v>15</v>
      </c>
      <c r="C787">
        <v>2036</v>
      </c>
      <c r="D787" t="s">
        <v>41</v>
      </c>
      <c r="E787" t="s">
        <v>43</v>
      </c>
      <c r="F787">
        <v>85.417901040203802</v>
      </c>
      <c r="G787" s="3"/>
      <c r="H787" s="3"/>
      <c r="I787" s="3"/>
      <c r="K787" t="s">
        <v>102</v>
      </c>
      <c r="L787">
        <v>2046</v>
      </c>
      <c r="M787" t="s">
        <v>161</v>
      </c>
      <c r="N787">
        <v>537.14147641475404</v>
      </c>
    </row>
    <row r="788" spans="1:14" x14ac:dyDescent="0.35">
      <c r="A788" t="s">
        <v>48</v>
      </c>
      <c r="B788" s="78" t="s">
        <v>15</v>
      </c>
      <c r="C788">
        <v>2036</v>
      </c>
      <c r="D788" t="s">
        <v>41</v>
      </c>
      <c r="E788" t="s">
        <v>65</v>
      </c>
      <c r="F788">
        <v>92.269145418901203</v>
      </c>
      <c r="G788" s="3"/>
      <c r="H788" s="3"/>
      <c r="I788" s="3"/>
      <c r="K788" t="s">
        <v>102</v>
      </c>
      <c r="L788">
        <v>2021</v>
      </c>
      <c r="M788" t="s">
        <v>165</v>
      </c>
      <c r="N788">
        <v>442</v>
      </c>
    </row>
    <row r="789" spans="1:14" x14ac:dyDescent="0.35">
      <c r="A789" t="s">
        <v>48</v>
      </c>
      <c r="B789" s="78" t="s">
        <v>15</v>
      </c>
      <c r="C789">
        <v>2036</v>
      </c>
      <c r="D789" t="s">
        <v>41</v>
      </c>
      <c r="E789" t="s">
        <v>67</v>
      </c>
      <c r="F789">
        <v>96.441795369182898</v>
      </c>
      <c r="G789" s="3"/>
      <c r="H789" s="3"/>
      <c r="I789" s="3"/>
      <c r="K789" t="s">
        <v>102</v>
      </c>
      <c r="L789">
        <v>2026</v>
      </c>
      <c r="M789" t="s">
        <v>165</v>
      </c>
      <c r="N789">
        <v>500.16607540728199</v>
      </c>
    </row>
    <row r="790" spans="1:14" x14ac:dyDescent="0.35">
      <c r="A790" t="s">
        <v>48</v>
      </c>
      <c r="B790" s="78" t="s">
        <v>15</v>
      </c>
      <c r="C790">
        <v>2036</v>
      </c>
      <c r="D790" t="s">
        <v>41</v>
      </c>
      <c r="E790" t="s">
        <v>69</v>
      </c>
      <c r="F790">
        <v>83.431585688532493</v>
      </c>
      <c r="G790" s="3"/>
      <c r="H790" s="3"/>
      <c r="I790" s="3"/>
      <c r="K790" t="s">
        <v>102</v>
      </c>
      <c r="L790">
        <v>2031</v>
      </c>
      <c r="M790" t="s">
        <v>165</v>
      </c>
      <c r="N790">
        <v>513.60998691483098</v>
      </c>
    </row>
    <row r="791" spans="1:14" x14ac:dyDescent="0.35">
      <c r="A791" t="s">
        <v>48</v>
      </c>
      <c r="B791" s="78" t="s">
        <v>15</v>
      </c>
      <c r="C791">
        <v>2036</v>
      </c>
      <c r="D791" t="s">
        <v>41</v>
      </c>
      <c r="E791" t="s">
        <v>71</v>
      </c>
      <c r="F791">
        <v>82.418505900929702</v>
      </c>
      <c r="G791" s="3"/>
      <c r="H791" s="3"/>
      <c r="I791" s="3"/>
      <c r="K791" t="s">
        <v>102</v>
      </c>
      <c r="L791">
        <v>2036</v>
      </c>
      <c r="M791" t="s">
        <v>165</v>
      </c>
      <c r="N791">
        <v>527.86971425590696</v>
      </c>
    </row>
    <row r="792" spans="1:14" x14ac:dyDescent="0.35">
      <c r="A792" t="s">
        <v>48</v>
      </c>
      <c r="B792" s="78" t="s">
        <v>15</v>
      </c>
      <c r="C792">
        <v>2036</v>
      </c>
      <c r="D792" t="s">
        <v>41</v>
      </c>
      <c r="E792" t="s">
        <v>73</v>
      </c>
      <c r="F792">
        <v>59.322764064529999</v>
      </c>
      <c r="G792" s="3"/>
      <c r="H792" s="3"/>
      <c r="I792" s="3"/>
      <c r="K792" t="s">
        <v>102</v>
      </c>
      <c r="L792">
        <v>2041</v>
      </c>
      <c r="M792" t="s">
        <v>165</v>
      </c>
      <c r="N792">
        <v>540.98606566695003</v>
      </c>
    </row>
    <row r="793" spans="1:14" x14ac:dyDescent="0.35">
      <c r="A793" t="s">
        <v>48</v>
      </c>
      <c r="B793" s="78" t="s">
        <v>15</v>
      </c>
      <c r="C793">
        <v>2036</v>
      </c>
      <c r="D793" t="s">
        <v>41</v>
      </c>
      <c r="E793" t="s">
        <v>75</v>
      </c>
      <c r="F793">
        <v>54.4420877823189</v>
      </c>
      <c r="G793" s="3"/>
      <c r="H793" s="3"/>
      <c r="I793" s="3"/>
      <c r="K793" t="s">
        <v>102</v>
      </c>
      <c r="L793">
        <v>2046</v>
      </c>
      <c r="M793" t="s">
        <v>165</v>
      </c>
      <c r="N793">
        <v>552.44386232347301</v>
      </c>
    </row>
    <row r="794" spans="1:14" x14ac:dyDescent="0.35">
      <c r="A794" t="s">
        <v>48</v>
      </c>
      <c r="B794" s="78" t="s">
        <v>15</v>
      </c>
      <c r="C794">
        <v>2041</v>
      </c>
      <c r="D794" t="s">
        <v>138</v>
      </c>
      <c r="E794" t="s">
        <v>42</v>
      </c>
      <c r="F794">
        <v>85.450599813457501</v>
      </c>
      <c r="G794" s="3"/>
      <c r="H794" s="3"/>
      <c r="I794" s="3"/>
      <c r="K794" t="s">
        <v>103</v>
      </c>
      <c r="L794">
        <v>2021</v>
      </c>
      <c r="M794" t="s">
        <v>160</v>
      </c>
      <c r="N794">
        <v>12957</v>
      </c>
    </row>
    <row r="795" spans="1:14" x14ac:dyDescent="0.35">
      <c r="A795" t="s">
        <v>48</v>
      </c>
      <c r="B795" s="78" t="s">
        <v>15</v>
      </c>
      <c r="C795">
        <v>2041</v>
      </c>
      <c r="D795" t="s">
        <v>138</v>
      </c>
      <c r="E795" t="s">
        <v>45</v>
      </c>
      <c r="F795">
        <v>50.955007402023398</v>
      </c>
      <c r="G795" s="3"/>
      <c r="H795" s="3"/>
      <c r="I795" s="3"/>
      <c r="K795" t="s">
        <v>103</v>
      </c>
      <c r="L795">
        <v>2026</v>
      </c>
      <c r="M795" t="s">
        <v>160</v>
      </c>
      <c r="N795">
        <v>13366.0495804114</v>
      </c>
    </row>
    <row r="796" spans="1:14" x14ac:dyDescent="0.35">
      <c r="A796" t="s">
        <v>48</v>
      </c>
      <c r="B796" s="78" t="s">
        <v>15</v>
      </c>
      <c r="C796">
        <v>2041</v>
      </c>
      <c r="D796" t="s">
        <v>138</v>
      </c>
      <c r="E796" t="s">
        <v>47</v>
      </c>
      <c r="F796">
        <v>52.930796963109202</v>
      </c>
      <c r="G796" s="3"/>
      <c r="H796" s="3"/>
      <c r="I796" s="3"/>
      <c r="K796" t="s">
        <v>103</v>
      </c>
      <c r="L796">
        <v>2031</v>
      </c>
      <c r="M796" t="s">
        <v>160</v>
      </c>
      <c r="N796">
        <v>13529.181956403199</v>
      </c>
    </row>
    <row r="797" spans="1:14" x14ac:dyDescent="0.35">
      <c r="A797" t="s">
        <v>48</v>
      </c>
      <c r="B797" s="78" t="s">
        <v>15</v>
      </c>
      <c r="C797">
        <v>2041</v>
      </c>
      <c r="D797" t="s">
        <v>138</v>
      </c>
      <c r="E797" t="s">
        <v>49</v>
      </c>
      <c r="F797">
        <v>59.453654322657499</v>
      </c>
      <c r="G797" s="3"/>
      <c r="H797" s="3"/>
      <c r="I797" s="3"/>
      <c r="K797" t="s">
        <v>103</v>
      </c>
      <c r="L797">
        <v>2036</v>
      </c>
      <c r="M797" t="s">
        <v>160</v>
      </c>
      <c r="N797">
        <v>13778.461058856899</v>
      </c>
    </row>
    <row r="798" spans="1:14" x14ac:dyDescent="0.35">
      <c r="A798" t="s">
        <v>48</v>
      </c>
      <c r="B798" s="78" t="s">
        <v>15</v>
      </c>
      <c r="C798">
        <v>2041</v>
      </c>
      <c r="D798" t="s">
        <v>138</v>
      </c>
      <c r="E798" t="s">
        <v>51</v>
      </c>
      <c r="F798">
        <v>85.203805022660404</v>
      </c>
      <c r="G798" s="3"/>
      <c r="H798" s="3"/>
      <c r="I798" s="3"/>
      <c r="K798" t="s">
        <v>103</v>
      </c>
      <c r="L798">
        <v>2041</v>
      </c>
      <c r="M798" t="s">
        <v>160</v>
      </c>
      <c r="N798">
        <v>14047.0260539644</v>
      </c>
    </row>
    <row r="799" spans="1:14" x14ac:dyDescent="0.35">
      <c r="A799" t="s">
        <v>48</v>
      </c>
      <c r="B799" s="78" t="s">
        <v>15</v>
      </c>
      <c r="C799">
        <v>2041</v>
      </c>
      <c r="D799" t="s">
        <v>138</v>
      </c>
      <c r="E799" t="s">
        <v>53</v>
      </c>
      <c r="F799">
        <v>86.807027851574603</v>
      </c>
      <c r="G799" s="3"/>
      <c r="H799" s="3"/>
      <c r="I799" s="3"/>
      <c r="K799" t="s">
        <v>103</v>
      </c>
      <c r="L799">
        <v>2046</v>
      </c>
      <c r="M799" t="s">
        <v>160</v>
      </c>
      <c r="N799">
        <v>14342.036278064599</v>
      </c>
    </row>
    <row r="800" spans="1:14" x14ac:dyDescent="0.35">
      <c r="A800" t="s">
        <v>48</v>
      </c>
      <c r="B800" s="78" t="s">
        <v>15</v>
      </c>
      <c r="C800">
        <v>2041</v>
      </c>
      <c r="D800" t="s">
        <v>138</v>
      </c>
      <c r="E800" t="s">
        <v>55</v>
      </c>
      <c r="F800">
        <v>93.880126023739606</v>
      </c>
      <c r="G800" s="3"/>
      <c r="H800" s="3"/>
      <c r="I800" s="3"/>
      <c r="K800" t="s">
        <v>103</v>
      </c>
      <c r="L800">
        <v>2021</v>
      </c>
      <c r="M800" t="s">
        <v>161</v>
      </c>
      <c r="N800">
        <v>12957</v>
      </c>
    </row>
    <row r="801" spans="1:14" x14ac:dyDescent="0.35">
      <c r="A801" t="s">
        <v>48</v>
      </c>
      <c r="B801" s="78" t="s">
        <v>15</v>
      </c>
      <c r="C801">
        <v>2041</v>
      </c>
      <c r="D801" t="s">
        <v>138</v>
      </c>
      <c r="E801" t="s">
        <v>57</v>
      </c>
      <c r="F801">
        <v>97.162795995756198</v>
      </c>
      <c r="G801" s="3"/>
      <c r="H801" s="3"/>
      <c r="I801" s="3"/>
      <c r="K801" t="s">
        <v>103</v>
      </c>
      <c r="L801">
        <v>2026</v>
      </c>
      <c r="M801" t="s">
        <v>161</v>
      </c>
      <c r="N801">
        <v>13324.697588160099</v>
      </c>
    </row>
    <row r="802" spans="1:14" x14ac:dyDescent="0.35">
      <c r="A802" t="s">
        <v>48</v>
      </c>
      <c r="B802" s="78" t="s">
        <v>15</v>
      </c>
      <c r="C802">
        <v>2041</v>
      </c>
      <c r="D802" t="s">
        <v>138</v>
      </c>
      <c r="E802" t="s">
        <v>59</v>
      </c>
      <c r="F802">
        <v>97.662185137381101</v>
      </c>
      <c r="G802" s="3"/>
      <c r="H802" s="3"/>
      <c r="I802" s="3"/>
      <c r="K802" t="s">
        <v>103</v>
      </c>
      <c r="L802">
        <v>2031</v>
      </c>
      <c r="M802" t="s">
        <v>161</v>
      </c>
      <c r="N802">
        <v>13065.3428662961</v>
      </c>
    </row>
    <row r="803" spans="1:14" x14ac:dyDescent="0.35">
      <c r="A803" t="s">
        <v>48</v>
      </c>
      <c r="B803" s="78" t="s">
        <v>15</v>
      </c>
      <c r="C803">
        <v>2041</v>
      </c>
      <c r="D803" t="s">
        <v>138</v>
      </c>
      <c r="E803" t="s">
        <v>61</v>
      </c>
      <c r="F803">
        <v>112.897361948434</v>
      </c>
      <c r="G803" s="3"/>
      <c r="H803" s="3"/>
      <c r="I803" s="3"/>
      <c r="K803" t="s">
        <v>103</v>
      </c>
      <c r="L803">
        <v>2036</v>
      </c>
      <c r="M803" t="s">
        <v>161</v>
      </c>
      <c r="N803">
        <v>12735.8989540439</v>
      </c>
    </row>
    <row r="804" spans="1:14" x14ac:dyDescent="0.35">
      <c r="A804" t="s">
        <v>48</v>
      </c>
      <c r="B804" s="78" t="s">
        <v>15</v>
      </c>
      <c r="C804">
        <v>2041</v>
      </c>
      <c r="D804" t="s">
        <v>138</v>
      </c>
      <c r="E804" t="s">
        <v>63</v>
      </c>
      <c r="F804">
        <v>109.615060308442</v>
      </c>
      <c r="G804" s="3"/>
      <c r="H804" s="3"/>
      <c r="I804" s="3"/>
      <c r="K804" t="s">
        <v>103</v>
      </c>
      <c r="L804">
        <v>2041</v>
      </c>
      <c r="M804" t="s">
        <v>161</v>
      </c>
      <c r="N804">
        <v>12376.7127452156</v>
      </c>
    </row>
    <row r="805" spans="1:14" x14ac:dyDescent="0.35">
      <c r="A805" t="s">
        <v>48</v>
      </c>
      <c r="B805" s="78" t="s">
        <v>15</v>
      </c>
      <c r="C805">
        <v>2041</v>
      </c>
      <c r="D805" t="s">
        <v>138</v>
      </c>
      <c r="E805" t="s">
        <v>43</v>
      </c>
      <c r="F805">
        <v>75.652852039148499</v>
      </c>
      <c r="G805" s="3"/>
      <c r="H805" s="3"/>
      <c r="I805" s="3"/>
      <c r="K805" t="s">
        <v>103</v>
      </c>
      <c r="L805">
        <v>2046</v>
      </c>
      <c r="M805" t="s">
        <v>161</v>
      </c>
      <c r="N805">
        <v>12020.5859777721</v>
      </c>
    </row>
    <row r="806" spans="1:14" x14ac:dyDescent="0.35">
      <c r="A806" t="s">
        <v>48</v>
      </c>
      <c r="B806" s="78" t="s">
        <v>15</v>
      </c>
      <c r="C806">
        <v>2041</v>
      </c>
      <c r="D806" t="s">
        <v>138</v>
      </c>
      <c r="E806" t="s">
        <v>65</v>
      </c>
      <c r="F806">
        <v>94.798750867720003</v>
      </c>
      <c r="G806" s="3"/>
      <c r="H806" s="3"/>
      <c r="I806" s="3"/>
      <c r="K806" t="s">
        <v>103</v>
      </c>
      <c r="L806">
        <v>2021</v>
      </c>
      <c r="M806" t="s">
        <v>165</v>
      </c>
      <c r="N806">
        <v>12957</v>
      </c>
    </row>
    <row r="807" spans="1:14" x14ac:dyDescent="0.35">
      <c r="A807" t="s">
        <v>48</v>
      </c>
      <c r="B807" s="78" t="s">
        <v>15</v>
      </c>
      <c r="C807">
        <v>2041</v>
      </c>
      <c r="D807" t="s">
        <v>138</v>
      </c>
      <c r="E807" t="s">
        <v>67</v>
      </c>
      <c r="F807">
        <v>89.969671665844601</v>
      </c>
      <c r="G807" s="3"/>
      <c r="H807" s="3"/>
      <c r="I807" s="3"/>
      <c r="K807" t="s">
        <v>103</v>
      </c>
      <c r="L807">
        <v>2026</v>
      </c>
      <c r="M807" t="s">
        <v>165</v>
      </c>
      <c r="N807">
        <v>13344.673247390199</v>
      </c>
    </row>
    <row r="808" spans="1:14" x14ac:dyDescent="0.35">
      <c r="A808" t="s">
        <v>48</v>
      </c>
      <c r="B808" s="78" t="s">
        <v>15</v>
      </c>
      <c r="C808">
        <v>2041</v>
      </c>
      <c r="D808" t="s">
        <v>138</v>
      </c>
      <c r="E808" t="s">
        <v>69</v>
      </c>
      <c r="F808">
        <v>75.935178039525297</v>
      </c>
      <c r="G808" s="3"/>
      <c r="H808" s="3"/>
      <c r="I808" s="3"/>
      <c r="K808" t="s">
        <v>103</v>
      </c>
      <c r="L808">
        <v>2031</v>
      </c>
      <c r="M808" t="s">
        <v>165</v>
      </c>
      <c r="N808">
        <v>13284.1358017408</v>
      </c>
    </row>
    <row r="809" spans="1:14" x14ac:dyDescent="0.35">
      <c r="A809" t="s">
        <v>48</v>
      </c>
      <c r="B809" s="78" t="s">
        <v>15</v>
      </c>
      <c r="C809">
        <v>2041</v>
      </c>
      <c r="D809" t="s">
        <v>138</v>
      </c>
      <c r="E809" t="s">
        <v>71</v>
      </c>
      <c r="F809">
        <v>81.451675401118806</v>
      </c>
      <c r="G809" s="3"/>
      <c r="H809" s="3"/>
      <c r="I809" s="3"/>
      <c r="K809" t="s">
        <v>103</v>
      </c>
      <c r="L809">
        <v>2036</v>
      </c>
      <c r="M809" t="s">
        <v>165</v>
      </c>
      <c r="N809">
        <v>13222.385926851</v>
      </c>
    </row>
    <row r="810" spans="1:14" x14ac:dyDescent="0.35">
      <c r="A810" t="s">
        <v>48</v>
      </c>
      <c r="B810" s="78" t="s">
        <v>15</v>
      </c>
      <c r="C810">
        <v>2041</v>
      </c>
      <c r="D810" t="s">
        <v>138</v>
      </c>
      <c r="E810" t="s">
        <v>73</v>
      </c>
      <c r="F810">
        <v>64.905582399489603</v>
      </c>
      <c r="G810" s="3"/>
      <c r="H810" s="3"/>
      <c r="I810" s="3"/>
      <c r="K810" t="s">
        <v>103</v>
      </c>
      <c r="L810">
        <v>2041</v>
      </c>
      <c r="M810" t="s">
        <v>165</v>
      </c>
      <c r="N810">
        <v>13149.3229232992</v>
      </c>
    </row>
    <row r="811" spans="1:14" x14ac:dyDescent="0.35">
      <c r="A811" t="s">
        <v>48</v>
      </c>
      <c r="B811" s="78" t="s">
        <v>15</v>
      </c>
      <c r="C811">
        <v>2041</v>
      </c>
      <c r="D811" t="s">
        <v>138</v>
      </c>
      <c r="E811" t="s">
        <v>75</v>
      </c>
      <c r="F811">
        <v>64.127342924709097</v>
      </c>
      <c r="G811" s="3"/>
      <c r="H811" s="3"/>
      <c r="I811" s="3"/>
      <c r="K811" t="s">
        <v>103</v>
      </c>
      <c r="L811">
        <v>2046</v>
      </c>
      <c r="M811" t="s">
        <v>165</v>
      </c>
      <c r="N811">
        <v>13086.570155256601</v>
      </c>
    </row>
    <row r="812" spans="1:14" x14ac:dyDescent="0.35">
      <c r="A812" t="s">
        <v>48</v>
      </c>
      <c r="B812" s="78" t="s">
        <v>15</v>
      </c>
      <c r="C812">
        <v>2041</v>
      </c>
      <c r="D812" t="s">
        <v>41</v>
      </c>
      <c r="E812" t="s">
        <v>42</v>
      </c>
      <c r="F812">
        <v>92.211513210699707</v>
      </c>
      <c r="G812" s="3"/>
      <c r="H812" s="3"/>
      <c r="I812" s="3"/>
      <c r="K812" t="s">
        <v>104</v>
      </c>
      <c r="L812">
        <v>2021</v>
      </c>
      <c r="M812" t="s">
        <v>160</v>
      </c>
      <c r="N812">
        <v>23171</v>
      </c>
    </row>
    <row r="813" spans="1:14" x14ac:dyDescent="0.35">
      <c r="A813" t="s">
        <v>48</v>
      </c>
      <c r="B813" s="78" t="s">
        <v>15</v>
      </c>
      <c r="C813">
        <v>2041</v>
      </c>
      <c r="D813" t="s">
        <v>41</v>
      </c>
      <c r="E813" t="s">
        <v>45</v>
      </c>
      <c r="F813">
        <v>56.216628360473301</v>
      </c>
      <c r="G813" s="3"/>
      <c r="H813" s="3"/>
      <c r="I813" s="3"/>
      <c r="K813" t="s">
        <v>104</v>
      </c>
      <c r="L813">
        <v>2026</v>
      </c>
      <c r="M813" t="s">
        <v>160</v>
      </c>
      <c r="N813">
        <v>24552.692738945399</v>
      </c>
    </row>
    <row r="814" spans="1:14" x14ac:dyDescent="0.35">
      <c r="A814" t="s">
        <v>48</v>
      </c>
      <c r="B814" s="78" t="s">
        <v>15</v>
      </c>
      <c r="C814">
        <v>2041</v>
      </c>
      <c r="D814" t="s">
        <v>41</v>
      </c>
      <c r="E814" t="s">
        <v>47</v>
      </c>
      <c r="F814">
        <v>58.621431922110297</v>
      </c>
      <c r="G814" s="3"/>
      <c r="H814" s="3"/>
      <c r="I814" s="3"/>
      <c r="K814" t="s">
        <v>104</v>
      </c>
      <c r="L814">
        <v>2031</v>
      </c>
      <c r="M814" t="s">
        <v>160</v>
      </c>
      <c r="N814">
        <v>25642.297716290799</v>
      </c>
    </row>
    <row r="815" spans="1:14" x14ac:dyDescent="0.35">
      <c r="A815" t="s">
        <v>48</v>
      </c>
      <c r="B815" s="78" t="s">
        <v>15</v>
      </c>
      <c r="C815">
        <v>2041</v>
      </c>
      <c r="D815" t="s">
        <v>41</v>
      </c>
      <c r="E815" t="s">
        <v>49</v>
      </c>
      <c r="F815">
        <v>53.271702547131</v>
      </c>
      <c r="G815" s="3"/>
      <c r="H815" s="3"/>
      <c r="I815" s="3"/>
      <c r="K815" t="s">
        <v>104</v>
      </c>
      <c r="L815">
        <v>2036</v>
      </c>
      <c r="M815" t="s">
        <v>160</v>
      </c>
      <c r="N815">
        <v>26749.564514772701</v>
      </c>
    </row>
    <row r="816" spans="1:14" x14ac:dyDescent="0.35">
      <c r="A816" t="s">
        <v>48</v>
      </c>
      <c r="B816" s="78" t="s">
        <v>15</v>
      </c>
      <c r="C816">
        <v>2041</v>
      </c>
      <c r="D816" t="s">
        <v>41</v>
      </c>
      <c r="E816" t="s">
        <v>51</v>
      </c>
      <c r="F816">
        <v>80.989923555426202</v>
      </c>
      <c r="G816" s="3"/>
      <c r="H816" s="3"/>
      <c r="I816" s="3"/>
      <c r="K816" t="s">
        <v>104</v>
      </c>
      <c r="L816">
        <v>2041</v>
      </c>
      <c r="M816" t="s">
        <v>160</v>
      </c>
      <c r="N816">
        <v>27902.5281387381</v>
      </c>
    </row>
    <row r="817" spans="1:14" x14ac:dyDescent="0.35">
      <c r="A817" t="s">
        <v>48</v>
      </c>
      <c r="B817" s="78" t="s">
        <v>15</v>
      </c>
      <c r="C817">
        <v>2041</v>
      </c>
      <c r="D817" t="s">
        <v>41</v>
      </c>
      <c r="E817" t="s">
        <v>53</v>
      </c>
      <c r="F817">
        <v>81.511877570498001</v>
      </c>
      <c r="G817" s="3"/>
      <c r="H817" s="3"/>
      <c r="I817" s="3"/>
      <c r="K817" t="s">
        <v>104</v>
      </c>
      <c r="L817">
        <v>2046</v>
      </c>
      <c r="M817" t="s">
        <v>160</v>
      </c>
      <c r="N817">
        <v>29092.057617705199</v>
      </c>
    </row>
    <row r="818" spans="1:14" x14ac:dyDescent="0.35">
      <c r="A818" t="s">
        <v>48</v>
      </c>
      <c r="B818" s="78" t="s">
        <v>15</v>
      </c>
      <c r="C818">
        <v>2041</v>
      </c>
      <c r="D818" t="s">
        <v>41</v>
      </c>
      <c r="E818" t="s">
        <v>55</v>
      </c>
      <c r="F818">
        <v>94.376903150717396</v>
      </c>
      <c r="G818" s="3"/>
      <c r="H818" s="3"/>
      <c r="I818" s="3"/>
      <c r="K818" t="s">
        <v>104</v>
      </c>
      <c r="L818">
        <v>2021</v>
      </c>
      <c r="M818" t="s">
        <v>161</v>
      </c>
      <c r="N818">
        <v>23171</v>
      </c>
    </row>
    <row r="819" spans="1:14" x14ac:dyDescent="0.35">
      <c r="A819" t="s">
        <v>48</v>
      </c>
      <c r="B819" s="78" t="s">
        <v>15</v>
      </c>
      <c r="C819">
        <v>2041</v>
      </c>
      <c r="D819" t="s">
        <v>41</v>
      </c>
      <c r="E819" t="s">
        <v>57</v>
      </c>
      <c r="F819">
        <v>95.792900527581807</v>
      </c>
      <c r="G819" s="3"/>
      <c r="H819" s="3"/>
      <c r="I819" s="3"/>
      <c r="K819" t="s">
        <v>104</v>
      </c>
      <c r="L819">
        <v>2026</v>
      </c>
      <c r="M819" t="s">
        <v>161</v>
      </c>
      <c r="N819">
        <v>24451.621129614199</v>
      </c>
    </row>
    <row r="820" spans="1:14" x14ac:dyDescent="0.35">
      <c r="A820" t="s">
        <v>48</v>
      </c>
      <c r="B820" s="78" t="s">
        <v>15</v>
      </c>
      <c r="C820">
        <v>2041</v>
      </c>
      <c r="D820" t="s">
        <v>41</v>
      </c>
      <c r="E820" t="s">
        <v>59</v>
      </c>
      <c r="F820">
        <v>97.363959604337097</v>
      </c>
      <c r="G820" s="3"/>
      <c r="H820" s="3"/>
      <c r="I820" s="3"/>
      <c r="K820" t="s">
        <v>104</v>
      </c>
      <c r="L820">
        <v>2031</v>
      </c>
      <c r="M820" t="s">
        <v>161</v>
      </c>
      <c r="N820">
        <v>24874.897789566501</v>
      </c>
    </row>
    <row r="821" spans="1:14" x14ac:dyDescent="0.35">
      <c r="A821" t="s">
        <v>48</v>
      </c>
      <c r="B821" s="78" t="s">
        <v>15</v>
      </c>
      <c r="C821">
        <v>2041</v>
      </c>
      <c r="D821" t="s">
        <v>41</v>
      </c>
      <c r="E821" t="s">
        <v>61</v>
      </c>
      <c r="F821">
        <v>121.402227704976</v>
      </c>
      <c r="G821" s="3"/>
      <c r="H821" s="3"/>
      <c r="I821" s="3"/>
      <c r="K821" t="s">
        <v>104</v>
      </c>
      <c r="L821">
        <v>2036</v>
      </c>
      <c r="M821" t="s">
        <v>161</v>
      </c>
      <c r="N821">
        <v>25085.480773599102</v>
      </c>
    </row>
    <row r="822" spans="1:14" x14ac:dyDescent="0.35">
      <c r="A822" t="s">
        <v>48</v>
      </c>
      <c r="B822" s="78" t="s">
        <v>15</v>
      </c>
      <c r="C822">
        <v>2041</v>
      </c>
      <c r="D822" t="s">
        <v>41</v>
      </c>
      <c r="E822" t="s">
        <v>63</v>
      </c>
      <c r="F822">
        <v>105.526990754791</v>
      </c>
      <c r="G822" s="3"/>
      <c r="H822" s="3"/>
      <c r="I822" s="3"/>
      <c r="K822" t="s">
        <v>104</v>
      </c>
      <c r="L822">
        <v>2041</v>
      </c>
      <c r="M822" t="s">
        <v>161</v>
      </c>
      <c r="N822">
        <v>25215.007193289599</v>
      </c>
    </row>
    <row r="823" spans="1:14" x14ac:dyDescent="0.35">
      <c r="A823" t="s">
        <v>48</v>
      </c>
      <c r="B823" s="78" t="s">
        <v>15</v>
      </c>
      <c r="C823">
        <v>2041</v>
      </c>
      <c r="D823" t="s">
        <v>41</v>
      </c>
      <c r="E823" t="s">
        <v>43</v>
      </c>
      <c r="F823">
        <v>84.3900598912048</v>
      </c>
      <c r="G823" s="3"/>
      <c r="H823" s="3"/>
      <c r="I823" s="3"/>
      <c r="K823" t="s">
        <v>104</v>
      </c>
      <c r="L823">
        <v>2046</v>
      </c>
      <c r="M823" t="s">
        <v>161</v>
      </c>
      <c r="N823">
        <v>25302.811957868798</v>
      </c>
    </row>
    <row r="824" spans="1:14" x14ac:dyDescent="0.35">
      <c r="A824" t="s">
        <v>48</v>
      </c>
      <c r="B824" s="78" t="s">
        <v>15</v>
      </c>
      <c r="C824">
        <v>2041</v>
      </c>
      <c r="D824" t="s">
        <v>41</v>
      </c>
      <c r="E824" t="s">
        <v>65</v>
      </c>
      <c r="F824">
        <v>92.537584345462705</v>
      </c>
      <c r="G824" s="3"/>
      <c r="H824" s="3"/>
      <c r="I824" s="3"/>
      <c r="K824" t="s">
        <v>104</v>
      </c>
      <c r="L824">
        <v>2021</v>
      </c>
      <c r="M824" t="s">
        <v>165</v>
      </c>
      <c r="N824">
        <v>23171</v>
      </c>
    </row>
    <row r="825" spans="1:14" x14ac:dyDescent="0.35">
      <c r="A825" t="s">
        <v>48</v>
      </c>
      <c r="B825" s="78" t="s">
        <v>15</v>
      </c>
      <c r="C825">
        <v>2041</v>
      </c>
      <c r="D825" t="s">
        <v>41</v>
      </c>
      <c r="E825" t="s">
        <v>67</v>
      </c>
      <c r="F825">
        <v>83.906673853424095</v>
      </c>
      <c r="G825" s="3"/>
      <c r="H825" s="3"/>
      <c r="I825" s="3"/>
      <c r="K825" t="s">
        <v>104</v>
      </c>
      <c r="L825">
        <v>2026</v>
      </c>
      <c r="M825" t="s">
        <v>165</v>
      </c>
      <c r="N825">
        <v>24500.324168991301</v>
      </c>
    </row>
    <row r="826" spans="1:14" x14ac:dyDescent="0.35">
      <c r="A826" t="s">
        <v>48</v>
      </c>
      <c r="B826" s="78" t="s">
        <v>15</v>
      </c>
      <c r="C826">
        <v>2041</v>
      </c>
      <c r="D826" t="s">
        <v>41</v>
      </c>
      <c r="E826" t="s">
        <v>69</v>
      </c>
      <c r="F826">
        <v>86.332138868377896</v>
      </c>
      <c r="G826" s="3"/>
      <c r="H826" s="3"/>
      <c r="I826" s="3"/>
      <c r="K826" t="s">
        <v>104</v>
      </c>
      <c r="L826">
        <v>2031</v>
      </c>
      <c r="M826" t="s">
        <v>165</v>
      </c>
      <c r="N826">
        <v>25224.054681382899</v>
      </c>
    </row>
    <row r="827" spans="1:14" x14ac:dyDescent="0.35">
      <c r="A827" t="s">
        <v>48</v>
      </c>
      <c r="B827" s="78" t="s">
        <v>15</v>
      </c>
      <c r="C827">
        <v>2041</v>
      </c>
      <c r="D827" t="s">
        <v>41</v>
      </c>
      <c r="E827" t="s">
        <v>71</v>
      </c>
      <c r="F827">
        <v>87.295225715550998</v>
      </c>
      <c r="G827" s="3"/>
      <c r="H827" s="3"/>
      <c r="I827" s="3"/>
      <c r="K827" t="s">
        <v>104</v>
      </c>
      <c r="L827">
        <v>2036</v>
      </c>
      <c r="M827" t="s">
        <v>165</v>
      </c>
      <c r="N827">
        <v>25827.9229773437</v>
      </c>
    </row>
    <row r="828" spans="1:14" x14ac:dyDescent="0.35">
      <c r="A828" t="s">
        <v>48</v>
      </c>
      <c r="B828" s="78" t="s">
        <v>15</v>
      </c>
      <c r="C828">
        <v>2041</v>
      </c>
      <c r="D828" t="s">
        <v>41</v>
      </c>
      <c r="E828" t="s">
        <v>73</v>
      </c>
      <c r="F828">
        <v>63.641188964753603</v>
      </c>
      <c r="G828" s="3"/>
      <c r="H828" s="3"/>
      <c r="I828" s="3"/>
      <c r="K828" t="s">
        <v>104</v>
      </c>
      <c r="L828">
        <v>2041</v>
      </c>
      <c r="M828" t="s">
        <v>165</v>
      </c>
      <c r="N828">
        <v>26400.9186752307</v>
      </c>
    </row>
    <row r="829" spans="1:14" x14ac:dyDescent="0.35">
      <c r="A829" t="s">
        <v>48</v>
      </c>
      <c r="B829" s="78" t="s">
        <v>15</v>
      </c>
      <c r="C829">
        <v>2041</v>
      </c>
      <c r="D829" t="s">
        <v>41</v>
      </c>
      <c r="E829" t="s">
        <v>75</v>
      </c>
      <c r="F829">
        <v>60.116123182101198</v>
      </c>
      <c r="G829" s="3"/>
      <c r="H829" s="3"/>
      <c r="I829" s="3"/>
      <c r="K829" t="s">
        <v>104</v>
      </c>
      <c r="L829">
        <v>2046</v>
      </c>
      <c r="M829" t="s">
        <v>165</v>
      </c>
      <c r="N829">
        <v>26960.391182516199</v>
      </c>
    </row>
    <row r="830" spans="1:14" x14ac:dyDescent="0.35">
      <c r="A830" t="s">
        <v>48</v>
      </c>
      <c r="B830" s="78" t="s">
        <v>15</v>
      </c>
      <c r="C830">
        <v>2046</v>
      </c>
      <c r="D830" t="s">
        <v>138</v>
      </c>
      <c r="E830" t="s">
        <v>42</v>
      </c>
      <c r="F830">
        <v>82.818063791568605</v>
      </c>
      <c r="G830" s="3"/>
      <c r="H830" s="3"/>
      <c r="I830" s="3"/>
      <c r="K830" t="s">
        <v>105</v>
      </c>
      <c r="L830">
        <v>2021</v>
      </c>
      <c r="M830" t="s">
        <v>160</v>
      </c>
      <c r="N830">
        <v>484353</v>
      </c>
    </row>
    <row r="831" spans="1:14" x14ac:dyDescent="0.35">
      <c r="A831" t="s">
        <v>48</v>
      </c>
      <c r="B831" s="78" t="s">
        <v>15</v>
      </c>
      <c r="C831">
        <v>2046</v>
      </c>
      <c r="D831" t="s">
        <v>138</v>
      </c>
      <c r="E831" t="s">
        <v>45</v>
      </c>
      <c r="F831">
        <v>49.797605236786502</v>
      </c>
      <c r="G831" s="3"/>
      <c r="H831" s="3"/>
      <c r="I831" s="3"/>
      <c r="K831" t="s">
        <v>105</v>
      </c>
      <c r="L831">
        <v>2026</v>
      </c>
      <c r="M831" t="s">
        <v>160</v>
      </c>
      <c r="N831">
        <v>547360.78847082204</v>
      </c>
    </row>
    <row r="832" spans="1:14" x14ac:dyDescent="0.35">
      <c r="A832" t="s">
        <v>48</v>
      </c>
      <c r="B832" s="78" t="s">
        <v>15</v>
      </c>
      <c r="C832">
        <v>2046</v>
      </c>
      <c r="D832" t="s">
        <v>138</v>
      </c>
      <c r="E832" t="s">
        <v>47</v>
      </c>
      <c r="F832">
        <v>52.374840490279503</v>
      </c>
      <c r="G832" s="3"/>
      <c r="H832" s="3"/>
      <c r="I832" s="3"/>
      <c r="K832" t="s">
        <v>105</v>
      </c>
      <c r="L832">
        <v>2031</v>
      </c>
      <c r="M832" t="s">
        <v>160</v>
      </c>
      <c r="N832">
        <v>626732.97761928302</v>
      </c>
    </row>
    <row r="833" spans="1:14" x14ac:dyDescent="0.35">
      <c r="A833" t="s">
        <v>48</v>
      </c>
      <c r="B833" s="78" t="s">
        <v>15</v>
      </c>
      <c r="C833">
        <v>2046</v>
      </c>
      <c r="D833" t="s">
        <v>138</v>
      </c>
      <c r="E833" t="s">
        <v>49</v>
      </c>
      <c r="F833">
        <v>58.345304580520903</v>
      </c>
      <c r="G833" s="3"/>
      <c r="H833" s="3"/>
      <c r="I833" s="3"/>
      <c r="K833" t="s">
        <v>105</v>
      </c>
      <c r="L833">
        <v>2036</v>
      </c>
      <c r="M833" t="s">
        <v>160</v>
      </c>
      <c r="N833">
        <v>703975.38829277596</v>
      </c>
    </row>
    <row r="834" spans="1:14" x14ac:dyDescent="0.35">
      <c r="A834" t="s">
        <v>48</v>
      </c>
      <c r="B834" s="78" t="s">
        <v>15</v>
      </c>
      <c r="C834">
        <v>2046</v>
      </c>
      <c r="D834" t="s">
        <v>138</v>
      </c>
      <c r="E834" t="s">
        <v>51</v>
      </c>
      <c r="F834">
        <v>77.469720533206697</v>
      </c>
      <c r="G834" s="3"/>
      <c r="H834" s="3"/>
      <c r="I834" s="3"/>
      <c r="K834" t="s">
        <v>105</v>
      </c>
      <c r="L834">
        <v>2041</v>
      </c>
      <c r="M834" t="s">
        <v>160</v>
      </c>
      <c r="N834">
        <v>778765.803270448</v>
      </c>
    </row>
    <row r="835" spans="1:14" x14ac:dyDescent="0.35">
      <c r="A835" t="s">
        <v>48</v>
      </c>
      <c r="B835" s="78" t="s">
        <v>15</v>
      </c>
      <c r="C835">
        <v>2046</v>
      </c>
      <c r="D835" t="s">
        <v>138</v>
      </c>
      <c r="E835" t="s">
        <v>53</v>
      </c>
      <c r="F835">
        <v>82.770781222555698</v>
      </c>
      <c r="G835" s="3"/>
      <c r="H835" s="3"/>
      <c r="I835" s="3"/>
      <c r="K835" t="s">
        <v>105</v>
      </c>
      <c r="L835">
        <v>2046</v>
      </c>
      <c r="M835" t="s">
        <v>160</v>
      </c>
      <c r="N835">
        <v>851756.20387551398</v>
      </c>
    </row>
    <row r="836" spans="1:14" x14ac:dyDescent="0.35">
      <c r="A836" t="s">
        <v>48</v>
      </c>
      <c r="B836" s="78" t="s">
        <v>15</v>
      </c>
      <c r="C836">
        <v>2046</v>
      </c>
      <c r="D836" t="s">
        <v>138</v>
      </c>
      <c r="E836" t="s">
        <v>55</v>
      </c>
      <c r="F836">
        <v>96.438004714784796</v>
      </c>
      <c r="G836" s="3"/>
      <c r="H836" s="3"/>
      <c r="I836" s="3"/>
      <c r="K836" t="s">
        <v>105</v>
      </c>
      <c r="L836">
        <v>2021</v>
      </c>
      <c r="M836" t="s">
        <v>161</v>
      </c>
      <c r="N836">
        <v>484353</v>
      </c>
    </row>
    <row r="837" spans="1:14" x14ac:dyDescent="0.35">
      <c r="A837" t="s">
        <v>48</v>
      </c>
      <c r="B837" s="78" t="s">
        <v>15</v>
      </c>
      <c r="C837">
        <v>2046</v>
      </c>
      <c r="D837" t="s">
        <v>138</v>
      </c>
      <c r="E837" t="s">
        <v>57</v>
      </c>
      <c r="F837">
        <v>92.378955735475301</v>
      </c>
      <c r="G837" s="3"/>
      <c r="H837" s="3"/>
      <c r="I837" s="3"/>
      <c r="K837" t="s">
        <v>105</v>
      </c>
      <c r="L837">
        <v>2026</v>
      </c>
      <c r="M837" t="s">
        <v>161</v>
      </c>
      <c r="N837">
        <v>544209.92061138304</v>
      </c>
    </row>
    <row r="838" spans="1:14" x14ac:dyDescent="0.35">
      <c r="A838" t="s">
        <v>48</v>
      </c>
      <c r="B838" s="78" t="s">
        <v>15</v>
      </c>
      <c r="C838">
        <v>2046</v>
      </c>
      <c r="D838" t="s">
        <v>138</v>
      </c>
      <c r="E838" t="s">
        <v>59</v>
      </c>
      <c r="F838">
        <v>95.458265300982106</v>
      </c>
      <c r="G838" s="3"/>
      <c r="H838" s="3"/>
      <c r="I838" s="3"/>
      <c r="K838" t="s">
        <v>105</v>
      </c>
      <c r="L838">
        <v>2031</v>
      </c>
      <c r="M838" t="s">
        <v>161</v>
      </c>
      <c r="N838">
        <v>589478.33046117704</v>
      </c>
    </row>
    <row r="839" spans="1:14" x14ac:dyDescent="0.35">
      <c r="A839" t="s">
        <v>48</v>
      </c>
      <c r="B839" s="78" t="s">
        <v>15</v>
      </c>
      <c r="C839">
        <v>2046</v>
      </c>
      <c r="D839" t="s">
        <v>138</v>
      </c>
      <c r="E839" t="s">
        <v>61</v>
      </c>
      <c r="F839">
        <v>119.429050381753</v>
      </c>
      <c r="G839" s="3"/>
      <c r="H839" s="3"/>
      <c r="I839" s="3"/>
      <c r="K839" t="s">
        <v>105</v>
      </c>
      <c r="L839">
        <v>2036</v>
      </c>
      <c r="M839" t="s">
        <v>161</v>
      </c>
      <c r="N839">
        <v>625166.33504191902</v>
      </c>
    </row>
    <row r="840" spans="1:14" x14ac:dyDescent="0.35">
      <c r="A840" t="s">
        <v>48</v>
      </c>
      <c r="B840" s="78" t="s">
        <v>15</v>
      </c>
      <c r="C840">
        <v>2046</v>
      </c>
      <c r="D840" t="s">
        <v>138</v>
      </c>
      <c r="E840" t="s">
        <v>63</v>
      </c>
      <c r="F840">
        <v>106.196037815205</v>
      </c>
      <c r="G840" s="3"/>
      <c r="H840" s="3"/>
      <c r="I840" s="3"/>
      <c r="K840" t="s">
        <v>105</v>
      </c>
      <c r="L840">
        <v>2041</v>
      </c>
      <c r="M840" t="s">
        <v>161</v>
      </c>
      <c r="N840">
        <v>655739.78263880999</v>
      </c>
    </row>
    <row r="841" spans="1:14" x14ac:dyDescent="0.35">
      <c r="A841" t="s">
        <v>48</v>
      </c>
      <c r="B841" s="78" t="s">
        <v>15</v>
      </c>
      <c r="C841">
        <v>2046</v>
      </c>
      <c r="D841" t="s">
        <v>138</v>
      </c>
      <c r="E841" t="s">
        <v>43</v>
      </c>
      <c r="F841">
        <v>74.301803036285193</v>
      </c>
      <c r="G841" s="3"/>
      <c r="H841" s="3"/>
      <c r="I841" s="3"/>
      <c r="K841" t="s">
        <v>105</v>
      </c>
      <c r="L841">
        <v>2046</v>
      </c>
      <c r="M841" t="s">
        <v>161</v>
      </c>
      <c r="N841">
        <v>683473.23801135295</v>
      </c>
    </row>
    <row r="842" spans="1:14" x14ac:dyDescent="0.35">
      <c r="A842" t="s">
        <v>48</v>
      </c>
      <c r="B842" s="78" t="s">
        <v>15</v>
      </c>
      <c r="C842">
        <v>2046</v>
      </c>
      <c r="D842" t="s">
        <v>138</v>
      </c>
      <c r="E842" t="s">
        <v>65</v>
      </c>
      <c r="F842">
        <v>108.424015417354</v>
      </c>
      <c r="G842" s="3"/>
      <c r="H842" s="3"/>
      <c r="I842" s="3"/>
      <c r="K842" t="s">
        <v>105</v>
      </c>
      <c r="L842">
        <v>2021</v>
      </c>
      <c r="M842" t="s">
        <v>165</v>
      </c>
      <c r="N842">
        <v>484353</v>
      </c>
    </row>
    <row r="843" spans="1:14" x14ac:dyDescent="0.35">
      <c r="A843" t="s">
        <v>48</v>
      </c>
      <c r="B843" s="78" t="s">
        <v>15</v>
      </c>
      <c r="C843">
        <v>2046</v>
      </c>
      <c r="D843" t="s">
        <v>138</v>
      </c>
      <c r="E843" t="s">
        <v>67</v>
      </c>
      <c r="F843">
        <v>83.205289309817999</v>
      </c>
      <c r="G843" s="3"/>
      <c r="H843" s="3"/>
      <c r="I843" s="3"/>
      <c r="K843" t="s">
        <v>105</v>
      </c>
      <c r="L843">
        <v>2026</v>
      </c>
      <c r="M843" t="s">
        <v>165</v>
      </c>
      <c r="N843">
        <v>545743.617204829</v>
      </c>
    </row>
    <row r="844" spans="1:14" x14ac:dyDescent="0.35">
      <c r="A844" t="s">
        <v>48</v>
      </c>
      <c r="B844" s="78" t="s">
        <v>15</v>
      </c>
      <c r="C844">
        <v>2046</v>
      </c>
      <c r="D844" t="s">
        <v>138</v>
      </c>
      <c r="E844" t="s">
        <v>69</v>
      </c>
      <c r="F844">
        <v>77.336085424202096</v>
      </c>
      <c r="G844" s="3"/>
      <c r="H844" s="3"/>
      <c r="I844" s="3"/>
      <c r="K844" t="s">
        <v>105</v>
      </c>
      <c r="L844">
        <v>2031</v>
      </c>
      <c r="M844" t="s">
        <v>165</v>
      </c>
      <c r="N844">
        <v>607018.80612258997</v>
      </c>
    </row>
    <row r="845" spans="1:14" x14ac:dyDescent="0.35">
      <c r="A845" t="s">
        <v>48</v>
      </c>
      <c r="B845" s="78" t="s">
        <v>15</v>
      </c>
      <c r="C845">
        <v>2046</v>
      </c>
      <c r="D845" t="s">
        <v>138</v>
      </c>
      <c r="E845" t="s">
        <v>71</v>
      </c>
      <c r="F845">
        <v>78.743198375310897</v>
      </c>
      <c r="G845" s="3"/>
      <c r="H845" s="3"/>
      <c r="I845" s="3"/>
      <c r="K845" t="s">
        <v>105</v>
      </c>
      <c r="L845">
        <v>2036</v>
      </c>
      <c r="M845" t="s">
        <v>165</v>
      </c>
      <c r="N845">
        <v>661833.95088102203</v>
      </c>
    </row>
    <row r="846" spans="1:14" x14ac:dyDescent="0.35">
      <c r="A846" t="s">
        <v>48</v>
      </c>
      <c r="B846" s="78" t="s">
        <v>15</v>
      </c>
      <c r="C846">
        <v>2046</v>
      </c>
      <c r="D846" t="s">
        <v>138</v>
      </c>
      <c r="E846" t="s">
        <v>73</v>
      </c>
      <c r="F846">
        <v>65.212740657038907</v>
      </c>
      <c r="G846" s="3"/>
      <c r="H846" s="3"/>
      <c r="I846" s="3"/>
      <c r="K846" t="s">
        <v>105</v>
      </c>
      <c r="L846">
        <v>2041</v>
      </c>
      <c r="M846" t="s">
        <v>165</v>
      </c>
      <c r="N846">
        <v>712511.62434852798</v>
      </c>
    </row>
    <row r="847" spans="1:14" x14ac:dyDescent="0.35">
      <c r="A847" t="s">
        <v>48</v>
      </c>
      <c r="B847" s="78" t="s">
        <v>15</v>
      </c>
      <c r="C847">
        <v>2046</v>
      </c>
      <c r="D847" t="s">
        <v>138</v>
      </c>
      <c r="E847" t="s">
        <v>75</v>
      </c>
      <c r="F847">
        <v>77.510038456383</v>
      </c>
      <c r="G847" s="3"/>
      <c r="H847" s="3"/>
      <c r="I847" s="3"/>
      <c r="K847" t="s">
        <v>105</v>
      </c>
      <c r="L847">
        <v>2046</v>
      </c>
      <c r="M847" t="s">
        <v>165</v>
      </c>
      <c r="N847">
        <v>760606.71359826601</v>
      </c>
    </row>
    <row r="848" spans="1:14" x14ac:dyDescent="0.35">
      <c r="A848" t="s">
        <v>48</v>
      </c>
      <c r="B848" s="78" t="s">
        <v>15</v>
      </c>
      <c r="C848">
        <v>2046</v>
      </c>
      <c r="D848" t="s">
        <v>41</v>
      </c>
      <c r="E848" t="s">
        <v>42</v>
      </c>
      <c r="F848">
        <v>89.406514001667205</v>
      </c>
      <c r="G848" s="3"/>
      <c r="H848" s="3"/>
      <c r="I848" s="3"/>
      <c r="K848" t="s">
        <v>106</v>
      </c>
      <c r="L848">
        <v>2021</v>
      </c>
      <c r="M848" t="s">
        <v>160</v>
      </c>
      <c r="N848">
        <v>1060</v>
      </c>
    </row>
    <row r="849" spans="1:14" x14ac:dyDescent="0.35">
      <c r="A849" t="s">
        <v>48</v>
      </c>
      <c r="B849" s="78" t="s">
        <v>15</v>
      </c>
      <c r="C849">
        <v>2046</v>
      </c>
      <c r="D849" t="s">
        <v>41</v>
      </c>
      <c r="E849" t="s">
        <v>45</v>
      </c>
      <c r="F849">
        <v>54.981933371119297</v>
      </c>
      <c r="G849" s="3"/>
      <c r="H849" s="3"/>
      <c r="I849" s="3"/>
      <c r="K849" t="s">
        <v>106</v>
      </c>
      <c r="L849">
        <v>2026</v>
      </c>
      <c r="M849" t="s">
        <v>160</v>
      </c>
      <c r="N849">
        <v>1108.6307409672499</v>
      </c>
    </row>
    <row r="850" spans="1:14" x14ac:dyDescent="0.35">
      <c r="A850" t="s">
        <v>48</v>
      </c>
      <c r="B850" s="78" t="s">
        <v>15</v>
      </c>
      <c r="C850">
        <v>2046</v>
      </c>
      <c r="D850" t="s">
        <v>41</v>
      </c>
      <c r="E850" t="s">
        <v>47</v>
      </c>
      <c r="F850">
        <v>57.888737372645203</v>
      </c>
      <c r="G850" s="3"/>
      <c r="H850" s="3"/>
      <c r="I850" s="3"/>
      <c r="K850" t="s">
        <v>106</v>
      </c>
      <c r="L850">
        <v>2031</v>
      </c>
      <c r="M850" t="s">
        <v>160</v>
      </c>
      <c r="N850">
        <v>1133.19541267052</v>
      </c>
    </row>
    <row r="851" spans="1:14" x14ac:dyDescent="0.35">
      <c r="A851" t="s">
        <v>48</v>
      </c>
      <c r="B851" s="78" t="s">
        <v>15</v>
      </c>
      <c r="C851">
        <v>2046</v>
      </c>
      <c r="D851" t="s">
        <v>41</v>
      </c>
      <c r="E851" t="s">
        <v>49</v>
      </c>
      <c r="F851">
        <v>50.734559152997498</v>
      </c>
      <c r="G851" s="3"/>
      <c r="H851" s="3"/>
      <c r="I851" s="3"/>
      <c r="K851" t="s">
        <v>106</v>
      </c>
      <c r="L851">
        <v>2036</v>
      </c>
      <c r="M851" t="s">
        <v>160</v>
      </c>
      <c r="N851">
        <v>1160.15612927797</v>
      </c>
    </row>
    <row r="852" spans="1:14" x14ac:dyDescent="0.35">
      <c r="A852" t="s">
        <v>48</v>
      </c>
      <c r="B852" s="78" t="s">
        <v>15</v>
      </c>
      <c r="C852">
        <v>2046</v>
      </c>
      <c r="D852" t="s">
        <v>41</v>
      </c>
      <c r="E852" t="s">
        <v>51</v>
      </c>
      <c r="F852">
        <v>74.385639509204296</v>
      </c>
      <c r="G852" s="3"/>
      <c r="H852" s="3"/>
      <c r="I852" s="3"/>
      <c r="K852" t="s">
        <v>106</v>
      </c>
      <c r="L852">
        <v>2041</v>
      </c>
      <c r="M852" t="s">
        <v>160</v>
      </c>
      <c r="N852">
        <v>1185.96821005843</v>
      </c>
    </row>
    <row r="853" spans="1:14" x14ac:dyDescent="0.35">
      <c r="A853" t="s">
        <v>48</v>
      </c>
      <c r="B853" s="78" t="s">
        <v>15</v>
      </c>
      <c r="C853">
        <v>2046</v>
      </c>
      <c r="D853" t="s">
        <v>41</v>
      </c>
      <c r="E853" t="s">
        <v>53</v>
      </c>
      <c r="F853">
        <v>78.583485806935002</v>
      </c>
      <c r="G853" s="3"/>
      <c r="H853" s="3"/>
      <c r="I853" s="3"/>
      <c r="K853" t="s">
        <v>106</v>
      </c>
      <c r="L853">
        <v>2046</v>
      </c>
      <c r="M853" t="s">
        <v>160</v>
      </c>
      <c r="N853">
        <v>1208.55248009467</v>
      </c>
    </row>
    <row r="854" spans="1:14" x14ac:dyDescent="0.35">
      <c r="A854" t="s">
        <v>48</v>
      </c>
      <c r="B854" s="78" t="s">
        <v>15</v>
      </c>
      <c r="C854">
        <v>2046</v>
      </c>
      <c r="D854" t="s">
        <v>41</v>
      </c>
      <c r="E854" t="s">
        <v>55</v>
      </c>
      <c r="F854">
        <v>95.246745314525995</v>
      </c>
      <c r="G854" s="3"/>
      <c r="H854" s="3"/>
      <c r="I854" s="3"/>
      <c r="K854" t="s">
        <v>106</v>
      </c>
      <c r="L854">
        <v>2021</v>
      </c>
      <c r="M854" t="s">
        <v>161</v>
      </c>
      <c r="N854">
        <v>1060</v>
      </c>
    </row>
    <row r="855" spans="1:14" x14ac:dyDescent="0.35">
      <c r="A855" t="s">
        <v>48</v>
      </c>
      <c r="B855" s="78" t="s">
        <v>15</v>
      </c>
      <c r="C855">
        <v>2046</v>
      </c>
      <c r="D855" t="s">
        <v>41</v>
      </c>
      <c r="E855" t="s">
        <v>57</v>
      </c>
      <c r="F855">
        <v>91.570291277837697</v>
      </c>
      <c r="G855" s="3"/>
      <c r="H855" s="3"/>
      <c r="I855" s="3"/>
      <c r="K855" t="s">
        <v>106</v>
      </c>
      <c r="L855">
        <v>2026</v>
      </c>
      <c r="M855" t="s">
        <v>161</v>
      </c>
      <c r="N855">
        <v>1105.87442439393</v>
      </c>
    </row>
    <row r="856" spans="1:14" x14ac:dyDescent="0.35">
      <c r="A856" t="s">
        <v>48</v>
      </c>
      <c r="B856" s="78" t="s">
        <v>15</v>
      </c>
      <c r="C856">
        <v>2046</v>
      </c>
      <c r="D856" t="s">
        <v>41</v>
      </c>
      <c r="E856" t="s">
        <v>59</v>
      </c>
      <c r="F856">
        <v>96.799666853134596</v>
      </c>
      <c r="G856" s="3"/>
      <c r="H856" s="3"/>
      <c r="I856" s="3"/>
      <c r="K856" t="s">
        <v>106</v>
      </c>
      <c r="L856">
        <v>2031</v>
      </c>
      <c r="M856" t="s">
        <v>161</v>
      </c>
      <c r="N856">
        <v>1118.86219427072</v>
      </c>
    </row>
    <row r="857" spans="1:14" x14ac:dyDescent="0.35">
      <c r="A857" t="s">
        <v>48</v>
      </c>
      <c r="B857" s="78" t="s">
        <v>15</v>
      </c>
      <c r="C857">
        <v>2046</v>
      </c>
      <c r="D857" t="s">
        <v>41</v>
      </c>
      <c r="E857" t="s">
        <v>61</v>
      </c>
      <c r="F857">
        <v>121.5978333314</v>
      </c>
      <c r="G857" s="3"/>
      <c r="H857" s="3"/>
      <c r="I857" s="3"/>
      <c r="K857" t="s">
        <v>106</v>
      </c>
      <c r="L857">
        <v>2036</v>
      </c>
      <c r="M857" t="s">
        <v>161</v>
      </c>
      <c r="N857">
        <v>1128.1117386389799</v>
      </c>
    </row>
    <row r="858" spans="1:14" x14ac:dyDescent="0.35">
      <c r="A858" t="s">
        <v>48</v>
      </c>
      <c r="B858" s="78" t="s">
        <v>15</v>
      </c>
      <c r="C858">
        <v>2046</v>
      </c>
      <c r="D858" t="s">
        <v>41</v>
      </c>
      <c r="E858" t="s">
        <v>63</v>
      </c>
      <c r="F858">
        <v>111.91708896781</v>
      </c>
      <c r="G858" s="3"/>
      <c r="H858" s="3"/>
      <c r="I858" s="3"/>
      <c r="K858" t="s">
        <v>106</v>
      </c>
      <c r="L858">
        <v>2041</v>
      </c>
      <c r="M858" t="s">
        <v>161</v>
      </c>
      <c r="N858">
        <v>1130.9432818436601</v>
      </c>
    </row>
    <row r="859" spans="1:14" x14ac:dyDescent="0.35">
      <c r="A859" t="s">
        <v>48</v>
      </c>
      <c r="B859" s="78" t="s">
        <v>15</v>
      </c>
      <c r="C859">
        <v>2046</v>
      </c>
      <c r="D859" t="s">
        <v>41</v>
      </c>
      <c r="E859" t="s">
        <v>43</v>
      </c>
      <c r="F859">
        <v>83.000046621186897</v>
      </c>
      <c r="G859" s="3"/>
      <c r="H859" s="3"/>
      <c r="I859" s="3"/>
      <c r="K859" t="s">
        <v>106</v>
      </c>
      <c r="L859">
        <v>2046</v>
      </c>
      <c r="M859" t="s">
        <v>161</v>
      </c>
      <c r="N859">
        <v>1127.3015510903799</v>
      </c>
    </row>
    <row r="860" spans="1:14" x14ac:dyDescent="0.35">
      <c r="A860" t="s">
        <v>48</v>
      </c>
      <c r="B860" s="78" t="s">
        <v>15</v>
      </c>
      <c r="C860">
        <v>2046</v>
      </c>
      <c r="D860" t="s">
        <v>41</v>
      </c>
      <c r="E860" t="s">
        <v>65</v>
      </c>
      <c r="F860">
        <v>105.127441592675</v>
      </c>
      <c r="G860" s="3"/>
      <c r="H860" s="3"/>
      <c r="I860" s="3"/>
      <c r="K860" t="s">
        <v>106</v>
      </c>
      <c r="L860">
        <v>2021</v>
      </c>
      <c r="M860" t="s">
        <v>165</v>
      </c>
      <c r="N860">
        <v>1060</v>
      </c>
    </row>
    <row r="861" spans="1:14" x14ac:dyDescent="0.35">
      <c r="A861" t="s">
        <v>48</v>
      </c>
      <c r="B861" s="78" t="s">
        <v>15</v>
      </c>
      <c r="C861">
        <v>2046</v>
      </c>
      <c r="D861" t="s">
        <v>41</v>
      </c>
      <c r="E861" t="s">
        <v>67</v>
      </c>
      <c r="F861">
        <v>84.196444185482505</v>
      </c>
      <c r="G861" s="3"/>
      <c r="H861" s="3"/>
      <c r="I861" s="3"/>
      <c r="K861" t="s">
        <v>106</v>
      </c>
      <c r="L861">
        <v>2026</v>
      </c>
      <c r="M861" t="s">
        <v>165</v>
      </c>
      <c r="N861">
        <v>1107.18698061029</v>
      </c>
    </row>
    <row r="862" spans="1:14" x14ac:dyDescent="0.35">
      <c r="A862" t="s">
        <v>48</v>
      </c>
      <c r="B862" s="78" t="s">
        <v>15</v>
      </c>
      <c r="C862">
        <v>2046</v>
      </c>
      <c r="D862" t="s">
        <v>41</v>
      </c>
      <c r="E862" t="s">
        <v>69</v>
      </c>
      <c r="F862">
        <v>76.8709690500378</v>
      </c>
      <c r="G862" s="3"/>
      <c r="H862" s="3"/>
      <c r="I862" s="3"/>
      <c r="K862" t="s">
        <v>106</v>
      </c>
      <c r="L862">
        <v>2031</v>
      </c>
      <c r="M862" t="s">
        <v>165</v>
      </c>
      <c r="N862">
        <v>1124.80883791103</v>
      </c>
    </row>
    <row r="863" spans="1:14" x14ac:dyDescent="0.35">
      <c r="A863" t="s">
        <v>48</v>
      </c>
      <c r="B863" s="78" t="s">
        <v>15</v>
      </c>
      <c r="C863">
        <v>2046</v>
      </c>
      <c r="D863" t="s">
        <v>41</v>
      </c>
      <c r="E863" t="s">
        <v>71</v>
      </c>
      <c r="F863">
        <v>91.222998055479394</v>
      </c>
      <c r="G863" s="3"/>
      <c r="H863" s="3"/>
      <c r="I863" s="3"/>
      <c r="K863" t="s">
        <v>106</v>
      </c>
      <c r="L863">
        <v>2036</v>
      </c>
      <c r="M863" t="s">
        <v>165</v>
      </c>
      <c r="N863">
        <v>1140.9581959155801</v>
      </c>
    </row>
    <row r="864" spans="1:14" x14ac:dyDescent="0.35">
      <c r="A864" t="s">
        <v>48</v>
      </c>
      <c r="B864" s="78" t="s">
        <v>15</v>
      </c>
      <c r="C864">
        <v>2046</v>
      </c>
      <c r="D864" t="s">
        <v>41</v>
      </c>
      <c r="E864" t="s">
        <v>73</v>
      </c>
      <c r="F864">
        <v>68.568173103731993</v>
      </c>
      <c r="G864" s="3"/>
      <c r="H864" s="3"/>
      <c r="I864" s="3"/>
      <c r="K864" t="s">
        <v>106</v>
      </c>
      <c r="L864">
        <v>2041</v>
      </c>
      <c r="M864" t="s">
        <v>165</v>
      </c>
      <c r="N864">
        <v>1152.8128999630301</v>
      </c>
    </row>
    <row r="865" spans="1:14" x14ac:dyDescent="0.35">
      <c r="A865" t="s">
        <v>48</v>
      </c>
      <c r="B865" s="78" t="s">
        <v>15</v>
      </c>
      <c r="C865">
        <v>2046</v>
      </c>
      <c r="D865" t="s">
        <v>41</v>
      </c>
      <c r="E865" t="s">
        <v>75</v>
      </c>
      <c r="F865">
        <v>66.768566842353593</v>
      </c>
      <c r="G865" s="3"/>
      <c r="H865" s="3"/>
      <c r="I865" s="3"/>
      <c r="K865" t="s">
        <v>106</v>
      </c>
      <c r="L865">
        <v>2046</v>
      </c>
      <c r="M865" t="s">
        <v>165</v>
      </c>
      <c r="N865">
        <v>1159.4167463000699</v>
      </c>
    </row>
    <row r="866" spans="1:14" x14ac:dyDescent="0.35">
      <c r="A866" t="s">
        <v>50</v>
      </c>
      <c r="B866" s="78" t="s">
        <v>15</v>
      </c>
      <c r="C866">
        <v>2021</v>
      </c>
      <c r="D866" t="s">
        <v>41</v>
      </c>
      <c r="E866" t="s">
        <v>42</v>
      </c>
      <c r="F866">
        <v>7</v>
      </c>
      <c r="G866" s="3"/>
      <c r="H866" s="3"/>
      <c r="I866" s="3"/>
      <c r="K866" t="s">
        <v>107</v>
      </c>
      <c r="L866">
        <v>2021</v>
      </c>
      <c r="M866" t="s">
        <v>160</v>
      </c>
      <c r="N866">
        <v>19217</v>
      </c>
    </row>
    <row r="867" spans="1:14" x14ac:dyDescent="0.35">
      <c r="A867" t="s">
        <v>50</v>
      </c>
      <c r="B867" s="78" t="s">
        <v>15</v>
      </c>
      <c r="C867">
        <v>2021</v>
      </c>
      <c r="D867" t="s">
        <v>41</v>
      </c>
      <c r="E867" t="s">
        <v>43</v>
      </c>
      <c r="F867">
        <v>14</v>
      </c>
      <c r="G867" s="3"/>
      <c r="H867" s="3"/>
      <c r="I867" s="3"/>
      <c r="K867" t="s">
        <v>107</v>
      </c>
      <c r="L867">
        <v>2026</v>
      </c>
      <c r="M867" t="s">
        <v>160</v>
      </c>
      <c r="N867">
        <v>18521.221835034201</v>
      </c>
    </row>
    <row r="868" spans="1:14" x14ac:dyDescent="0.35">
      <c r="A868" t="s">
        <v>50</v>
      </c>
      <c r="B868" s="78" t="s">
        <v>15</v>
      </c>
      <c r="C868">
        <v>2021</v>
      </c>
      <c r="D868" t="s">
        <v>41</v>
      </c>
      <c r="E868" t="s">
        <v>45</v>
      </c>
      <c r="F868">
        <v>2</v>
      </c>
      <c r="G868" s="3"/>
      <c r="H868" s="3"/>
      <c r="I868" s="3"/>
      <c r="K868" t="s">
        <v>107</v>
      </c>
      <c r="L868">
        <v>2031</v>
      </c>
      <c r="M868" t="s">
        <v>160</v>
      </c>
      <c r="N868">
        <v>18553.222697226902</v>
      </c>
    </row>
    <row r="869" spans="1:14" x14ac:dyDescent="0.35">
      <c r="A869" t="s">
        <v>50</v>
      </c>
      <c r="B869" s="78" t="s">
        <v>15</v>
      </c>
      <c r="C869">
        <v>2021</v>
      </c>
      <c r="D869" t="s">
        <v>41</v>
      </c>
      <c r="E869" t="s">
        <v>47</v>
      </c>
      <c r="F869">
        <v>10</v>
      </c>
      <c r="G869" s="3"/>
      <c r="H869" s="3"/>
      <c r="I869" s="3"/>
      <c r="K869" t="s">
        <v>107</v>
      </c>
      <c r="L869">
        <v>2036</v>
      </c>
      <c r="M869" t="s">
        <v>160</v>
      </c>
      <c r="N869">
        <v>18568.479127397801</v>
      </c>
    </row>
    <row r="870" spans="1:14" x14ac:dyDescent="0.35">
      <c r="A870" t="s">
        <v>50</v>
      </c>
      <c r="B870" s="78" t="s">
        <v>15</v>
      </c>
      <c r="C870">
        <v>2021</v>
      </c>
      <c r="D870" t="s">
        <v>41</v>
      </c>
      <c r="E870" t="s">
        <v>49</v>
      </c>
      <c r="F870">
        <v>20</v>
      </c>
      <c r="G870" s="3"/>
      <c r="H870" s="3"/>
      <c r="I870" s="3"/>
      <c r="K870" t="s">
        <v>107</v>
      </c>
      <c r="L870">
        <v>2041</v>
      </c>
      <c r="M870" t="s">
        <v>160</v>
      </c>
      <c r="N870">
        <v>18620.3756935171</v>
      </c>
    </row>
    <row r="871" spans="1:14" x14ac:dyDescent="0.35">
      <c r="A871" t="s">
        <v>50</v>
      </c>
      <c r="B871" s="78" t="s">
        <v>15</v>
      </c>
      <c r="C871">
        <v>2021</v>
      </c>
      <c r="D871" t="s">
        <v>41</v>
      </c>
      <c r="E871" t="s">
        <v>51</v>
      </c>
      <c r="F871">
        <v>9</v>
      </c>
      <c r="G871" s="3"/>
      <c r="H871" s="3"/>
      <c r="I871" s="3"/>
      <c r="K871" t="s">
        <v>107</v>
      </c>
      <c r="L871">
        <v>2046</v>
      </c>
      <c r="M871" t="s">
        <v>160</v>
      </c>
      <c r="N871">
        <v>18689.383404582</v>
      </c>
    </row>
    <row r="872" spans="1:14" x14ac:dyDescent="0.35">
      <c r="A872" t="s">
        <v>50</v>
      </c>
      <c r="B872" s="78" t="s">
        <v>15</v>
      </c>
      <c r="C872">
        <v>2021</v>
      </c>
      <c r="D872" t="s">
        <v>41</v>
      </c>
      <c r="E872" t="s">
        <v>53</v>
      </c>
      <c r="F872">
        <v>6</v>
      </c>
      <c r="G872" s="3"/>
      <c r="H872" s="3"/>
      <c r="I872" s="3"/>
      <c r="K872" t="s">
        <v>107</v>
      </c>
      <c r="L872">
        <v>2021</v>
      </c>
      <c r="M872" t="s">
        <v>161</v>
      </c>
      <c r="N872">
        <v>19217</v>
      </c>
    </row>
    <row r="873" spans="1:14" x14ac:dyDescent="0.35">
      <c r="A873" t="s">
        <v>50</v>
      </c>
      <c r="B873" s="78" t="s">
        <v>15</v>
      </c>
      <c r="C873">
        <v>2021</v>
      </c>
      <c r="D873" t="s">
        <v>41</v>
      </c>
      <c r="E873" t="s">
        <v>55</v>
      </c>
      <c r="F873">
        <v>9</v>
      </c>
      <c r="G873" s="3"/>
      <c r="H873" s="3"/>
      <c r="I873" s="3"/>
      <c r="K873" t="s">
        <v>107</v>
      </c>
      <c r="L873">
        <v>2026</v>
      </c>
      <c r="M873" t="s">
        <v>161</v>
      </c>
      <c r="N873">
        <v>18475.17372468</v>
      </c>
    </row>
    <row r="874" spans="1:14" x14ac:dyDescent="0.35">
      <c r="A874" t="s">
        <v>50</v>
      </c>
      <c r="B874" s="78" t="s">
        <v>15</v>
      </c>
      <c r="C874">
        <v>2021</v>
      </c>
      <c r="D874" t="s">
        <v>41</v>
      </c>
      <c r="E874" t="s">
        <v>57</v>
      </c>
      <c r="F874">
        <v>9</v>
      </c>
      <c r="G874" s="3"/>
      <c r="H874" s="3"/>
      <c r="I874" s="3"/>
      <c r="K874" t="s">
        <v>107</v>
      </c>
      <c r="L874">
        <v>2031</v>
      </c>
      <c r="M874" t="s">
        <v>161</v>
      </c>
      <c r="N874">
        <v>18318.552321785999</v>
      </c>
    </row>
    <row r="875" spans="1:14" x14ac:dyDescent="0.35">
      <c r="A875" t="s">
        <v>50</v>
      </c>
      <c r="B875" s="78" t="s">
        <v>15</v>
      </c>
      <c r="C875">
        <v>2021</v>
      </c>
      <c r="D875" t="s">
        <v>41</v>
      </c>
      <c r="E875" t="s">
        <v>59</v>
      </c>
      <c r="F875">
        <v>4</v>
      </c>
      <c r="G875" s="3"/>
      <c r="H875" s="3"/>
      <c r="I875" s="3"/>
      <c r="K875" t="s">
        <v>107</v>
      </c>
      <c r="L875">
        <v>2036</v>
      </c>
      <c r="M875" t="s">
        <v>161</v>
      </c>
      <c r="N875">
        <v>18055.6036757976</v>
      </c>
    </row>
    <row r="876" spans="1:14" x14ac:dyDescent="0.35">
      <c r="A876" t="s">
        <v>50</v>
      </c>
      <c r="B876" s="78" t="s">
        <v>15</v>
      </c>
      <c r="C876">
        <v>2021</v>
      </c>
      <c r="D876" t="s">
        <v>41</v>
      </c>
      <c r="E876" t="s">
        <v>61</v>
      </c>
      <c r="F876">
        <v>12</v>
      </c>
      <c r="G876" s="3"/>
      <c r="H876" s="3"/>
      <c r="I876" s="3"/>
      <c r="K876" t="s">
        <v>107</v>
      </c>
      <c r="L876">
        <v>2041</v>
      </c>
      <c r="M876" t="s">
        <v>161</v>
      </c>
      <c r="N876">
        <v>17756.453012303398</v>
      </c>
    </row>
    <row r="877" spans="1:14" x14ac:dyDescent="0.35">
      <c r="A877" t="s">
        <v>50</v>
      </c>
      <c r="B877" s="78" t="s">
        <v>15</v>
      </c>
      <c r="C877">
        <v>2021</v>
      </c>
      <c r="D877" t="s">
        <v>41</v>
      </c>
      <c r="E877" t="s">
        <v>63</v>
      </c>
      <c r="F877">
        <v>18</v>
      </c>
      <c r="G877" s="3"/>
      <c r="H877" s="3"/>
      <c r="I877" s="3"/>
      <c r="K877" t="s">
        <v>107</v>
      </c>
      <c r="L877">
        <v>2046</v>
      </c>
      <c r="M877" t="s">
        <v>161</v>
      </c>
      <c r="N877">
        <v>17432.896996957599</v>
      </c>
    </row>
    <row r="878" spans="1:14" x14ac:dyDescent="0.35">
      <c r="A878" t="s">
        <v>50</v>
      </c>
      <c r="B878" s="78" t="s">
        <v>15</v>
      </c>
      <c r="C878">
        <v>2021</v>
      </c>
      <c r="D878" t="s">
        <v>41</v>
      </c>
      <c r="E878" t="s">
        <v>65</v>
      </c>
      <c r="F878">
        <v>11</v>
      </c>
      <c r="G878" s="3"/>
      <c r="H878" s="3"/>
      <c r="I878" s="3"/>
      <c r="K878" t="s">
        <v>107</v>
      </c>
      <c r="L878">
        <v>2021</v>
      </c>
      <c r="M878" t="s">
        <v>165</v>
      </c>
      <c r="N878">
        <v>19217</v>
      </c>
    </row>
    <row r="879" spans="1:14" x14ac:dyDescent="0.35">
      <c r="A879" t="s">
        <v>50</v>
      </c>
      <c r="B879" s="78" t="s">
        <v>15</v>
      </c>
      <c r="C879">
        <v>2021</v>
      </c>
      <c r="D879" t="s">
        <v>41</v>
      </c>
      <c r="E879" t="s">
        <v>67</v>
      </c>
      <c r="F879">
        <v>6</v>
      </c>
      <c r="G879" s="3"/>
      <c r="H879" s="3"/>
      <c r="I879" s="3"/>
      <c r="K879" t="s">
        <v>107</v>
      </c>
      <c r="L879">
        <v>2026</v>
      </c>
      <c r="M879" t="s">
        <v>165</v>
      </c>
      <c r="N879">
        <v>18497.1018058308</v>
      </c>
    </row>
    <row r="880" spans="1:14" x14ac:dyDescent="0.35">
      <c r="A880" t="s">
        <v>50</v>
      </c>
      <c r="B880" s="78" t="s">
        <v>15</v>
      </c>
      <c r="C880">
        <v>2021</v>
      </c>
      <c r="D880" t="s">
        <v>41</v>
      </c>
      <c r="E880" t="s">
        <v>69</v>
      </c>
      <c r="F880">
        <v>10</v>
      </c>
      <c r="G880" s="3"/>
      <c r="H880" s="3"/>
      <c r="I880" s="3"/>
      <c r="K880" t="s">
        <v>107</v>
      </c>
      <c r="L880">
        <v>2031</v>
      </c>
      <c r="M880" t="s">
        <v>165</v>
      </c>
      <c r="N880">
        <v>18415.9136440488</v>
      </c>
    </row>
    <row r="881" spans="1:14" x14ac:dyDescent="0.35">
      <c r="A881" t="s">
        <v>50</v>
      </c>
      <c r="B881" s="78" t="s">
        <v>15</v>
      </c>
      <c r="C881">
        <v>2021</v>
      </c>
      <c r="D881" t="s">
        <v>41</v>
      </c>
      <c r="E881" t="s">
        <v>71</v>
      </c>
      <c r="F881">
        <v>7</v>
      </c>
      <c r="G881" s="3"/>
      <c r="H881" s="3"/>
      <c r="I881" s="3"/>
      <c r="K881" t="s">
        <v>107</v>
      </c>
      <c r="L881">
        <v>2036</v>
      </c>
      <c r="M881" t="s">
        <v>165</v>
      </c>
      <c r="N881">
        <v>18261.2132207387</v>
      </c>
    </row>
    <row r="882" spans="1:14" x14ac:dyDescent="0.35">
      <c r="A882" t="s">
        <v>50</v>
      </c>
      <c r="B882" s="78" t="s">
        <v>15</v>
      </c>
      <c r="C882">
        <v>2021</v>
      </c>
      <c r="D882" t="s">
        <v>41</v>
      </c>
      <c r="E882" t="s">
        <v>73</v>
      </c>
      <c r="F882">
        <v>4</v>
      </c>
      <c r="G882" s="3"/>
      <c r="H882" s="3"/>
      <c r="I882" s="3"/>
      <c r="K882" t="s">
        <v>107</v>
      </c>
      <c r="L882">
        <v>2041</v>
      </c>
      <c r="M882" t="s">
        <v>165</v>
      </c>
      <c r="N882">
        <v>18099.818460215702</v>
      </c>
    </row>
    <row r="883" spans="1:14" x14ac:dyDescent="0.35">
      <c r="A883" t="s">
        <v>50</v>
      </c>
      <c r="B883" s="78" t="s">
        <v>15</v>
      </c>
      <c r="C883">
        <v>2021</v>
      </c>
      <c r="D883" t="s">
        <v>41</v>
      </c>
      <c r="E883" t="s">
        <v>75</v>
      </c>
      <c r="F883">
        <v>0</v>
      </c>
      <c r="G883" s="3"/>
      <c r="H883" s="3"/>
      <c r="I883" s="3"/>
      <c r="K883" t="s">
        <v>107</v>
      </c>
      <c r="L883">
        <v>2046</v>
      </c>
      <c r="M883" t="s">
        <v>165</v>
      </c>
      <c r="N883">
        <v>17929.535087791599</v>
      </c>
    </row>
    <row r="884" spans="1:14" x14ac:dyDescent="0.35">
      <c r="A884" t="s">
        <v>50</v>
      </c>
      <c r="B884" s="78" t="s">
        <v>15</v>
      </c>
      <c r="C884">
        <v>2021</v>
      </c>
      <c r="D884" t="s">
        <v>138</v>
      </c>
      <c r="E884" t="s">
        <v>42</v>
      </c>
      <c r="F884">
        <v>8</v>
      </c>
      <c r="G884" s="3"/>
      <c r="H884" s="3"/>
      <c r="I884" s="3"/>
      <c r="K884" t="s">
        <v>108</v>
      </c>
      <c r="L884">
        <v>2021</v>
      </c>
      <c r="M884" t="s">
        <v>160</v>
      </c>
      <c r="N884">
        <v>4009</v>
      </c>
    </row>
    <row r="885" spans="1:14" x14ac:dyDescent="0.35">
      <c r="A885" t="s">
        <v>50</v>
      </c>
      <c r="B885" s="78" t="s">
        <v>15</v>
      </c>
      <c r="C885">
        <v>2021</v>
      </c>
      <c r="D885" t="s">
        <v>138</v>
      </c>
      <c r="E885" t="s">
        <v>43</v>
      </c>
      <c r="F885">
        <v>8</v>
      </c>
      <c r="G885" s="3"/>
      <c r="H885" s="3"/>
      <c r="I885" s="3"/>
      <c r="K885" t="s">
        <v>108</v>
      </c>
      <c r="L885">
        <v>2026</v>
      </c>
      <c r="M885" t="s">
        <v>160</v>
      </c>
      <c r="N885">
        <v>4022.3126418618399</v>
      </c>
    </row>
    <row r="886" spans="1:14" x14ac:dyDescent="0.35">
      <c r="A886" t="s">
        <v>50</v>
      </c>
      <c r="B886" s="78" t="s">
        <v>15</v>
      </c>
      <c r="C886">
        <v>2021</v>
      </c>
      <c r="D886" t="s">
        <v>138</v>
      </c>
      <c r="E886" t="s">
        <v>45</v>
      </c>
      <c r="F886">
        <v>9</v>
      </c>
      <c r="G886" s="3"/>
      <c r="H886" s="3"/>
      <c r="I886" s="3"/>
      <c r="K886" t="s">
        <v>108</v>
      </c>
      <c r="L886">
        <v>2031</v>
      </c>
      <c r="M886" t="s">
        <v>160</v>
      </c>
      <c r="N886">
        <v>4049.6222898024098</v>
      </c>
    </row>
    <row r="887" spans="1:14" x14ac:dyDescent="0.35">
      <c r="A887" t="s">
        <v>50</v>
      </c>
      <c r="B887" s="78" t="s">
        <v>15</v>
      </c>
      <c r="C887">
        <v>2021</v>
      </c>
      <c r="D887" t="s">
        <v>138</v>
      </c>
      <c r="E887" t="s">
        <v>47</v>
      </c>
      <c r="F887">
        <v>12</v>
      </c>
      <c r="G887" s="3"/>
      <c r="H887" s="3"/>
      <c r="I887" s="3"/>
      <c r="K887" t="s">
        <v>108</v>
      </c>
      <c r="L887">
        <v>2036</v>
      </c>
      <c r="M887" t="s">
        <v>160</v>
      </c>
      <c r="N887">
        <v>4088.8073514799098</v>
      </c>
    </row>
    <row r="888" spans="1:14" x14ac:dyDescent="0.35">
      <c r="A888" t="s">
        <v>50</v>
      </c>
      <c r="B888" s="78" t="s">
        <v>15</v>
      </c>
      <c r="C888">
        <v>2021</v>
      </c>
      <c r="D888" t="s">
        <v>138</v>
      </c>
      <c r="E888" t="s">
        <v>49</v>
      </c>
      <c r="F888">
        <v>18</v>
      </c>
      <c r="G888" s="3"/>
      <c r="H888" s="3"/>
      <c r="I888" s="3"/>
      <c r="K888" t="s">
        <v>108</v>
      </c>
      <c r="L888">
        <v>2041</v>
      </c>
      <c r="M888" t="s">
        <v>160</v>
      </c>
      <c r="N888">
        <v>4138.4106536890504</v>
      </c>
    </row>
    <row r="889" spans="1:14" x14ac:dyDescent="0.35">
      <c r="A889" t="s">
        <v>50</v>
      </c>
      <c r="B889" s="78" t="s">
        <v>15</v>
      </c>
      <c r="C889">
        <v>2021</v>
      </c>
      <c r="D889" t="s">
        <v>138</v>
      </c>
      <c r="E889" t="s">
        <v>51</v>
      </c>
      <c r="F889">
        <v>11</v>
      </c>
      <c r="G889" s="3"/>
      <c r="H889" s="3"/>
      <c r="I889" s="3"/>
      <c r="K889" t="s">
        <v>108</v>
      </c>
      <c r="L889">
        <v>2046</v>
      </c>
      <c r="M889" t="s">
        <v>160</v>
      </c>
      <c r="N889">
        <v>4192.8086123211797</v>
      </c>
    </row>
    <row r="890" spans="1:14" x14ac:dyDescent="0.35">
      <c r="A890" t="s">
        <v>50</v>
      </c>
      <c r="B890" s="78" t="s">
        <v>15</v>
      </c>
      <c r="C890">
        <v>2021</v>
      </c>
      <c r="D890" t="s">
        <v>138</v>
      </c>
      <c r="E890" t="s">
        <v>53</v>
      </c>
      <c r="F890">
        <v>7</v>
      </c>
      <c r="G890" s="3"/>
      <c r="H890" s="3"/>
      <c r="I890" s="3"/>
      <c r="K890" t="s">
        <v>108</v>
      </c>
      <c r="L890">
        <v>2021</v>
      </c>
      <c r="M890" t="s">
        <v>161</v>
      </c>
      <c r="N890">
        <v>4009</v>
      </c>
    </row>
    <row r="891" spans="1:14" x14ac:dyDescent="0.35">
      <c r="A891" t="s">
        <v>50</v>
      </c>
      <c r="B891" s="78" t="s">
        <v>15</v>
      </c>
      <c r="C891">
        <v>2021</v>
      </c>
      <c r="D891" t="s">
        <v>138</v>
      </c>
      <c r="E891" t="s">
        <v>55</v>
      </c>
      <c r="F891">
        <v>12</v>
      </c>
      <c r="G891" s="3"/>
      <c r="H891" s="3"/>
      <c r="I891" s="3"/>
      <c r="K891" t="s">
        <v>108</v>
      </c>
      <c r="L891">
        <v>2026</v>
      </c>
      <c r="M891" t="s">
        <v>161</v>
      </c>
      <c r="N891">
        <v>4012.3122273070699</v>
      </c>
    </row>
    <row r="892" spans="1:14" x14ac:dyDescent="0.35">
      <c r="A892" t="s">
        <v>50</v>
      </c>
      <c r="B892" s="78" t="s">
        <v>15</v>
      </c>
      <c r="C892">
        <v>2021</v>
      </c>
      <c r="D892" t="s">
        <v>138</v>
      </c>
      <c r="E892" t="s">
        <v>57</v>
      </c>
      <c r="F892">
        <v>7</v>
      </c>
      <c r="G892" s="3"/>
      <c r="H892" s="3"/>
      <c r="I892" s="3"/>
      <c r="K892" t="s">
        <v>108</v>
      </c>
      <c r="L892">
        <v>2031</v>
      </c>
      <c r="M892" t="s">
        <v>161</v>
      </c>
      <c r="N892">
        <v>3998.4006557687699</v>
      </c>
    </row>
    <row r="893" spans="1:14" x14ac:dyDescent="0.35">
      <c r="A893" t="s">
        <v>50</v>
      </c>
      <c r="B893" s="78" t="s">
        <v>15</v>
      </c>
      <c r="C893">
        <v>2021</v>
      </c>
      <c r="D893" t="s">
        <v>138</v>
      </c>
      <c r="E893" t="s">
        <v>59</v>
      </c>
      <c r="F893">
        <v>6</v>
      </c>
      <c r="G893" s="3"/>
      <c r="H893" s="3"/>
      <c r="I893" s="3"/>
      <c r="K893" t="s">
        <v>108</v>
      </c>
      <c r="L893">
        <v>2036</v>
      </c>
      <c r="M893" t="s">
        <v>161</v>
      </c>
      <c r="N893">
        <v>3975.8713968167099</v>
      </c>
    </row>
    <row r="894" spans="1:14" x14ac:dyDescent="0.35">
      <c r="A894" t="s">
        <v>50</v>
      </c>
      <c r="B894" s="78" t="s">
        <v>15</v>
      </c>
      <c r="C894">
        <v>2021</v>
      </c>
      <c r="D894" t="s">
        <v>138</v>
      </c>
      <c r="E894" t="s">
        <v>61</v>
      </c>
      <c r="F894">
        <v>12</v>
      </c>
      <c r="G894" s="3"/>
      <c r="H894" s="3"/>
      <c r="I894" s="3"/>
      <c r="K894" t="s">
        <v>108</v>
      </c>
      <c r="L894">
        <v>2041</v>
      </c>
      <c r="M894" t="s">
        <v>161</v>
      </c>
      <c r="N894">
        <v>3946.40234586833</v>
      </c>
    </row>
    <row r="895" spans="1:14" x14ac:dyDescent="0.35">
      <c r="A895" t="s">
        <v>50</v>
      </c>
      <c r="B895" s="78" t="s">
        <v>15</v>
      </c>
      <c r="C895">
        <v>2021</v>
      </c>
      <c r="D895" t="s">
        <v>138</v>
      </c>
      <c r="E895" t="s">
        <v>63</v>
      </c>
      <c r="F895">
        <v>19</v>
      </c>
      <c r="G895" s="3"/>
      <c r="H895" s="3"/>
      <c r="I895" s="3"/>
      <c r="K895" t="s">
        <v>108</v>
      </c>
      <c r="L895">
        <v>2046</v>
      </c>
      <c r="M895" t="s">
        <v>161</v>
      </c>
      <c r="N895">
        <v>3910.9262774625199</v>
      </c>
    </row>
    <row r="896" spans="1:14" x14ac:dyDescent="0.35">
      <c r="A896" t="s">
        <v>50</v>
      </c>
      <c r="B896" s="78" t="s">
        <v>15</v>
      </c>
      <c r="C896">
        <v>2021</v>
      </c>
      <c r="D896" t="s">
        <v>138</v>
      </c>
      <c r="E896" t="s">
        <v>65</v>
      </c>
      <c r="F896">
        <v>9</v>
      </c>
      <c r="G896" s="3"/>
      <c r="H896" s="3"/>
      <c r="I896" s="3"/>
      <c r="K896" t="s">
        <v>108</v>
      </c>
      <c r="L896">
        <v>2021</v>
      </c>
      <c r="M896" t="s">
        <v>165</v>
      </c>
      <c r="N896">
        <v>4009</v>
      </c>
    </row>
    <row r="897" spans="1:14" x14ac:dyDescent="0.35">
      <c r="A897" t="s">
        <v>50</v>
      </c>
      <c r="B897" s="78" t="s">
        <v>15</v>
      </c>
      <c r="C897">
        <v>2021</v>
      </c>
      <c r="D897" t="s">
        <v>138</v>
      </c>
      <c r="E897" t="s">
        <v>67</v>
      </c>
      <c r="F897">
        <v>5</v>
      </c>
      <c r="G897" s="3"/>
      <c r="H897" s="3"/>
      <c r="I897" s="3"/>
      <c r="K897" t="s">
        <v>108</v>
      </c>
      <c r="L897">
        <v>2026</v>
      </c>
      <c r="M897" t="s">
        <v>165</v>
      </c>
      <c r="N897">
        <v>4017.0744184200598</v>
      </c>
    </row>
    <row r="898" spans="1:14" x14ac:dyDescent="0.35">
      <c r="A898" t="s">
        <v>50</v>
      </c>
      <c r="B898" s="78" t="s">
        <v>15</v>
      </c>
      <c r="C898">
        <v>2021</v>
      </c>
      <c r="D898" t="s">
        <v>138</v>
      </c>
      <c r="E898" t="s">
        <v>69</v>
      </c>
      <c r="F898">
        <v>8</v>
      </c>
      <c r="G898" s="3"/>
      <c r="H898" s="3"/>
      <c r="I898" s="3"/>
      <c r="K898" t="s">
        <v>108</v>
      </c>
      <c r="L898">
        <v>2031</v>
      </c>
      <c r="M898" t="s">
        <v>165</v>
      </c>
      <c r="N898">
        <v>4019.65176600629</v>
      </c>
    </row>
    <row r="899" spans="1:14" x14ac:dyDescent="0.35">
      <c r="A899" t="s">
        <v>50</v>
      </c>
      <c r="B899" s="78" t="s">
        <v>15</v>
      </c>
      <c r="C899">
        <v>2021</v>
      </c>
      <c r="D899" t="s">
        <v>138</v>
      </c>
      <c r="E899" t="s">
        <v>71</v>
      </c>
      <c r="F899">
        <v>3</v>
      </c>
      <c r="G899" s="3"/>
      <c r="H899" s="3"/>
      <c r="I899" s="3"/>
      <c r="K899" t="s">
        <v>108</v>
      </c>
      <c r="L899">
        <v>2036</v>
      </c>
      <c r="M899" t="s">
        <v>165</v>
      </c>
      <c r="N899">
        <v>4021.1469313999</v>
      </c>
    </row>
    <row r="900" spans="1:14" x14ac:dyDescent="0.35">
      <c r="A900" t="s">
        <v>50</v>
      </c>
      <c r="B900" s="78" t="s">
        <v>15</v>
      </c>
      <c r="C900">
        <v>2021</v>
      </c>
      <c r="D900" t="s">
        <v>138</v>
      </c>
      <c r="E900" t="s">
        <v>73</v>
      </c>
      <c r="F900">
        <v>0</v>
      </c>
      <c r="G900" s="3"/>
      <c r="H900" s="3"/>
      <c r="I900" s="3"/>
      <c r="K900" t="s">
        <v>108</v>
      </c>
      <c r="L900">
        <v>2041</v>
      </c>
      <c r="M900" t="s">
        <v>165</v>
      </c>
      <c r="N900">
        <v>4022.7159096297601</v>
      </c>
    </row>
    <row r="901" spans="1:14" x14ac:dyDescent="0.35">
      <c r="A901" t="s">
        <v>50</v>
      </c>
      <c r="B901" s="78" t="s">
        <v>15</v>
      </c>
      <c r="C901">
        <v>2021</v>
      </c>
      <c r="D901" t="s">
        <v>138</v>
      </c>
      <c r="E901" t="s">
        <v>75</v>
      </c>
      <c r="F901">
        <v>0</v>
      </c>
      <c r="G901" s="3"/>
      <c r="H901" s="3"/>
      <c r="I901" s="3"/>
      <c r="K901" t="s">
        <v>108</v>
      </c>
      <c r="L901">
        <v>2046</v>
      </c>
      <c r="M901" t="s">
        <v>165</v>
      </c>
      <c r="N901">
        <v>4022.34292612228</v>
      </c>
    </row>
    <row r="902" spans="1:14" x14ac:dyDescent="0.35">
      <c r="A902" t="s">
        <v>50</v>
      </c>
      <c r="B902" s="78" t="s">
        <v>15</v>
      </c>
      <c r="C902">
        <v>2026</v>
      </c>
      <c r="D902" t="s">
        <v>138</v>
      </c>
      <c r="E902" t="s">
        <v>42</v>
      </c>
      <c r="F902">
        <v>7.9258132909934904</v>
      </c>
      <c r="G902" s="3"/>
      <c r="H902" s="3"/>
      <c r="I902" s="3"/>
      <c r="K902" t="s">
        <v>109</v>
      </c>
      <c r="L902">
        <v>2021</v>
      </c>
      <c r="M902" t="s">
        <v>160</v>
      </c>
      <c r="N902">
        <v>906</v>
      </c>
    </row>
    <row r="903" spans="1:14" x14ac:dyDescent="0.35">
      <c r="A903" t="s">
        <v>50</v>
      </c>
      <c r="B903" s="78" t="s">
        <v>15</v>
      </c>
      <c r="C903">
        <v>2026</v>
      </c>
      <c r="D903" t="s">
        <v>138</v>
      </c>
      <c r="E903" t="s">
        <v>45</v>
      </c>
      <c r="F903">
        <v>7.2230020599793097</v>
      </c>
      <c r="G903" s="3"/>
      <c r="H903" s="3"/>
      <c r="I903" s="3"/>
      <c r="K903" t="s">
        <v>109</v>
      </c>
      <c r="L903">
        <v>2026</v>
      </c>
      <c r="M903" t="s">
        <v>160</v>
      </c>
      <c r="N903">
        <v>961.73552635653198</v>
      </c>
    </row>
    <row r="904" spans="1:14" x14ac:dyDescent="0.35">
      <c r="A904" t="s">
        <v>50</v>
      </c>
      <c r="B904" s="78" t="s">
        <v>15</v>
      </c>
      <c r="C904">
        <v>2026</v>
      </c>
      <c r="D904" t="s">
        <v>138</v>
      </c>
      <c r="E904" t="s">
        <v>47</v>
      </c>
      <c r="F904">
        <v>12.7067582067929</v>
      </c>
      <c r="G904" s="3"/>
      <c r="H904" s="3"/>
      <c r="I904" s="3"/>
      <c r="K904" t="s">
        <v>109</v>
      </c>
      <c r="L904">
        <v>2031</v>
      </c>
      <c r="M904" t="s">
        <v>160</v>
      </c>
      <c r="N904">
        <v>988.66809050598397</v>
      </c>
    </row>
    <row r="905" spans="1:14" x14ac:dyDescent="0.35">
      <c r="A905" t="s">
        <v>50</v>
      </c>
      <c r="B905" s="78" t="s">
        <v>15</v>
      </c>
      <c r="C905">
        <v>2026</v>
      </c>
      <c r="D905" t="s">
        <v>138</v>
      </c>
      <c r="E905" t="s">
        <v>49</v>
      </c>
      <c r="F905">
        <v>18.145131975000201</v>
      </c>
      <c r="G905" s="3"/>
      <c r="H905" s="3"/>
      <c r="I905" s="3"/>
      <c r="K905" t="s">
        <v>109</v>
      </c>
      <c r="L905">
        <v>2036</v>
      </c>
      <c r="M905" t="s">
        <v>160</v>
      </c>
      <c r="N905">
        <v>1016.46086051611</v>
      </c>
    </row>
    <row r="906" spans="1:14" x14ac:dyDescent="0.35">
      <c r="A906" t="s">
        <v>50</v>
      </c>
      <c r="B906" s="78" t="s">
        <v>15</v>
      </c>
      <c r="C906">
        <v>2026</v>
      </c>
      <c r="D906" t="s">
        <v>138</v>
      </c>
      <c r="E906" t="s">
        <v>51</v>
      </c>
      <c r="F906">
        <v>12.1405201576208</v>
      </c>
      <c r="G906" s="3"/>
      <c r="H906" s="3"/>
      <c r="I906" s="3"/>
      <c r="K906" t="s">
        <v>109</v>
      </c>
      <c r="L906">
        <v>2041</v>
      </c>
      <c r="M906" t="s">
        <v>160</v>
      </c>
      <c r="N906">
        <v>1041.8873895954</v>
      </c>
    </row>
    <row r="907" spans="1:14" x14ac:dyDescent="0.35">
      <c r="A907" t="s">
        <v>50</v>
      </c>
      <c r="B907" s="78" t="s">
        <v>15</v>
      </c>
      <c r="C907">
        <v>2026</v>
      </c>
      <c r="D907" t="s">
        <v>138</v>
      </c>
      <c r="E907" t="s">
        <v>53</v>
      </c>
      <c r="F907">
        <v>9.5138505935522293</v>
      </c>
      <c r="G907" s="3"/>
      <c r="H907" s="3"/>
      <c r="I907" s="3"/>
      <c r="K907" t="s">
        <v>109</v>
      </c>
      <c r="L907">
        <v>2046</v>
      </c>
      <c r="M907" t="s">
        <v>160</v>
      </c>
      <c r="N907">
        <v>1063.5382160675499</v>
      </c>
    </row>
    <row r="908" spans="1:14" x14ac:dyDescent="0.35">
      <c r="A908" t="s">
        <v>50</v>
      </c>
      <c r="B908" s="78" t="s">
        <v>15</v>
      </c>
      <c r="C908">
        <v>2026</v>
      </c>
      <c r="D908" t="s">
        <v>138</v>
      </c>
      <c r="E908" t="s">
        <v>55</v>
      </c>
      <c r="F908">
        <v>10.1407653361758</v>
      </c>
      <c r="G908" s="3"/>
      <c r="H908" s="3"/>
      <c r="I908" s="3"/>
      <c r="K908" t="s">
        <v>109</v>
      </c>
      <c r="L908">
        <v>2021</v>
      </c>
      <c r="M908" t="s">
        <v>161</v>
      </c>
      <c r="N908">
        <v>906</v>
      </c>
    </row>
    <row r="909" spans="1:14" x14ac:dyDescent="0.35">
      <c r="A909" t="s">
        <v>50</v>
      </c>
      <c r="B909" s="78" t="s">
        <v>15</v>
      </c>
      <c r="C909">
        <v>2026</v>
      </c>
      <c r="D909" t="s">
        <v>138</v>
      </c>
      <c r="E909" t="s">
        <v>57</v>
      </c>
      <c r="F909">
        <v>11.2483243689489</v>
      </c>
      <c r="G909" s="3"/>
      <c r="H909" s="3"/>
      <c r="I909" s="3"/>
      <c r="K909" t="s">
        <v>109</v>
      </c>
      <c r="L909">
        <v>2026</v>
      </c>
      <c r="M909" t="s">
        <v>161</v>
      </c>
      <c r="N909">
        <v>959.34442581016401</v>
      </c>
    </row>
    <row r="910" spans="1:14" x14ac:dyDescent="0.35">
      <c r="A910" t="s">
        <v>50</v>
      </c>
      <c r="B910" s="78" t="s">
        <v>15</v>
      </c>
      <c r="C910">
        <v>2026</v>
      </c>
      <c r="D910" t="s">
        <v>138</v>
      </c>
      <c r="E910" t="s">
        <v>59</v>
      </c>
      <c r="F910">
        <v>3.56353970679148</v>
      </c>
      <c r="G910" s="3"/>
      <c r="H910" s="3"/>
      <c r="I910" s="3"/>
      <c r="K910" t="s">
        <v>109</v>
      </c>
      <c r="L910">
        <v>2031</v>
      </c>
      <c r="M910" t="s">
        <v>161</v>
      </c>
      <c r="N910">
        <v>976.16292545882197</v>
      </c>
    </row>
    <row r="911" spans="1:14" x14ac:dyDescent="0.35">
      <c r="A911" t="s">
        <v>50</v>
      </c>
      <c r="B911" s="78" t="s">
        <v>15</v>
      </c>
      <c r="C911">
        <v>2026</v>
      </c>
      <c r="D911" t="s">
        <v>138</v>
      </c>
      <c r="E911" t="s">
        <v>61</v>
      </c>
      <c r="F911">
        <v>11.4496374512663</v>
      </c>
      <c r="G911" s="3"/>
      <c r="H911" s="3"/>
      <c r="I911" s="3"/>
      <c r="K911" t="s">
        <v>109</v>
      </c>
      <c r="L911">
        <v>2036</v>
      </c>
      <c r="M911" t="s">
        <v>161</v>
      </c>
      <c r="N911">
        <v>988.38544199129103</v>
      </c>
    </row>
    <row r="912" spans="1:14" x14ac:dyDescent="0.35">
      <c r="A912" t="s">
        <v>50</v>
      </c>
      <c r="B912" s="78" t="s">
        <v>15</v>
      </c>
      <c r="C912">
        <v>2026</v>
      </c>
      <c r="D912" t="s">
        <v>138</v>
      </c>
      <c r="E912" t="s">
        <v>63</v>
      </c>
      <c r="F912">
        <v>15.008736476555899</v>
      </c>
      <c r="G912" s="3"/>
      <c r="H912" s="3"/>
      <c r="I912" s="3"/>
      <c r="K912" t="s">
        <v>109</v>
      </c>
      <c r="L912">
        <v>2041</v>
      </c>
      <c r="M912" t="s">
        <v>161</v>
      </c>
      <c r="N912">
        <v>993.54732589543596</v>
      </c>
    </row>
    <row r="913" spans="1:14" x14ac:dyDescent="0.35">
      <c r="A913" t="s">
        <v>50</v>
      </c>
      <c r="B913" s="78" t="s">
        <v>15</v>
      </c>
      <c r="C913">
        <v>2026</v>
      </c>
      <c r="D913" t="s">
        <v>138</v>
      </c>
      <c r="E913" t="s">
        <v>43</v>
      </c>
      <c r="F913">
        <v>10.9397739217851</v>
      </c>
      <c r="G913" s="3"/>
      <c r="H913" s="3"/>
      <c r="I913" s="3"/>
      <c r="K913" t="s">
        <v>109</v>
      </c>
      <c r="L913">
        <v>2046</v>
      </c>
      <c r="M913" t="s">
        <v>161</v>
      </c>
      <c r="N913">
        <v>992.03658952644503</v>
      </c>
    </row>
    <row r="914" spans="1:14" x14ac:dyDescent="0.35">
      <c r="A914" t="s">
        <v>50</v>
      </c>
      <c r="B914" s="78" t="s">
        <v>15</v>
      </c>
      <c r="C914">
        <v>2026</v>
      </c>
      <c r="D914" t="s">
        <v>138</v>
      </c>
      <c r="E914" t="s">
        <v>65</v>
      </c>
      <c r="F914">
        <v>9.14133973755197</v>
      </c>
      <c r="G914" s="3"/>
      <c r="H914" s="3"/>
      <c r="I914" s="3"/>
      <c r="K914" t="s">
        <v>109</v>
      </c>
      <c r="L914">
        <v>2021</v>
      </c>
      <c r="M914" t="s">
        <v>165</v>
      </c>
      <c r="N914">
        <v>906</v>
      </c>
    </row>
    <row r="915" spans="1:14" x14ac:dyDescent="0.35">
      <c r="A915" t="s">
        <v>50</v>
      </c>
      <c r="B915" s="78" t="s">
        <v>15</v>
      </c>
      <c r="C915">
        <v>2026</v>
      </c>
      <c r="D915" t="s">
        <v>138</v>
      </c>
      <c r="E915" t="s">
        <v>67</v>
      </c>
      <c r="F915">
        <v>4.63663826136046</v>
      </c>
      <c r="G915" s="3"/>
      <c r="H915" s="3"/>
      <c r="I915" s="3"/>
      <c r="K915" t="s">
        <v>109</v>
      </c>
      <c r="L915">
        <v>2026</v>
      </c>
      <c r="M915" t="s">
        <v>165</v>
      </c>
      <c r="N915">
        <v>960.48306638449401</v>
      </c>
    </row>
    <row r="916" spans="1:14" x14ac:dyDescent="0.35">
      <c r="A916" t="s">
        <v>50</v>
      </c>
      <c r="B916" s="78" t="s">
        <v>15</v>
      </c>
      <c r="C916">
        <v>2026</v>
      </c>
      <c r="D916" t="s">
        <v>138</v>
      </c>
      <c r="E916" t="s">
        <v>69</v>
      </c>
      <c r="F916">
        <v>9.2454218352117508</v>
      </c>
      <c r="G916" s="3"/>
      <c r="H916" s="3"/>
      <c r="I916" s="3"/>
      <c r="K916" t="s">
        <v>109</v>
      </c>
      <c r="L916">
        <v>2031</v>
      </c>
      <c r="M916" t="s">
        <v>165</v>
      </c>
      <c r="N916">
        <v>981.35113637730205</v>
      </c>
    </row>
    <row r="917" spans="1:14" x14ac:dyDescent="0.35">
      <c r="A917" t="s">
        <v>50</v>
      </c>
      <c r="B917" s="78" t="s">
        <v>15</v>
      </c>
      <c r="C917">
        <v>2026</v>
      </c>
      <c r="D917" t="s">
        <v>138</v>
      </c>
      <c r="E917" t="s">
        <v>71</v>
      </c>
      <c r="F917">
        <v>5.2494051165483899</v>
      </c>
      <c r="G917" s="3"/>
      <c r="H917" s="3"/>
      <c r="I917" s="3"/>
      <c r="K917" t="s">
        <v>109</v>
      </c>
      <c r="L917">
        <v>2036</v>
      </c>
      <c r="M917" t="s">
        <v>165</v>
      </c>
      <c r="N917">
        <v>999.64075555505997</v>
      </c>
    </row>
    <row r="918" spans="1:14" x14ac:dyDescent="0.35">
      <c r="A918" t="s">
        <v>50</v>
      </c>
      <c r="B918" s="78" t="s">
        <v>15</v>
      </c>
      <c r="C918">
        <v>2026</v>
      </c>
      <c r="D918" t="s">
        <v>138</v>
      </c>
      <c r="E918" t="s">
        <v>73</v>
      </c>
      <c r="F918">
        <v>2.5987708550179698</v>
      </c>
      <c r="G918" s="3"/>
      <c r="H918" s="3"/>
      <c r="I918" s="3"/>
      <c r="K918" t="s">
        <v>109</v>
      </c>
      <c r="L918">
        <v>2041</v>
      </c>
      <c r="M918" t="s">
        <v>165</v>
      </c>
      <c r="N918">
        <v>1012.7600494242701</v>
      </c>
    </row>
    <row r="919" spans="1:14" x14ac:dyDescent="0.35">
      <c r="A919" t="s">
        <v>50</v>
      </c>
      <c r="B919" s="78" t="s">
        <v>15</v>
      </c>
      <c r="C919">
        <v>2026</v>
      </c>
      <c r="D919" t="s">
        <v>138</v>
      </c>
      <c r="E919" t="s">
        <v>75</v>
      </c>
      <c r="F919">
        <v>1.1545795597194399</v>
      </c>
      <c r="G919" s="3"/>
      <c r="H919" s="3"/>
      <c r="I919" s="3"/>
      <c r="K919" t="s">
        <v>109</v>
      </c>
      <c r="L919">
        <v>2046</v>
      </c>
      <c r="M919" t="s">
        <v>165</v>
      </c>
      <c r="N919">
        <v>1020.29828108269</v>
      </c>
    </row>
    <row r="920" spans="1:14" x14ac:dyDescent="0.35">
      <c r="A920" t="s">
        <v>50</v>
      </c>
      <c r="B920" s="78" t="s">
        <v>15</v>
      </c>
      <c r="C920">
        <v>2026</v>
      </c>
      <c r="D920" t="s">
        <v>41</v>
      </c>
      <c r="E920" t="s">
        <v>42</v>
      </c>
      <c r="F920">
        <v>8.5304366467209594</v>
      </c>
      <c r="G920" s="3"/>
      <c r="H920" s="3"/>
      <c r="I920" s="3"/>
      <c r="K920" t="s">
        <v>110</v>
      </c>
      <c r="L920">
        <v>2021</v>
      </c>
      <c r="M920" t="s">
        <v>160</v>
      </c>
      <c r="N920">
        <v>56874</v>
      </c>
    </row>
    <row r="921" spans="1:14" x14ac:dyDescent="0.35">
      <c r="A921" t="s">
        <v>50</v>
      </c>
      <c r="B921" s="78" t="s">
        <v>15</v>
      </c>
      <c r="C921">
        <v>2026</v>
      </c>
      <c r="D921" t="s">
        <v>41</v>
      </c>
      <c r="E921" t="s">
        <v>45</v>
      </c>
      <c r="F921">
        <v>6.1269546135411499</v>
      </c>
      <c r="G921" s="3"/>
      <c r="H921" s="3"/>
      <c r="I921" s="3"/>
      <c r="K921" t="s">
        <v>110</v>
      </c>
      <c r="L921">
        <v>2026</v>
      </c>
      <c r="M921" t="s">
        <v>160</v>
      </c>
      <c r="N921">
        <v>60151.365945548503</v>
      </c>
    </row>
    <row r="922" spans="1:14" x14ac:dyDescent="0.35">
      <c r="A922" t="s">
        <v>50</v>
      </c>
      <c r="B922" s="78" t="s">
        <v>15</v>
      </c>
      <c r="C922">
        <v>2026</v>
      </c>
      <c r="D922" t="s">
        <v>41</v>
      </c>
      <c r="E922" t="s">
        <v>47</v>
      </c>
      <c r="F922">
        <v>13.1577486283288</v>
      </c>
      <c r="G922" s="3"/>
      <c r="H922" s="3"/>
      <c r="I922" s="3"/>
      <c r="K922" t="s">
        <v>110</v>
      </c>
      <c r="L922">
        <v>2031</v>
      </c>
      <c r="M922" t="s">
        <v>160</v>
      </c>
      <c r="N922">
        <v>62192.269000297601</v>
      </c>
    </row>
    <row r="923" spans="1:14" x14ac:dyDescent="0.35">
      <c r="A923" t="s">
        <v>50</v>
      </c>
      <c r="B923" s="78" t="s">
        <v>15</v>
      </c>
      <c r="C923">
        <v>2026</v>
      </c>
      <c r="D923" t="s">
        <v>41</v>
      </c>
      <c r="E923" t="s">
        <v>49</v>
      </c>
      <c r="F923">
        <v>17.315214456944702</v>
      </c>
      <c r="G923" s="3"/>
      <c r="H923" s="3"/>
      <c r="I923" s="3"/>
      <c r="K923" t="s">
        <v>110</v>
      </c>
      <c r="L923">
        <v>2036</v>
      </c>
      <c r="M923" t="s">
        <v>160</v>
      </c>
      <c r="N923">
        <v>64233.966367105197</v>
      </c>
    </row>
    <row r="924" spans="1:14" x14ac:dyDescent="0.35">
      <c r="A924" t="s">
        <v>50</v>
      </c>
      <c r="B924" s="78" t="s">
        <v>15</v>
      </c>
      <c r="C924">
        <v>2026</v>
      </c>
      <c r="D924" t="s">
        <v>41</v>
      </c>
      <c r="E924" t="s">
        <v>51</v>
      </c>
      <c r="F924">
        <v>9.7673160546264004</v>
      </c>
      <c r="G924" s="3"/>
      <c r="H924" s="3"/>
      <c r="I924" s="3"/>
      <c r="K924" t="s">
        <v>110</v>
      </c>
      <c r="L924">
        <v>2041</v>
      </c>
      <c r="M924" t="s">
        <v>160</v>
      </c>
      <c r="N924">
        <v>66260.094732813799</v>
      </c>
    </row>
    <row r="925" spans="1:14" x14ac:dyDescent="0.35">
      <c r="A925" t="s">
        <v>50</v>
      </c>
      <c r="B925" s="78" t="s">
        <v>15</v>
      </c>
      <c r="C925">
        <v>2026</v>
      </c>
      <c r="D925" t="s">
        <v>41</v>
      </c>
      <c r="E925" t="s">
        <v>53</v>
      </c>
      <c r="F925">
        <v>8.2088535834073308</v>
      </c>
      <c r="G925" s="3"/>
      <c r="H925" s="3"/>
      <c r="I925" s="3"/>
      <c r="K925" t="s">
        <v>110</v>
      </c>
      <c r="L925">
        <v>2046</v>
      </c>
      <c r="M925" t="s">
        <v>160</v>
      </c>
      <c r="N925">
        <v>67965.690478733493</v>
      </c>
    </row>
    <row r="926" spans="1:14" x14ac:dyDescent="0.35">
      <c r="A926" t="s">
        <v>50</v>
      </c>
      <c r="B926" s="78" t="s">
        <v>15</v>
      </c>
      <c r="C926">
        <v>2026</v>
      </c>
      <c r="D926" t="s">
        <v>41</v>
      </c>
      <c r="E926" t="s">
        <v>55</v>
      </c>
      <c r="F926">
        <v>9.5439527365233001</v>
      </c>
      <c r="G926" s="3"/>
      <c r="H926" s="3"/>
      <c r="I926" s="3"/>
      <c r="K926" t="s">
        <v>110</v>
      </c>
      <c r="L926">
        <v>2021</v>
      </c>
      <c r="M926" t="s">
        <v>161</v>
      </c>
      <c r="N926">
        <v>56874</v>
      </c>
    </row>
    <row r="927" spans="1:14" x14ac:dyDescent="0.35">
      <c r="A927" t="s">
        <v>50</v>
      </c>
      <c r="B927" s="78" t="s">
        <v>15</v>
      </c>
      <c r="C927">
        <v>2026</v>
      </c>
      <c r="D927" t="s">
        <v>41</v>
      </c>
      <c r="E927" t="s">
        <v>57</v>
      </c>
      <c r="F927">
        <v>9.6020576623901306</v>
      </c>
      <c r="G927" s="3"/>
      <c r="H927" s="3"/>
      <c r="I927" s="3"/>
      <c r="K927" t="s">
        <v>110</v>
      </c>
      <c r="L927">
        <v>2026</v>
      </c>
      <c r="M927" t="s">
        <v>161</v>
      </c>
      <c r="N927">
        <v>60009.5808151128</v>
      </c>
    </row>
    <row r="928" spans="1:14" x14ac:dyDescent="0.35">
      <c r="A928" t="s">
        <v>50</v>
      </c>
      <c r="B928" s="78" t="s">
        <v>15</v>
      </c>
      <c r="C928">
        <v>2026</v>
      </c>
      <c r="D928" t="s">
        <v>41</v>
      </c>
      <c r="E928" t="s">
        <v>59</v>
      </c>
      <c r="F928">
        <v>4.6624051833163502</v>
      </c>
      <c r="G928" s="3"/>
      <c r="H928" s="3"/>
      <c r="I928" s="3"/>
      <c r="K928" t="s">
        <v>110</v>
      </c>
      <c r="L928">
        <v>2031</v>
      </c>
      <c r="M928" t="s">
        <v>161</v>
      </c>
      <c r="N928">
        <v>61094.32375897</v>
      </c>
    </row>
    <row r="929" spans="1:14" x14ac:dyDescent="0.35">
      <c r="A929" t="s">
        <v>50</v>
      </c>
      <c r="B929" s="78" t="s">
        <v>15</v>
      </c>
      <c r="C929">
        <v>2026</v>
      </c>
      <c r="D929" t="s">
        <v>41</v>
      </c>
      <c r="E929" t="s">
        <v>61</v>
      </c>
      <c r="F929">
        <v>11.7104606457233</v>
      </c>
      <c r="G929" s="3"/>
      <c r="H929" s="3"/>
      <c r="I929" s="3"/>
      <c r="K929" t="s">
        <v>110</v>
      </c>
      <c r="L929">
        <v>2036</v>
      </c>
      <c r="M929" t="s">
        <v>161</v>
      </c>
      <c r="N929">
        <v>61872.289989810699</v>
      </c>
    </row>
    <row r="930" spans="1:14" x14ac:dyDescent="0.35">
      <c r="A930" t="s">
        <v>50</v>
      </c>
      <c r="B930" s="78" t="s">
        <v>15</v>
      </c>
      <c r="C930">
        <v>2026</v>
      </c>
      <c r="D930" t="s">
        <v>41</v>
      </c>
      <c r="E930" t="s">
        <v>63</v>
      </c>
      <c r="F930">
        <v>15.6741617822597</v>
      </c>
      <c r="G930" s="3"/>
      <c r="H930" s="3"/>
      <c r="I930" s="3"/>
      <c r="K930" t="s">
        <v>110</v>
      </c>
      <c r="L930">
        <v>2041</v>
      </c>
      <c r="M930" t="s">
        <v>161</v>
      </c>
      <c r="N930">
        <v>62503.971252458898</v>
      </c>
    </row>
    <row r="931" spans="1:14" x14ac:dyDescent="0.35">
      <c r="A931" t="s">
        <v>50</v>
      </c>
      <c r="B931" s="78" t="s">
        <v>15</v>
      </c>
      <c r="C931">
        <v>2026</v>
      </c>
      <c r="D931" t="s">
        <v>41</v>
      </c>
      <c r="E931" t="s">
        <v>43</v>
      </c>
      <c r="F931">
        <v>8.46471795610654</v>
      </c>
      <c r="G931" s="3"/>
      <c r="H931" s="3"/>
      <c r="I931" s="3"/>
      <c r="K931" t="s">
        <v>110</v>
      </c>
      <c r="L931">
        <v>2046</v>
      </c>
      <c r="M931" t="s">
        <v>161</v>
      </c>
      <c r="N931">
        <v>62990.713699752399</v>
      </c>
    </row>
    <row r="932" spans="1:14" x14ac:dyDescent="0.35">
      <c r="A932" t="s">
        <v>50</v>
      </c>
      <c r="B932" s="78" t="s">
        <v>15</v>
      </c>
      <c r="C932">
        <v>2026</v>
      </c>
      <c r="D932" t="s">
        <v>41</v>
      </c>
      <c r="E932" t="s">
        <v>65</v>
      </c>
      <c r="F932">
        <v>12.2657339308033</v>
      </c>
      <c r="G932" s="3"/>
      <c r="H932" s="3"/>
      <c r="I932" s="3"/>
      <c r="K932" t="s">
        <v>110</v>
      </c>
      <c r="L932">
        <v>2021</v>
      </c>
      <c r="M932" t="s">
        <v>165</v>
      </c>
      <c r="N932">
        <v>56874</v>
      </c>
    </row>
    <row r="933" spans="1:14" x14ac:dyDescent="0.35">
      <c r="A933" t="s">
        <v>50</v>
      </c>
      <c r="B933" s="78" t="s">
        <v>15</v>
      </c>
      <c r="C933">
        <v>2026</v>
      </c>
      <c r="D933" t="s">
        <v>41</v>
      </c>
      <c r="E933" t="s">
        <v>67</v>
      </c>
      <c r="F933">
        <v>4.7030169054898696</v>
      </c>
      <c r="G933" s="3"/>
      <c r="H933" s="3"/>
      <c r="I933" s="3"/>
      <c r="K933" t="s">
        <v>110</v>
      </c>
      <c r="L933">
        <v>2026</v>
      </c>
      <c r="M933" t="s">
        <v>165</v>
      </c>
      <c r="N933">
        <v>60078.675797040298</v>
      </c>
    </row>
    <row r="934" spans="1:14" x14ac:dyDescent="0.35">
      <c r="A934" t="s">
        <v>50</v>
      </c>
      <c r="B934" s="78" t="s">
        <v>15</v>
      </c>
      <c r="C934">
        <v>2026</v>
      </c>
      <c r="D934" t="s">
        <v>41</v>
      </c>
      <c r="E934" t="s">
        <v>69</v>
      </c>
      <c r="F934">
        <v>11.6518769194815</v>
      </c>
      <c r="G934" s="3"/>
      <c r="H934" s="3"/>
      <c r="I934" s="3"/>
      <c r="K934" t="s">
        <v>110</v>
      </c>
      <c r="L934">
        <v>2031</v>
      </c>
      <c r="M934" t="s">
        <v>165</v>
      </c>
      <c r="N934">
        <v>61618.446526695101</v>
      </c>
    </row>
    <row r="935" spans="1:14" x14ac:dyDescent="0.35">
      <c r="A935" t="s">
        <v>50</v>
      </c>
      <c r="B935" s="78" t="s">
        <v>15</v>
      </c>
      <c r="C935">
        <v>2026</v>
      </c>
      <c r="D935" t="s">
        <v>41</v>
      </c>
      <c r="E935" t="s">
        <v>71</v>
      </c>
      <c r="F935">
        <v>6.7628998544865597</v>
      </c>
      <c r="G935" s="3"/>
      <c r="H935" s="3"/>
      <c r="I935" s="3"/>
      <c r="K935" t="s">
        <v>110</v>
      </c>
      <c r="L935">
        <v>2036</v>
      </c>
      <c r="M935" t="s">
        <v>165</v>
      </c>
      <c r="N935">
        <v>62987.0404436506</v>
      </c>
    </row>
    <row r="936" spans="1:14" x14ac:dyDescent="0.35">
      <c r="A936" t="s">
        <v>50</v>
      </c>
      <c r="B936" s="78" t="s">
        <v>15</v>
      </c>
      <c r="C936">
        <v>2026</v>
      </c>
      <c r="D936" t="s">
        <v>41</v>
      </c>
      <c r="E936" t="s">
        <v>73</v>
      </c>
      <c r="F936">
        <v>2.6356686587734801</v>
      </c>
      <c r="G936" s="3"/>
      <c r="H936" s="3"/>
      <c r="I936" s="3"/>
      <c r="K936" t="s">
        <v>110</v>
      </c>
      <c r="L936">
        <v>2041</v>
      </c>
      <c r="M936" t="s">
        <v>165</v>
      </c>
      <c r="N936">
        <v>64260.0090120733</v>
      </c>
    </row>
    <row r="937" spans="1:14" x14ac:dyDescent="0.35">
      <c r="A937" t="s">
        <v>50</v>
      </c>
      <c r="B937" s="78" t="s">
        <v>15</v>
      </c>
      <c r="C937">
        <v>2026</v>
      </c>
      <c r="D937" t="s">
        <v>41</v>
      </c>
      <c r="E937" t="s">
        <v>75</v>
      </c>
      <c r="F937">
        <v>1.1607878185505101</v>
      </c>
      <c r="G937" s="3"/>
      <c r="H937" s="3"/>
      <c r="I937" s="3"/>
      <c r="K937" t="s">
        <v>110</v>
      </c>
      <c r="L937">
        <v>2046</v>
      </c>
      <c r="M937" t="s">
        <v>165</v>
      </c>
      <c r="N937">
        <v>65300.381294222898</v>
      </c>
    </row>
    <row r="938" spans="1:14" x14ac:dyDescent="0.35">
      <c r="A938" t="s">
        <v>50</v>
      </c>
      <c r="B938" s="78" t="s">
        <v>15</v>
      </c>
      <c r="C938">
        <v>2031</v>
      </c>
      <c r="D938" t="s">
        <v>138</v>
      </c>
      <c r="E938" t="s">
        <v>42</v>
      </c>
      <c r="F938">
        <v>8.2049266549702793</v>
      </c>
      <c r="G938" s="3"/>
      <c r="H938" s="3"/>
      <c r="I938" s="3"/>
      <c r="K938" t="s">
        <v>111</v>
      </c>
      <c r="L938">
        <v>2021</v>
      </c>
      <c r="M938" t="s">
        <v>160</v>
      </c>
      <c r="N938">
        <v>10142</v>
      </c>
    </row>
    <row r="939" spans="1:14" x14ac:dyDescent="0.35">
      <c r="A939" t="s">
        <v>50</v>
      </c>
      <c r="B939" s="78" t="s">
        <v>15</v>
      </c>
      <c r="C939">
        <v>2031</v>
      </c>
      <c r="D939" t="s">
        <v>138</v>
      </c>
      <c r="E939" t="s">
        <v>45</v>
      </c>
      <c r="F939">
        <v>5.44707130971931</v>
      </c>
      <c r="G939" s="3"/>
      <c r="H939" s="3"/>
      <c r="I939" s="3"/>
      <c r="K939" t="s">
        <v>111</v>
      </c>
      <c r="L939">
        <v>2026</v>
      </c>
      <c r="M939" t="s">
        <v>160</v>
      </c>
      <c r="N939">
        <v>10642.989636570799</v>
      </c>
    </row>
    <row r="940" spans="1:14" x14ac:dyDescent="0.35">
      <c r="A940" t="s">
        <v>50</v>
      </c>
      <c r="B940" s="78" t="s">
        <v>15</v>
      </c>
      <c r="C940">
        <v>2031</v>
      </c>
      <c r="D940" t="s">
        <v>138</v>
      </c>
      <c r="E940" t="s">
        <v>47</v>
      </c>
      <c r="F940">
        <v>13.3726916622836</v>
      </c>
      <c r="G940" s="3"/>
      <c r="H940" s="3"/>
      <c r="I940" s="3"/>
      <c r="K940" t="s">
        <v>111</v>
      </c>
      <c r="L940">
        <v>2031</v>
      </c>
      <c r="M940" t="s">
        <v>160</v>
      </c>
      <c r="N940">
        <v>10822.6479475664</v>
      </c>
    </row>
    <row r="941" spans="1:14" x14ac:dyDescent="0.35">
      <c r="A941" t="s">
        <v>50</v>
      </c>
      <c r="B941" s="78" t="s">
        <v>15</v>
      </c>
      <c r="C941">
        <v>2031</v>
      </c>
      <c r="D941" t="s">
        <v>138</v>
      </c>
      <c r="E941" t="s">
        <v>49</v>
      </c>
      <c r="F941">
        <v>20.946238134528599</v>
      </c>
      <c r="G941" s="3"/>
      <c r="H941" s="3"/>
      <c r="I941" s="3"/>
      <c r="K941" t="s">
        <v>111</v>
      </c>
      <c r="L941">
        <v>2036</v>
      </c>
      <c r="M941" t="s">
        <v>160</v>
      </c>
      <c r="N941">
        <v>11079.629549699999</v>
      </c>
    </row>
    <row r="942" spans="1:14" x14ac:dyDescent="0.35">
      <c r="A942" t="s">
        <v>50</v>
      </c>
      <c r="B942" s="78" t="s">
        <v>15</v>
      </c>
      <c r="C942">
        <v>2031</v>
      </c>
      <c r="D942" t="s">
        <v>138</v>
      </c>
      <c r="E942" t="s">
        <v>51</v>
      </c>
      <c r="F942">
        <v>10.237928874809599</v>
      </c>
      <c r="G942" s="3"/>
      <c r="H942" s="3"/>
      <c r="I942" s="3"/>
      <c r="K942" t="s">
        <v>111</v>
      </c>
      <c r="L942">
        <v>2041</v>
      </c>
      <c r="M942" t="s">
        <v>160</v>
      </c>
      <c r="N942">
        <v>11349.594087229199</v>
      </c>
    </row>
    <row r="943" spans="1:14" x14ac:dyDescent="0.35">
      <c r="A943" t="s">
        <v>50</v>
      </c>
      <c r="B943" s="78" t="s">
        <v>15</v>
      </c>
      <c r="C943">
        <v>2031</v>
      </c>
      <c r="D943" t="s">
        <v>138</v>
      </c>
      <c r="E943" t="s">
        <v>53</v>
      </c>
      <c r="F943">
        <v>9.9646074831131592</v>
      </c>
      <c r="G943" s="3"/>
      <c r="H943" s="3"/>
      <c r="I943" s="3"/>
      <c r="K943" t="s">
        <v>111</v>
      </c>
      <c r="L943">
        <v>2046</v>
      </c>
      <c r="M943" t="s">
        <v>160</v>
      </c>
      <c r="N943">
        <v>11630.707494029701</v>
      </c>
    </row>
    <row r="944" spans="1:14" x14ac:dyDescent="0.35">
      <c r="A944" t="s">
        <v>50</v>
      </c>
      <c r="B944" s="78" t="s">
        <v>15</v>
      </c>
      <c r="C944">
        <v>2031</v>
      </c>
      <c r="D944" t="s">
        <v>138</v>
      </c>
      <c r="E944" t="s">
        <v>55</v>
      </c>
      <c r="F944">
        <v>11.583988795021</v>
      </c>
      <c r="G944" s="3"/>
      <c r="H944" s="3"/>
      <c r="I944" s="3"/>
      <c r="K944" t="s">
        <v>111</v>
      </c>
      <c r="L944">
        <v>2021</v>
      </c>
      <c r="M944" t="s">
        <v>161</v>
      </c>
      <c r="N944">
        <v>10142</v>
      </c>
    </row>
    <row r="945" spans="1:14" x14ac:dyDescent="0.35">
      <c r="A945" t="s">
        <v>50</v>
      </c>
      <c r="B945" s="78" t="s">
        <v>15</v>
      </c>
      <c r="C945">
        <v>2031</v>
      </c>
      <c r="D945" t="s">
        <v>138</v>
      </c>
      <c r="E945" t="s">
        <v>57</v>
      </c>
      <c r="F945">
        <v>9.6475868659180204</v>
      </c>
      <c r="G945" s="3"/>
      <c r="H945" s="3"/>
      <c r="I945" s="3"/>
      <c r="K945" t="s">
        <v>111</v>
      </c>
      <c r="L945">
        <v>2026</v>
      </c>
      <c r="M945" t="s">
        <v>161</v>
      </c>
      <c r="N945">
        <v>10601.7033920668</v>
      </c>
    </row>
    <row r="946" spans="1:14" x14ac:dyDescent="0.35">
      <c r="A946" t="s">
        <v>50</v>
      </c>
      <c r="B946" s="78" t="s">
        <v>15</v>
      </c>
      <c r="C946">
        <v>2031</v>
      </c>
      <c r="D946" t="s">
        <v>138</v>
      </c>
      <c r="E946" t="s">
        <v>59</v>
      </c>
      <c r="F946">
        <v>5.5801541171627704</v>
      </c>
      <c r="G946" s="3"/>
      <c r="H946" s="3"/>
      <c r="I946" s="3"/>
      <c r="K946" t="s">
        <v>111</v>
      </c>
      <c r="L946">
        <v>2031</v>
      </c>
      <c r="M946" t="s">
        <v>161</v>
      </c>
      <c r="N946">
        <v>10344.407913950199</v>
      </c>
    </row>
    <row r="947" spans="1:14" x14ac:dyDescent="0.35">
      <c r="A947" t="s">
        <v>50</v>
      </c>
      <c r="B947" s="78" t="s">
        <v>15</v>
      </c>
      <c r="C947">
        <v>2031</v>
      </c>
      <c r="D947" t="s">
        <v>138</v>
      </c>
      <c r="E947" t="s">
        <v>61</v>
      </c>
      <c r="F947">
        <v>8.6900558441256699</v>
      </c>
      <c r="G947" s="3"/>
      <c r="H947" s="3"/>
      <c r="I947" s="3"/>
      <c r="K947" t="s">
        <v>111</v>
      </c>
      <c r="L947">
        <v>2036</v>
      </c>
      <c r="M947" t="s">
        <v>161</v>
      </c>
      <c r="N947">
        <v>10031.8256846733</v>
      </c>
    </row>
    <row r="948" spans="1:14" x14ac:dyDescent="0.35">
      <c r="A948" t="s">
        <v>50</v>
      </c>
      <c r="B948" s="78" t="s">
        <v>15</v>
      </c>
      <c r="C948">
        <v>2031</v>
      </c>
      <c r="D948" t="s">
        <v>138</v>
      </c>
      <c r="E948" t="s">
        <v>63</v>
      </c>
      <c r="F948">
        <v>13.6456133466409</v>
      </c>
      <c r="G948" s="3"/>
      <c r="H948" s="3"/>
      <c r="I948" s="3"/>
      <c r="K948" t="s">
        <v>111</v>
      </c>
      <c r="L948">
        <v>2041</v>
      </c>
      <c r="M948" t="s">
        <v>161</v>
      </c>
      <c r="N948">
        <v>9711.11365415414</v>
      </c>
    </row>
    <row r="949" spans="1:14" x14ac:dyDescent="0.35">
      <c r="A949" t="s">
        <v>50</v>
      </c>
      <c r="B949" s="78" t="s">
        <v>15</v>
      </c>
      <c r="C949">
        <v>2031</v>
      </c>
      <c r="D949" t="s">
        <v>138</v>
      </c>
      <c r="E949" t="s">
        <v>43</v>
      </c>
      <c r="F949">
        <v>9.4514697333852506</v>
      </c>
      <c r="G949" s="3"/>
      <c r="H949" s="3"/>
      <c r="I949" s="3"/>
      <c r="K949" t="s">
        <v>111</v>
      </c>
      <c r="L949">
        <v>2046</v>
      </c>
      <c r="M949" t="s">
        <v>161</v>
      </c>
      <c r="N949">
        <v>9399.9378433659294</v>
      </c>
    </row>
    <row r="950" spans="1:14" x14ac:dyDescent="0.35">
      <c r="A950" t="s">
        <v>50</v>
      </c>
      <c r="B950" s="78" t="s">
        <v>15</v>
      </c>
      <c r="C950">
        <v>2031</v>
      </c>
      <c r="D950" t="s">
        <v>138</v>
      </c>
      <c r="E950" t="s">
        <v>65</v>
      </c>
      <c r="F950">
        <v>7.99144080546189</v>
      </c>
      <c r="G950" s="3"/>
      <c r="H950" s="3"/>
      <c r="I950" s="3"/>
      <c r="K950" t="s">
        <v>111</v>
      </c>
      <c r="L950">
        <v>2021</v>
      </c>
      <c r="M950" t="s">
        <v>165</v>
      </c>
      <c r="N950">
        <v>10142</v>
      </c>
    </row>
    <row r="951" spans="1:14" x14ac:dyDescent="0.35">
      <c r="A951" t="s">
        <v>50</v>
      </c>
      <c r="B951" s="78" t="s">
        <v>15</v>
      </c>
      <c r="C951">
        <v>2031</v>
      </c>
      <c r="D951" t="s">
        <v>138</v>
      </c>
      <c r="E951" t="s">
        <v>67</v>
      </c>
      <c r="F951">
        <v>4.08809215756974</v>
      </c>
      <c r="G951" s="3"/>
      <c r="H951" s="3"/>
      <c r="I951" s="3"/>
      <c r="K951" t="s">
        <v>111</v>
      </c>
      <c r="L951">
        <v>2026</v>
      </c>
      <c r="M951" t="s">
        <v>165</v>
      </c>
      <c r="N951">
        <v>10621.7218920093</v>
      </c>
    </row>
    <row r="952" spans="1:14" x14ac:dyDescent="0.35">
      <c r="A952" t="s">
        <v>50</v>
      </c>
      <c r="B952" s="78" t="s">
        <v>15</v>
      </c>
      <c r="C952">
        <v>2031</v>
      </c>
      <c r="D952" t="s">
        <v>138</v>
      </c>
      <c r="E952" t="s">
        <v>69</v>
      </c>
      <c r="F952">
        <v>9.4704485614684799</v>
      </c>
      <c r="G952" s="3"/>
      <c r="H952" s="3"/>
      <c r="I952" s="3"/>
      <c r="K952" t="s">
        <v>111</v>
      </c>
      <c r="L952">
        <v>2031</v>
      </c>
      <c r="M952" t="s">
        <v>165</v>
      </c>
      <c r="N952">
        <v>10571.7898252453</v>
      </c>
    </row>
    <row r="953" spans="1:14" x14ac:dyDescent="0.35">
      <c r="A953" t="s">
        <v>50</v>
      </c>
      <c r="B953" s="78" t="s">
        <v>15</v>
      </c>
      <c r="C953">
        <v>2031</v>
      </c>
      <c r="D953" t="s">
        <v>138</v>
      </c>
      <c r="E953" t="s">
        <v>71</v>
      </c>
      <c r="F953">
        <v>6.1899464467260099</v>
      </c>
      <c r="G953" s="3"/>
      <c r="H953" s="3"/>
      <c r="I953" s="3"/>
      <c r="K953" t="s">
        <v>111</v>
      </c>
      <c r="L953">
        <v>2036</v>
      </c>
      <c r="M953" t="s">
        <v>165</v>
      </c>
      <c r="N953">
        <v>10523.943478996</v>
      </c>
    </row>
    <row r="954" spans="1:14" x14ac:dyDescent="0.35">
      <c r="A954" t="s">
        <v>50</v>
      </c>
      <c r="B954" s="78" t="s">
        <v>15</v>
      </c>
      <c r="C954">
        <v>2031</v>
      </c>
      <c r="D954" t="s">
        <v>138</v>
      </c>
      <c r="E954" t="s">
        <v>73</v>
      </c>
      <c r="F954">
        <v>2.7617608133945901</v>
      </c>
      <c r="G954" s="3"/>
      <c r="H954" s="3"/>
      <c r="I954" s="3"/>
      <c r="K954" t="s">
        <v>111</v>
      </c>
      <c r="L954">
        <v>2041</v>
      </c>
      <c r="M954" t="s">
        <v>165</v>
      </c>
      <c r="N954">
        <v>10473.237730925901</v>
      </c>
    </row>
    <row r="955" spans="1:14" x14ac:dyDescent="0.35">
      <c r="A955" t="s">
        <v>50</v>
      </c>
      <c r="B955" s="78" t="s">
        <v>15</v>
      </c>
      <c r="C955">
        <v>2031</v>
      </c>
      <c r="D955" t="s">
        <v>138</v>
      </c>
      <c r="E955" t="s">
        <v>75</v>
      </c>
      <c r="F955">
        <v>1.77223237384813</v>
      </c>
      <c r="G955" s="3"/>
      <c r="H955" s="3"/>
      <c r="I955" s="3"/>
      <c r="K955" t="s">
        <v>111</v>
      </c>
      <c r="L955">
        <v>2046</v>
      </c>
      <c r="M955" t="s">
        <v>165</v>
      </c>
      <c r="N955">
        <v>10428.685400148701</v>
      </c>
    </row>
    <row r="956" spans="1:14" x14ac:dyDescent="0.35">
      <c r="A956" t="s">
        <v>50</v>
      </c>
      <c r="B956" s="78" t="s">
        <v>15</v>
      </c>
      <c r="C956">
        <v>2031</v>
      </c>
      <c r="D956" t="s">
        <v>41</v>
      </c>
      <c r="E956" t="s">
        <v>42</v>
      </c>
      <c r="F956">
        <v>8.8417700423124508</v>
      </c>
      <c r="G956" s="3"/>
      <c r="H956" s="3"/>
      <c r="I956" s="3"/>
      <c r="K956" t="s">
        <v>112</v>
      </c>
      <c r="L956">
        <v>2021</v>
      </c>
      <c r="M956" t="s">
        <v>160</v>
      </c>
      <c r="N956">
        <v>2885</v>
      </c>
    </row>
    <row r="957" spans="1:14" x14ac:dyDescent="0.35">
      <c r="A957" t="s">
        <v>50</v>
      </c>
      <c r="B957" s="78" t="s">
        <v>15</v>
      </c>
      <c r="C957">
        <v>2031</v>
      </c>
      <c r="D957" t="s">
        <v>41</v>
      </c>
      <c r="E957" t="s">
        <v>45</v>
      </c>
      <c r="F957">
        <v>4.5849554922410496</v>
      </c>
      <c r="G957" s="3"/>
      <c r="H957" s="3"/>
      <c r="I957" s="3"/>
      <c r="K957" t="s">
        <v>112</v>
      </c>
      <c r="L957">
        <v>2026</v>
      </c>
      <c r="M957" t="s">
        <v>160</v>
      </c>
      <c r="N957">
        <v>2964.28648173294</v>
      </c>
    </row>
    <row r="958" spans="1:14" x14ac:dyDescent="0.35">
      <c r="A958" t="s">
        <v>50</v>
      </c>
      <c r="B958" s="78" t="s">
        <v>15</v>
      </c>
      <c r="C958">
        <v>2031</v>
      </c>
      <c r="D958" t="s">
        <v>41</v>
      </c>
      <c r="E958" t="s">
        <v>47</v>
      </c>
      <c r="F958">
        <v>12.9374145460581</v>
      </c>
      <c r="G958" s="3"/>
      <c r="H958" s="3"/>
      <c r="I958" s="3"/>
      <c r="K958" t="s">
        <v>112</v>
      </c>
      <c r="L958">
        <v>2031</v>
      </c>
      <c r="M958" t="s">
        <v>160</v>
      </c>
      <c r="N958">
        <v>3067.8240358755702</v>
      </c>
    </row>
    <row r="959" spans="1:14" x14ac:dyDescent="0.35">
      <c r="A959" t="s">
        <v>50</v>
      </c>
      <c r="B959" s="78" t="s">
        <v>15</v>
      </c>
      <c r="C959">
        <v>2031</v>
      </c>
      <c r="D959" t="s">
        <v>41</v>
      </c>
      <c r="E959" t="s">
        <v>49</v>
      </c>
      <c r="F959">
        <v>17.771959068006002</v>
      </c>
      <c r="G959" s="3"/>
      <c r="H959" s="3"/>
      <c r="I959" s="3"/>
      <c r="K959" t="s">
        <v>112</v>
      </c>
      <c r="L959">
        <v>2036</v>
      </c>
      <c r="M959" t="s">
        <v>160</v>
      </c>
      <c r="N959">
        <v>3151.3257203379198</v>
      </c>
    </row>
    <row r="960" spans="1:14" x14ac:dyDescent="0.35">
      <c r="A960" t="s">
        <v>50</v>
      </c>
      <c r="B960" s="78" t="s">
        <v>15</v>
      </c>
      <c r="C960">
        <v>2031</v>
      </c>
      <c r="D960" t="s">
        <v>41</v>
      </c>
      <c r="E960" t="s">
        <v>51</v>
      </c>
      <c r="F960">
        <v>9.6031941485422294</v>
      </c>
      <c r="G960" s="3"/>
      <c r="H960" s="3"/>
      <c r="I960" s="3"/>
      <c r="K960" t="s">
        <v>112</v>
      </c>
      <c r="L960">
        <v>2041</v>
      </c>
      <c r="M960" t="s">
        <v>160</v>
      </c>
      <c r="N960">
        <v>3218.1808835131201</v>
      </c>
    </row>
    <row r="961" spans="1:14" x14ac:dyDescent="0.35">
      <c r="A961" t="s">
        <v>50</v>
      </c>
      <c r="B961" s="78" t="s">
        <v>15</v>
      </c>
      <c r="C961">
        <v>2031</v>
      </c>
      <c r="D961" t="s">
        <v>41</v>
      </c>
      <c r="E961" t="s">
        <v>53</v>
      </c>
      <c r="F961">
        <v>8.2746060326562993</v>
      </c>
      <c r="G961" s="3"/>
      <c r="H961" s="3"/>
      <c r="I961" s="3"/>
      <c r="K961" t="s">
        <v>112</v>
      </c>
      <c r="L961">
        <v>2046</v>
      </c>
      <c r="M961" t="s">
        <v>160</v>
      </c>
      <c r="N961">
        <v>3268.9218163945802</v>
      </c>
    </row>
    <row r="962" spans="1:14" x14ac:dyDescent="0.35">
      <c r="A962" t="s">
        <v>50</v>
      </c>
      <c r="B962" s="78" t="s">
        <v>15</v>
      </c>
      <c r="C962">
        <v>2031</v>
      </c>
      <c r="D962" t="s">
        <v>41</v>
      </c>
      <c r="E962" t="s">
        <v>55</v>
      </c>
      <c r="F962">
        <v>10.7454494380874</v>
      </c>
      <c r="G962" s="3"/>
      <c r="H962" s="3"/>
      <c r="I962" s="3"/>
      <c r="K962" t="s">
        <v>112</v>
      </c>
      <c r="L962">
        <v>2021</v>
      </c>
      <c r="M962" t="s">
        <v>161</v>
      </c>
      <c r="N962">
        <v>2885</v>
      </c>
    </row>
    <row r="963" spans="1:14" x14ac:dyDescent="0.35">
      <c r="A963" t="s">
        <v>50</v>
      </c>
      <c r="B963" s="78" t="s">
        <v>15</v>
      </c>
      <c r="C963">
        <v>2031</v>
      </c>
      <c r="D963" t="s">
        <v>41</v>
      </c>
      <c r="E963" t="s">
        <v>57</v>
      </c>
      <c r="F963">
        <v>9.7697923500654191</v>
      </c>
      <c r="G963" s="3"/>
      <c r="H963" s="3"/>
      <c r="I963" s="3"/>
      <c r="K963" t="s">
        <v>112</v>
      </c>
      <c r="L963">
        <v>2026</v>
      </c>
      <c r="M963" t="s">
        <v>161</v>
      </c>
      <c r="N963">
        <v>2956.9165688703902</v>
      </c>
    </row>
    <row r="964" spans="1:14" x14ac:dyDescent="0.35">
      <c r="A964" t="s">
        <v>50</v>
      </c>
      <c r="B964" s="78" t="s">
        <v>15</v>
      </c>
      <c r="C964">
        <v>2031</v>
      </c>
      <c r="D964" t="s">
        <v>41</v>
      </c>
      <c r="E964" t="s">
        <v>59</v>
      </c>
      <c r="F964">
        <v>5.8973437312075401</v>
      </c>
      <c r="G964" s="3"/>
      <c r="H964" s="3"/>
      <c r="I964" s="3"/>
      <c r="K964" t="s">
        <v>112</v>
      </c>
      <c r="L964">
        <v>2031</v>
      </c>
      <c r="M964" t="s">
        <v>161</v>
      </c>
      <c r="N964">
        <v>3029.0206737840199</v>
      </c>
    </row>
    <row r="965" spans="1:14" x14ac:dyDescent="0.35">
      <c r="A965" t="s">
        <v>50</v>
      </c>
      <c r="B965" s="78" t="s">
        <v>15</v>
      </c>
      <c r="C965">
        <v>2031</v>
      </c>
      <c r="D965" t="s">
        <v>41</v>
      </c>
      <c r="E965" t="s">
        <v>61</v>
      </c>
      <c r="F965">
        <v>12.258227816731599</v>
      </c>
      <c r="G965" s="3"/>
      <c r="H965" s="3"/>
      <c r="I965" s="3"/>
      <c r="K965" t="s">
        <v>112</v>
      </c>
      <c r="L965">
        <v>2036</v>
      </c>
      <c r="M965" t="s">
        <v>161</v>
      </c>
      <c r="N965">
        <v>3064.2837180894599</v>
      </c>
    </row>
    <row r="966" spans="1:14" x14ac:dyDescent="0.35">
      <c r="A966" t="s">
        <v>50</v>
      </c>
      <c r="B966" s="78" t="s">
        <v>15</v>
      </c>
      <c r="C966">
        <v>2031</v>
      </c>
      <c r="D966" t="s">
        <v>41</v>
      </c>
      <c r="E966" t="s">
        <v>63</v>
      </c>
      <c r="F966">
        <v>15.502620442697401</v>
      </c>
      <c r="G966" s="3"/>
      <c r="H966" s="3"/>
      <c r="I966" s="3"/>
      <c r="K966" t="s">
        <v>112</v>
      </c>
      <c r="L966">
        <v>2041</v>
      </c>
      <c r="M966" t="s">
        <v>161</v>
      </c>
      <c r="N966">
        <v>3068.8681358394401</v>
      </c>
    </row>
    <row r="967" spans="1:14" x14ac:dyDescent="0.35">
      <c r="A967" t="s">
        <v>50</v>
      </c>
      <c r="B967" s="78" t="s">
        <v>15</v>
      </c>
      <c r="C967">
        <v>2031</v>
      </c>
      <c r="D967" t="s">
        <v>41</v>
      </c>
      <c r="E967" t="s">
        <v>43</v>
      </c>
      <c r="F967">
        <v>10.1853080928331</v>
      </c>
      <c r="G967" s="3"/>
      <c r="H967" s="3"/>
      <c r="I967" s="3"/>
      <c r="K967" t="s">
        <v>112</v>
      </c>
      <c r="L967">
        <v>2046</v>
      </c>
      <c r="M967" t="s">
        <v>161</v>
      </c>
      <c r="N967">
        <v>3049.15234936766</v>
      </c>
    </row>
    <row r="968" spans="1:14" x14ac:dyDescent="0.35">
      <c r="A968" t="s">
        <v>50</v>
      </c>
      <c r="B968" s="78" t="s">
        <v>15</v>
      </c>
      <c r="C968">
        <v>2031</v>
      </c>
      <c r="D968" t="s">
        <v>41</v>
      </c>
      <c r="E968" t="s">
        <v>65</v>
      </c>
      <c r="F968">
        <v>8.7713066937117095</v>
      </c>
      <c r="G968" s="3"/>
      <c r="H968" s="3"/>
      <c r="I968" s="3"/>
      <c r="K968" t="s">
        <v>112</v>
      </c>
      <c r="L968">
        <v>2021</v>
      </c>
      <c r="M968" t="s">
        <v>165</v>
      </c>
      <c r="N968">
        <v>2885</v>
      </c>
    </row>
    <row r="969" spans="1:14" x14ac:dyDescent="0.35">
      <c r="A969" t="s">
        <v>50</v>
      </c>
      <c r="B969" s="78" t="s">
        <v>15</v>
      </c>
      <c r="C969">
        <v>2031</v>
      </c>
      <c r="D969" t="s">
        <v>41</v>
      </c>
      <c r="E969" t="s">
        <v>67</v>
      </c>
      <c r="F969">
        <v>5.4121035874952197</v>
      </c>
      <c r="G969" s="3"/>
      <c r="H969" s="3"/>
      <c r="I969" s="3"/>
      <c r="K969" t="s">
        <v>112</v>
      </c>
      <c r="L969">
        <v>2026</v>
      </c>
      <c r="M969" t="s">
        <v>165</v>
      </c>
      <c r="N969">
        <v>2960.4261167341701</v>
      </c>
    </row>
    <row r="970" spans="1:14" x14ac:dyDescent="0.35">
      <c r="A970" t="s">
        <v>50</v>
      </c>
      <c r="B970" s="78" t="s">
        <v>15</v>
      </c>
      <c r="C970">
        <v>2031</v>
      </c>
      <c r="D970" t="s">
        <v>41</v>
      </c>
      <c r="E970" t="s">
        <v>69</v>
      </c>
      <c r="F970">
        <v>9.8210285351187796</v>
      </c>
      <c r="G970" s="3"/>
      <c r="H970" s="3"/>
      <c r="I970" s="3"/>
      <c r="K970" t="s">
        <v>112</v>
      </c>
      <c r="L970">
        <v>2031</v>
      </c>
      <c r="M970" t="s">
        <v>165</v>
      </c>
      <c r="N970">
        <v>3045.1196237873</v>
      </c>
    </row>
    <row r="971" spans="1:14" x14ac:dyDescent="0.35">
      <c r="A971" t="s">
        <v>50</v>
      </c>
      <c r="B971" s="78" t="s">
        <v>15</v>
      </c>
      <c r="C971">
        <v>2031</v>
      </c>
      <c r="D971" t="s">
        <v>41</v>
      </c>
      <c r="E971" t="s">
        <v>71</v>
      </c>
      <c r="F971">
        <v>7.5402474029285402</v>
      </c>
      <c r="G971" s="3"/>
      <c r="H971" s="3"/>
      <c r="I971" s="3"/>
      <c r="K971" t="s">
        <v>112</v>
      </c>
      <c r="L971">
        <v>2036</v>
      </c>
      <c r="M971" t="s">
        <v>165</v>
      </c>
      <c r="N971">
        <v>3099.1784794145201</v>
      </c>
    </row>
    <row r="972" spans="1:14" x14ac:dyDescent="0.35">
      <c r="A972" t="s">
        <v>50</v>
      </c>
      <c r="B972" s="78" t="s">
        <v>15</v>
      </c>
      <c r="C972">
        <v>2031</v>
      </c>
      <c r="D972" t="s">
        <v>41</v>
      </c>
      <c r="E972" t="s">
        <v>73</v>
      </c>
      <c r="F972">
        <v>3.2899957437027698</v>
      </c>
      <c r="G972" s="3"/>
      <c r="H972" s="3"/>
      <c r="I972" s="3"/>
      <c r="K972" t="s">
        <v>112</v>
      </c>
      <c r="L972">
        <v>2041</v>
      </c>
      <c r="M972" t="s">
        <v>165</v>
      </c>
      <c r="N972">
        <v>3128.21237994699</v>
      </c>
    </row>
    <row r="973" spans="1:14" x14ac:dyDescent="0.35">
      <c r="A973" t="s">
        <v>50</v>
      </c>
      <c r="B973" s="78" t="s">
        <v>15</v>
      </c>
      <c r="C973">
        <v>2031</v>
      </c>
      <c r="D973" t="s">
        <v>41</v>
      </c>
      <c r="E973" t="s">
        <v>75</v>
      </c>
      <c r="F973">
        <v>1.5700422999152699</v>
      </c>
      <c r="G973" s="3"/>
      <c r="H973" s="3"/>
      <c r="I973" s="3"/>
      <c r="K973" t="s">
        <v>112</v>
      </c>
      <c r="L973">
        <v>2046</v>
      </c>
      <c r="M973" t="s">
        <v>165</v>
      </c>
      <c r="N973">
        <v>3136.0183018089701</v>
      </c>
    </row>
    <row r="974" spans="1:14" x14ac:dyDescent="0.35">
      <c r="A974" t="s">
        <v>50</v>
      </c>
      <c r="B974" s="78" t="s">
        <v>15</v>
      </c>
      <c r="C974">
        <v>2036</v>
      </c>
      <c r="D974" t="s">
        <v>138</v>
      </c>
      <c r="E974" t="s">
        <v>42</v>
      </c>
      <c r="F974">
        <v>8.3173678909958308</v>
      </c>
      <c r="G974" s="3"/>
      <c r="H974" s="3"/>
      <c r="I974" s="3"/>
      <c r="K974" t="s">
        <v>113</v>
      </c>
      <c r="L974">
        <v>2021</v>
      </c>
      <c r="M974" t="s">
        <v>160</v>
      </c>
      <c r="N974">
        <v>2180</v>
      </c>
    </row>
    <row r="975" spans="1:14" x14ac:dyDescent="0.35">
      <c r="A975" t="s">
        <v>50</v>
      </c>
      <c r="B975" s="78" t="s">
        <v>15</v>
      </c>
      <c r="C975">
        <v>2036</v>
      </c>
      <c r="D975" t="s">
        <v>138</v>
      </c>
      <c r="E975" t="s">
        <v>45</v>
      </c>
      <c r="F975">
        <v>4.9281096832731199</v>
      </c>
      <c r="G975" s="3"/>
      <c r="H975" s="3"/>
      <c r="I975" s="3"/>
      <c r="K975" t="s">
        <v>113</v>
      </c>
      <c r="L975">
        <v>2026</v>
      </c>
      <c r="M975" t="s">
        <v>160</v>
      </c>
      <c r="N975">
        <v>2338.2374024447699</v>
      </c>
    </row>
    <row r="976" spans="1:14" x14ac:dyDescent="0.35">
      <c r="A976" t="s">
        <v>50</v>
      </c>
      <c r="B976" s="78" t="s">
        <v>15</v>
      </c>
      <c r="C976">
        <v>2036</v>
      </c>
      <c r="D976" t="s">
        <v>138</v>
      </c>
      <c r="E976" t="s">
        <v>47</v>
      </c>
      <c r="F976">
        <v>11.9288845292381</v>
      </c>
      <c r="G976" s="3"/>
      <c r="H976" s="3"/>
      <c r="I976" s="3"/>
      <c r="K976" t="s">
        <v>113</v>
      </c>
      <c r="L976">
        <v>2031</v>
      </c>
      <c r="M976" t="s">
        <v>160</v>
      </c>
      <c r="N976">
        <v>2395.5973477800298</v>
      </c>
    </row>
    <row r="977" spans="1:14" x14ac:dyDescent="0.35">
      <c r="A977" t="s">
        <v>50</v>
      </c>
      <c r="B977" s="78" t="s">
        <v>15</v>
      </c>
      <c r="C977">
        <v>2036</v>
      </c>
      <c r="D977" t="s">
        <v>138</v>
      </c>
      <c r="E977" t="s">
        <v>49</v>
      </c>
      <c r="F977">
        <v>21.325792123898601</v>
      </c>
      <c r="G977" s="3"/>
      <c r="H977" s="3"/>
      <c r="I977" s="3"/>
      <c r="K977" t="s">
        <v>113</v>
      </c>
      <c r="L977">
        <v>2036</v>
      </c>
      <c r="M977" t="s">
        <v>160</v>
      </c>
      <c r="N977">
        <v>2465.6557959332399</v>
      </c>
    </row>
    <row r="978" spans="1:14" x14ac:dyDescent="0.35">
      <c r="A978" t="s">
        <v>50</v>
      </c>
      <c r="B978" s="78" t="s">
        <v>15</v>
      </c>
      <c r="C978">
        <v>2036</v>
      </c>
      <c r="D978" t="s">
        <v>138</v>
      </c>
      <c r="E978" t="s">
        <v>51</v>
      </c>
      <c r="F978">
        <v>11.493101371568899</v>
      </c>
      <c r="G978" s="3"/>
      <c r="H978" s="3"/>
      <c r="I978" s="3"/>
      <c r="K978" t="s">
        <v>113</v>
      </c>
      <c r="L978">
        <v>2041</v>
      </c>
      <c r="M978" t="s">
        <v>160</v>
      </c>
      <c r="N978">
        <v>2548.4366693054299</v>
      </c>
    </row>
    <row r="979" spans="1:14" x14ac:dyDescent="0.35">
      <c r="A979" t="s">
        <v>50</v>
      </c>
      <c r="B979" s="78" t="s">
        <v>15</v>
      </c>
      <c r="C979">
        <v>2036</v>
      </c>
      <c r="D979" t="s">
        <v>138</v>
      </c>
      <c r="E979" t="s">
        <v>53</v>
      </c>
      <c r="F979">
        <v>8.9594269480727604</v>
      </c>
      <c r="G979" s="3"/>
      <c r="H979" s="3"/>
      <c r="I979" s="3"/>
      <c r="K979" t="s">
        <v>113</v>
      </c>
      <c r="L979">
        <v>2046</v>
      </c>
      <c r="M979" t="s">
        <v>160</v>
      </c>
      <c r="N979">
        <v>2637.6649395804202</v>
      </c>
    </row>
    <row r="980" spans="1:14" x14ac:dyDescent="0.35">
      <c r="A980" t="s">
        <v>50</v>
      </c>
      <c r="B980" s="78" t="s">
        <v>15</v>
      </c>
      <c r="C980">
        <v>2036</v>
      </c>
      <c r="D980" t="s">
        <v>138</v>
      </c>
      <c r="E980" t="s">
        <v>55</v>
      </c>
      <c r="F980">
        <v>11.736777864880599</v>
      </c>
      <c r="G980" s="3"/>
      <c r="H980" s="3"/>
      <c r="I980" s="3"/>
      <c r="K980" t="s">
        <v>113</v>
      </c>
      <c r="L980">
        <v>2021</v>
      </c>
      <c r="M980" t="s">
        <v>161</v>
      </c>
      <c r="N980">
        <v>2180</v>
      </c>
    </row>
    <row r="981" spans="1:14" x14ac:dyDescent="0.35">
      <c r="A981" t="s">
        <v>50</v>
      </c>
      <c r="B981" s="78" t="s">
        <v>15</v>
      </c>
      <c r="C981">
        <v>2036</v>
      </c>
      <c r="D981" t="s">
        <v>138</v>
      </c>
      <c r="E981" t="s">
        <v>57</v>
      </c>
      <c r="F981">
        <v>10.469995253013</v>
      </c>
      <c r="G981" s="3"/>
      <c r="H981" s="3"/>
      <c r="I981" s="3"/>
      <c r="K981" t="s">
        <v>113</v>
      </c>
      <c r="L981">
        <v>2026</v>
      </c>
      <c r="M981" t="s">
        <v>161</v>
      </c>
      <c r="N981">
        <v>2332.00476853189</v>
      </c>
    </row>
    <row r="982" spans="1:14" x14ac:dyDescent="0.35">
      <c r="A982" t="s">
        <v>50</v>
      </c>
      <c r="B982" s="78" t="s">
        <v>15</v>
      </c>
      <c r="C982">
        <v>2036</v>
      </c>
      <c r="D982" t="s">
        <v>138</v>
      </c>
      <c r="E982" t="s">
        <v>59</v>
      </c>
      <c r="F982">
        <v>4.8103488050312899</v>
      </c>
      <c r="G982" s="3"/>
      <c r="H982" s="3"/>
      <c r="I982" s="3"/>
      <c r="K982" t="s">
        <v>113</v>
      </c>
      <c r="L982">
        <v>2031</v>
      </c>
      <c r="M982" t="s">
        <v>161</v>
      </c>
      <c r="N982">
        <v>2344.1576090464</v>
      </c>
    </row>
    <row r="983" spans="1:14" x14ac:dyDescent="0.35">
      <c r="A983" t="s">
        <v>50</v>
      </c>
      <c r="B983" s="78" t="s">
        <v>15</v>
      </c>
      <c r="C983">
        <v>2036</v>
      </c>
      <c r="D983" t="s">
        <v>138</v>
      </c>
      <c r="E983" t="s">
        <v>61</v>
      </c>
      <c r="F983">
        <v>10.932957221293799</v>
      </c>
      <c r="G983" s="3"/>
      <c r="H983" s="3"/>
      <c r="I983" s="3"/>
      <c r="K983" t="s">
        <v>113</v>
      </c>
      <c r="L983">
        <v>2036</v>
      </c>
      <c r="M983" t="s">
        <v>161</v>
      </c>
      <c r="N983">
        <v>2351.0831289428302</v>
      </c>
    </row>
    <row r="984" spans="1:14" x14ac:dyDescent="0.35">
      <c r="A984" t="s">
        <v>50</v>
      </c>
      <c r="B984" s="78" t="s">
        <v>15</v>
      </c>
      <c r="C984">
        <v>2036</v>
      </c>
      <c r="D984" t="s">
        <v>138</v>
      </c>
      <c r="E984" t="s">
        <v>63</v>
      </c>
      <c r="F984">
        <v>11.4491152326974</v>
      </c>
      <c r="G984" s="3"/>
      <c r="H984" s="3"/>
      <c r="I984" s="3"/>
      <c r="K984" t="s">
        <v>113</v>
      </c>
      <c r="L984">
        <v>2041</v>
      </c>
      <c r="M984" t="s">
        <v>161</v>
      </c>
      <c r="N984">
        <v>2361.2483382374298</v>
      </c>
    </row>
    <row r="985" spans="1:14" x14ac:dyDescent="0.35">
      <c r="A985" t="s">
        <v>50</v>
      </c>
      <c r="B985" s="78" t="s">
        <v>15</v>
      </c>
      <c r="C985">
        <v>2036</v>
      </c>
      <c r="D985" t="s">
        <v>138</v>
      </c>
      <c r="E985" t="s">
        <v>43</v>
      </c>
      <c r="F985">
        <v>9.6272862449322592</v>
      </c>
      <c r="G985" s="3"/>
      <c r="H985" s="3"/>
      <c r="I985" s="3"/>
      <c r="K985" t="s">
        <v>113</v>
      </c>
      <c r="L985">
        <v>2046</v>
      </c>
      <c r="M985" t="s">
        <v>161</v>
      </c>
      <c r="N985">
        <v>2372.4613720791299</v>
      </c>
    </row>
    <row r="986" spans="1:14" x14ac:dyDescent="0.35">
      <c r="A986" t="s">
        <v>50</v>
      </c>
      <c r="B986" s="78" t="s">
        <v>15</v>
      </c>
      <c r="C986">
        <v>2036</v>
      </c>
      <c r="D986" t="s">
        <v>138</v>
      </c>
      <c r="E986" t="s">
        <v>65</v>
      </c>
      <c r="F986">
        <v>7.3855425264725003</v>
      </c>
      <c r="G986" s="3"/>
      <c r="H986" s="3"/>
      <c r="I986" s="3"/>
      <c r="K986" t="s">
        <v>113</v>
      </c>
      <c r="L986">
        <v>2021</v>
      </c>
      <c r="M986" t="s">
        <v>165</v>
      </c>
      <c r="N986">
        <v>2180</v>
      </c>
    </row>
    <row r="987" spans="1:14" x14ac:dyDescent="0.35">
      <c r="A987" t="s">
        <v>50</v>
      </c>
      <c r="B987" s="78" t="s">
        <v>15</v>
      </c>
      <c r="C987">
        <v>2036</v>
      </c>
      <c r="D987" t="s">
        <v>138</v>
      </c>
      <c r="E987" t="s">
        <v>67</v>
      </c>
      <c r="F987">
        <v>3.0739171605990401</v>
      </c>
      <c r="G987" s="3"/>
      <c r="H987" s="3"/>
      <c r="I987" s="3"/>
      <c r="K987" t="s">
        <v>113</v>
      </c>
      <c r="L987">
        <v>2026</v>
      </c>
      <c r="M987" t="s">
        <v>165</v>
      </c>
      <c r="N987">
        <v>2334.99999999999</v>
      </c>
    </row>
    <row r="988" spans="1:14" x14ac:dyDescent="0.35">
      <c r="A988" t="s">
        <v>50</v>
      </c>
      <c r="B988" s="78" t="s">
        <v>15</v>
      </c>
      <c r="C988">
        <v>2036</v>
      </c>
      <c r="D988" t="s">
        <v>138</v>
      </c>
      <c r="E988" t="s">
        <v>69</v>
      </c>
      <c r="F988">
        <v>8.4347851747363993</v>
      </c>
      <c r="G988" s="3"/>
      <c r="H988" s="3"/>
      <c r="I988" s="3"/>
      <c r="K988" t="s">
        <v>113</v>
      </c>
      <c r="L988">
        <v>2031</v>
      </c>
      <c r="M988" t="s">
        <v>165</v>
      </c>
      <c r="N988">
        <v>2367.5722469259299</v>
      </c>
    </row>
    <row r="989" spans="1:14" x14ac:dyDescent="0.35">
      <c r="A989" t="s">
        <v>50</v>
      </c>
      <c r="B989" s="78" t="s">
        <v>15</v>
      </c>
      <c r="C989">
        <v>2036</v>
      </c>
      <c r="D989" t="s">
        <v>138</v>
      </c>
      <c r="E989" t="s">
        <v>71</v>
      </c>
      <c r="F989">
        <v>6.1880141652390197</v>
      </c>
      <c r="G989" s="3"/>
      <c r="H989" s="3"/>
      <c r="I989" s="3"/>
      <c r="K989" t="s">
        <v>113</v>
      </c>
      <c r="L989">
        <v>2036</v>
      </c>
      <c r="M989" t="s">
        <v>165</v>
      </c>
      <c r="N989">
        <v>2402.4993771504001</v>
      </c>
    </row>
    <row r="990" spans="1:14" x14ac:dyDescent="0.35">
      <c r="A990" t="s">
        <v>50</v>
      </c>
      <c r="B990" s="78" t="s">
        <v>15</v>
      </c>
      <c r="C990">
        <v>2036</v>
      </c>
      <c r="D990" t="s">
        <v>138</v>
      </c>
      <c r="E990" t="s">
        <v>73</v>
      </c>
      <c r="F990">
        <v>3.3043981558347899</v>
      </c>
      <c r="G990" s="3"/>
      <c r="H990" s="3"/>
      <c r="I990" s="3"/>
      <c r="K990" t="s">
        <v>113</v>
      </c>
      <c r="L990">
        <v>2041</v>
      </c>
      <c r="M990" t="s">
        <v>165</v>
      </c>
      <c r="N990">
        <v>2444.5785654116999</v>
      </c>
    </row>
    <row r="991" spans="1:14" x14ac:dyDescent="0.35">
      <c r="A991" t="s">
        <v>50</v>
      </c>
      <c r="B991" s="78" t="s">
        <v>15</v>
      </c>
      <c r="C991">
        <v>2036</v>
      </c>
      <c r="D991" t="s">
        <v>138</v>
      </c>
      <c r="E991" t="s">
        <v>75</v>
      </c>
      <c r="F991">
        <v>2.1481942441948298</v>
      </c>
      <c r="G991" s="3"/>
      <c r="H991" s="3"/>
      <c r="I991" s="3"/>
      <c r="K991" t="s">
        <v>113</v>
      </c>
      <c r="L991">
        <v>2046</v>
      </c>
      <c r="M991" t="s">
        <v>165</v>
      </c>
      <c r="N991">
        <v>2489.81241187965</v>
      </c>
    </row>
    <row r="992" spans="1:14" x14ac:dyDescent="0.35">
      <c r="A992" t="s">
        <v>50</v>
      </c>
      <c r="B992" s="78" t="s">
        <v>15</v>
      </c>
      <c r="C992">
        <v>2036</v>
      </c>
      <c r="D992" t="s">
        <v>41</v>
      </c>
      <c r="E992" t="s">
        <v>42</v>
      </c>
      <c r="F992">
        <v>8.9698552334314492</v>
      </c>
      <c r="G992" s="3"/>
      <c r="H992" s="3"/>
      <c r="I992" s="3"/>
      <c r="K992" t="s">
        <v>114</v>
      </c>
      <c r="L992">
        <v>2021</v>
      </c>
      <c r="M992" t="s">
        <v>160</v>
      </c>
      <c r="N992">
        <v>1707</v>
      </c>
    </row>
    <row r="993" spans="1:14" x14ac:dyDescent="0.35">
      <c r="A993" t="s">
        <v>50</v>
      </c>
      <c r="B993" s="78" t="s">
        <v>15</v>
      </c>
      <c r="C993">
        <v>2036</v>
      </c>
      <c r="D993" t="s">
        <v>41</v>
      </c>
      <c r="E993" t="s">
        <v>45</v>
      </c>
      <c r="F993">
        <v>5.07739092685547</v>
      </c>
      <c r="G993" s="3"/>
      <c r="H993" s="3"/>
      <c r="I993" s="3"/>
      <c r="K993" t="s">
        <v>114</v>
      </c>
      <c r="L993">
        <v>2026</v>
      </c>
      <c r="M993" t="s">
        <v>160</v>
      </c>
      <c r="N993">
        <v>1730.56165773727</v>
      </c>
    </row>
    <row r="994" spans="1:14" x14ac:dyDescent="0.35">
      <c r="A994" t="s">
        <v>50</v>
      </c>
      <c r="B994" s="78" t="s">
        <v>15</v>
      </c>
      <c r="C994">
        <v>2036</v>
      </c>
      <c r="D994" t="s">
        <v>41</v>
      </c>
      <c r="E994" t="s">
        <v>47</v>
      </c>
      <c r="F994">
        <v>11.4954421694852</v>
      </c>
      <c r="G994" s="3"/>
      <c r="H994" s="3"/>
      <c r="I994" s="3"/>
      <c r="K994" t="s">
        <v>114</v>
      </c>
      <c r="L994">
        <v>2031</v>
      </c>
      <c r="M994" t="s">
        <v>160</v>
      </c>
      <c r="N994">
        <v>1738.1978174983201</v>
      </c>
    </row>
    <row r="995" spans="1:14" x14ac:dyDescent="0.35">
      <c r="A995" t="s">
        <v>50</v>
      </c>
      <c r="B995" s="78" t="s">
        <v>15</v>
      </c>
      <c r="C995">
        <v>2036</v>
      </c>
      <c r="D995" t="s">
        <v>41</v>
      </c>
      <c r="E995" t="s">
        <v>49</v>
      </c>
      <c r="F995">
        <v>17.582562927668398</v>
      </c>
      <c r="G995" s="3"/>
      <c r="H995" s="3"/>
      <c r="I995" s="3"/>
      <c r="K995" t="s">
        <v>114</v>
      </c>
      <c r="L995">
        <v>2036</v>
      </c>
      <c r="M995" t="s">
        <v>160</v>
      </c>
      <c r="N995">
        <v>1752.98088711894</v>
      </c>
    </row>
    <row r="996" spans="1:14" x14ac:dyDescent="0.35">
      <c r="A996" t="s">
        <v>50</v>
      </c>
      <c r="B996" s="78" t="s">
        <v>15</v>
      </c>
      <c r="C996">
        <v>2036</v>
      </c>
      <c r="D996" t="s">
        <v>41</v>
      </c>
      <c r="E996" t="s">
        <v>51</v>
      </c>
      <c r="F996">
        <v>10.2201315511046</v>
      </c>
      <c r="G996" s="3"/>
      <c r="H996" s="3"/>
      <c r="I996" s="3"/>
      <c r="K996" t="s">
        <v>114</v>
      </c>
      <c r="L996">
        <v>2041</v>
      </c>
      <c r="M996" t="s">
        <v>160</v>
      </c>
      <c r="N996">
        <v>1774.4445612360701</v>
      </c>
    </row>
    <row r="997" spans="1:14" x14ac:dyDescent="0.35">
      <c r="A997" t="s">
        <v>50</v>
      </c>
      <c r="B997" s="78" t="s">
        <v>15</v>
      </c>
      <c r="C997">
        <v>2036</v>
      </c>
      <c r="D997" t="s">
        <v>41</v>
      </c>
      <c r="E997" t="s">
        <v>53</v>
      </c>
      <c r="F997">
        <v>8.0682640062973299</v>
      </c>
      <c r="G997" s="3"/>
      <c r="H997" s="3"/>
      <c r="I997" s="3"/>
      <c r="K997" t="s">
        <v>114</v>
      </c>
      <c r="L997">
        <v>2046</v>
      </c>
      <c r="M997" t="s">
        <v>160</v>
      </c>
      <c r="N997">
        <v>1799.91916232265</v>
      </c>
    </row>
    <row r="998" spans="1:14" x14ac:dyDescent="0.35">
      <c r="A998" t="s">
        <v>50</v>
      </c>
      <c r="B998" s="78" t="s">
        <v>15</v>
      </c>
      <c r="C998">
        <v>2036</v>
      </c>
      <c r="D998" t="s">
        <v>41</v>
      </c>
      <c r="E998" t="s">
        <v>55</v>
      </c>
      <c r="F998">
        <v>10.7579015806449</v>
      </c>
      <c r="G998" s="3"/>
      <c r="H998" s="3"/>
      <c r="I998" s="3"/>
      <c r="K998" t="s">
        <v>114</v>
      </c>
      <c r="L998">
        <v>2021</v>
      </c>
      <c r="M998" t="s">
        <v>161</v>
      </c>
      <c r="N998">
        <v>1707</v>
      </c>
    </row>
    <row r="999" spans="1:14" x14ac:dyDescent="0.35">
      <c r="A999" t="s">
        <v>50</v>
      </c>
      <c r="B999" s="78" t="s">
        <v>15</v>
      </c>
      <c r="C999">
        <v>2036</v>
      </c>
      <c r="D999" t="s">
        <v>41</v>
      </c>
      <c r="E999" t="s">
        <v>57</v>
      </c>
      <c r="F999">
        <v>10.5507246251999</v>
      </c>
      <c r="G999" s="3"/>
      <c r="H999" s="3"/>
      <c r="I999" s="3"/>
      <c r="K999" t="s">
        <v>114</v>
      </c>
      <c r="L999">
        <v>2026</v>
      </c>
      <c r="M999" t="s">
        <v>161</v>
      </c>
      <c r="N999">
        <v>1726.2590747381701</v>
      </c>
    </row>
    <row r="1000" spans="1:14" x14ac:dyDescent="0.35">
      <c r="A1000" t="s">
        <v>50</v>
      </c>
      <c r="B1000" s="78" t="s">
        <v>15</v>
      </c>
      <c r="C1000">
        <v>2036</v>
      </c>
      <c r="D1000" t="s">
        <v>41</v>
      </c>
      <c r="E1000" t="s">
        <v>59</v>
      </c>
      <c r="F1000">
        <v>5.7217642015684698</v>
      </c>
      <c r="G1000" s="3"/>
      <c r="H1000" s="3"/>
      <c r="I1000" s="3"/>
      <c r="K1000" t="s">
        <v>114</v>
      </c>
      <c r="L1000">
        <v>2031</v>
      </c>
      <c r="M1000" t="s">
        <v>161</v>
      </c>
      <c r="N1000">
        <v>1716.2122281977599</v>
      </c>
    </row>
    <row r="1001" spans="1:14" x14ac:dyDescent="0.35">
      <c r="A1001" t="s">
        <v>50</v>
      </c>
      <c r="B1001" s="78" t="s">
        <v>15</v>
      </c>
      <c r="C1001">
        <v>2036</v>
      </c>
      <c r="D1001" t="s">
        <v>41</v>
      </c>
      <c r="E1001" t="s">
        <v>61</v>
      </c>
      <c r="F1001">
        <v>13.483521671708599</v>
      </c>
      <c r="G1001" s="3"/>
      <c r="H1001" s="3"/>
      <c r="I1001" s="3"/>
      <c r="K1001" t="s">
        <v>114</v>
      </c>
      <c r="L1001">
        <v>2036</v>
      </c>
      <c r="M1001" t="s">
        <v>161</v>
      </c>
      <c r="N1001">
        <v>1704.56222784378</v>
      </c>
    </row>
    <row r="1002" spans="1:14" x14ac:dyDescent="0.35">
      <c r="A1002" t="s">
        <v>50</v>
      </c>
      <c r="B1002" s="78" t="s">
        <v>15</v>
      </c>
      <c r="C1002">
        <v>2036</v>
      </c>
      <c r="D1002" t="s">
        <v>41</v>
      </c>
      <c r="E1002" t="s">
        <v>63</v>
      </c>
      <c r="F1002">
        <v>16.0809984798363</v>
      </c>
      <c r="G1002" s="3"/>
      <c r="H1002" s="3"/>
      <c r="I1002" s="3"/>
      <c r="K1002" t="s">
        <v>114</v>
      </c>
      <c r="L1002">
        <v>2041</v>
      </c>
      <c r="M1002" t="s">
        <v>161</v>
      </c>
      <c r="N1002">
        <v>1692.1163135014201</v>
      </c>
    </row>
    <row r="1003" spans="1:14" x14ac:dyDescent="0.35">
      <c r="A1003" t="s">
        <v>50</v>
      </c>
      <c r="B1003" s="78" t="s">
        <v>15</v>
      </c>
      <c r="C1003">
        <v>2036</v>
      </c>
      <c r="D1003" t="s">
        <v>41</v>
      </c>
      <c r="E1003" t="s">
        <v>43</v>
      </c>
      <c r="F1003">
        <v>10.3917573386227</v>
      </c>
      <c r="G1003" s="3"/>
      <c r="H1003" s="3"/>
      <c r="I1003" s="3"/>
      <c r="K1003" t="s">
        <v>114</v>
      </c>
      <c r="L1003">
        <v>2046</v>
      </c>
      <c r="M1003" t="s">
        <v>161</v>
      </c>
      <c r="N1003">
        <v>1678.9106778091</v>
      </c>
    </row>
    <row r="1004" spans="1:14" x14ac:dyDescent="0.35">
      <c r="A1004" t="s">
        <v>50</v>
      </c>
      <c r="B1004" s="78" t="s">
        <v>15</v>
      </c>
      <c r="C1004">
        <v>2036</v>
      </c>
      <c r="D1004" t="s">
        <v>41</v>
      </c>
      <c r="E1004" t="s">
        <v>65</v>
      </c>
      <c r="F1004">
        <v>8.65132203276392</v>
      </c>
      <c r="G1004" s="3"/>
      <c r="H1004" s="3"/>
      <c r="I1004" s="3"/>
      <c r="K1004" t="s">
        <v>114</v>
      </c>
      <c r="L1004">
        <v>2021</v>
      </c>
      <c r="M1004" t="s">
        <v>165</v>
      </c>
      <c r="N1004">
        <v>1707</v>
      </c>
    </row>
    <row r="1005" spans="1:14" x14ac:dyDescent="0.35">
      <c r="A1005" t="s">
        <v>50</v>
      </c>
      <c r="B1005" s="78" t="s">
        <v>15</v>
      </c>
      <c r="C1005">
        <v>2036</v>
      </c>
      <c r="D1005" t="s">
        <v>41</v>
      </c>
      <c r="E1005" t="s">
        <v>67</v>
      </c>
      <c r="F1005">
        <v>3.4617431235379201</v>
      </c>
      <c r="G1005" s="3"/>
      <c r="H1005" s="3"/>
      <c r="I1005" s="3"/>
      <c r="K1005" t="s">
        <v>114</v>
      </c>
      <c r="L1005">
        <v>2026</v>
      </c>
      <c r="M1005" t="s">
        <v>165</v>
      </c>
      <c r="N1005">
        <v>1728.3079620526901</v>
      </c>
    </row>
    <row r="1006" spans="1:14" x14ac:dyDescent="0.35">
      <c r="A1006" t="s">
        <v>50</v>
      </c>
      <c r="B1006" s="78" t="s">
        <v>15</v>
      </c>
      <c r="C1006">
        <v>2036</v>
      </c>
      <c r="D1006" t="s">
        <v>41</v>
      </c>
      <c r="E1006" t="s">
        <v>69</v>
      </c>
      <c r="F1006">
        <v>11.095156990843201</v>
      </c>
      <c r="G1006" s="3"/>
      <c r="H1006" s="3"/>
      <c r="I1006" s="3"/>
      <c r="K1006" t="s">
        <v>114</v>
      </c>
      <c r="L1006">
        <v>2031</v>
      </c>
      <c r="M1006" t="s">
        <v>165</v>
      </c>
      <c r="N1006">
        <v>1725.33372911583</v>
      </c>
    </row>
    <row r="1007" spans="1:14" x14ac:dyDescent="0.35">
      <c r="A1007" t="s">
        <v>50</v>
      </c>
      <c r="B1007" s="78" t="s">
        <v>15</v>
      </c>
      <c r="C1007">
        <v>2036</v>
      </c>
      <c r="D1007" t="s">
        <v>41</v>
      </c>
      <c r="E1007" t="s">
        <v>71</v>
      </c>
      <c r="F1007">
        <v>6.3303184929671499</v>
      </c>
      <c r="G1007" s="3"/>
      <c r="H1007" s="3"/>
      <c r="I1007" s="3"/>
      <c r="K1007" t="s">
        <v>114</v>
      </c>
      <c r="L1007">
        <v>2036</v>
      </c>
      <c r="M1007" t="s">
        <v>165</v>
      </c>
      <c r="N1007">
        <v>1723.97305842489</v>
      </c>
    </row>
    <row r="1008" spans="1:14" x14ac:dyDescent="0.35">
      <c r="A1008" t="s">
        <v>50</v>
      </c>
      <c r="B1008" s="78" t="s">
        <v>15</v>
      </c>
      <c r="C1008">
        <v>2036</v>
      </c>
      <c r="D1008" t="s">
        <v>41</v>
      </c>
      <c r="E1008" t="s">
        <v>73</v>
      </c>
      <c r="F1008">
        <v>3.7439339167018799</v>
      </c>
      <c r="G1008" s="3"/>
      <c r="H1008" s="3"/>
      <c r="I1008" s="3"/>
      <c r="K1008" t="s">
        <v>114</v>
      </c>
      <c r="L1008">
        <v>2041</v>
      </c>
      <c r="M1008" t="s">
        <v>165</v>
      </c>
      <c r="N1008">
        <v>1724.83761631469</v>
      </c>
    </row>
    <row r="1009" spans="1:14" x14ac:dyDescent="0.35">
      <c r="A1009" t="s">
        <v>50</v>
      </c>
      <c r="B1009" s="78" t="s">
        <v>15</v>
      </c>
      <c r="C1009">
        <v>2036</v>
      </c>
      <c r="D1009" t="s">
        <v>41</v>
      </c>
      <c r="E1009" t="s">
        <v>75</v>
      </c>
      <c r="F1009">
        <v>2.0342412762115898</v>
      </c>
      <c r="G1009" s="3"/>
      <c r="H1009" s="3"/>
      <c r="I1009" s="3"/>
      <c r="K1009" t="s">
        <v>114</v>
      </c>
      <c r="L1009">
        <v>2046</v>
      </c>
      <c r="M1009" t="s">
        <v>165</v>
      </c>
      <c r="N1009">
        <v>1726.7404214170299</v>
      </c>
    </row>
    <row r="1010" spans="1:14" x14ac:dyDescent="0.35">
      <c r="A1010" t="s">
        <v>50</v>
      </c>
      <c r="B1010" s="78" t="s">
        <v>15</v>
      </c>
      <c r="C1010">
        <v>2041</v>
      </c>
      <c r="D1010" t="s">
        <v>138</v>
      </c>
      <c r="E1010" t="s">
        <v>42</v>
      </c>
      <c r="F1010">
        <v>8.2585782486512098</v>
      </c>
      <c r="G1010" s="3"/>
      <c r="H1010" s="3"/>
      <c r="I1010" s="3"/>
      <c r="K1010" t="s">
        <v>115</v>
      </c>
      <c r="L1010">
        <v>2021</v>
      </c>
      <c r="M1010" t="s">
        <v>160</v>
      </c>
      <c r="N1010">
        <v>632</v>
      </c>
    </row>
    <row r="1011" spans="1:14" x14ac:dyDescent="0.35">
      <c r="A1011" t="s">
        <v>50</v>
      </c>
      <c r="B1011" s="78" t="s">
        <v>15</v>
      </c>
      <c r="C1011">
        <v>2041</v>
      </c>
      <c r="D1011" t="s">
        <v>138</v>
      </c>
      <c r="E1011" t="s">
        <v>45</v>
      </c>
      <c r="F1011">
        <v>5.0684300034884</v>
      </c>
      <c r="G1011" s="3"/>
      <c r="H1011" s="3"/>
      <c r="I1011" s="3"/>
      <c r="K1011" t="s">
        <v>115</v>
      </c>
      <c r="L1011">
        <v>2026</v>
      </c>
      <c r="M1011" t="s">
        <v>160</v>
      </c>
      <c r="N1011">
        <v>653.88576764606796</v>
      </c>
    </row>
    <row r="1012" spans="1:14" x14ac:dyDescent="0.35">
      <c r="A1012" t="s">
        <v>50</v>
      </c>
      <c r="B1012" s="78" t="s">
        <v>15</v>
      </c>
      <c r="C1012">
        <v>2041</v>
      </c>
      <c r="D1012" t="s">
        <v>138</v>
      </c>
      <c r="E1012" t="s">
        <v>47</v>
      </c>
      <c r="F1012">
        <v>11.2727088509116</v>
      </c>
      <c r="G1012" s="3"/>
      <c r="H1012" s="3"/>
      <c r="I1012" s="3"/>
      <c r="K1012" t="s">
        <v>115</v>
      </c>
      <c r="L1012">
        <v>2031</v>
      </c>
      <c r="M1012" t="s">
        <v>160</v>
      </c>
      <c r="N1012">
        <v>664.62038783043295</v>
      </c>
    </row>
    <row r="1013" spans="1:14" x14ac:dyDescent="0.35">
      <c r="A1013" t="s">
        <v>50</v>
      </c>
      <c r="B1013" s="78" t="s">
        <v>15</v>
      </c>
      <c r="C1013">
        <v>2041</v>
      </c>
      <c r="D1013" t="s">
        <v>138</v>
      </c>
      <c r="E1013" t="s">
        <v>49</v>
      </c>
      <c r="F1013">
        <v>20.094195547218298</v>
      </c>
      <c r="G1013" s="3"/>
      <c r="H1013" s="3"/>
      <c r="I1013" s="3"/>
      <c r="K1013" t="s">
        <v>115</v>
      </c>
      <c r="L1013">
        <v>2036</v>
      </c>
      <c r="M1013" t="s">
        <v>160</v>
      </c>
      <c r="N1013">
        <v>676.27976127819102</v>
      </c>
    </row>
    <row r="1014" spans="1:14" x14ac:dyDescent="0.35">
      <c r="A1014" t="s">
        <v>50</v>
      </c>
      <c r="B1014" s="78" t="s">
        <v>15</v>
      </c>
      <c r="C1014">
        <v>2041</v>
      </c>
      <c r="D1014" t="s">
        <v>138</v>
      </c>
      <c r="E1014" t="s">
        <v>51</v>
      </c>
      <c r="F1014">
        <v>11.418867597103</v>
      </c>
      <c r="G1014" s="3"/>
      <c r="H1014" s="3"/>
      <c r="I1014" s="3"/>
      <c r="K1014" t="s">
        <v>115</v>
      </c>
      <c r="L1014">
        <v>2041</v>
      </c>
      <c r="M1014" t="s">
        <v>160</v>
      </c>
      <c r="N1014">
        <v>687.49472707178802</v>
      </c>
    </row>
    <row r="1015" spans="1:14" x14ac:dyDescent="0.35">
      <c r="A1015" t="s">
        <v>50</v>
      </c>
      <c r="B1015" s="78" t="s">
        <v>15</v>
      </c>
      <c r="C1015">
        <v>2041</v>
      </c>
      <c r="D1015" t="s">
        <v>138</v>
      </c>
      <c r="E1015" t="s">
        <v>53</v>
      </c>
      <c r="F1015">
        <v>9.5254911134392106</v>
      </c>
      <c r="G1015" s="3"/>
      <c r="H1015" s="3"/>
      <c r="I1015" s="3"/>
      <c r="K1015" t="s">
        <v>115</v>
      </c>
      <c r="L1015">
        <v>2046</v>
      </c>
      <c r="M1015" t="s">
        <v>160</v>
      </c>
      <c r="N1015">
        <v>697.14651961877996</v>
      </c>
    </row>
    <row r="1016" spans="1:14" x14ac:dyDescent="0.35">
      <c r="A1016" t="s">
        <v>50</v>
      </c>
      <c r="B1016" s="78" t="s">
        <v>15</v>
      </c>
      <c r="C1016">
        <v>2041</v>
      </c>
      <c r="D1016" t="s">
        <v>138</v>
      </c>
      <c r="E1016" t="s">
        <v>55</v>
      </c>
      <c r="F1016">
        <v>10.9560402004042</v>
      </c>
      <c r="G1016" s="3"/>
      <c r="H1016" s="3"/>
      <c r="I1016" s="3"/>
      <c r="K1016" t="s">
        <v>115</v>
      </c>
      <c r="L1016">
        <v>2021</v>
      </c>
      <c r="M1016" t="s">
        <v>161</v>
      </c>
      <c r="N1016">
        <v>632</v>
      </c>
    </row>
    <row r="1017" spans="1:14" x14ac:dyDescent="0.35">
      <c r="A1017" t="s">
        <v>50</v>
      </c>
      <c r="B1017" s="78" t="s">
        <v>15</v>
      </c>
      <c r="C1017">
        <v>2041</v>
      </c>
      <c r="D1017" t="s">
        <v>138</v>
      </c>
      <c r="E1017" t="s">
        <v>57</v>
      </c>
      <c r="F1017">
        <v>10.474879341095001</v>
      </c>
      <c r="G1017" s="3"/>
      <c r="H1017" s="3"/>
      <c r="I1017" s="3"/>
      <c r="K1017" t="s">
        <v>115</v>
      </c>
      <c r="L1017">
        <v>2026</v>
      </c>
      <c r="M1017" t="s">
        <v>161</v>
      </c>
      <c r="N1017">
        <v>652.26005395094796</v>
      </c>
    </row>
    <row r="1018" spans="1:14" x14ac:dyDescent="0.35">
      <c r="A1018" t="s">
        <v>50</v>
      </c>
      <c r="B1018" s="78" t="s">
        <v>15</v>
      </c>
      <c r="C1018">
        <v>2041</v>
      </c>
      <c r="D1018" t="s">
        <v>138</v>
      </c>
      <c r="E1018" t="s">
        <v>59</v>
      </c>
      <c r="F1018">
        <v>5.3801084970320998</v>
      </c>
      <c r="G1018" s="3"/>
      <c r="H1018" s="3"/>
      <c r="I1018" s="3"/>
      <c r="K1018" t="s">
        <v>115</v>
      </c>
      <c r="L1018">
        <v>2031</v>
      </c>
      <c r="M1018" t="s">
        <v>161</v>
      </c>
      <c r="N1018">
        <v>656.21393907038998</v>
      </c>
    </row>
    <row r="1019" spans="1:14" x14ac:dyDescent="0.35">
      <c r="A1019" t="s">
        <v>50</v>
      </c>
      <c r="B1019" s="78" t="s">
        <v>15</v>
      </c>
      <c r="C1019">
        <v>2041</v>
      </c>
      <c r="D1019" t="s">
        <v>138</v>
      </c>
      <c r="E1019" t="s">
        <v>61</v>
      </c>
      <c r="F1019">
        <v>10.1826468597841</v>
      </c>
      <c r="G1019" s="3"/>
      <c r="H1019" s="3"/>
      <c r="I1019" s="3"/>
      <c r="K1019" t="s">
        <v>115</v>
      </c>
      <c r="L1019">
        <v>2036</v>
      </c>
      <c r="M1019" t="s">
        <v>161</v>
      </c>
      <c r="N1019">
        <v>657.60040226370802</v>
      </c>
    </row>
    <row r="1020" spans="1:14" x14ac:dyDescent="0.35">
      <c r="A1020" t="s">
        <v>50</v>
      </c>
      <c r="B1020" s="78" t="s">
        <v>15</v>
      </c>
      <c r="C1020">
        <v>2041</v>
      </c>
      <c r="D1020" t="s">
        <v>138</v>
      </c>
      <c r="E1020" t="s">
        <v>63</v>
      </c>
      <c r="F1020">
        <v>13.440906892656001</v>
      </c>
      <c r="G1020" s="3"/>
      <c r="H1020" s="3"/>
      <c r="I1020" s="3"/>
      <c r="K1020" t="s">
        <v>115</v>
      </c>
      <c r="L1020">
        <v>2041</v>
      </c>
      <c r="M1020" t="s">
        <v>161</v>
      </c>
      <c r="N1020">
        <v>655.59728860394296</v>
      </c>
    </row>
    <row r="1021" spans="1:14" x14ac:dyDescent="0.35">
      <c r="A1021" t="s">
        <v>50</v>
      </c>
      <c r="B1021" s="78" t="s">
        <v>15</v>
      </c>
      <c r="C1021">
        <v>2041</v>
      </c>
      <c r="D1021" t="s">
        <v>138</v>
      </c>
      <c r="E1021" t="s">
        <v>43</v>
      </c>
      <c r="F1021">
        <v>9.6461335154336307</v>
      </c>
      <c r="G1021" s="3"/>
      <c r="H1021" s="3"/>
      <c r="I1021" s="3"/>
      <c r="K1021" t="s">
        <v>115</v>
      </c>
      <c r="L1021">
        <v>2046</v>
      </c>
      <c r="M1021" t="s">
        <v>161</v>
      </c>
      <c r="N1021">
        <v>650.27739038849597</v>
      </c>
    </row>
    <row r="1022" spans="1:14" x14ac:dyDescent="0.35">
      <c r="A1022" t="s">
        <v>50</v>
      </c>
      <c r="B1022" s="78" t="s">
        <v>15</v>
      </c>
      <c r="C1022">
        <v>2041</v>
      </c>
      <c r="D1022" t="s">
        <v>138</v>
      </c>
      <c r="E1022" t="s">
        <v>65</v>
      </c>
      <c r="F1022">
        <v>6.4680524054387396</v>
      </c>
      <c r="G1022" s="3"/>
      <c r="H1022" s="3"/>
      <c r="I1022" s="3"/>
      <c r="K1022" t="s">
        <v>115</v>
      </c>
      <c r="L1022">
        <v>2021</v>
      </c>
      <c r="M1022" t="s">
        <v>165</v>
      </c>
      <c r="N1022">
        <v>632</v>
      </c>
    </row>
    <row r="1023" spans="1:14" x14ac:dyDescent="0.35">
      <c r="A1023" t="s">
        <v>50</v>
      </c>
      <c r="B1023" s="78" t="s">
        <v>15</v>
      </c>
      <c r="C1023">
        <v>2041</v>
      </c>
      <c r="D1023" t="s">
        <v>138</v>
      </c>
      <c r="E1023" t="s">
        <v>67</v>
      </c>
      <c r="F1023">
        <v>2.79412221622631</v>
      </c>
      <c r="G1023" s="3"/>
      <c r="H1023" s="3"/>
      <c r="I1023" s="3"/>
      <c r="K1023" t="s">
        <v>115</v>
      </c>
      <c r="L1023">
        <v>2026</v>
      </c>
      <c r="M1023" t="s">
        <v>165</v>
      </c>
      <c r="N1023">
        <v>653.03421778873405</v>
      </c>
    </row>
    <row r="1024" spans="1:14" x14ac:dyDescent="0.35">
      <c r="A1024" t="s">
        <v>50</v>
      </c>
      <c r="B1024" s="78" t="s">
        <v>15</v>
      </c>
      <c r="C1024">
        <v>2041</v>
      </c>
      <c r="D1024" t="s">
        <v>138</v>
      </c>
      <c r="E1024" t="s">
        <v>69</v>
      </c>
      <c r="F1024">
        <v>8.0902941759470295</v>
      </c>
      <c r="G1024" s="3"/>
      <c r="H1024" s="3"/>
      <c r="I1024" s="3"/>
      <c r="K1024" t="s">
        <v>115</v>
      </c>
      <c r="L1024">
        <v>2031</v>
      </c>
      <c r="M1024" t="s">
        <v>165</v>
      </c>
      <c r="N1024">
        <v>659.70165227353505</v>
      </c>
    </row>
    <row r="1025" spans="1:14" x14ac:dyDescent="0.35">
      <c r="A1025" t="s">
        <v>50</v>
      </c>
      <c r="B1025" s="78" t="s">
        <v>15</v>
      </c>
      <c r="C1025">
        <v>2041</v>
      </c>
      <c r="D1025" t="s">
        <v>138</v>
      </c>
      <c r="E1025" t="s">
        <v>71</v>
      </c>
      <c r="F1025">
        <v>5.5763801027361799</v>
      </c>
      <c r="G1025" s="3"/>
      <c r="H1025" s="3"/>
      <c r="I1025" s="3"/>
      <c r="K1025" t="s">
        <v>115</v>
      </c>
      <c r="L1025">
        <v>2036</v>
      </c>
      <c r="M1025" t="s">
        <v>165</v>
      </c>
      <c r="N1025">
        <v>665.08887630701997</v>
      </c>
    </row>
    <row r="1026" spans="1:14" x14ac:dyDescent="0.35">
      <c r="A1026" t="s">
        <v>50</v>
      </c>
      <c r="B1026" s="78" t="s">
        <v>15</v>
      </c>
      <c r="C1026">
        <v>2041</v>
      </c>
      <c r="D1026" t="s">
        <v>138</v>
      </c>
      <c r="E1026" t="s">
        <v>73</v>
      </c>
      <c r="F1026">
        <v>3.3051857185325102</v>
      </c>
      <c r="G1026" s="3"/>
      <c r="H1026" s="3"/>
      <c r="I1026" s="3"/>
      <c r="K1026" t="s">
        <v>115</v>
      </c>
      <c r="L1026">
        <v>2041</v>
      </c>
      <c r="M1026" t="s">
        <v>165</v>
      </c>
      <c r="N1026">
        <v>668.27490256747603</v>
      </c>
    </row>
    <row r="1027" spans="1:14" x14ac:dyDescent="0.35">
      <c r="A1027" t="s">
        <v>50</v>
      </c>
      <c r="B1027" s="78" t="s">
        <v>15</v>
      </c>
      <c r="C1027">
        <v>2041</v>
      </c>
      <c r="D1027" t="s">
        <v>138</v>
      </c>
      <c r="E1027" t="s">
        <v>75</v>
      </c>
      <c r="F1027">
        <v>2.6136048497916602</v>
      </c>
      <c r="G1027" s="3"/>
      <c r="H1027" s="3"/>
      <c r="I1027" s="3"/>
      <c r="K1027" t="s">
        <v>115</v>
      </c>
      <c r="L1027">
        <v>2046</v>
      </c>
      <c r="M1027" t="s">
        <v>165</v>
      </c>
      <c r="N1027">
        <v>668.80285530298704</v>
      </c>
    </row>
    <row r="1028" spans="1:14" x14ac:dyDescent="0.35">
      <c r="A1028" t="s">
        <v>50</v>
      </c>
      <c r="B1028" s="78" t="s">
        <v>15</v>
      </c>
      <c r="C1028">
        <v>2041</v>
      </c>
      <c r="D1028" t="s">
        <v>41</v>
      </c>
      <c r="E1028" t="s">
        <v>42</v>
      </c>
      <c r="F1028">
        <v>8.9120029460245593</v>
      </c>
      <c r="G1028" s="3"/>
      <c r="H1028" s="3"/>
      <c r="I1028" s="3"/>
      <c r="K1028" t="s">
        <v>116</v>
      </c>
      <c r="L1028">
        <v>2021</v>
      </c>
      <c r="M1028" t="s">
        <v>160</v>
      </c>
      <c r="N1028">
        <v>702</v>
      </c>
    </row>
    <row r="1029" spans="1:14" x14ac:dyDescent="0.35">
      <c r="A1029" t="s">
        <v>50</v>
      </c>
      <c r="B1029" s="78" t="s">
        <v>15</v>
      </c>
      <c r="C1029">
        <v>2041</v>
      </c>
      <c r="D1029" t="s">
        <v>41</v>
      </c>
      <c r="E1029" t="s">
        <v>45</v>
      </c>
      <c r="F1029">
        <v>5.2191774220987703</v>
      </c>
      <c r="G1029" s="3"/>
      <c r="H1029" s="3"/>
      <c r="I1029" s="3"/>
      <c r="K1029" t="s">
        <v>116</v>
      </c>
      <c r="L1029">
        <v>2026</v>
      </c>
      <c r="M1029" t="s">
        <v>160</v>
      </c>
      <c r="N1029">
        <v>722.61106474387896</v>
      </c>
    </row>
    <row r="1030" spans="1:14" x14ac:dyDescent="0.35">
      <c r="A1030" t="s">
        <v>50</v>
      </c>
      <c r="B1030" s="78" t="s">
        <v>15</v>
      </c>
      <c r="C1030">
        <v>2041</v>
      </c>
      <c r="D1030" t="s">
        <v>41</v>
      </c>
      <c r="E1030" t="s">
        <v>47</v>
      </c>
      <c r="F1030">
        <v>11.961043492306599</v>
      </c>
      <c r="G1030" s="3"/>
      <c r="H1030" s="3"/>
      <c r="I1030" s="3"/>
      <c r="K1030" t="s">
        <v>116</v>
      </c>
      <c r="L1030">
        <v>2031</v>
      </c>
      <c r="M1030" t="s">
        <v>160</v>
      </c>
      <c r="N1030">
        <v>725.48860393993004</v>
      </c>
    </row>
    <row r="1031" spans="1:14" x14ac:dyDescent="0.35">
      <c r="A1031" t="s">
        <v>50</v>
      </c>
      <c r="B1031" s="78" t="s">
        <v>15</v>
      </c>
      <c r="C1031">
        <v>2041</v>
      </c>
      <c r="D1031" t="s">
        <v>41</v>
      </c>
      <c r="E1031" t="s">
        <v>49</v>
      </c>
      <c r="F1031">
        <v>16.374031206283298</v>
      </c>
      <c r="G1031" s="3"/>
      <c r="H1031" s="3"/>
      <c r="I1031" s="3"/>
      <c r="K1031" t="s">
        <v>116</v>
      </c>
      <c r="L1031">
        <v>2036</v>
      </c>
      <c r="M1031" t="s">
        <v>160</v>
      </c>
      <c r="N1031">
        <v>731.10669544935899</v>
      </c>
    </row>
    <row r="1032" spans="1:14" x14ac:dyDescent="0.35">
      <c r="A1032" t="s">
        <v>50</v>
      </c>
      <c r="B1032" s="78" t="s">
        <v>15</v>
      </c>
      <c r="C1032">
        <v>2041</v>
      </c>
      <c r="D1032" t="s">
        <v>41</v>
      </c>
      <c r="E1032" t="s">
        <v>51</v>
      </c>
      <c r="F1032">
        <v>10.112406608682299</v>
      </c>
      <c r="G1032" s="3"/>
      <c r="H1032" s="3"/>
      <c r="I1032" s="3"/>
      <c r="K1032" t="s">
        <v>116</v>
      </c>
      <c r="L1032">
        <v>2041</v>
      </c>
      <c r="M1032" t="s">
        <v>160</v>
      </c>
      <c r="N1032">
        <v>739.30844933692697</v>
      </c>
    </row>
    <row r="1033" spans="1:14" x14ac:dyDescent="0.35">
      <c r="A1033" t="s">
        <v>50</v>
      </c>
      <c r="B1033" s="78" t="s">
        <v>15</v>
      </c>
      <c r="C1033">
        <v>2041</v>
      </c>
      <c r="D1033" t="s">
        <v>41</v>
      </c>
      <c r="E1033" t="s">
        <v>53</v>
      </c>
      <c r="F1033">
        <v>8.3560061920896</v>
      </c>
      <c r="G1033" s="3"/>
      <c r="H1033" s="3"/>
      <c r="I1033" s="3"/>
      <c r="K1033" t="s">
        <v>116</v>
      </c>
      <c r="L1033">
        <v>2046</v>
      </c>
      <c r="M1033" t="s">
        <v>160</v>
      </c>
      <c r="N1033">
        <v>748.92101284564706</v>
      </c>
    </row>
    <row r="1034" spans="1:14" x14ac:dyDescent="0.35">
      <c r="A1034" t="s">
        <v>50</v>
      </c>
      <c r="B1034" s="78" t="s">
        <v>15</v>
      </c>
      <c r="C1034">
        <v>2041</v>
      </c>
      <c r="D1034" t="s">
        <v>41</v>
      </c>
      <c r="E1034" t="s">
        <v>55</v>
      </c>
      <c r="F1034">
        <v>10.5374190804579</v>
      </c>
      <c r="G1034" s="3"/>
      <c r="H1034" s="3"/>
      <c r="I1034" s="3"/>
      <c r="K1034" t="s">
        <v>116</v>
      </c>
      <c r="L1034">
        <v>2021</v>
      </c>
      <c r="M1034" t="s">
        <v>161</v>
      </c>
      <c r="N1034">
        <v>702</v>
      </c>
    </row>
    <row r="1035" spans="1:14" x14ac:dyDescent="0.35">
      <c r="A1035" t="s">
        <v>50</v>
      </c>
      <c r="B1035" s="78" t="s">
        <v>15</v>
      </c>
      <c r="C1035">
        <v>2041</v>
      </c>
      <c r="D1035" t="s">
        <v>41</v>
      </c>
      <c r="E1035" t="s">
        <v>57</v>
      </c>
      <c r="F1035">
        <v>10.5530553640034</v>
      </c>
      <c r="G1035" s="3"/>
      <c r="H1035" s="3"/>
      <c r="I1035" s="3"/>
      <c r="K1035" t="s">
        <v>116</v>
      </c>
      <c r="L1035">
        <v>2026</v>
      </c>
      <c r="M1035" t="s">
        <v>161</v>
      </c>
      <c r="N1035">
        <v>720.8144838083</v>
      </c>
    </row>
    <row r="1036" spans="1:14" x14ac:dyDescent="0.35">
      <c r="A1036" t="s">
        <v>50</v>
      </c>
      <c r="B1036" s="78" t="s">
        <v>15</v>
      </c>
      <c r="C1036">
        <v>2041</v>
      </c>
      <c r="D1036" t="s">
        <v>41</v>
      </c>
      <c r="E1036" t="s">
        <v>59</v>
      </c>
      <c r="F1036">
        <v>6.3927561247623403</v>
      </c>
      <c r="G1036" s="3"/>
      <c r="H1036" s="3"/>
      <c r="I1036" s="3"/>
      <c r="K1036" t="s">
        <v>116</v>
      </c>
      <c r="L1036">
        <v>2031</v>
      </c>
      <c r="M1036" t="s">
        <v>161</v>
      </c>
      <c r="N1036">
        <v>716.31226375132303</v>
      </c>
    </row>
    <row r="1037" spans="1:14" x14ac:dyDescent="0.35">
      <c r="A1037" t="s">
        <v>50</v>
      </c>
      <c r="B1037" s="78" t="s">
        <v>15</v>
      </c>
      <c r="C1037">
        <v>2041</v>
      </c>
      <c r="D1037" t="s">
        <v>41</v>
      </c>
      <c r="E1037" t="s">
        <v>61</v>
      </c>
      <c r="F1037">
        <v>13.604765393038999</v>
      </c>
      <c r="G1037" s="3"/>
      <c r="H1037" s="3"/>
      <c r="I1037" s="3"/>
      <c r="K1037" t="s">
        <v>116</v>
      </c>
      <c r="L1037">
        <v>2036</v>
      </c>
      <c r="M1037" t="s">
        <v>161</v>
      </c>
      <c r="N1037">
        <v>710.91297500387395</v>
      </c>
    </row>
    <row r="1038" spans="1:14" x14ac:dyDescent="0.35">
      <c r="A1038" t="s">
        <v>50</v>
      </c>
      <c r="B1038" s="78" t="s">
        <v>15</v>
      </c>
      <c r="C1038">
        <v>2041</v>
      </c>
      <c r="D1038" t="s">
        <v>41</v>
      </c>
      <c r="E1038" t="s">
        <v>63</v>
      </c>
      <c r="F1038">
        <v>17.415697027768701</v>
      </c>
      <c r="G1038" s="3"/>
      <c r="H1038" s="3"/>
      <c r="I1038" s="3"/>
      <c r="K1038" t="s">
        <v>116</v>
      </c>
      <c r="L1038">
        <v>2041</v>
      </c>
      <c r="M1038" t="s">
        <v>161</v>
      </c>
      <c r="N1038">
        <v>705.00702876905598</v>
      </c>
    </row>
    <row r="1039" spans="1:14" x14ac:dyDescent="0.35">
      <c r="A1039" t="s">
        <v>50</v>
      </c>
      <c r="B1039" s="78" t="s">
        <v>15</v>
      </c>
      <c r="C1039">
        <v>2041</v>
      </c>
      <c r="D1039" t="s">
        <v>41</v>
      </c>
      <c r="E1039" t="s">
        <v>43</v>
      </c>
      <c r="F1039">
        <v>10.4194738908046</v>
      </c>
      <c r="G1039" s="3"/>
      <c r="H1039" s="3"/>
      <c r="I1039" s="3"/>
      <c r="K1039" t="s">
        <v>116</v>
      </c>
      <c r="L1039">
        <v>2046</v>
      </c>
      <c r="M1039" t="s">
        <v>161</v>
      </c>
      <c r="N1039">
        <v>698.57108675904396</v>
      </c>
    </row>
    <row r="1040" spans="1:14" x14ac:dyDescent="0.35">
      <c r="A1040" t="s">
        <v>50</v>
      </c>
      <c r="B1040" s="78" t="s">
        <v>15</v>
      </c>
      <c r="C1040">
        <v>2041</v>
      </c>
      <c r="D1040" t="s">
        <v>41</v>
      </c>
      <c r="E1040" t="s">
        <v>65</v>
      </c>
      <c r="F1040">
        <v>8.7208194433719992</v>
      </c>
      <c r="G1040" s="3"/>
      <c r="H1040" s="3"/>
      <c r="I1040" s="3"/>
      <c r="K1040" t="s">
        <v>116</v>
      </c>
      <c r="L1040">
        <v>2021</v>
      </c>
      <c r="M1040" t="s">
        <v>165</v>
      </c>
      <c r="N1040">
        <v>702</v>
      </c>
    </row>
    <row r="1041" spans="1:14" x14ac:dyDescent="0.35">
      <c r="A1041" t="s">
        <v>50</v>
      </c>
      <c r="B1041" s="78" t="s">
        <v>15</v>
      </c>
      <c r="C1041">
        <v>2041</v>
      </c>
      <c r="D1041" t="s">
        <v>41</v>
      </c>
      <c r="E1041" t="s">
        <v>67</v>
      </c>
      <c r="F1041">
        <v>3.3317633241609599</v>
      </c>
      <c r="G1041" s="3"/>
      <c r="H1041" s="3"/>
      <c r="I1041" s="3"/>
      <c r="K1041" t="s">
        <v>116</v>
      </c>
      <c r="L1041">
        <v>2026</v>
      </c>
      <c r="M1041" t="s">
        <v>165</v>
      </c>
      <c r="N1041">
        <v>721.67001451838496</v>
      </c>
    </row>
    <row r="1042" spans="1:14" x14ac:dyDescent="0.35">
      <c r="A1042" t="s">
        <v>50</v>
      </c>
      <c r="B1042" s="78" t="s">
        <v>15</v>
      </c>
      <c r="C1042">
        <v>2041</v>
      </c>
      <c r="D1042" t="s">
        <v>41</v>
      </c>
      <c r="E1042" t="s">
        <v>69</v>
      </c>
      <c r="F1042">
        <v>9.3017374124374808</v>
      </c>
      <c r="G1042" s="3"/>
      <c r="H1042" s="3"/>
      <c r="I1042" s="3"/>
      <c r="K1042" t="s">
        <v>116</v>
      </c>
      <c r="L1042">
        <v>2031</v>
      </c>
      <c r="M1042" t="s">
        <v>165</v>
      </c>
      <c r="N1042">
        <v>720.11939369952199</v>
      </c>
    </row>
    <row r="1043" spans="1:14" x14ac:dyDescent="0.35">
      <c r="A1043" t="s">
        <v>50</v>
      </c>
      <c r="B1043" s="78" t="s">
        <v>15</v>
      </c>
      <c r="C1043">
        <v>2041</v>
      </c>
      <c r="D1043" t="s">
        <v>41</v>
      </c>
      <c r="E1043" t="s">
        <v>71</v>
      </c>
      <c r="F1043">
        <v>7.1458577469913598</v>
      </c>
      <c r="G1043" s="3"/>
      <c r="H1043" s="3"/>
      <c r="I1043" s="3"/>
      <c r="K1043" t="s">
        <v>116</v>
      </c>
      <c r="L1043">
        <v>2036</v>
      </c>
      <c r="M1043" t="s">
        <v>165</v>
      </c>
      <c r="N1043">
        <v>719.00854997926001</v>
      </c>
    </row>
    <row r="1044" spans="1:14" x14ac:dyDescent="0.35">
      <c r="A1044" t="s">
        <v>50</v>
      </c>
      <c r="B1044" s="78" t="s">
        <v>15</v>
      </c>
      <c r="C1044">
        <v>2041</v>
      </c>
      <c r="D1044" t="s">
        <v>41</v>
      </c>
      <c r="E1044" t="s">
        <v>73</v>
      </c>
      <c r="F1044">
        <v>3.1684444698891601</v>
      </c>
      <c r="G1044" s="3"/>
      <c r="H1044" s="3"/>
      <c r="I1044" s="3"/>
      <c r="K1044" t="s">
        <v>116</v>
      </c>
      <c r="L1044">
        <v>2041</v>
      </c>
      <c r="M1044" t="s">
        <v>165</v>
      </c>
      <c r="N1044">
        <v>718.64010368817901</v>
      </c>
    </row>
    <row r="1045" spans="1:14" x14ac:dyDescent="0.35">
      <c r="A1045" t="s">
        <v>50</v>
      </c>
      <c r="B1045" s="78" t="s">
        <v>15</v>
      </c>
      <c r="C1045">
        <v>2041</v>
      </c>
      <c r="D1045" t="s">
        <v>41</v>
      </c>
      <c r="E1045" t="s">
        <v>75</v>
      </c>
      <c r="F1045">
        <v>2.4487215195042702</v>
      </c>
      <c r="G1045" s="3"/>
      <c r="H1045" s="3"/>
      <c r="I1045" s="3"/>
      <c r="K1045" t="s">
        <v>116</v>
      </c>
      <c r="L1045">
        <v>2046</v>
      </c>
      <c r="M1045" t="s">
        <v>165</v>
      </c>
      <c r="N1045">
        <v>718.47236942597101</v>
      </c>
    </row>
    <row r="1046" spans="1:14" x14ac:dyDescent="0.35">
      <c r="A1046" t="s">
        <v>50</v>
      </c>
      <c r="B1046" s="78" t="s">
        <v>15</v>
      </c>
      <c r="C1046">
        <v>2046</v>
      </c>
      <c r="D1046" t="s">
        <v>138</v>
      </c>
      <c r="E1046" t="s">
        <v>42</v>
      </c>
      <c r="F1046">
        <v>8.1002041841534602</v>
      </c>
      <c r="G1046" s="3"/>
      <c r="H1046" s="3"/>
      <c r="I1046" s="3"/>
      <c r="K1046" t="s">
        <v>117</v>
      </c>
      <c r="L1046">
        <v>2021</v>
      </c>
      <c r="M1046" t="s">
        <v>160</v>
      </c>
      <c r="N1046">
        <v>161709</v>
      </c>
    </row>
    <row r="1047" spans="1:14" x14ac:dyDescent="0.35">
      <c r="A1047" t="s">
        <v>50</v>
      </c>
      <c r="B1047" s="78" t="s">
        <v>15</v>
      </c>
      <c r="C1047">
        <v>2046</v>
      </c>
      <c r="D1047" t="s">
        <v>138</v>
      </c>
      <c r="E1047" t="s">
        <v>45</v>
      </c>
      <c r="F1047">
        <v>5.05968361877225</v>
      </c>
      <c r="G1047" s="3"/>
      <c r="H1047" s="3"/>
      <c r="I1047" s="3"/>
      <c r="K1047" t="s">
        <v>117</v>
      </c>
      <c r="L1047">
        <v>2026</v>
      </c>
      <c r="M1047" t="s">
        <v>160</v>
      </c>
      <c r="N1047">
        <v>175100.24834145699</v>
      </c>
    </row>
    <row r="1048" spans="1:14" x14ac:dyDescent="0.35">
      <c r="A1048" t="s">
        <v>50</v>
      </c>
      <c r="B1048" s="78" t="s">
        <v>15</v>
      </c>
      <c r="C1048">
        <v>2046</v>
      </c>
      <c r="D1048" t="s">
        <v>138</v>
      </c>
      <c r="E1048" t="s">
        <v>47</v>
      </c>
      <c r="F1048">
        <v>11.4345138340106</v>
      </c>
      <c r="G1048" s="3"/>
      <c r="H1048" s="3"/>
      <c r="I1048" s="3"/>
      <c r="K1048" t="s">
        <v>117</v>
      </c>
      <c r="L1048">
        <v>2031</v>
      </c>
      <c r="M1048" t="s">
        <v>160</v>
      </c>
      <c r="N1048">
        <v>187067.90197413901</v>
      </c>
    </row>
    <row r="1049" spans="1:14" x14ac:dyDescent="0.35">
      <c r="A1049" t="s">
        <v>50</v>
      </c>
      <c r="B1049" s="78" t="s">
        <v>15</v>
      </c>
      <c r="C1049">
        <v>2046</v>
      </c>
      <c r="D1049" t="s">
        <v>138</v>
      </c>
      <c r="E1049" t="s">
        <v>49</v>
      </c>
      <c r="F1049">
        <v>19.586884388883899</v>
      </c>
      <c r="G1049" s="3"/>
      <c r="H1049" s="3"/>
      <c r="I1049" s="3"/>
      <c r="K1049" t="s">
        <v>117</v>
      </c>
      <c r="L1049">
        <v>2036</v>
      </c>
      <c r="M1049" t="s">
        <v>160</v>
      </c>
      <c r="N1049">
        <v>199491.82457770401</v>
      </c>
    </row>
    <row r="1050" spans="1:14" x14ac:dyDescent="0.35">
      <c r="A1050" t="s">
        <v>50</v>
      </c>
      <c r="B1050" s="78" t="s">
        <v>15</v>
      </c>
      <c r="C1050">
        <v>2046</v>
      </c>
      <c r="D1050" t="s">
        <v>138</v>
      </c>
      <c r="E1050" t="s">
        <v>51</v>
      </c>
      <c r="F1050">
        <v>10.519190829741699</v>
      </c>
      <c r="G1050" s="3"/>
      <c r="H1050" s="3"/>
      <c r="I1050" s="3"/>
      <c r="K1050" t="s">
        <v>117</v>
      </c>
      <c r="L1050">
        <v>2041</v>
      </c>
      <c r="M1050" t="s">
        <v>160</v>
      </c>
      <c r="N1050">
        <v>209873.244097079</v>
      </c>
    </row>
    <row r="1051" spans="1:14" x14ac:dyDescent="0.35">
      <c r="A1051" t="s">
        <v>50</v>
      </c>
      <c r="B1051" s="78" t="s">
        <v>15</v>
      </c>
      <c r="C1051">
        <v>2046</v>
      </c>
      <c r="D1051" t="s">
        <v>138</v>
      </c>
      <c r="E1051" t="s">
        <v>53</v>
      </c>
      <c r="F1051">
        <v>9.4043631322163499</v>
      </c>
      <c r="G1051" s="3"/>
      <c r="H1051" s="3"/>
      <c r="I1051" s="3"/>
      <c r="K1051" t="s">
        <v>117</v>
      </c>
      <c r="L1051">
        <v>2046</v>
      </c>
      <c r="M1051" t="s">
        <v>160</v>
      </c>
      <c r="N1051">
        <v>216905.77885300701</v>
      </c>
    </row>
    <row r="1052" spans="1:14" x14ac:dyDescent="0.35">
      <c r="A1052" t="s">
        <v>50</v>
      </c>
      <c r="B1052" s="78" t="s">
        <v>15</v>
      </c>
      <c r="C1052">
        <v>2046</v>
      </c>
      <c r="D1052" t="s">
        <v>138</v>
      </c>
      <c r="E1052" t="s">
        <v>55</v>
      </c>
      <c r="F1052">
        <v>11.333359457819901</v>
      </c>
      <c r="G1052" s="3"/>
      <c r="H1052" s="3"/>
      <c r="I1052" s="3"/>
      <c r="K1052" t="s">
        <v>117</v>
      </c>
      <c r="L1052">
        <v>2021</v>
      </c>
      <c r="M1052" t="s">
        <v>161</v>
      </c>
      <c r="N1052">
        <v>161709</v>
      </c>
    </row>
    <row r="1053" spans="1:14" x14ac:dyDescent="0.35">
      <c r="A1053" t="s">
        <v>50</v>
      </c>
      <c r="B1053" s="78" t="s">
        <v>15</v>
      </c>
      <c r="C1053">
        <v>2046</v>
      </c>
      <c r="D1053" t="s">
        <v>138</v>
      </c>
      <c r="E1053" t="s">
        <v>57</v>
      </c>
      <c r="F1053">
        <v>9.90759025897421</v>
      </c>
      <c r="G1053" s="3"/>
      <c r="H1053" s="3"/>
      <c r="I1053" s="3"/>
      <c r="K1053" t="s">
        <v>117</v>
      </c>
      <c r="L1053">
        <v>2026</v>
      </c>
      <c r="M1053" t="s">
        <v>161</v>
      </c>
      <c r="N1053">
        <v>174451.331894242</v>
      </c>
    </row>
    <row r="1054" spans="1:14" x14ac:dyDescent="0.35">
      <c r="A1054" t="s">
        <v>50</v>
      </c>
      <c r="B1054" s="78" t="s">
        <v>15</v>
      </c>
      <c r="C1054">
        <v>2046</v>
      </c>
      <c r="D1054" t="s">
        <v>138</v>
      </c>
      <c r="E1054" t="s">
        <v>59</v>
      </c>
      <c r="F1054">
        <v>5.3683270530570697</v>
      </c>
      <c r="G1054" s="3"/>
      <c r="H1054" s="3"/>
      <c r="I1054" s="3"/>
      <c r="K1054" t="s">
        <v>117</v>
      </c>
      <c r="L1054">
        <v>2031</v>
      </c>
      <c r="M1054" t="s">
        <v>161</v>
      </c>
      <c r="N1054">
        <v>181281.83624803001</v>
      </c>
    </row>
    <row r="1055" spans="1:14" x14ac:dyDescent="0.35">
      <c r="A1055" t="s">
        <v>50</v>
      </c>
      <c r="B1055" s="78" t="s">
        <v>15</v>
      </c>
      <c r="C1055">
        <v>2046</v>
      </c>
      <c r="D1055" t="s">
        <v>138</v>
      </c>
      <c r="E1055" t="s">
        <v>61</v>
      </c>
      <c r="F1055">
        <v>10.6822893938348</v>
      </c>
      <c r="G1055" s="3"/>
      <c r="H1055" s="3"/>
      <c r="I1055" s="3"/>
      <c r="K1055" t="s">
        <v>117</v>
      </c>
      <c r="L1055">
        <v>2036</v>
      </c>
      <c r="M1055" t="s">
        <v>161</v>
      </c>
      <c r="N1055">
        <v>187011.30549983901</v>
      </c>
    </row>
    <row r="1056" spans="1:14" x14ac:dyDescent="0.35">
      <c r="A1056" t="s">
        <v>50</v>
      </c>
      <c r="B1056" s="78" t="s">
        <v>15</v>
      </c>
      <c r="C1056">
        <v>2046</v>
      </c>
      <c r="D1056" t="s">
        <v>138</v>
      </c>
      <c r="E1056" t="s">
        <v>63</v>
      </c>
      <c r="F1056">
        <v>12.979919619317</v>
      </c>
      <c r="G1056" s="3"/>
      <c r="H1056" s="3"/>
      <c r="I1056" s="3"/>
      <c r="K1056" t="s">
        <v>117</v>
      </c>
      <c r="L1056">
        <v>2041</v>
      </c>
      <c r="M1056" t="s">
        <v>161</v>
      </c>
      <c r="N1056">
        <v>191228.45853670401</v>
      </c>
    </row>
    <row r="1057" spans="1:14" x14ac:dyDescent="0.35">
      <c r="A1057" t="s">
        <v>50</v>
      </c>
      <c r="B1057" s="78" t="s">
        <v>15</v>
      </c>
      <c r="C1057">
        <v>2046</v>
      </c>
      <c r="D1057" t="s">
        <v>138</v>
      </c>
      <c r="E1057" t="s">
        <v>43</v>
      </c>
      <c r="F1057">
        <v>9.5686332286956493</v>
      </c>
      <c r="G1057" s="3"/>
      <c r="H1057" s="3"/>
      <c r="I1057" s="3"/>
      <c r="K1057" t="s">
        <v>117</v>
      </c>
      <c r="L1057">
        <v>2046</v>
      </c>
      <c r="M1057" t="s">
        <v>161</v>
      </c>
      <c r="N1057">
        <v>193856.806902098</v>
      </c>
    </row>
    <row r="1058" spans="1:14" x14ac:dyDescent="0.35">
      <c r="A1058" t="s">
        <v>50</v>
      </c>
      <c r="B1058" s="78" t="s">
        <v>15</v>
      </c>
      <c r="C1058">
        <v>2046</v>
      </c>
      <c r="D1058" t="s">
        <v>138</v>
      </c>
      <c r="E1058" t="s">
        <v>65</v>
      </c>
      <c r="F1058">
        <v>7.5867973566444302</v>
      </c>
      <c r="G1058" s="3"/>
      <c r="H1058" s="3"/>
      <c r="I1058" s="3"/>
      <c r="K1058" t="s">
        <v>117</v>
      </c>
      <c r="L1058">
        <v>2021</v>
      </c>
      <c r="M1058" t="s">
        <v>165</v>
      </c>
      <c r="N1058">
        <v>161709</v>
      </c>
    </row>
    <row r="1059" spans="1:14" x14ac:dyDescent="0.35">
      <c r="A1059" t="s">
        <v>50</v>
      </c>
      <c r="B1059" s="78" t="s">
        <v>15</v>
      </c>
      <c r="C1059">
        <v>2046</v>
      </c>
      <c r="D1059" t="s">
        <v>138</v>
      </c>
      <c r="E1059" t="s">
        <v>67</v>
      </c>
      <c r="F1059">
        <v>2.4062005512773101</v>
      </c>
      <c r="G1059" s="3"/>
      <c r="H1059" s="3"/>
      <c r="I1059" s="3"/>
      <c r="K1059" t="s">
        <v>117</v>
      </c>
      <c r="L1059">
        <v>2026</v>
      </c>
      <c r="M1059" t="s">
        <v>165</v>
      </c>
      <c r="N1059">
        <v>174767.194376873</v>
      </c>
    </row>
    <row r="1060" spans="1:14" x14ac:dyDescent="0.35">
      <c r="A1060" t="s">
        <v>50</v>
      </c>
      <c r="B1060" s="78" t="s">
        <v>15</v>
      </c>
      <c r="C1060">
        <v>2046</v>
      </c>
      <c r="D1060" t="s">
        <v>138</v>
      </c>
      <c r="E1060" t="s">
        <v>69</v>
      </c>
      <c r="F1060">
        <v>7.72704672762959</v>
      </c>
      <c r="G1060" s="3"/>
      <c r="H1060" s="3"/>
      <c r="I1060" s="3"/>
      <c r="K1060" t="s">
        <v>117</v>
      </c>
      <c r="L1060">
        <v>2031</v>
      </c>
      <c r="M1060" t="s">
        <v>165</v>
      </c>
      <c r="N1060">
        <v>184008.84539057501</v>
      </c>
    </row>
    <row r="1061" spans="1:14" x14ac:dyDescent="0.35">
      <c r="A1061" t="s">
        <v>50</v>
      </c>
      <c r="B1061" s="78" t="s">
        <v>15</v>
      </c>
      <c r="C1061">
        <v>2046</v>
      </c>
      <c r="D1061" t="s">
        <v>138</v>
      </c>
      <c r="E1061" t="s">
        <v>71</v>
      </c>
      <c r="F1061">
        <v>5.1139142412957801</v>
      </c>
      <c r="G1061" s="3"/>
      <c r="H1061" s="3"/>
      <c r="I1061" s="3"/>
      <c r="K1061" t="s">
        <v>117</v>
      </c>
      <c r="L1061">
        <v>2036</v>
      </c>
      <c r="M1061" t="s">
        <v>165</v>
      </c>
      <c r="N1061">
        <v>192819.71466013999</v>
      </c>
    </row>
    <row r="1062" spans="1:14" x14ac:dyDescent="0.35">
      <c r="A1062" t="s">
        <v>50</v>
      </c>
      <c r="B1062" s="78" t="s">
        <v>15</v>
      </c>
      <c r="C1062">
        <v>2046</v>
      </c>
      <c r="D1062" t="s">
        <v>138</v>
      </c>
      <c r="E1062" t="s">
        <v>73</v>
      </c>
      <c r="F1062">
        <v>3.0019515956802501</v>
      </c>
      <c r="G1062" s="3"/>
      <c r="H1062" s="3"/>
      <c r="I1062" s="3"/>
      <c r="K1062" t="s">
        <v>117</v>
      </c>
      <c r="L1062">
        <v>2041</v>
      </c>
      <c r="M1062" t="s">
        <v>165</v>
      </c>
      <c r="N1062">
        <v>199839.60300377701</v>
      </c>
    </row>
    <row r="1063" spans="1:14" x14ac:dyDescent="0.35">
      <c r="A1063" t="s">
        <v>50</v>
      </c>
      <c r="B1063" s="78" t="s">
        <v>15</v>
      </c>
      <c r="C1063">
        <v>2046</v>
      </c>
      <c r="D1063" t="s">
        <v>138</v>
      </c>
      <c r="E1063" t="s">
        <v>75</v>
      </c>
      <c r="F1063">
        <v>2.8060132039726899</v>
      </c>
      <c r="G1063" s="3"/>
      <c r="H1063" s="3"/>
      <c r="I1063" s="3"/>
      <c r="K1063" t="s">
        <v>117</v>
      </c>
      <c r="L1063">
        <v>2046</v>
      </c>
      <c r="M1063" t="s">
        <v>165</v>
      </c>
      <c r="N1063">
        <v>204449.495883258</v>
      </c>
    </row>
    <row r="1064" spans="1:14" x14ac:dyDescent="0.35">
      <c r="A1064" t="s">
        <v>50</v>
      </c>
      <c r="B1064" s="78" t="s">
        <v>15</v>
      </c>
      <c r="C1064">
        <v>2046</v>
      </c>
      <c r="D1064" t="s">
        <v>41</v>
      </c>
      <c r="E1064" t="s">
        <v>42</v>
      </c>
      <c r="F1064">
        <v>8.7446021514041696</v>
      </c>
      <c r="G1064" s="3"/>
      <c r="H1064" s="3"/>
      <c r="I1064" s="3"/>
      <c r="K1064" t="s">
        <v>118</v>
      </c>
      <c r="L1064">
        <v>2021</v>
      </c>
      <c r="M1064" t="s">
        <v>160</v>
      </c>
      <c r="N1064">
        <v>769</v>
      </c>
    </row>
    <row r="1065" spans="1:14" x14ac:dyDescent="0.35">
      <c r="A1065" t="s">
        <v>50</v>
      </c>
      <c r="B1065" s="78" t="s">
        <v>15</v>
      </c>
      <c r="C1065">
        <v>2046</v>
      </c>
      <c r="D1065" t="s">
        <v>41</v>
      </c>
      <c r="E1065" t="s">
        <v>45</v>
      </c>
      <c r="F1065">
        <v>5.2091106019675602</v>
      </c>
      <c r="G1065" s="3"/>
      <c r="H1065" s="3"/>
      <c r="I1065" s="3"/>
      <c r="K1065" t="s">
        <v>118</v>
      </c>
      <c r="L1065">
        <v>2026</v>
      </c>
      <c r="M1065" t="s">
        <v>160</v>
      </c>
      <c r="N1065">
        <v>790.73529576723195</v>
      </c>
    </row>
    <row r="1066" spans="1:14" x14ac:dyDescent="0.35">
      <c r="A1066" t="s">
        <v>50</v>
      </c>
      <c r="B1066" s="78" t="s">
        <v>15</v>
      </c>
      <c r="C1066">
        <v>2046</v>
      </c>
      <c r="D1066" t="s">
        <v>41</v>
      </c>
      <c r="E1066" t="s">
        <v>47</v>
      </c>
      <c r="F1066">
        <v>12.1354716926789</v>
      </c>
      <c r="G1066" s="3"/>
      <c r="H1066" s="3"/>
      <c r="I1066" s="3"/>
      <c r="K1066" t="s">
        <v>118</v>
      </c>
      <c r="L1066">
        <v>2031</v>
      </c>
      <c r="M1066" t="s">
        <v>160</v>
      </c>
      <c r="N1066">
        <v>797.54365448048998</v>
      </c>
    </row>
    <row r="1067" spans="1:14" x14ac:dyDescent="0.35">
      <c r="A1067" t="s">
        <v>50</v>
      </c>
      <c r="B1067" s="78" t="s">
        <v>15</v>
      </c>
      <c r="C1067">
        <v>2046</v>
      </c>
      <c r="D1067" t="s">
        <v>41</v>
      </c>
      <c r="E1067" t="s">
        <v>49</v>
      </c>
      <c r="F1067">
        <v>16.524080813545702</v>
      </c>
      <c r="G1067" s="3"/>
      <c r="H1067" s="3"/>
      <c r="I1067" s="3"/>
      <c r="K1067" t="s">
        <v>118</v>
      </c>
      <c r="L1067">
        <v>2036</v>
      </c>
      <c r="M1067" t="s">
        <v>160</v>
      </c>
      <c r="N1067">
        <v>807.01971338063095</v>
      </c>
    </row>
    <row r="1068" spans="1:14" x14ac:dyDescent="0.35">
      <c r="A1068" t="s">
        <v>50</v>
      </c>
      <c r="B1068" s="78" t="s">
        <v>15</v>
      </c>
      <c r="C1068">
        <v>2046</v>
      </c>
      <c r="D1068" t="s">
        <v>41</v>
      </c>
      <c r="E1068" t="s">
        <v>51</v>
      </c>
      <c r="F1068">
        <v>9.2710801616589098</v>
      </c>
      <c r="G1068" s="3"/>
      <c r="H1068" s="3"/>
      <c r="I1068" s="3"/>
      <c r="K1068" t="s">
        <v>118</v>
      </c>
      <c r="L1068">
        <v>2041</v>
      </c>
      <c r="M1068" t="s">
        <v>160</v>
      </c>
      <c r="N1068">
        <v>818.98601787140205</v>
      </c>
    </row>
    <row r="1069" spans="1:14" x14ac:dyDescent="0.35">
      <c r="A1069" t="s">
        <v>50</v>
      </c>
      <c r="B1069" s="78" t="s">
        <v>15</v>
      </c>
      <c r="C1069">
        <v>2046</v>
      </c>
      <c r="D1069" t="s">
        <v>41</v>
      </c>
      <c r="E1069" t="s">
        <v>53</v>
      </c>
      <c r="F1069">
        <v>8.2616655257170901</v>
      </c>
      <c r="G1069" s="3"/>
      <c r="H1069" s="3"/>
      <c r="I1069" s="3"/>
      <c r="K1069" t="s">
        <v>118</v>
      </c>
      <c r="L1069">
        <v>2046</v>
      </c>
      <c r="M1069" t="s">
        <v>160</v>
      </c>
      <c r="N1069">
        <v>832.23273903073596</v>
      </c>
    </row>
    <row r="1070" spans="1:14" x14ac:dyDescent="0.35">
      <c r="A1070" t="s">
        <v>50</v>
      </c>
      <c r="B1070" s="78" t="s">
        <v>15</v>
      </c>
      <c r="C1070">
        <v>2046</v>
      </c>
      <c r="D1070" t="s">
        <v>41</v>
      </c>
      <c r="E1070" t="s">
        <v>55</v>
      </c>
      <c r="F1070">
        <v>10.752855296457399</v>
      </c>
      <c r="G1070" s="3"/>
      <c r="H1070" s="3"/>
      <c r="I1070" s="3"/>
      <c r="K1070" t="s">
        <v>118</v>
      </c>
      <c r="L1070">
        <v>2021</v>
      </c>
      <c r="M1070" t="s">
        <v>161</v>
      </c>
      <c r="N1070">
        <v>769</v>
      </c>
    </row>
    <row r="1071" spans="1:14" x14ac:dyDescent="0.35">
      <c r="A1071" t="s">
        <v>50</v>
      </c>
      <c r="B1071" s="78" t="s">
        <v>15</v>
      </c>
      <c r="C1071">
        <v>2046</v>
      </c>
      <c r="D1071" t="s">
        <v>41</v>
      </c>
      <c r="E1071" t="s">
        <v>57</v>
      </c>
      <c r="F1071">
        <v>10.3111282755165</v>
      </c>
      <c r="G1071" s="3"/>
      <c r="H1071" s="3"/>
      <c r="I1071" s="3"/>
      <c r="K1071" t="s">
        <v>118</v>
      </c>
      <c r="L1071">
        <v>2026</v>
      </c>
      <c r="M1071" t="s">
        <v>161</v>
      </c>
      <c r="N1071">
        <v>788.76934198271795</v>
      </c>
    </row>
    <row r="1072" spans="1:14" x14ac:dyDescent="0.35">
      <c r="A1072" t="s">
        <v>50</v>
      </c>
      <c r="B1072" s="78" t="s">
        <v>15</v>
      </c>
      <c r="C1072">
        <v>2046</v>
      </c>
      <c r="D1072" t="s">
        <v>41</v>
      </c>
      <c r="E1072" t="s">
        <v>59</v>
      </c>
      <c r="F1072">
        <v>6.4176373814774603</v>
      </c>
      <c r="G1072" s="3"/>
      <c r="H1072" s="3"/>
      <c r="I1072" s="3"/>
      <c r="K1072" t="s">
        <v>118</v>
      </c>
      <c r="L1072">
        <v>2031</v>
      </c>
      <c r="M1072" t="s">
        <v>161</v>
      </c>
      <c r="N1072">
        <v>787.45592622530705</v>
      </c>
    </row>
    <row r="1073" spans="1:14" x14ac:dyDescent="0.35">
      <c r="A1073" t="s">
        <v>50</v>
      </c>
      <c r="B1073" s="78" t="s">
        <v>15</v>
      </c>
      <c r="C1073">
        <v>2046</v>
      </c>
      <c r="D1073" t="s">
        <v>41</v>
      </c>
      <c r="E1073" t="s">
        <v>61</v>
      </c>
      <c r="F1073">
        <v>14.2967755607781</v>
      </c>
      <c r="G1073" s="3"/>
      <c r="H1073" s="3"/>
      <c r="I1073" s="3"/>
      <c r="K1073" t="s">
        <v>118</v>
      </c>
      <c r="L1073">
        <v>2036</v>
      </c>
      <c r="M1073" t="s">
        <v>161</v>
      </c>
      <c r="N1073">
        <v>784.72921790652401</v>
      </c>
    </row>
    <row r="1074" spans="1:14" x14ac:dyDescent="0.35">
      <c r="A1074" t="s">
        <v>50</v>
      </c>
      <c r="B1074" s="78" t="s">
        <v>15</v>
      </c>
      <c r="C1074">
        <v>2046</v>
      </c>
      <c r="D1074" t="s">
        <v>41</v>
      </c>
      <c r="E1074" t="s">
        <v>63</v>
      </c>
      <c r="F1074">
        <v>17.665426375085001</v>
      </c>
      <c r="G1074" s="3"/>
      <c r="H1074" s="3"/>
      <c r="I1074" s="3"/>
      <c r="K1074" t="s">
        <v>118</v>
      </c>
      <c r="L1074">
        <v>2041</v>
      </c>
      <c r="M1074" t="s">
        <v>161</v>
      </c>
      <c r="N1074">
        <v>780.98782663821896</v>
      </c>
    </row>
    <row r="1075" spans="1:14" x14ac:dyDescent="0.35">
      <c r="A1075" t="s">
        <v>50</v>
      </c>
      <c r="B1075" s="78" t="s">
        <v>15</v>
      </c>
      <c r="C1075">
        <v>2046</v>
      </c>
      <c r="D1075" t="s">
        <v>41</v>
      </c>
      <c r="E1075" t="s">
        <v>43</v>
      </c>
      <c r="F1075">
        <v>10.337990451020501</v>
      </c>
      <c r="G1075" s="3"/>
      <c r="H1075" s="3"/>
      <c r="I1075" s="3"/>
      <c r="K1075" t="s">
        <v>118</v>
      </c>
      <c r="L1075">
        <v>2046</v>
      </c>
      <c r="M1075" t="s">
        <v>161</v>
      </c>
      <c r="N1075">
        <v>776.28176933123302</v>
      </c>
    </row>
    <row r="1076" spans="1:14" x14ac:dyDescent="0.35">
      <c r="A1076" t="s">
        <v>50</v>
      </c>
      <c r="B1076" s="78" t="s">
        <v>15</v>
      </c>
      <c r="C1076">
        <v>2046</v>
      </c>
      <c r="D1076" t="s">
        <v>41</v>
      </c>
      <c r="E1076" t="s">
        <v>65</v>
      </c>
      <c r="F1076">
        <v>9.7579891716803306</v>
      </c>
      <c r="G1076" s="3"/>
      <c r="H1076" s="3"/>
      <c r="I1076" s="3"/>
      <c r="K1076" t="s">
        <v>118</v>
      </c>
      <c r="L1076">
        <v>2021</v>
      </c>
      <c r="M1076" t="s">
        <v>165</v>
      </c>
      <c r="N1076">
        <v>769</v>
      </c>
    </row>
    <row r="1077" spans="1:14" x14ac:dyDescent="0.35">
      <c r="A1077" t="s">
        <v>50</v>
      </c>
      <c r="B1077" s="78" t="s">
        <v>15</v>
      </c>
      <c r="C1077">
        <v>2046</v>
      </c>
      <c r="D1077" t="s">
        <v>41</v>
      </c>
      <c r="E1077" t="s">
        <v>67</v>
      </c>
      <c r="F1077">
        <v>3.1834919201484002</v>
      </c>
      <c r="G1077" s="3"/>
      <c r="H1077" s="3"/>
      <c r="I1077" s="3"/>
      <c r="K1077" t="s">
        <v>118</v>
      </c>
      <c r="L1077">
        <v>2026</v>
      </c>
      <c r="M1077" t="s">
        <v>165</v>
      </c>
      <c r="N1077">
        <v>789.70552793679894</v>
      </c>
    </row>
    <row r="1078" spans="1:14" x14ac:dyDescent="0.35">
      <c r="A1078" t="s">
        <v>50</v>
      </c>
      <c r="B1078" s="78" t="s">
        <v>15</v>
      </c>
      <c r="C1078">
        <v>2046</v>
      </c>
      <c r="D1078" t="s">
        <v>41</v>
      </c>
      <c r="E1078" t="s">
        <v>69</v>
      </c>
      <c r="F1078">
        <v>9.3956619576262597</v>
      </c>
      <c r="G1078" s="3"/>
      <c r="H1078" s="3"/>
      <c r="I1078" s="3"/>
      <c r="K1078" t="s">
        <v>118</v>
      </c>
      <c r="L1078">
        <v>2031</v>
      </c>
      <c r="M1078" t="s">
        <v>165</v>
      </c>
      <c r="N1078">
        <v>791.64117781365599</v>
      </c>
    </row>
    <row r="1079" spans="1:14" x14ac:dyDescent="0.35">
      <c r="A1079" t="s">
        <v>50</v>
      </c>
      <c r="B1079" s="78" t="s">
        <v>15</v>
      </c>
      <c r="C1079">
        <v>2046</v>
      </c>
      <c r="D1079" t="s">
        <v>41</v>
      </c>
      <c r="E1079" t="s">
        <v>71</v>
      </c>
      <c r="F1079">
        <v>5.8187770358521096</v>
      </c>
      <c r="G1079" s="3"/>
      <c r="H1079" s="3"/>
      <c r="I1079" s="3"/>
      <c r="K1079" t="s">
        <v>118</v>
      </c>
      <c r="L1079">
        <v>2036</v>
      </c>
      <c r="M1079" t="s">
        <v>165</v>
      </c>
      <c r="N1079">
        <v>793.66538090017798</v>
      </c>
    </row>
    <row r="1080" spans="1:14" x14ac:dyDescent="0.35">
      <c r="A1080" t="s">
        <v>50</v>
      </c>
      <c r="B1080" s="78" t="s">
        <v>15</v>
      </c>
      <c r="C1080">
        <v>2046</v>
      </c>
      <c r="D1080" t="s">
        <v>41</v>
      </c>
      <c r="E1080" t="s">
        <v>73</v>
      </c>
      <c r="F1080">
        <v>3.6101237231066401</v>
      </c>
      <c r="G1080" s="3"/>
      <c r="H1080" s="3"/>
      <c r="I1080" s="3"/>
      <c r="K1080" t="s">
        <v>118</v>
      </c>
      <c r="L1080">
        <v>2041</v>
      </c>
      <c r="M1080" t="s">
        <v>165</v>
      </c>
      <c r="N1080">
        <v>796.09018039782904</v>
      </c>
    </row>
    <row r="1081" spans="1:14" x14ac:dyDescent="0.35">
      <c r="A1081" t="s">
        <v>50</v>
      </c>
      <c r="B1081" s="78" t="s">
        <v>15</v>
      </c>
      <c r="C1081">
        <v>2046</v>
      </c>
      <c r="D1081" t="s">
        <v>41</v>
      </c>
      <c r="E1081" t="s">
        <v>75</v>
      </c>
      <c r="F1081">
        <v>2.3461719200161699</v>
      </c>
      <c r="G1081" s="3"/>
      <c r="H1081" s="3"/>
      <c r="I1081" s="3"/>
      <c r="K1081" t="s">
        <v>118</v>
      </c>
      <c r="L1081">
        <v>2046</v>
      </c>
      <c r="M1081" t="s">
        <v>165</v>
      </c>
      <c r="N1081">
        <v>798.39691725743296</v>
      </c>
    </row>
    <row r="1082" spans="1:14" x14ac:dyDescent="0.35">
      <c r="A1082" t="s">
        <v>52</v>
      </c>
      <c r="B1082" s="78" t="s">
        <v>15</v>
      </c>
      <c r="C1082">
        <v>2021</v>
      </c>
      <c r="D1082" t="s">
        <v>41</v>
      </c>
      <c r="E1082" t="s">
        <v>42</v>
      </c>
      <c r="F1082">
        <v>55</v>
      </c>
      <c r="G1082" s="3"/>
      <c r="H1082" s="3"/>
      <c r="I1082" s="3"/>
      <c r="K1082" t="s">
        <v>119</v>
      </c>
      <c r="L1082">
        <v>2021</v>
      </c>
      <c r="M1082" t="s">
        <v>160</v>
      </c>
      <c r="N1082">
        <v>82882</v>
      </c>
    </row>
    <row r="1083" spans="1:14" x14ac:dyDescent="0.35">
      <c r="A1083" t="s">
        <v>52</v>
      </c>
      <c r="B1083" s="78" t="s">
        <v>15</v>
      </c>
      <c r="C1083">
        <v>2021</v>
      </c>
      <c r="D1083" t="s">
        <v>41</v>
      </c>
      <c r="E1083" t="s">
        <v>43</v>
      </c>
      <c r="F1083">
        <v>54</v>
      </c>
      <c r="G1083" s="3"/>
      <c r="H1083" s="3"/>
      <c r="I1083" s="3"/>
      <c r="K1083" t="s">
        <v>119</v>
      </c>
      <c r="L1083">
        <v>2026</v>
      </c>
      <c r="M1083" t="s">
        <v>160</v>
      </c>
      <c r="N1083">
        <v>86476.250083776395</v>
      </c>
    </row>
    <row r="1084" spans="1:14" x14ac:dyDescent="0.35">
      <c r="A1084" t="s">
        <v>52</v>
      </c>
      <c r="B1084" s="78" t="s">
        <v>15</v>
      </c>
      <c r="C1084">
        <v>2021</v>
      </c>
      <c r="D1084" t="s">
        <v>41</v>
      </c>
      <c r="E1084" t="s">
        <v>45</v>
      </c>
      <c r="F1084">
        <v>51</v>
      </c>
      <c r="G1084" s="3"/>
      <c r="H1084" s="3"/>
      <c r="I1084" s="3"/>
      <c r="K1084" t="s">
        <v>119</v>
      </c>
      <c r="L1084">
        <v>2031</v>
      </c>
      <c r="M1084" t="s">
        <v>160</v>
      </c>
      <c r="N1084">
        <v>90066.703515749003</v>
      </c>
    </row>
    <row r="1085" spans="1:14" x14ac:dyDescent="0.35">
      <c r="A1085" t="s">
        <v>52</v>
      </c>
      <c r="B1085" s="78" t="s">
        <v>15</v>
      </c>
      <c r="C1085">
        <v>2021</v>
      </c>
      <c r="D1085" t="s">
        <v>41</v>
      </c>
      <c r="E1085" t="s">
        <v>47</v>
      </c>
      <c r="F1085">
        <v>35</v>
      </c>
      <c r="G1085" s="3"/>
      <c r="H1085" s="3"/>
      <c r="I1085" s="3"/>
      <c r="K1085" t="s">
        <v>119</v>
      </c>
      <c r="L1085">
        <v>2036</v>
      </c>
      <c r="M1085" t="s">
        <v>160</v>
      </c>
      <c r="N1085">
        <v>93419.764230959496</v>
      </c>
    </row>
    <row r="1086" spans="1:14" x14ac:dyDescent="0.35">
      <c r="A1086" t="s">
        <v>52</v>
      </c>
      <c r="B1086" s="78" t="s">
        <v>15</v>
      </c>
      <c r="C1086">
        <v>2021</v>
      </c>
      <c r="D1086" t="s">
        <v>41</v>
      </c>
      <c r="E1086" t="s">
        <v>49</v>
      </c>
      <c r="F1086">
        <v>51</v>
      </c>
      <c r="G1086" s="3"/>
      <c r="H1086" s="3"/>
      <c r="I1086" s="3"/>
      <c r="K1086" t="s">
        <v>119</v>
      </c>
      <c r="L1086">
        <v>2041</v>
      </c>
      <c r="M1086" t="s">
        <v>160</v>
      </c>
      <c r="N1086">
        <v>96881.154148470203</v>
      </c>
    </row>
    <row r="1087" spans="1:14" x14ac:dyDescent="0.35">
      <c r="A1087" t="s">
        <v>52</v>
      </c>
      <c r="B1087" s="78" t="s">
        <v>15</v>
      </c>
      <c r="C1087">
        <v>2021</v>
      </c>
      <c r="D1087" t="s">
        <v>41</v>
      </c>
      <c r="E1087" t="s">
        <v>51</v>
      </c>
      <c r="F1087">
        <v>52</v>
      </c>
      <c r="G1087" s="3"/>
      <c r="H1087" s="3"/>
      <c r="I1087" s="3"/>
      <c r="K1087" t="s">
        <v>119</v>
      </c>
      <c r="L1087">
        <v>2046</v>
      </c>
      <c r="M1087" t="s">
        <v>160</v>
      </c>
      <c r="N1087">
        <v>100802.462909857</v>
      </c>
    </row>
    <row r="1088" spans="1:14" x14ac:dyDescent="0.35">
      <c r="A1088" t="s">
        <v>52</v>
      </c>
      <c r="B1088" s="78" t="s">
        <v>15</v>
      </c>
      <c r="C1088">
        <v>2021</v>
      </c>
      <c r="D1088" t="s">
        <v>41</v>
      </c>
      <c r="E1088" t="s">
        <v>53</v>
      </c>
      <c r="F1088">
        <v>62</v>
      </c>
      <c r="G1088" s="3"/>
      <c r="H1088" s="3"/>
      <c r="I1088" s="3"/>
      <c r="K1088" t="s">
        <v>119</v>
      </c>
      <c r="L1088">
        <v>2021</v>
      </c>
      <c r="M1088" t="s">
        <v>161</v>
      </c>
      <c r="N1088">
        <v>82882</v>
      </c>
    </row>
    <row r="1089" spans="1:14" x14ac:dyDescent="0.35">
      <c r="A1089" t="s">
        <v>52</v>
      </c>
      <c r="B1089" s="78" t="s">
        <v>15</v>
      </c>
      <c r="C1089">
        <v>2021</v>
      </c>
      <c r="D1089" t="s">
        <v>41</v>
      </c>
      <c r="E1089" t="s">
        <v>55</v>
      </c>
      <c r="F1089">
        <v>46</v>
      </c>
      <c r="G1089" s="3"/>
      <c r="H1089" s="3"/>
      <c r="I1089" s="3"/>
      <c r="K1089" t="s">
        <v>119</v>
      </c>
      <c r="L1089">
        <v>2026</v>
      </c>
      <c r="M1089" t="s">
        <v>161</v>
      </c>
      <c r="N1089">
        <v>86330.255791814096</v>
      </c>
    </row>
    <row r="1090" spans="1:14" x14ac:dyDescent="0.35">
      <c r="A1090" t="s">
        <v>52</v>
      </c>
      <c r="B1090" s="78" t="s">
        <v>15</v>
      </c>
      <c r="C1090">
        <v>2021</v>
      </c>
      <c r="D1090" t="s">
        <v>41</v>
      </c>
      <c r="E1090" t="s">
        <v>57</v>
      </c>
      <c r="F1090">
        <v>49</v>
      </c>
      <c r="G1090" s="3"/>
      <c r="H1090" s="3"/>
      <c r="I1090" s="3"/>
      <c r="K1090" t="s">
        <v>119</v>
      </c>
      <c r="L1090">
        <v>2031</v>
      </c>
      <c r="M1090" t="s">
        <v>161</v>
      </c>
      <c r="N1090">
        <v>88876.727742357398</v>
      </c>
    </row>
    <row r="1091" spans="1:14" x14ac:dyDescent="0.35">
      <c r="A1091" t="s">
        <v>52</v>
      </c>
      <c r="B1091" s="78" t="s">
        <v>15</v>
      </c>
      <c r="C1091">
        <v>2021</v>
      </c>
      <c r="D1091" t="s">
        <v>41</v>
      </c>
      <c r="E1091" t="s">
        <v>59</v>
      </c>
      <c r="F1091">
        <v>58</v>
      </c>
      <c r="G1091" s="3"/>
      <c r="H1091" s="3"/>
      <c r="I1091" s="3"/>
      <c r="K1091" t="s">
        <v>119</v>
      </c>
      <c r="L1091">
        <v>2036</v>
      </c>
      <c r="M1091" t="s">
        <v>161</v>
      </c>
      <c r="N1091">
        <v>90748.317016189307</v>
      </c>
    </row>
    <row r="1092" spans="1:14" x14ac:dyDescent="0.35">
      <c r="A1092" t="s">
        <v>52</v>
      </c>
      <c r="B1092" s="78" t="s">
        <v>15</v>
      </c>
      <c r="C1092">
        <v>2021</v>
      </c>
      <c r="D1092" t="s">
        <v>41</v>
      </c>
      <c r="E1092" t="s">
        <v>61</v>
      </c>
      <c r="F1092">
        <v>50</v>
      </c>
      <c r="G1092" s="3"/>
      <c r="H1092" s="3"/>
      <c r="I1092" s="3"/>
      <c r="K1092" t="s">
        <v>119</v>
      </c>
      <c r="L1092">
        <v>2041</v>
      </c>
      <c r="M1092" t="s">
        <v>161</v>
      </c>
      <c r="N1092">
        <v>92371.839692597903</v>
      </c>
    </row>
    <row r="1093" spans="1:14" x14ac:dyDescent="0.35">
      <c r="A1093" t="s">
        <v>52</v>
      </c>
      <c r="B1093" s="78" t="s">
        <v>15</v>
      </c>
      <c r="C1093">
        <v>2021</v>
      </c>
      <c r="D1093" t="s">
        <v>41</v>
      </c>
      <c r="E1093" t="s">
        <v>63</v>
      </c>
      <c r="F1093">
        <v>64</v>
      </c>
      <c r="G1093" s="3"/>
      <c r="H1093" s="3"/>
      <c r="I1093" s="3"/>
      <c r="K1093" t="s">
        <v>119</v>
      </c>
      <c r="L1093">
        <v>2046</v>
      </c>
      <c r="M1093" t="s">
        <v>161</v>
      </c>
      <c r="N1093">
        <v>93914.045611603404</v>
      </c>
    </row>
    <row r="1094" spans="1:14" x14ac:dyDescent="0.35">
      <c r="A1094" t="s">
        <v>52</v>
      </c>
      <c r="B1094" s="78" t="s">
        <v>15</v>
      </c>
      <c r="C1094">
        <v>2021</v>
      </c>
      <c r="D1094" t="s">
        <v>41</v>
      </c>
      <c r="E1094" t="s">
        <v>65</v>
      </c>
      <c r="F1094">
        <v>67</v>
      </c>
      <c r="G1094" s="3"/>
      <c r="H1094" s="3"/>
      <c r="I1094" s="3"/>
      <c r="K1094" t="s">
        <v>119</v>
      </c>
      <c r="L1094">
        <v>2021</v>
      </c>
      <c r="M1094" t="s">
        <v>165</v>
      </c>
      <c r="N1094">
        <v>82882</v>
      </c>
    </row>
    <row r="1095" spans="1:14" x14ac:dyDescent="0.35">
      <c r="A1095" t="s">
        <v>52</v>
      </c>
      <c r="B1095" s="78" t="s">
        <v>15</v>
      </c>
      <c r="C1095">
        <v>2021</v>
      </c>
      <c r="D1095" t="s">
        <v>41</v>
      </c>
      <c r="E1095" t="s">
        <v>67</v>
      </c>
      <c r="F1095">
        <v>79</v>
      </c>
      <c r="G1095" s="3"/>
      <c r="H1095" s="3"/>
      <c r="I1095" s="3"/>
      <c r="K1095" t="s">
        <v>119</v>
      </c>
      <c r="L1095">
        <v>2026</v>
      </c>
      <c r="M1095" t="s">
        <v>165</v>
      </c>
      <c r="N1095">
        <v>86399.9971710502</v>
      </c>
    </row>
    <row r="1096" spans="1:14" x14ac:dyDescent="0.35">
      <c r="A1096" t="s">
        <v>52</v>
      </c>
      <c r="B1096" s="78" t="s">
        <v>15</v>
      </c>
      <c r="C1096">
        <v>2021</v>
      </c>
      <c r="D1096" t="s">
        <v>41</v>
      </c>
      <c r="E1096" t="s">
        <v>69</v>
      </c>
      <c r="F1096">
        <v>71</v>
      </c>
      <c r="G1096" s="3"/>
      <c r="H1096" s="3"/>
      <c r="I1096" s="3"/>
      <c r="K1096" t="s">
        <v>119</v>
      </c>
      <c r="L1096">
        <v>2031</v>
      </c>
      <c r="M1096" t="s">
        <v>165</v>
      </c>
      <c r="N1096">
        <v>89407.274316942203</v>
      </c>
    </row>
    <row r="1097" spans="1:14" x14ac:dyDescent="0.35">
      <c r="A1097" t="s">
        <v>52</v>
      </c>
      <c r="B1097" s="78" t="s">
        <v>15</v>
      </c>
      <c r="C1097">
        <v>2021</v>
      </c>
      <c r="D1097" t="s">
        <v>41</v>
      </c>
      <c r="E1097" t="s">
        <v>71</v>
      </c>
      <c r="F1097">
        <v>52</v>
      </c>
      <c r="G1097" s="3"/>
      <c r="H1097" s="3"/>
      <c r="I1097" s="3"/>
      <c r="K1097" t="s">
        <v>119</v>
      </c>
      <c r="L1097">
        <v>2036</v>
      </c>
      <c r="M1097" t="s">
        <v>165</v>
      </c>
      <c r="N1097">
        <v>91920.704009759298</v>
      </c>
    </row>
    <row r="1098" spans="1:14" x14ac:dyDescent="0.35">
      <c r="A1098" t="s">
        <v>52</v>
      </c>
      <c r="B1098" s="78" t="s">
        <v>15</v>
      </c>
      <c r="C1098">
        <v>2021</v>
      </c>
      <c r="D1098" t="s">
        <v>41</v>
      </c>
      <c r="E1098" t="s">
        <v>73</v>
      </c>
      <c r="F1098">
        <v>39</v>
      </c>
      <c r="G1098" s="3"/>
      <c r="H1098" s="3"/>
      <c r="I1098" s="3"/>
      <c r="K1098" t="s">
        <v>119</v>
      </c>
      <c r="L1098">
        <v>2041</v>
      </c>
      <c r="M1098" t="s">
        <v>165</v>
      </c>
      <c r="N1098">
        <v>94333.386965267695</v>
      </c>
    </row>
    <row r="1099" spans="1:14" x14ac:dyDescent="0.35">
      <c r="A1099" t="s">
        <v>52</v>
      </c>
      <c r="B1099" s="78" t="s">
        <v>15</v>
      </c>
      <c r="C1099">
        <v>2021</v>
      </c>
      <c r="D1099" t="s">
        <v>41</v>
      </c>
      <c r="E1099" t="s">
        <v>75</v>
      </c>
      <c r="F1099">
        <v>32</v>
      </c>
      <c r="G1099" s="3"/>
      <c r="H1099" s="3"/>
      <c r="I1099" s="3"/>
      <c r="K1099" t="s">
        <v>119</v>
      </c>
      <c r="L1099">
        <v>2046</v>
      </c>
      <c r="M1099" t="s">
        <v>165</v>
      </c>
      <c r="N1099">
        <v>96886.887379059393</v>
      </c>
    </row>
    <row r="1100" spans="1:14" x14ac:dyDescent="0.35">
      <c r="A1100" t="s">
        <v>52</v>
      </c>
      <c r="B1100" s="78" t="s">
        <v>15</v>
      </c>
      <c r="C1100">
        <v>2021</v>
      </c>
      <c r="D1100" t="s">
        <v>138</v>
      </c>
      <c r="E1100" t="s">
        <v>42</v>
      </c>
      <c r="F1100">
        <v>51</v>
      </c>
      <c r="G1100" s="3"/>
      <c r="H1100" s="3"/>
      <c r="I1100" s="3"/>
      <c r="K1100" t="s">
        <v>120</v>
      </c>
      <c r="L1100">
        <v>2021</v>
      </c>
      <c r="M1100" t="s">
        <v>160</v>
      </c>
      <c r="N1100">
        <v>43592</v>
      </c>
    </row>
    <row r="1101" spans="1:14" x14ac:dyDescent="0.35">
      <c r="A1101" t="s">
        <v>52</v>
      </c>
      <c r="B1101" s="78" t="s">
        <v>15</v>
      </c>
      <c r="C1101">
        <v>2021</v>
      </c>
      <c r="D1101" t="s">
        <v>138</v>
      </c>
      <c r="E1101" t="s">
        <v>43</v>
      </c>
      <c r="F1101">
        <v>64</v>
      </c>
      <c r="G1101" s="3"/>
      <c r="H1101" s="3"/>
      <c r="I1101" s="3"/>
      <c r="K1101" t="s">
        <v>120</v>
      </c>
      <c r="L1101">
        <v>2026</v>
      </c>
      <c r="M1101" t="s">
        <v>160</v>
      </c>
      <c r="N1101">
        <v>47576.804994653699</v>
      </c>
    </row>
    <row r="1102" spans="1:14" x14ac:dyDescent="0.35">
      <c r="A1102" t="s">
        <v>52</v>
      </c>
      <c r="B1102" s="78" t="s">
        <v>15</v>
      </c>
      <c r="C1102">
        <v>2021</v>
      </c>
      <c r="D1102" t="s">
        <v>138</v>
      </c>
      <c r="E1102" t="s">
        <v>45</v>
      </c>
      <c r="F1102">
        <v>54</v>
      </c>
      <c r="G1102" s="3"/>
      <c r="H1102" s="3"/>
      <c r="I1102" s="3"/>
      <c r="K1102" t="s">
        <v>120</v>
      </c>
      <c r="L1102">
        <v>2031</v>
      </c>
      <c r="M1102" t="s">
        <v>160</v>
      </c>
      <c r="N1102">
        <v>54914.744727170502</v>
      </c>
    </row>
    <row r="1103" spans="1:14" x14ac:dyDescent="0.35">
      <c r="A1103" t="s">
        <v>52</v>
      </c>
      <c r="B1103" s="78" t="s">
        <v>15</v>
      </c>
      <c r="C1103">
        <v>2021</v>
      </c>
      <c r="D1103" t="s">
        <v>138</v>
      </c>
      <c r="E1103" t="s">
        <v>47</v>
      </c>
      <c r="F1103">
        <v>40</v>
      </c>
      <c r="G1103" s="3"/>
      <c r="H1103" s="3"/>
      <c r="I1103" s="3"/>
      <c r="K1103" t="s">
        <v>120</v>
      </c>
      <c r="L1103">
        <v>2036</v>
      </c>
      <c r="M1103" t="s">
        <v>160</v>
      </c>
      <c r="N1103">
        <v>62182.289164738802</v>
      </c>
    </row>
    <row r="1104" spans="1:14" x14ac:dyDescent="0.35">
      <c r="A1104" t="s">
        <v>52</v>
      </c>
      <c r="B1104" s="78" t="s">
        <v>15</v>
      </c>
      <c r="C1104">
        <v>2021</v>
      </c>
      <c r="D1104" t="s">
        <v>138</v>
      </c>
      <c r="E1104" t="s">
        <v>49</v>
      </c>
      <c r="F1104">
        <v>48</v>
      </c>
      <c r="G1104" s="3"/>
      <c r="H1104" s="3"/>
      <c r="I1104" s="3"/>
      <c r="K1104" t="s">
        <v>120</v>
      </c>
      <c r="L1104">
        <v>2041</v>
      </c>
      <c r="M1104" t="s">
        <v>160</v>
      </c>
      <c r="N1104">
        <v>69092.562225365196</v>
      </c>
    </row>
    <row r="1105" spans="1:14" x14ac:dyDescent="0.35">
      <c r="A1105" t="s">
        <v>52</v>
      </c>
      <c r="B1105" s="78" t="s">
        <v>15</v>
      </c>
      <c r="C1105">
        <v>2021</v>
      </c>
      <c r="D1105" t="s">
        <v>138</v>
      </c>
      <c r="E1105" t="s">
        <v>51</v>
      </c>
      <c r="F1105">
        <v>48</v>
      </c>
      <c r="G1105" s="3"/>
      <c r="H1105" s="3"/>
      <c r="I1105" s="3"/>
      <c r="K1105" t="s">
        <v>120</v>
      </c>
      <c r="L1105">
        <v>2046</v>
      </c>
      <c r="M1105" t="s">
        <v>160</v>
      </c>
      <c r="N1105">
        <v>75300.5473537668</v>
      </c>
    </row>
    <row r="1106" spans="1:14" x14ac:dyDescent="0.35">
      <c r="A1106" t="s">
        <v>52</v>
      </c>
      <c r="B1106" s="78" t="s">
        <v>15</v>
      </c>
      <c r="C1106">
        <v>2021</v>
      </c>
      <c r="D1106" t="s">
        <v>138</v>
      </c>
      <c r="E1106" t="s">
        <v>53</v>
      </c>
      <c r="F1106">
        <v>54</v>
      </c>
      <c r="G1106" s="3"/>
      <c r="H1106" s="3"/>
      <c r="I1106" s="3"/>
      <c r="K1106" t="s">
        <v>120</v>
      </c>
      <c r="L1106">
        <v>2021</v>
      </c>
      <c r="M1106" t="s">
        <v>161</v>
      </c>
      <c r="N1106">
        <v>43592</v>
      </c>
    </row>
    <row r="1107" spans="1:14" x14ac:dyDescent="0.35">
      <c r="A1107" t="s">
        <v>52</v>
      </c>
      <c r="B1107" s="78" t="s">
        <v>15</v>
      </c>
      <c r="C1107">
        <v>2021</v>
      </c>
      <c r="D1107" t="s">
        <v>138</v>
      </c>
      <c r="E1107" t="s">
        <v>55</v>
      </c>
      <c r="F1107">
        <v>52</v>
      </c>
      <c r="G1107" s="3"/>
      <c r="H1107" s="3"/>
      <c r="I1107" s="3"/>
      <c r="K1107" t="s">
        <v>120</v>
      </c>
      <c r="L1107">
        <v>2026</v>
      </c>
      <c r="M1107" t="s">
        <v>161</v>
      </c>
      <c r="N1107">
        <v>47382.102614847303</v>
      </c>
    </row>
    <row r="1108" spans="1:14" x14ac:dyDescent="0.35">
      <c r="A1108" t="s">
        <v>52</v>
      </c>
      <c r="B1108" s="78" t="s">
        <v>15</v>
      </c>
      <c r="C1108">
        <v>2021</v>
      </c>
      <c r="D1108" t="s">
        <v>138</v>
      </c>
      <c r="E1108" t="s">
        <v>57</v>
      </c>
      <c r="F1108">
        <v>53</v>
      </c>
      <c r="G1108" s="3"/>
      <c r="H1108" s="3"/>
      <c r="I1108" s="3"/>
      <c r="K1108" t="s">
        <v>120</v>
      </c>
      <c r="L1108">
        <v>2031</v>
      </c>
      <c r="M1108" t="s">
        <v>161</v>
      </c>
      <c r="N1108">
        <v>51549.494984004799</v>
      </c>
    </row>
    <row r="1109" spans="1:14" x14ac:dyDescent="0.35">
      <c r="A1109" t="s">
        <v>52</v>
      </c>
      <c r="B1109" s="78" t="s">
        <v>15</v>
      </c>
      <c r="C1109">
        <v>2021</v>
      </c>
      <c r="D1109" t="s">
        <v>138</v>
      </c>
      <c r="E1109" t="s">
        <v>59</v>
      </c>
      <c r="F1109">
        <v>59</v>
      </c>
      <c r="G1109" s="3"/>
      <c r="H1109" s="3"/>
      <c r="I1109" s="3"/>
      <c r="K1109" t="s">
        <v>120</v>
      </c>
      <c r="L1109">
        <v>2036</v>
      </c>
      <c r="M1109" t="s">
        <v>161</v>
      </c>
      <c r="N1109">
        <v>54923.125553158097</v>
      </c>
    </row>
    <row r="1110" spans="1:14" x14ac:dyDescent="0.35">
      <c r="A1110" t="s">
        <v>52</v>
      </c>
      <c r="B1110" s="78" t="s">
        <v>15</v>
      </c>
      <c r="C1110">
        <v>2021</v>
      </c>
      <c r="D1110" t="s">
        <v>138</v>
      </c>
      <c r="E1110" t="s">
        <v>61</v>
      </c>
      <c r="F1110">
        <v>53</v>
      </c>
      <c r="G1110" s="3"/>
      <c r="H1110" s="3"/>
      <c r="I1110" s="3"/>
      <c r="K1110" t="s">
        <v>120</v>
      </c>
      <c r="L1110">
        <v>2041</v>
      </c>
      <c r="M1110" t="s">
        <v>161</v>
      </c>
      <c r="N1110">
        <v>57783.906017030196</v>
      </c>
    </row>
    <row r="1111" spans="1:14" x14ac:dyDescent="0.35">
      <c r="A1111" t="s">
        <v>52</v>
      </c>
      <c r="B1111" s="78" t="s">
        <v>15</v>
      </c>
      <c r="C1111">
        <v>2021</v>
      </c>
      <c r="D1111" t="s">
        <v>138</v>
      </c>
      <c r="E1111" t="s">
        <v>63</v>
      </c>
      <c r="F1111">
        <v>73</v>
      </c>
      <c r="G1111" s="3"/>
      <c r="H1111" s="3"/>
      <c r="I1111" s="3"/>
      <c r="K1111" t="s">
        <v>120</v>
      </c>
      <c r="L1111">
        <v>2046</v>
      </c>
      <c r="M1111" t="s">
        <v>161</v>
      </c>
      <c r="N1111">
        <v>60162.472066670198</v>
      </c>
    </row>
    <row r="1112" spans="1:14" x14ac:dyDescent="0.35">
      <c r="A1112" t="s">
        <v>52</v>
      </c>
      <c r="B1112" s="78" t="s">
        <v>15</v>
      </c>
      <c r="C1112">
        <v>2021</v>
      </c>
      <c r="D1112" t="s">
        <v>138</v>
      </c>
      <c r="E1112" t="s">
        <v>65</v>
      </c>
      <c r="F1112">
        <v>82</v>
      </c>
      <c r="G1112" s="3"/>
      <c r="H1112" s="3"/>
      <c r="I1112" s="3"/>
      <c r="K1112" t="s">
        <v>120</v>
      </c>
      <c r="L1112">
        <v>2021</v>
      </c>
      <c r="M1112" t="s">
        <v>165</v>
      </c>
      <c r="N1112">
        <v>43592</v>
      </c>
    </row>
    <row r="1113" spans="1:14" x14ac:dyDescent="0.35">
      <c r="A1113" t="s">
        <v>52</v>
      </c>
      <c r="B1113" s="78" t="s">
        <v>15</v>
      </c>
      <c r="C1113">
        <v>2021</v>
      </c>
      <c r="D1113" t="s">
        <v>138</v>
      </c>
      <c r="E1113" t="s">
        <v>67</v>
      </c>
      <c r="F1113">
        <v>63</v>
      </c>
      <c r="G1113" s="3"/>
      <c r="H1113" s="3"/>
      <c r="I1113" s="3"/>
      <c r="K1113" t="s">
        <v>120</v>
      </c>
      <c r="L1113">
        <v>2026</v>
      </c>
      <c r="M1113" t="s">
        <v>165</v>
      </c>
      <c r="N1113">
        <v>47476.7900895161</v>
      </c>
    </row>
    <row r="1114" spans="1:14" x14ac:dyDescent="0.35">
      <c r="A1114" t="s">
        <v>52</v>
      </c>
      <c r="B1114" s="78" t="s">
        <v>15</v>
      </c>
      <c r="C1114">
        <v>2021</v>
      </c>
      <c r="D1114" t="s">
        <v>138</v>
      </c>
      <c r="E1114" t="s">
        <v>69</v>
      </c>
      <c r="F1114">
        <v>64</v>
      </c>
      <c r="G1114" s="3"/>
      <c r="H1114" s="3"/>
      <c r="I1114" s="3"/>
      <c r="K1114" t="s">
        <v>120</v>
      </c>
      <c r="L1114">
        <v>2031</v>
      </c>
      <c r="M1114" t="s">
        <v>165</v>
      </c>
      <c r="N1114">
        <v>53130.787393380597</v>
      </c>
    </row>
    <row r="1115" spans="1:14" x14ac:dyDescent="0.35">
      <c r="A1115" t="s">
        <v>52</v>
      </c>
      <c r="B1115" s="78" t="s">
        <v>15</v>
      </c>
      <c r="C1115">
        <v>2021</v>
      </c>
      <c r="D1115" t="s">
        <v>138</v>
      </c>
      <c r="E1115" t="s">
        <v>71</v>
      </c>
      <c r="F1115">
        <v>33</v>
      </c>
      <c r="G1115" s="3"/>
      <c r="H1115" s="3"/>
      <c r="I1115" s="3"/>
      <c r="K1115" t="s">
        <v>120</v>
      </c>
      <c r="L1115">
        <v>2036</v>
      </c>
      <c r="M1115" t="s">
        <v>165</v>
      </c>
      <c r="N1115">
        <v>58294.435062087599</v>
      </c>
    </row>
    <row r="1116" spans="1:14" x14ac:dyDescent="0.35">
      <c r="A1116" t="s">
        <v>52</v>
      </c>
      <c r="B1116" s="78" t="s">
        <v>15</v>
      </c>
      <c r="C1116">
        <v>2021</v>
      </c>
      <c r="D1116" t="s">
        <v>138</v>
      </c>
      <c r="E1116" t="s">
        <v>73</v>
      </c>
      <c r="F1116">
        <v>29</v>
      </c>
      <c r="G1116" s="3"/>
      <c r="H1116" s="3"/>
      <c r="I1116" s="3"/>
      <c r="K1116" t="s">
        <v>120</v>
      </c>
      <c r="L1116">
        <v>2041</v>
      </c>
      <c r="M1116" t="s">
        <v>165</v>
      </c>
      <c r="N1116">
        <v>62995.579400956798</v>
      </c>
    </row>
    <row r="1117" spans="1:14" x14ac:dyDescent="0.35">
      <c r="A1117" t="s">
        <v>52</v>
      </c>
      <c r="B1117" s="78" t="s">
        <v>15</v>
      </c>
      <c r="C1117">
        <v>2021</v>
      </c>
      <c r="D1117" t="s">
        <v>138</v>
      </c>
      <c r="E1117" t="s">
        <v>75</v>
      </c>
      <c r="F1117">
        <v>31</v>
      </c>
      <c r="G1117" s="3"/>
      <c r="H1117" s="3"/>
      <c r="I1117" s="3"/>
      <c r="K1117" t="s">
        <v>120</v>
      </c>
      <c r="L1117">
        <v>2046</v>
      </c>
      <c r="M1117" t="s">
        <v>165</v>
      </c>
      <c r="N1117">
        <v>67096.270635757799</v>
      </c>
    </row>
    <row r="1118" spans="1:14" x14ac:dyDescent="0.35">
      <c r="A1118" t="s">
        <v>52</v>
      </c>
      <c r="B1118" s="78" t="s">
        <v>15</v>
      </c>
      <c r="C1118">
        <v>2026</v>
      </c>
      <c r="D1118" t="s">
        <v>138</v>
      </c>
      <c r="E1118" t="s">
        <v>42</v>
      </c>
      <c r="F1118">
        <v>54.540775404880598</v>
      </c>
      <c r="G1118" s="3"/>
      <c r="H1118" s="3"/>
      <c r="I1118" s="3"/>
      <c r="K1118" t="s">
        <v>121</v>
      </c>
      <c r="L1118">
        <v>2021</v>
      </c>
      <c r="M1118" t="s">
        <v>160</v>
      </c>
      <c r="N1118">
        <v>25388</v>
      </c>
    </row>
    <row r="1119" spans="1:14" x14ac:dyDescent="0.35">
      <c r="A1119" t="s">
        <v>52</v>
      </c>
      <c r="B1119" s="78" t="s">
        <v>15</v>
      </c>
      <c r="C1119">
        <v>2026</v>
      </c>
      <c r="D1119" t="s">
        <v>138</v>
      </c>
      <c r="E1119" t="s">
        <v>45</v>
      </c>
      <c r="F1119">
        <v>46.926465037353402</v>
      </c>
      <c r="G1119" s="3"/>
      <c r="H1119" s="3"/>
      <c r="I1119" s="3"/>
      <c r="K1119" t="s">
        <v>121</v>
      </c>
      <c r="L1119">
        <v>2026</v>
      </c>
      <c r="M1119" t="s">
        <v>160</v>
      </c>
      <c r="N1119">
        <v>27604.528515792201</v>
      </c>
    </row>
    <row r="1120" spans="1:14" x14ac:dyDescent="0.35">
      <c r="A1120" t="s">
        <v>52</v>
      </c>
      <c r="B1120" s="78" t="s">
        <v>15</v>
      </c>
      <c r="C1120">
        <v>2026</v>
      </c>
      <c r="D1120" t="s">
        <v>138</v>
      </c>
      <c r="E1120" t="s">
        <v>47</v>
      </c>
      <c r="F1120">
        <v>37.624496615472601</v>
      </c>
      <c r="G1120" s="3"/>
      <c r="H1120" s="3"/>
      <c r="I1120" s="3"/>
      <c r="K1120" t="s">
        <v>121</v>
      </c>
      <c r="L1120">
        <v>2031</v>
      </c>
      <c r="M1120" t="s">
        <v>160</v>
      </c>
      <c r="N1120">
        <v>29450.1668789455</v>
      </c>
    </row>
    <row r="1121" spans="1:14" x14ac:dyDescent="0.35">
      <c r="A1121" t="s">
        <v>52</v>
      </c>
      <c r="B1121" s="78" t="s">
        <v>15</v>
      </c>
      <c r="C1121">
        <v>2026</v>
      </c>
      <c r="D1121" t="s">
        <v>138</v>
      </c>
      <c r="E1121" t="s">
        <v>49</v>
      </c>
      <c r="F1121">
        <v>51.634757788616497</v>
      </c>
      <c r="G1121" s="3"/>
      <c r="H1121" s="3"/>
      <c r="I1121" s="3"/>
      <c r="K1121" t="s">
        <v>121</v>
      </c>
      <c r="L1121">
        <v>2036</v>
      </c>
      <c r="M1121" t="s">
        <v>160</v>
      </c>
      <c r="N1121">
        <v>31226.646298786101</v>
      </c>
    </row>
    <row r="1122" spans="1:14" x14ac:dyDescent="0.35">
      <c r="A1122" t="s">
        <v>52</v>
      </c>
      <c r="B1122" s="78" t="s">
        <v>15</v>
      </c>
      <c r="C1122">
        <v>2026</v>
      </c>
      <c r="D1122" t="s">
        <v>138</v>
      </c>
      <c r="E1122" t="s">
        <v>51</v>
      </c>
      <c r="F1122">
        <v>51.351972882903503</v>
      </c>
      <c r="G1122" s="3"/>
      <c r="H1122" s="3"/>
      <c r="I1122" s="3"/>
      <c r="K1122" t="s">
        <v>121</v>
      </c>
      <c r="L1122">
        <v>2041</v>
      </c>
      <c r="M1122" t="s">
        <v>160</v>
      </c>
      <c r="N1122">
        <v>32912.9513519385</v>
      </c>
    </row>
    <row r="1123" spans="1:14" x14ac:dyDescent="0.35">
      <c r="A1123" t="s">
        <v>52</v>
      </c>
      <c r="B1123" s="78" t="s">
        <v>15</v>
      </c>
      <c r="C1123">
        <v>2026</v>
      </c>
      <c r="D1123" t="s">
        <v>138</v>
      </c>
      <c r="E1123" t="s">
        <v>53</v>
      </c>
      <c r="F1123">
        <v>64.998012429096505</v>
      </c>
      <c r="G1123" s="3"/>
      <c r="H1123" s="3"/>
      <c r="I1123" s="3"/>
      <c r="K1123" t="s">
        <v>121</v>
      </c>
      <c r="L1123">
        <v>2046</v>
      </c>
      <c r="M1123" t="s">
        <v>160</v>
      </c>
      <c r="N1123">
        <v>34519.396206972298</v>
      </c>
    </row>
    <row r="1124" spans="1:14" x14ac:dyDescent="0.35">
      <c r="A1124" t="s">
        <v>52</v>
      </c>
      <c r="B1124" s="78" t="s">
        <v>15</v>
      </c>
      <c r="C1124">
        <v>2026</v>
      </c>
      <c r="D1124" t="s">
        <v>138</v>
      </c>
      <c r="E1124" t="s">
        <v>55</v>
      </c>
      <c r="F1124">
        <v>51.1144972524107</v>
      </c>
      <c r="G1124" s="3"/>
      <c r="H1124" s="3"/>
      <c r="I1124" s="3"/>
      <c r="K1124" t="s">
        <v>121</v>
      </c>
      <c r="L1124">
        <v>2021</v>
      </c>
      <c r="M1124" t="s">
        <v>161</v>
      </c>
      <c r="N1124">
        <v>25388</v>
      </c>
    </row>
    <row r="1125" spans="1:14" x14ac:dyDescent="0.35">
      <c r="A1125" t="s">
        <v>52</v>
      </c>
      <c r="B1125" s="78" t="s">
        <v>15</v>
      </c>
      <c r="C1125">
        <v>2026</v>
      </c>
      <c r="D1125" t="s">
        <v>138</v>
      </c>
      <c r="E1125" t="s">
        <v>57</v>
      </c>
      <c r="F1125">
        <v>66.733714433800003</v>
      </c>
      <c r="G1125" s="3"/>
      <c r="H1125" s="3"/>
      <c r="I1125" s="3"/>
      <c r="K1125" t="s">
        <v>121</v>
      </c>
      <c r="L1125">
        <v>2026</v>
      </c>
      <c r="M1125" t="s">
        <v>161</v>
      </c>
      <c r="N1125">
        <v>27503.672087332201</v>
      </c>
    </row>
    <row r="1126" spans="1:14" x14ac:dyDescent="0.35">
      <c r="A1126" t="s">
        <v>52</v>
      </c>
      <c r="B1126" s="78" t="s">
        <v>15</v>
      </c>
      <c r="C1126">
        <v>2026</v>
      </c>
      <c r="D1126" t="s">
        <v>138</v>
      </c>
      <c r="E1126" t="s">
        <v>59</v>
      </c>
      <c r="F1126">
        <v>56.876942312206502</v>
      </c>
      <c r="G1126" s="3"/>
      <c r="H1126" s="3"/>
      <c r="I1126" s="3"/>
      <c r="K1126" t="s">
        <v>121</v>
      </c>
      <c r="L1126">
        <v>2031</v>
      </c>
      <c r="M1126" t="s">
        <v>161</v>
      </c>
      <c r="N1126">
        <v>28542.975387040598</v>
      </c>
    </row>
    <row r="1127" spans="1:14" x14ac:dyDescent="0.35">
      <c r="A1127" t="s">
        <v>52</v>
      </c>
      <c r="B1127" s="78" t="s">
        <v>15</v>
      </c>
      <c r="C1127">
        <v>2026</v>
      </c>
      <c r="D1127" t="s">
        <v>138</v>
      </c>
      <c r="E1127" t="s">
        <v>61</v>
      </c>
      <c r="F1127">
        <v>49.479851901096303</v>
      </c>
      <c r="G1127" s="3"/>
      <c r="H1127" s="3"/>
      <c r="I1127" s="3"/>
      <c r="K1127" t="s">
        <v>121</v>
      </c>
      <c r="L1127">
        <v>2036</v>
      </c>
      <c r="M1127" t="s">
        <v>161</v>
      </c>
      <c r="N1127">
        <v>29344.114321247798</v>
      </c>
    </row>
    <row r="1128" spans="1:14" x14ac:dyDescent="0.35">
      <c r="A1128" t="s">
        <v>52</v>
      </c>
      <c r="B1128" s="78" t="s">
        <v>15</v>
      </c>
      <c r="C1128">
        <v>2026</v>
      </c>
      <c r="D1128" t="s">
        <v>138</v>
      </c>
      <c r="E1128" t="s">
        <v>63</v>
      </c>
      <c r="F1128">
        <v>67.298674024639993</v>
      </c>
      <c r="G1128" s="3"/>
      <c r="H1128" s="3"/>
      <c r="I1128" s="3"/>
      <c r="K1128" t="s">
        <v>121</v>
      </c>
      <c r="L1128">
        <v>2041</v>
      </c>
      <c r="M1128" t="s">
        <v>161</v>
      </c>
      <c r="N1128">
        <v>30008.866908189098</v>
      </c>
    </row>
    <row r="1129" spans="1:14" x14ac:dyDescent="0.35">
      <c r="A1129" t="s">
        <v>52</v>
      </c>
      <c r="B1129" s="78" t="s">
        <v>15</v>
      </c>
      <c r="C1129">
        <v>2026</v>
      </c>
      <c r="D1129" t="s">
        <v>138</v>
      </c>
      <c r="E1129" t="s">
        <v>43</v>
      </c>
      <c r="F1129">
        <v>40.051397980746501</v>
      </c>
      <c r="G1129" s="3"/>
      <c r="H1129" s="3"/>
      <c r="I1129" s="3"/>
      <c r="K1129" t="s">
        <v>121</v>
      </c>
      <c r="L1129">
        <v>2046</v>
      </c>
      <c r="M1129" t="s">
        <v>161</v>
      </c>
      <c r="N1129">
        <v>30593.454638426199</v>
      </c>
    </row>
    <row r="1130" spans="1:14" x14ac:dyDescent="0.35">
      <c r="A1130" t="s">
        <v>52</v>
      </c>
      <c r="B1130" s="78" t="s">
        <v>15</v>
      </c>
      <c r="C1130">
        <v>2026</v>
      </c>
      <c r="D1130" t="s">
        <v>138</v>
      </c>
      <c r="E1130" t="s">
        <v>65</v>
      </c>
      <c r="F1130">
        <v>77.978299235003504</v>
      </c>
      <c r="G1130" s="3"/>
      <c r="H1130" s="3"/>
      <c r="I1130" s="3"/>
      <c r="K1130" t="s">
        <v>121</v>
      </c>
      <c r="L1130">
        <v>2021</v>
      </c>
      <c r="M1130" t="s">
        <v>165</v>
      </c>
      <c r="N1130">
        <v>25388</v>
      </c>
    </row>
    <row r="1131" spans="1:14" x14ac:dyDescent="0.35">
      <c r="A1131" t="s">
        <v>52</v>
      </c>
      <c r="B1131" s="78" t="s">
        <v>15</v>
      </c>
      <c r="C1131">
        <v>2026</v>
      </c>
      <c r="D1131" t="s">
        <v>138</v>
      </c>
      <c r="E1131" t="s">
        <v>67</v>
      </c>
      <c r="F1131">
        <v>85.238735605775503</v>
      </c>
      <c r="G1131" s="3"/>
      <c r="H1131" s="3"/>
      <c r="I1131" s="3"/>
      <c r="K1131" t="s">
        <v>121</v>
      </c>
      <c r="L1131">
        <v>2026</v>
      </c>
      <c r="M1131" t="s">
        <v>165</v>
      </c>
      <c r="N1131">
        <v>27552.7643271712</v>
      </c>
    </row>
    <row r="1132" spans="1:14" x14ac:dyDescent="0.35">
      <c r="A1132" t="s">
        <v>52</v>
      </c>
      <c r="B1132" s="78" t="s">
        <v>15</v>
      </c>
      <c r="C1132">
        <v>2026</v>
      </c>
      <c r="D1132" t="s">
        <v>138</v>
      </c>
      <c r="E1132" t="s">
        <v>69</v>
      </c>
      <c r="F1132">
        <v>64.824133982241605</v>
      </c>
      <c r="G1132" s="3"/>
      <c r="H1132" s="3"/>
      <c r="I1132" s="3"/>
      <c r="K1132" t="s">
        <v>121</v>
      </c>
      <c r="L1132">
        <v>2031</v>
      </c>
      <c r="M1132" t="s">
        <v>165</v>
      </c>
      <c r="N1132">
        <v>28970.525014310799</v>
      </c>
    </row>
    <row r="1133" spans="1:14" x14ac:dyDescent="0.35">
      <c r="A1133" t="s">
        <v>52</v>
      </c>
      <c r="B1133" s="78" t="s">
        <v>15</v>
      </c>
      <c r="C1133">
        <v>2026</v>
      </c>
      <c r="D1133" t="s">
        <v>138</v>
      </c>
      <c r="E1133" t="s">
        <v>71</v>
      </c>
      <c r="F1133">
        <v>43.296776324285901</v>
      </c>
      <c r="G1133" s="3"/>
      <c r="H1133" s="3"/>
      <c r="I1133" s="3"/>
      <c r="K1133" t="s">
        <v>121</v>
      </c>
      <c r="L1133">
        <v>2036</v>
      </c>
      <c r="M1133" t="s">
        <v>165</v>
      </c>
      <c r="N1133">
        <v>30220.604889899601</v>
      </c>
    </row>
    <row r="1134" spans="1:14" x14ac:dyDescent="0.35">
      <c r="A1134" t="s">
        <v>52</v>
      </c>
      <c r="B1134" s="78" t="s">
        <v>15</v>
      </c>
      <c r="C1134">
        <v>2026</v>
      </c>
      <c r="D1134" t="s">
        <v>138</v>
      </c>
      <c r="E1134" t="s">
        <v>73</v>
      </c>
      <c r="F1134">
        <v>38.764592015267297</v>
      </c>
      <c r="G1134" s="3"/>
      <c r="H1134" s="3"/>
      <c r="I1134" s="3"/>
      <c r="K1134" t="s">
        <v>121</v>
      </c>
      <c r="L1134">
        <v>2041</v>
      </c>
      <c r="M1134" t="s">
        <v>165</v>
      </c>
      <c r="N1134">
        <v>31349.831173133</v>
      </c>
    </row>
    <row r="1135" spans="1:14" x14ac:dyDescent="0.35">
      <c r="A1135" t="s">
        <v>52</v>
      </c>
      <c r="B1135" s="78" t="s">
        <v>15</v>
      </c>
      <c r="C1135">
        <v>2026</v>
      </c>
      <c r="D1135" t="s">
        <v>138</v>
      </c>
      <c r="E1135" t="s">
        <v>75</v>
      </c>
      <c r="F1135">
        <v>40.320797514991099</v>
      </c>
      <c r="G1135" s="3"/>
      <c r="H1135" s="3"/>
      <c r="I1135" s="3"/>
      <c r="K1135" t="s">
        <v>121</v>
      </c>
      <c r="L1135">
        <v>2046</v>
      </c>
      <c r="M1135" t="s">
        <v>165</v>
      </c>
      <c r="N1135">
        <v>32394.1703230766</v>
      </c>
    </row>
    <row r="1136" spans="1:14" x14ac:dyDescent="0.35">
      <c r="A1136" t="s">
        <v>52</v>
      </c>
      <c r="B1136" s="78" t="s">
        <v>15</v>
      </c>
      <c r="C1136">
        <v>2026</v>
      </c>
      <c r="D1136" t="s">
        <v>41</v>
      </c>
      <c r="E1136" t="s">
        <v>42</v>
      </c>
      <c r="F1136">
        <v>58.701436959543997</v>
      </c>
      <c r="G1136" s="3"/>
      <c r="H1136" s="3"/>
      <c r="I1136" s="3"/>
      <c r="K1136" t="s">
        <v>122</v>
      </c>
      <c r="L1136">
        <v>2021</v>
      </c>
      <c r="M1136" t="s">
        <v>160</v>
      </c>
      <c r="N1136">
        <v>33323</v>
      </c>
    </row>
    <row r="1137" spans="1:14" x14ac:dyDescent="0.35">
      <c r="A1137" t="s">
        <v>52</v>
      </c>
      <c r="B1137" s="78" t="s">
        <v>15</v>
      </c>
      <c r="C1137">
        <v>2026</v>
      </c>
      <c r="D1137" t="s">
        <v>41</v>
      </c>
      <c r="E1137" t="s">
        <v>45</v>
      </c>
      <c r="F1137">
        <v>48.865859885572704</v>
      </c>
      <c r="G1137" s="3"/>
      <c r="H1137" s="3"/>
      <c r="I1137" s="3"/>
      <c r="K1137" t="s">
        <v>122</v>
      </c>
      <c r="L1137">
        <v>2026</v>
      </c>
      <c r="M1137" t="s">
        <v>160</v>
      </c>
      <c r="N1137">
        <v>35514.220981195402</v>
      </c>
    </row>
    <row r="1138" spans="1:14" x14ac:dyDescent="0.35">
      <c r="A1138" t="s">
        <v>52</v>
      </c>
      <c r="B1138" s="78" t="s">
        <v>15</v>
      </c>
      <c r="C1138">
        <v>2026</v>
      </c>
      <c r="D1138" t="s">
        <v>41</v>
      </c>
      <c r="E1138" t="s">
        <v>47</v>
      </c>
      <c r="F1138">
        <v>39.260270300960997</v>
      </c>
      <c r="G1138" s="3"/>
      <c r="H1138" s="3"/>
      <c r="I1138" s="3"/>
      <c r="K1138" t="s">
        <v>122</v>
      </c>
      <c r="L1138">
        <v>2031</v>
      </c>
      <c r="M1138" t="s">
        <v>160</v>
      </c>
      <c r="N1138">
        <v>36449.402010595601</v>
      </c>
    </row>
    <row r="1139" spans="1:14" x14ac:dyDescent="0.35">
      <c r="A1139" t="s">
        <v>52</v>
      </c>
      <c r="B1139" s="78" t="s">
        <v>15</v>
      </c>
      <c r="C1139">
        <v>2026</v>
      </c>
      <c r="D1139" t="s">
        <v>41</v>
      </c>
      <c r="E1139" t="s">
        <v>49</v>
      </c>
      <c r="F1139">
        <v>45.976054242780002</v>
      </c>
      <c r="G1139" s="3"/>
      <c r="H1139" s="3"/>
      <c r="I1139" s="3"/>
      <c r="K1139" t="s">
        <v>122</v>
      </c>
      <c r="L1139">
        <v>2036</v>
      </c>
      <c r="M1139" t="s">
        <v>160</v>
      </c>
      <c r="N1139">
        <v>37709.103811701498</v>
      </c>
    </row>
    <row r="1140" spans="1:14" x14ac:dyDescent="0.35">
      <c r="A1140" t="s">
        <v>52</v>
      </c>
      <c r="B1140" s="78" t="s">
        <v>15</v>
      </c>
      <c r="C1140">
        <v>2026</v>
      </c>
      <c r="D1140" t="s">
        <v>41</v>
      </c>
      <c r="E1140" t="s">
        <v>51</v>
      </c>
      <c r="F1140">
        <v>49.346001664082003</v>
      </c>
      <c r="G1140" s="3"/>
      <c r="H1140" s="3"/>
      <c r="I1140" s="3"/>
      <c r="K1140" t="s">
        <v>122</v>
      </c>
      <c r="L1140">
        <v>2041</v>
      </c>
      <c r="M1140" t="s">
        <v>160</v>
      </c>
      <c r="N1140">
        <v>38476.4071011173</v>
      </c>
    </row>
    <row r="1141" spans="1:14" x14ac:dyDescent="0.35">
      <c r="A1141" t="s">
        <v>52</v>
      </c>
      <c r="B1141" s="78" t="s">
        <v>15</v>
      </c>
      <c r="C1141">
        <v>2026</v>
      </c>
      <c r="D1141" t="s">
        <v>41</v>
      </c>
      <c r="E1141" t="s">
        <v>53</v>
      </c>
      <c r="F1141">
        <v>60.131990084114101</v>
      </c>
      <c r="G1141" s="3"/>
      <c r="H1141" s="3"/>
      <c r="I1141" s="3"/>
      <c r="K1141" t="s">
        <v>122</v>
      </c>
      <c r="L1141">
        <v>2046</v>
      </c>
      <c r="M1141" t="s">
        <v>160</v>
      </c>
      <c r="N1141">
        <v>39268.496241857298</v>
      </c>
    </row>
    <row r="1142" spans="1:14" x14ac:dyDescent="0.35">
      <c r="A1142" t="s">
        <v>52</v>
      </c>
      <c r="B1142" s="78" t="s">
        <v>15</v>
      </c>
      <c r="C1142">
        <v>2026</v>
      </c>
      <c r="D1142" t="s">
        <v>41</v>
      </c>
      <c r="E1142" t="s">
        <v>55</v>
      </c>
      <c r="F1142">
        <v>56.372361077371899</v>
      </c>
      <c r="G1142" s="3"/>
      <c r="H1142" s="3"/>
      <c r="I1142" s="3"/>
      <c r="K1142" t="s">
        <v>122</v>
      </c>
      <c r="L1142">
        <v>2021</v>
      </c>
      <c r="M1142" t="s">
        <v>161</v>
      </c>
      <c r="N1142">
        <v>33323</v>
      </c>
    </row>
    <row r="1143" spans="1:14" x14ac:dyDescent="0.35">
      <c r="A1143" t="s">
        <v>52</v>
      </c>
      <c r="B1143" s="78" t="s">
        <v>15</v>
      </c>
      <c r="C1143">
        <v>2026</v>
      </c>
      <c r="D1143" t="s">
        <v>41</v>
      </c>
      <c r="E1143" t="s">
        <v>57</v>
      </c>
      <c r="F1143">
        <v>58.159942249905797</v>
      </c>
      <c r="G1143" s="3"/>
      <c r="H1143" s="3"/>
      <c r="I1143" s="3"/>
      <c r="K1143" t="s">
        <v>122</v>
      </c>
      <c r="L1143">
        <v>2026</v>
      </c>
      <c r="M1143" t="s">
        <v>161</v>
      </c>
      <c r="N1143">
        <v>35428.831151997903</v>
      </c>
    </row>
    <row r="1144" spans="1:14" x14ac:dyDescent="0.35">
      <c r="A1144" t="s">
        <v>52</v>
      </c>
      <c r="B1144" s="78" t="s">
        <v>15</v>
      </c>
      <c r="C1144">
        <v>2026</v>
      </c>
      <c r="D1144" t="s">
        <v>41</v>
      </c>
      <c r="E1144" t="s">
        <v>59</v>
      </c>
      <c r="F1144">
        <v>54.812870845834198</v>
      </c>
      <c r="G1144" s="3"/>
      <c r="H1144" s="3"/>
      <c r="I1144" s="3"/>
      <c r="K1144" t="s">
        <v>122</v>
      </c>
      <c r="L1144">
        <v>2031</v>
      </c>
      <c r="M1144" t="s">
        <v>161</v>
      </c>
      <c r="N1144">
        <v>35674.0220828522</v>
      </c>
    </row>
    <row r="1145" spans="1:14" x14ac:dyDescent="0.35">
      <c r="A1145" t="s">
        <v>52</v>
      </c>
      <c r="B1145" s="78" t="s">
        <v>15</v>
      </c>
      <c r="C1145">
        <v>2026</v>
      </c>
      <c r="D1145" t="s">
        <v>41</v>
      </c>
      <c r="E1145" t="s">
        <v>61</v>
      </c>
      <c r="F1145">
        <v>41.725836433141502</v>
      </c>
      <c r="G1145" s="3"/>
      <c r="H1145" s="3"/>
      <c r="I1145" s="3"/>
      <c r="K1145" t="s">
        <v>122</v>
      </c>
      <c r="L1145">
        <v>2036</v>
      </c>
      <c r="M1145" t="s">
        <v>161</v>
      </c>
      <c r="N1145">
        <v>35491.659251644902</v>
      </c>
    </row>
    <row r="1146" spans="1:14" x14ac:dyDescent="0.35">
      <c r="A1146" t="s">
        <v>52</v>
      </c>
      <c r="B1146" s="78" t="s">
        <v>15</v>
      </c>
      <c r="C1146">
        <v>2026</v>
      </c>
      <c r="D1146" t="s">
        <v>41</v>
      </c>
      <c r="E1146" t="s">
        <v>63</v>
      </c>
      <c r="F1146">
        <v>73.533745355049803</v>
      </c>
      <c r="G1146" s="3"/>
      <c r="H1146" s="3"/>
      <c r="I1146" s="3"/>
      <c r="K1146" t="s">
        <v>122</v>
      </c>
      <c r="L1146">
        <v>2041</v>
      </c>
      <c r="M1146" t="s">
        <v>161</v>
      </c>
      <c r="N1146">
        <v>35208.583012627103</v>
      </c>
    </row>
    <row r="1147" spans="1:14" x14ac:dyDescent="0.35">
      <c r="A1147" t="s">
        <v>52</v>
      </c>
      <c r="B1147" s="78" t="s">
        <v>15</v>
      </c>
      <c r="C1147">
        <v>2026</v>
      </c>
      <c r="D1147" t="s">
        <v>41</v>
      </c>
      <c r="E1147" t="s">
        <v>43</v>
      </c>
      <c r="F1147">
        <v>48.332342960239998</v>
      </c>
      <c r="G1147" s="3"/>
      <c r="H1147" s="3"/>
      <c r="I1147" s="3"/>
      <c r="K1147" t="s">
        <v>122</v>
      </c>
      <c r="L1147">
        <v>2046</v>
      </c>
      <c r="M1147" t="s">
        <v>161</v>
      </c>
      <c r="N1147">
        <v>34831.863611580004</v>
      </c>
    </row>
    <row r="1148" spans="1:14" x14ac:dyDescent="0.35">
      <c r="A1148" t="s">
        <v>52</v>
      </c>
      <c r="B1148" s="78" t="s">
        <v>15</v>
      </c>
      <c r="C1148">
        <v>2026</v>
      </c>
      <c r="D1148" t="s">
        <v>41</v>
      </c>
      <c r="E1148" t="s">
        <v>65</v>
      </c>
      <c r="F1148">
        <v>76.188951491207604</v>
      </c>
      <c r="G1148" s="3"/>
      <c r="H1148" s="3"/>
      <c r="I1148" s="3"/>
      <c r="K1148" t="s">
        <v>122</v>
      </c>
      <c r="L1148">
        <v>2021</v>
      </c>
      <c r="M1148" t="s">
        <v>165</v>
      </c>
      <c r="N1148">
        <v>33323</v>
      </c>
    </row>
    <row r="1149" spans="1:14" x14ac:dyDescent="0.35">
      <c r="A1149" t="s">
        <v>52</v>
      </c>
      <c r="B1149" s="78" t="s">
        <v>15</v>
      </c>
      <c r="C1149">
        <v>2026</v>
      </c>
      <c r="D1149" t="s">
        <v>41</v>
      </c>
      <c r="E1149" t="s">
        <v>67</v>
      </c>
      <c r="F1149">
        <v>79.616221772759999</v>
      </c>
      <c r="G1149" s="3"/>
      <c r="H1149" s="3"/>
      <c r="I1149" s="3"/>
      <c r="K1149" t="s">
        <v>122</v>
      </c>
      <c r="L1149">
        <v>2026</v>
      </c>
      <c r="M1149" t="s">
        <v>165</v>
      </c>
      <c r="N1149">
        <v>35470.233317942198</v>
      </c>
    </row>
    <row r="1150" spans="1:14" x14ac:dyDescent="0.35">
      <c r="A1150" t="s">
        <v>52</v>
      </c>
      <c r="B1150" s="78" t="s">
        <v>15</v>
      </c>
      <c r="C1150">
        <v>2026</v>
      </c>
      <c r="D1150" t="s">
        <v>41</v>
      </c>
      <c r="E1150" t="s">
        <v>69</v>
      </c>
      <c r="F1150">
        <v>75.683446666371097</v>
      </c>
      <c r="G1150" s="3"/>
      <c r="H1150" s="3"/>
      <c r="I1150" s="3"/>
      <c r="K1150" t="s">
        <v>122</v>
      </c>
      <c r="L1150">
        <v>2031</v>
      </c>
      <c r="M1150" t="s">
        <v>165</v>
      </c>
      <c r="N1150">
        <v>36042.696270367698</v>
      </c>
    </row>
    <row r="1151" spans="1:14" x14ac:dyDescent="0.35">
      <c r="A1151" t="s">
        <v>52</v>
      </c>
      <c r="B1151" s="78" t="s">
        <v>15</v>
      </c>
      <c r="C1151">
        <v>2026</v>
      </c>
      <c r="D1151" t="s">
        <v>41</v>
      </c>
      <c r="E1151" t="s">
        <v>71</v>
      </c>
      <c r="F1151">
        <v>53.705091935753003</v>
      </c>
      <c r="G1151" s="3"/>
      <c r="H1151" s="3"/>
      <c r="I1151" s="3"/>
      <c r="K1151" t="s">
        <v>122</v>
      </c>
      <c r="L1151">
        <v>2036</v>
      </c>
      <c r="M1151" t="s">
        <v>165</v>
      </c>
      <c r="N1151">
        <v>36530.551162237898</v>
      </c>
    </row>
    <row r="1152" spans="1:14" x14ac:dyDescent="0.35">
      <c r="A1152" t="s">
        <v>52</v>
      </c>
      <c r="B1152" s="78" t="s">
        <v>15</v>
      </c>
      <c r="C1152">
        <v>2026</v>
      </c>
      <c r="D1152" t="s">
        <v>41</v>
      </c>
      <c r="E1152" t="s">
        <v>73</v>
      </c>
      <c r="F1152">
        <v>38.727095054358998</v>
      </c>
      <c r="G1152" s="3"/>
      <c r="H1152" s="3"/>
      <c r="I1152" s="3"/>
      <c r="K1152" t="s">
        <v>122</v>
      </c>
      <c r="L1152">
        <v>2041</v>
      </c>
      <c r="M1152" t="s">
        <v>165</v>
      </c>
      <c r="N1152">
        <v>36727.495902759103</v>
      </c>
    </row>
    <row r="1153" spans="1:14" x14ac:dyDescent="0.35">
      <c r="A1153" t="s">
        <v>52</v>
      </c>
      <c r="B1153" s="78" t="s">
        <v>15</v>
      </c>
      <c r="C1153">
        <v>2026</v>
      </c>
      <c r="D1153" t="s">
        <v>41</v>
      </c>
      <c r="E1153" t="s">
        <v>75</v>
      </c>
      <c r="F1153">
        <v>37.946629876291503</v>
      </c>
      <c r="G1153" s="3"/>
      <c r="H1153" s="3"/>
      <c r="I1153" s="3"/>
      <c r="K1153" t="s">
        <v>122</v>
      </c>
      <c r="L1153">
        <v>2046</v>
      </c>
      <c r="M1153" t="s">
        <v>165</v>
      </c>
      <c r="N1153">
        <v>36880.900255652603</v>
      </c>
    </row>
    <row r="1154" spans="1:14" x14ac:dyDescent="0.35">
      <c r="A1154" t="s">
        <v>52</v>
      </c>
      <c r="B1154" s="78" t="s">
        <v>15</v>
      </c>
      <c r="C1154">
        <v>2031</v>
      </c>
      <c r="D1154" t="s">
        <v>138</v>
      </c>
      <c r="E1154" t="s">
        <v>42</v>
      </c>
      <c r="F1154">
        <v>54.143533118179597</v>
      </c>
      <c r="G1154" s="3"/>
      <c r="H1154" s="3"/>
      <c r="I1154" s="3"/>
      <c r="K1154" t="s">
        <v>123</v>
      </c>
      <c r="L1154">
        <v>2021</v>
      </c>
      <c r="M1154" t="s">
        <v>160</v>
      </c>
      <c r="N1154">
        <v>36637</v>
      </c>
    </row>
    <row r="1155" spans="1:14" x14ac:dyDescent="0.35">
      <c r="A1155" t="s">
        <v>52</v>
      </c>
      <c r="B1155" s="78" t="s">
        <v>15</v>
      </c>
      <c r="C1155">
        <v>2031</v>
      </c>
      <c r="D1155" t="s">
        <v>138</v>
      </c>
      <c r="E1155" t="s">
        <v>45</v>
      </c>
      <c r="F1155">
        <v>34.268459675618701</v>
      </c>
      <c r="G1155" s="3"/>
      <c r="H1155" s="3"/>
      <c r="I1155" s="3"/>
      <c r="K1155" t="s">
        <v>123</v>
      </c>
      <c r="L1155">
        <v>2026</v>
      </c>
      <c r="M1155" t="s">
        <v>160</v>
      </c>
      <c r="N1155">
        <v>38527.361864219703</v>
      </c>
    </row>
    <row r="1156" spans="1:14" x14ac:dyDescent="0.35">
      <c r="A1156" t="s">
        <v>52</v>
      </c>
      <c r="B1156" s="78" t="s">
        <v>15</v>
      </c>
      <c r="C1156">
        <v>2031</v>
      </c>
      <c r="D1156" t="s">
        <v>138</v>
      </c>
      <c r="E1156" t="s">
        <v>47</v>
      </c>
      <c r="F1156">
        <v>32.370377617276198</v>
      </c>
      <c r="G1156" s="3"/>
      <c r="H1156" s="3"/>
      <c r="I1156" s="3"/>
      <c r="K1156" t="s">
        <v>123</v>
      </c>
      <c r="L1156">
        <v>2031</v>
      </c>
      <c r="M1156" t="s">
        <v>160</v>
      </c>
      <c r="N1156">
        <v>39870.767297947801</v>
      </c>
    </row>
    <row r="1157" spans="1:14" x14ac:dyDescent="0.35">
      <c r="A1157" t="s">
        <v>52</v>
      </c>
      <c r="B1157" s="78" t="s">
        <v>15</v>
      </c>
      <c r="C1157">
        <v>2031</v>
      </c>
      <c r="D1157" t="s">
        <v>138</v>
      </c>
      <c r="E1157" t="s">
        <v>49</v>
      </c>
      <c r="F1157">
        <v>53.664263714413202</v>
      </c>
      <c r="G1157" s="3"/>
      <c r="H1157" s="3"/>
      <c r="I1157" s="3"/>
      <c r="K1157" t="s">
        <v>123</v>
      </c>
      <c r="L1157">
        <v>2036</v>
      </c>
      <c r="M1157" t="s">
        <v>160</v>
      </c>
      <c r="N1157">
        <v>41254.821647299003</v>
      </c>
    </row>
    <row r="1158" spans="1:14" x14ac:dyDescent="0.35">
      <c r="A1158" t="s">
        <v>52</v>
      </c>
      <c r="B1158" s="78" t="s">
        <v>15</v>
      </c>
      <c r="C1158">
        <v>2031</v>
      </c>
      <c r="D1158" t="s">
        <v>138</v>
      </c>
      <c r="E1158" t="s">
        <v>51</v>
      </c>
      <c r="F1158">
        <v>49.244974510947003</v>
      </c>
      <c r="G1158" s="3"/>
      <c r="H1158" s="3"/>
      <c r="I1158" s="3"/>
      <c r="K1158" t="s">
        <v>123</v>
      </c>
      <c r="L1158">
        <v>2041</v>
      </c>
      <c r="M1158" t="s">
        <v>160</v>
      </c>
      <c r="N1158">
        <v>42293.557880514199</v>
      </c>
    </row>
    <row r="1159" spans="1:14" x14ac:dyDescent="0.35">
      <c r="A1159" t="s">
        <v>52</v>
      </c>
      <c r="B1159" s="78" t="s">
        <v>15</v>
      </c>
      <c r="C1159">
        <v>2031</v>
      </c>
      <c r="D1159" t="s">
        <v>138</v>
      </c>
      <c r="E1159" t="s">
        <v>53</v>
      </c>
      <c r="F1159">
        <v>63.664767034878203</v>
      </c>
      <c r="G1159" s="3"/>
      <c r="H1159" s="3"/>
      <c r="I1159" s="3"/>
      <c r="K1159" t="s">
        <v>123</v>
      </c>
      <c r="L1159">
        <v>2046</v>
      </c>
      <c r="M1159" t="s">
        <v>160</v>
      </c>
      <c r="N1159">
        <v>43388.827668699101</v>
      </c>
    </row>
    <row r="1160" spans="1:14" x14ac:dyDescent="0.35">
      <c r="A1160" t="s">
        <v>52</v>
      </c>
      <c r="B1160" s="78" t="s">
        <v>15</v>
      </c>
      <c r="C1160">
        <v>2031</v>
      </c>
      <c r="D1160" t="s">
        <v>138</v>
      </c>
      <c r="E1160" t="s">
        <v>55</v>
      </c>
      <c r="F1160">
        <v>57.440547942236499</v>
      </c>
      <c r="G1160" s="3"/>
      <c r="H1160" s="3"/>
      <c r="I1160" s="3"/>
      <c r="K1160" t="s">
        <v>123</v>
      </c>
      <c r="L1160">
        <v>2021</v>
      </c>
      <c r="M1160" t="s">
        <v>161</v>
      </c>
      <c r="N1160">
        <v>36637</v>
      </c>
    </row>
    <row r="1161" spans="1:14" x14ac:dyDescent="0.35">
      <c r="A1161" t="s">
        <v>52</v>
      </c>
      <c r="B1161" s="78" t="s">
        <v>15</v>
      </c>
      <c r="C1161">
        <v>2031</v>
      </c>
      <c r="D1161" t="s">
        <v>138</v>
      </c>
      <c r="E1161" t="s">
        <v>57</v>
      </c>
      <c r="F1161">
        <v>61.746499320290702</v>
      </c>
      <c r="G1161" s="3"/>
      <c r="H1161" s="3"/>
      <c r="I1161" s="3"/>
      <c r="K1161" t="s">
        <v>123</v>
      </c>
      <c r="L1161">
        <v>2026</v>
      </c>
      <c r="M1161" t="s">
        <v>161</v>
      </c>
      <c r="N1161">
        <v>38408.165600605302</v>
      </c>
    </row>
    <row r="1162" spans="1:14" x14ac:dyDescent="0.35">
      <c r="A1162" t="s">
        <v>52</v>
      </c>
      <c r="B1162" s="78" t="s">
        <v>15</v>
      </c>
      <c r="C1162">
        <v>2031</v>
      </c>
      <c r="D1162" t="s">
        <v>138</v>
      </c>
      <c r="E1162" t="s">
        <v>59</v>
      </c>
      <c r="F1162">
        <v>66.847662869344305</v>
      </c>
      <c r="G1162" s="3"/>
      <c r="H1162" s="3"/>
      <c r="I1162" s="3"/>
      <c r="K1162" t="s">
        <v>123</v>
      </c>
      <c r="L1162">
        <v>2031</v>
      </c>
      <c r="M1162" t="s">
        <v>161</v>
      </c>
      <c r="N1162">
        <v>38503.824308715797</v>
      </c>
    </row>
    <row r="1163" spans="1:14" x14ac:dyDescent="0.35">
      <c r="A1163" t="s">
        <v>52</v>
      </c>
      <c r="B1163" s="78" t="s">
        <v>15</v>
      </c>
      <c r="C1163">
        <v>2031</v>
      </c>
      <c r="D1163" t="s">
        <v>138</v>
      </c>
      <c r="E1163" t="s">
        <v>61</v>
      </c>
      <c r="F1163">
        <v>41.5373147605208</v>
      </c>
      <c r="G1163" s="3"/>
      <c r="H1163" s="3"/>
      <c r="I1163" s="3"/>
      <c r="K1163" t="s">
        <v>123</v>
      </c>
      <c r="L1163">
        <v>2036</v>
      </c>
      <c r="M1163" t="s">
        <v>161</v>
      </c>
      <c r="N1163">
        <v>38133.2311077923</v>
      </c>
    </row>
    <row r="1164" spans="1:14" x14ac:dyDescent="0.35">
      <c r="A1164" t="s">
        <v>52</v>
      </c>
      <c r="B1164" s="78" t="s">
        <v>15</v>
      </c>
      <c r="C1164">
        <v>2031</v>
      </c>
      <c r="D1164" t="s">
        <v>138</v>
      </c>
      <c r="E1164" t="s">
        <v>63</v>
      </c>
      <c r="F1164">
        <v>68.330393413124</v>
      </c>
      <c r="G1164" s="3"/>
      <c r="H1164" s="3"/>
      <c r="I1164" s="3"/>
      <c r="K1164" t="s">
        <v>123</v>
      </c>
      <c r="L1164">
        <v>2041</v>
      </c>
      <c r="M1164" t="s">
        <v>161</v>
      </c>
      <c r="N1164">
        <v>37264.486792387201</v>
      </c>
    </row>
    <row r="1165" spans="1:14" x14ac:dyDescent="0.35">
      <c r="A1165" t="s">
        <v>52</v>
      </c>
      <c r="B1165" s="78" t="s">
        <v>15</v>
      </c>
      <c r="C1165">
        <v>2031</v>
      </c>
      <c r="D1165" t="s">
        <v>138</v>
      </c>
      <c r="E1165" t="s">
        <v>43</v>
      </c>
      <c r="F1165">
        <v>42.373751655712603</v>
      </c>
      <c r="G1165" s="3"/>
      <c r="H1165" s="3"/>
      <c r="I1165" s="3"/>
      <c r="K1165" t="s">
        <v>123</v>
      </c>
      <c r="L1165">
        <v>2046</v>
      </c>
      <c r="M1165" t="s">
        <v>161</v>
      </c>
      <c r="N1165">
        <v>36365.765875521698</v>
      </c>
    </row>
    <row r="1166" spans="1:14" x14ac:dyDescent="0.35">
      <c r="A1166" t="s">
        <v>52</v>
      </c>
      <c r="B1166" s="78" t="s">
        <v>15</v>
      </c>
      <c r="C1166">
        <v>2031</v>
      </c>
      <c r="D1166" t="s">
        <v>138</v>
      </c>
      <c r="E1166" t="s">
        <v>65</v>
      </c>
      <c r="F1166">
        <v>73.266827463044805</v>
      </c>
      <c r="G1166" s="3"/>
      <c r="H1166" s="3"/>
      <c r="I1166" s="3"/>
      <c r="K1166" t="s">
        <v>123</v>
      </c>
      <c r="L1166">
        <v>2021</v>
      </c>
      <c r="M1166" t="s">
        <v>165</v>
      </c>
      <c r="N1166">
        <v>36637</v>
      </c>
    </row>
    <row r="1167" spans="1:14" x14ac:dyDescent="0.35">
      <c r="A1167" t="s">
        <v>52</v>
      </c>
      <c r="B1167" s="78" t="s">
        <v>15</v>
      </c>
      <c r="C1167">
        <v>2031</v>
      </c>
      <c r="D1167" t="s">
        <v>138</v>
      </c>
      <c r="E1167" t="s">
        <v>67</v>
      </c>
      <c r="F1167">
        <v>82.771835488915201</v>
      </c>
      <c r="G1167" s="3"/>
      <c r="H1167" s="3"/>
      <c r="I1167" s="3"/>
      <c r="K1167" t="s">
        <v>123</v>
      </c>
      <c r="L1167">
        <v>2026</v>
      </c>
      <c r="M1167" t="s">
        <v>165</v>
      </c>
      <c r="N1167">
        <v>38465.745025775199</v>
      </c>
    </row>
    <row r="1168" spans="1:14" x14ac:dyDescent="0.35">
      <c r="A1168" t="s">
        <v>52</v>
      </c>
      <c r="B1168" s="78" t="s">
        <v>15</v>
      </c>
      <c r="C1168">
        <v>2031</v>
      </c>
      <c r="D1168" t="s">
        <v>138</v>
      </c>
      <c r="E1168" t="s">
        <v>69</v>
      </c>
      <c r="F1168">
        <v>79.112863223930503</v>
      </c>
      <c r="G1168" s="3"/>
      <c r="H1168" s="3"/>
      <c r="I1168" s="3"/>
      <c r="K1168" t="s">
        <v>123</v>
      </c>
      <c r="L1168">
        <v>2031</v>
      </c>
      <c r="M1168" t="s">
        <v>165</v>
      </c>
      <c r="N1168">
        <v>39148.6114247187</v>
      </c>
    </row>
    <row r="1169" spans="1:14" x14ac:dyDescent="0.35">
      <c r="A1169" t="s">
        <v>52</v>
      </c>
      <c r="B1169" s="78" t="s">
        <v>15</v>
      </c>
      <c r="C1169">
        <v>2031</v>
      </c>
      <c r="D1169" t="s">
        <v>138</v>
      </c>
      <c r="E1169" t="s">
        <v>71</v>
      </c>
      <c r="F1169">
        <v>45.011172243295299</v>
      </c>
      <c r="G1169" s="3"/>
      <c r="H1169" s="3"/>
      <c r="I1169" s="3"/>
      <c r="K1169" t="s">
        <v>123</v>
      </c>
      <c r="L1169">
        <v>2036</v>
      </c>
      <c r="M1169" t="s">
        <v>165</v>
      </c>
      <c r="N1169">
        <v>39589.847576870903</v>
      </c>
    </row>
    <row r="1170" spans="1:14" x14ac:dyDescent="0.35">
      <c r="A1170" t="s">
        <v>52</v>
      </c>
      <c r="B1170" s="78" t="s">
        <v>15</v>
      </c>
      <c r="C1170">
        <v>2031</v>
      </c>
      <c r="D1170" t="s">
        <v>138</v>
      </c>
      <c r="E1170" t="s">
        <v>73</v>
      </c>
      <c r="F1170">
        <v>38.555471209232202</v>
      </c>
      <c r="G1170" s="3"/>
      <c r="H1170" s="3"/>
      <c r="I1170" s="3"/>
      <c r="K1170" t="s">
        <v>123</v>
      </c>
      <c r="L1170">
        <v>2041</v>
      </c>
      <c r="M1170" t="s">
        <v>165</v>
      </c>
      <c r="N1170">
        <v>39590.703968914</v>
      </c>
    </row>
    <row r="1171" spans="1:14" x14ac:dyDescent="0.35">
      <c r="A1171" t="s">
        <v>52</v>
      </c>
      <c r="B1171" s="78" t="s">
        <v>15</v>
      </c>
      <c r="C1171">
        <v>2031</v>
      </c>
      <c r="D1171" t="s">
        <v>138</v>
      </c>
      <c r="E1171" t="s">
        <v>75</v>
      </c>
      <c r="F1171">
        <v>47.532795836132998</v>
      </c>
      <c r="G1171" s="3"/>
      <c r="H1171" s="3"/>
      <c r="I1171" s="3"/>
      <c r="K1171" t="s">
        <v>123</v>
      </c>
      <c r="L1171">
        <v>2046</v>
      </c>
      <c r="M1171" t="s">
        <v>165</v>
      </c>
      <c r="N1171">
        <v>39590.677797211298</v>
      </c>
    </row>
    <row r="1172" spans="1:14" x14ac:dyDescent="0.35">
      <c r="A1172" t="s">
        <v>52</v>
      </c>
      <c r="B1172" s="78" t="s">
        <v>15</v>
      </c>
      <c r="C1172">
        <v>2031</v>
      </c>
      <c r="D1172" t="s">
        <v>41</v>
      </c>
      <c r="E1172" t="s">
        <v>42</v>
      </c>
      <c r="F1172">
        <v>58.346002254545098</v>
      </c>
      <c r="G1172" s="3"/>
      <c r="H1172" s="3"/>
      <c r="I1172" s="3"/>
      <c r="K1172" t="s">
        <v>124</v>
      </c>
      <c r="L1172">
        <v>2021</v>
      </c>
      <c r="M1172" t="s">
        <v>160</v>
      </c>
      <c r="N1172">
        <v>346634</v>
      </c>
    </row>
    <row r="1173" spans="1:14" x14ac:dyDescent="0.35">
      <c r="A1173" t="s">
        <v>52</v>
      </c>
      <c r="B1173" s="78" t="s">
        <v>15</v>
      </c>
      <c r="C1173">
        <v>2031</v>
      </c>
      <c r="D1173" t="s">
        <v>41</v>
      </c>
      <c r="E1173" t="s">
        <v>45</v>
      </c>
      <c r="F1173">
        <v>40.230022559203</v>
      </c>
      <c r="G1173" s="3"/>
      <c r="H1173" s="3"/>
      <c r="I1173" s="3"/>
      <c r="K1173" t="s">
        <v>124</v>
      </c>
      <c r="L1173">
        <v>2026</v>
      </c>
      <c r="M1173" t="s">
        <v>160</v>
      </c>
      <c r="N1173">
        <v>390370.11956476502</v>
      </c>
    </row>
    <row r="1174" spans="1:14" x14ac:dyDescent="0.35">
      <c r="A1174" t="s">
        <v>52</v>
      </c>
      <c r="B1174" s="78" t="s">
        <v>15</v>
      </c>
      <c r="C1174">
        <v>2031</v>
      </c>
      <c r="D1174" t="s">
        <v>41</v>
      </c>
      <c r="E1174" t="s">
        <v>47</v>
      </c>
      <c r="F1174">
        <v>35.2700574526447</v>
      </c>
      <c r="G1174" s="3"/>
      <c r="H1174" s="3"/>
      <c r="I1174" s="3"/>
      <c r="K1174" t="s">
        <v>124</v>
      </c>
      <c r="L1174">
        <v>2031</v>
      </c>
      <c r="M1174" t="s">
        <v>160</v>
      </c>
      <c r="N1174">
        <v>436230.12652694102</v>
      </c>
    </row>
    <row r="1175" spans="1:14" x14ac:dyDescent="0.35">
      <c r="A1175" t="s">
        <v>52</v>
      </c>
      <c r="B1175" s="78" t="s">
        <v>15</v>
      </c>
      <c r="C1175">
        <v>2031</v>
      </c>
      <c r="D1175" t="s">
        <v>41</v>
      </c>
      <c r="E1175" t="s">
        <v>49</v>
      </c>
      <c r="F1175">
        <v>46.6342275027543</v>
      </c>
      <c r="G1175" s="3"/>
      <c r="H1175" s="3"/>
      <c r="I1175" s="3"/>
      <c r="K1175" t="s">
        <v>124</v>
      </c>
      <c r="L1175">
        <v>2036</v>
      </c>
      <c r="M1175" t="s">
        <v>160</v>
      </c>
      <c r="N1175">
        <v>484844.60786882101</v>
      </c>
    </row>
    <row r="1176" spans="1:14" x14ac:dyDescent="0.35">
      <c r="A1176" t="s">
        <v>52</v>
      </c>
      <c r="B1176" s="78" t="s">
        <v>15</v>
      </c>
      <c r="C1176">
        <v>2031</v>
      </c>
      <c r="D1176" t="s">
        <v>41</v>
      </c>
      <c r="E1176" t="s">
        <v>51</v>
      </c>
      <c r="F1176">
        <v>47.0859479662643</v>
      </c>
      <c r="G1176" s="3"/>
      <c r="H1176" s="3"/>
      <c r="I1176" s="3"/>
      <c r="K1176" t="s">
        <v>124</v>
      </c>
      <c r="L1176">
        <v>2041</v>
      </c>
      <c r="M1176" t="s">
        <v>160</v>
      </c>
      <c r="N1176">
        <v>533031.829848725</v>
      </c>
    </row>
    <row r="1177" spans="1:14" x14ac:dyDescent="0.35">
      <c r="A1177" t="s">
        <v>52</v>
      </c>
      <c r="B1177" s="78" t="s">
        <v>15</v>
      </c>
      <c r="C1177">
        <v>2031</v>
      </c>
      <c r="D1177" t="s">
        <v>41</v>
      </c>
      <c r="E1177" t="s">
        <v>53</v>
      </c>
      <c r="F1177">
        <v>60.874138817673597</v>
      </c>
      <c r="G1177" s="3"/>
      <c r="H1177" s="3"/>
      <c r="I1177" s="3"/>
      <c r="K1177" t="s">
        <v>124</v>
      </c>
      <c r="L1177">
        <v>2046</v>
      </c>
      <c r="M1177" t="s">
        <v>160</v>
      </c>
      <c r="N1177">
        <v>580646.17541684303</v>
      </c>
    </row>
    <row r="1178" spans="1:14" x14ac:dyDescent="0.35">
      <c r="A1178" t="s">
        <v>52</v>
      </c>
      <c r="B1178" s="78" t="s">
        <v>15</v>
      </c>
      <c r="C1178">
        <v>2031</v>
      </c>
      <c r="D1178" t="s">
        <v>41</v>
      </c>
      <c r="E1178" t="s">
        <v>55</v>
      </c>
      <c r="F1178">
        <v>55.989829397305002</v>
      </c>
      <c r="G1178" s="3"/>
      <c r="H1178" s="3"/>
      <c r="I1178" s="3"/>
      <c r="K1178" t="s">
        <v>124</v>
      </c>
      <c r="L1178">
        <v>2021</v>
      </c>
      <c r="M1178" t="s">
        <v>161</v>
      </c>
      <c r="N1178">
        <v>346634</v>
      </c>
    </row>
    <row r="1179" spans="1:14" x14ac:dyDescent="0.35">
      <c r="A1179" t="s">
        <v>52</v>
      </c>
      <c r="B1179" s="78" t="s">
        <v>15</v>
      </c>
      <c r="C1179">
        <v>2031</v>
      </c>
      <c r="D1179" t="s">
        <v>41</v>
      </c>
      <c r="E1179" t="s">
        <v>57</v>
      </c>
      <c r="F1179">
        <v>65.3119664817564</v>
      </c>
      <c r="G1179" s="3"/>
      <c r="H1179" s="3"/>
      <c r="I1179" s="3"/>
      <c r="K1179" t="s">
        <v>124</v>
      </c>
      <c r="L1179">
        <v>2026</v>
      </c>
      <c r="M1179" t="s">
        <v>161</v>
      </c>
      <c r="N1179">
        <v>388183.78083943098</v>
      </c>
    </row>
    <row r="1180" spans="1:14" x14ac:dyDescent="0.35">
      <c r="A1180" t="s">
        <v>52</v>
      </c>
      <c r="B1180" s="78" t="s">
        <v>15</v>
      </c>
      <c r="C1180">
        <v>2031</v>
      </c>
      <c r="D1180" t="s">
        <v>41</v>
      </c>
      <c r="E1180" t="s">
        <v>59</v>
      </c>
      <c r="F1180">
        <v>61.775054255154203</v>
      </c>
      <c r="G1180" s="3"/>
      <c r="H1180" s="3"/>
      <c r="I1180" s="3"/>
      <c r="K1180" t="s">
        <v>124</v>
      </c>
      <c r="L1180">
        <v>2031</v>
      </c>
      <c r="M1180" t="s">
        <v>161</v>
      </c>
      <c r="N1180">
        <v>412162.35219395399</v>
      </c>
    </row>
    <row r="1181" spans="1:14" x14ac:dyDescent="0.35">
      <c r="A1181" t="s">
        <v>52</v>
      </c>
      <c r="B1181" s="78" t="s">
        <v>15</v>
      </c>
      <c r="C1181">
        <v>2031</v>
      </c>
      <c r="D1181" t="s">
        <v>41</v>
      </c>
      <c r="E1181" t="s">
        <v>61</v>
      </c>
      <c r="F1181">
        <v>40.948501103833301</v>
      </c>
      <c r="G1181" s="3"/>
      <c r="H1181" s="3"/>
      <c r="I1181" s="3"/>
      <c r="K1181" t="s">
        <v>124</v>
      </c>
      <c r="L1181">
        <v>2036</v>
      </c>
      <c r="M1181" t="s">
        <v>161</v>
      </c>
      <c r="N1181">
        <v>431425.70344138</v>
      </c>
    </row>
    <row r="1182" spans="1:14" x14ac:dyDescent="0.35">
      <c r="A1182" t="s">
        <v>52</v>
      </c>
      <c r="B1182" s="78" t="s">
        <v>15</v>
      </c>
      <c r="C1182">
        <v>2031</v>
      </c>
      <c r="D1182" t="s">
        <v>41</v>
      </c>
      <c r="E1182" t="s">
        <v>63</v>
      </c>
      <c r="F1182">
        <v>59.277226273008999</v>
      </c>
      <c r="G1182" s="3"/>
      <c r="H1182" s="3"/>
      <c r="I1182" s="3"/>
      <c r="K1182" t="s">
        <v>124</v>
      </c>
      <c r="L1182">
        <v>2041</v>
      </c>
      <c r="M1182" t="s">
        <v>161</v>
      </c>
      <c r="N1182">
        <v>447561.34729936201</v>
      </c>
    </row>
    <row r="1183" spans="1:14" x14ac:dyDescent="0.35">
      <c r="A1183" t="s">
        <v>52</v>
      </c>
      <c r="B1183" s="78" t="s">
        <v>15</v>
      </c>
      <c r="C1183">
        <v>2031</v>
      </c>
      <c r="D1183" t="s">
        <v>41</v>
      </c>
      <c r="E1183" t="s">
        <v>43</v>
      </c>
      <c r="F1183">
        <v>47.103008208595398</v>
      </c>
      <c r="G1183" s="3"/>
      <c r="H1183" s="3"/>
      <c r="I1183" s="3"/>
      <c r="K1183" t="s">
        <v>124</v>
      </c>
      <c r="L1183">
        <v>2046</v>
      </c>
      <c r="M1183" t="s">
        <v>161</v>
      </c>
      <c r="N1183">
        <v>461424.69710241898</v>
      </c>
    </row>
    <row r="1184" spans="1:14" x14ac:dyDescent="0.35">
      <c r="A1184" t="s">
        <v>52</v>
      </c>
      <c r="B1184" s="78" t="s">
        <v>15</v>
      </c>
      <c r="C1184">
        <v>2031</v>
      </c>
      <c r="D1184" t="s">
        <v>41</v>
      </c>
      <c r="E1184" t="s">
        <v>65</v>
      </c>
      <c r="F1184">
        <v>78.782184628173397</v>
      </c>
      <c r="G1184" s="3"/>
      <c r="H1184" s="3"/>
      <c r="I1184" s="3"/>
      <c r="K1184" t="s">
        <v>124</v>
      </c>
      <c r="L1184">
        <v>2021</v>
      </c>
      <c r="M1184" t="s">
        <v>165</v>
      </c>
      <c r="N1184">
        <v>346634</v>
      </c>
    </row>
    <row r="1185" spans="1:14" x14ac:dyDescent="0.35">
      <c r="A1185" t="s">
        <v>52</v>
      </c>
      <c r="B1185" s="78" t="s">
        <v>15</v>
      </c>
      <c r="C1185">
        <v>2031</v>
      </c>
      <c r="D1185" t="s">
        <v>41</v>
      </c>
      <c r="E1185" t="s">
        <v>67</v>
      </c>
      <c r="F1185">
        <v>83.215754551313594</v>
      </c>
      <c r="G1185" s="3"/>
      <c r="H1185" s="3"/>
      <c r="I1185" s="3"/>
      <c r="K1185" t="s">
        <v>124</v>
      </c>
      <c r="L1185">
        <v>2026</v>
      </c>
      <c r="M1185" t="s">
        <v>165</v>
      </c>
      <c r="N1185">
        <v>389249.23114840698</v>
      </c>
    </row>
    <row r="1186" spans="1:14" x14ac:dyDescent="0.35">
      <c r="A1186" t="s">
        <v>52</v>
      </c>
      <c r="B1186" s="78" t="s">
        <v>15</v>
      </c>
      <c r="C1186">
        <v>2031</v>
      </c>
      <c r="D1186" t="s">
        <v>41</v>
      </c>
      <c r="E1186" t="s">
        <v>69</v>
      </c>
      <c r="F1186">
        <v>77.620688300175303</v>
      </c>
      <c r="G1186" s="3"/>
      <c r="H1186" s="3"/>
      <c r="I1186" s="3"/>
      <c r="K1186" t="s">
        <v>124</v>
      </c>
      <c r="L1186">
        <v>2031</v>
      </c>
      <c r="M1186" t="s">
        <v>165</v>
      </c>
      <c r="N1186">
        <v>423640.97602105798</v>
      </c>
    </row>
    <row r="1187" spans="1:14" x14ac:dyDescent="0.35">
      <c r="A1187" t="s">
        <v>52</v>
      </c>
      <c r="B1187" s="78" t="s">
        <v>15</v>
      </c>
      <c r="C1187">
        <v>2031</v>
      </c>
      <c r="D1187" t="s">
        <v>41</v>
      </c>
      <c r="E1187" t="s">
        <v>71</v>
      </c>
      <c r="F1187">
        <v>52.912741477397198</v>
      </c>
      <c r="G1187" s="3"/>
      <c r="H1187" s="3"/>
      <c r="I1187" s="3"/>
      <c r="K1187" t="s">
        <v>124</v>
      </c>
      <c r="L1187">
        <v>2036</v>
      </c>
      <c r="M1187" t="s">
        <v>165</v>
      </c>
      <c r="N1187">
        <v>456622.11156369199</v>
      </c>
    </row>
    <row r="1188" spans="1:14" x14ac:dyDescent="0.35">
      <c r="A1188" t="s">
        <v>52</v>
      </c>
      <c r="B1188" s="78" t="s">
        <v>15</v>
      </c>
      <c r="C1188">
        <v>2031</v>
      </c>
      <c r="D1188" t="s">
        <v>41</v>
      </c>
      <c r="E1188" t="s">
        <v>73</v>
      </c>
      <c r="F1188">
        <v>46.0027469338537</v>
      </c>
      <c r="G1188" s="3"/>
      <c r="H1188" s="3"/>
      <c r="I1188" s="3"/>
      <c r="K1188" t="s">
        <v>124</v>
      </c>
      <c r="L1188">
        <v>2041</v>
      </c>
      <c r="M1188" t="s">
        <v>165</v>
      </c>
      <c r="N1188">
        <v>487497.84115505102</v>
      </c>
    </row>
    <row r="1189" spans="1:14" x14ac:dyDescent="0.35">
      <c r="A1189" t="s">
        <v>52</v>
      </c>
      <c r="B1189" s="78" t="s">
        <v>15</v>
      </c>
      <c r="C1189">
        <v>2031</v>
      </c>
      <c r="D1189" t="s">
        <v>41</v>
      </c>
      <c r="E1189" t="s">
        <v>75</v>
      </c>
      <c r="F1189">
        <v>41.388518321050199</v>
      </c>
      <c r="G1189" s="3"/>
      <c r="H1189" s="3"/>
      <c r="I1189" s="3"/>
      <c r="K1189" t="s">
        <v>124</v>
      </c>
      <c r="L1189">
        <v>2046</v>
      </c>
      <c r="M1189" t="s">
        <v>165</v>
      </c>
      <c r="N1189">
        <v>516691.63092612498</v>
      </c>
    </row>
    <row r="1190" spans="1:14" x14ac:dyDescent="0.35">
      <c r="A1190" t="s">
        <v>52</v>
      </c>
      <c r="B1190" s="78" t="s">
        <v>15</v>
      </c>
      <c r="C1190">
        <v>2036</v>
      </c>
      <c r="D1190" t="s">
        <v>138</v>
      </c>
      <c r="E1190" t="s">
        <v>42</v>
      </c>
      <c r="F1190">
        <v>53.7552937374397</v>
      </c>
      <c r="G1190" s="3"/>
      <c r="H1190" s="3"/>
      <c r="I1190" s="3"/>
      <c r="K1190" t="s">
        <v>125</v>
      </c>
      <c r="L1190">
        <v>2021</v>
      </c>
      <c r="M1190" t="s">
        <v>160</v>
      </c>
      <c r="N1190">
        <v>26488</v>
      </c>
    </row>
    <row r="1191" spans="1:14" x14ac:dyDescent="0.35">
      <c r="A1191" t="s">
        <v>52</v>
      </c>
      <c r="B1191" s="78" t="s">
        <v>15</v>
      </c>
      <c r="C1191">
        <v>2036</v>
      </c>
      <c r="D1191" t="s">
        <v>138</v>
      </c>
      <c r="E1191" t="s">
        <v>45</v>
      </c>
      <c r="F1191">
        <v>34.931351894086497</v>
      </c>
      <c r="G1191" s="3"/>
      <c r="H1191" s="3"/>
      <c r="I1191" s="3"/>
      <c r="K1191" t="s">
        <v>125</v>
      </c>
      <c r="L1191">
        <v>2026</v>
      </c>
      <c r="M1191" t="s">
        <v>160</v>
      </c>
      <c r="N1191">
        <v>28333.8401811679</v>
      </c>
    </row>
    <row r="1192" spans="1:14" x14ac:dyDescent="0.35">
      <c r="A1192" t="s">
        <v>52</v>
      </c>
      <c r="B1192" s="78" t="s">
        <v>15</v>
      </c>
      <c r="C1192">
        <v>2036</v>
      </c>
      <c r="D1192" t="s">
        <v>138</v>
      </c>
      <c r="E1192" t="s">
        <v>47</v>
      </c>
      <c r="F1192">
        <v>24.845439552399501</v>
      </c>
      <c r="G1192" s="3"/>
      <c r="H1192" s="3"/>
      <c r="I1192" s="3"/>
      <c r="K1192" t="s">
        <v>125</v>
      </c>
      <c r="L1192">
        <v>2031</v>
      </c>
      <c r="M1192" t="s">
        <v>160</v>
      </c>
      <c r="N1192">
        <v>29319.616705144901</v>
      </c>
    </row>
    <row r="1193" spans="1:14" x14ac:dyDescent="0.35">
      <c r="A1193" t="s">
        <v>52</v>
      </c>
      <c r="B1193" s="78" t="s">
        <v>15</v>
      </c>
      <c r="C1193">
        <v>2036</v>
      </c>
      <c r="D1193" t="s">
        <v>138</v>
      </c>
      <c r="E1193" t="s">
        <v>49</v>
      </c>
      <c r="F1193">
        <v>49.831485401511699</v>
      </c>
      <c r="G1193" s="3"/>
      <c r="H1193" s="3"/>
      <c r="I1193" s="3"/>
      <c r="K1193" t="s">
        <v>125</v>
      </c>
      <c r="L1193">
        <v>2036</v>
      </c>
      <c r="M1193" t="s">
        <v>160</v>
      </c>
      <c r="N1193">
        <v>30086.1538176428</v>
      </c>
    </row>
    <row r="1194" spans="1:14" x14ac:dyDescent="0.35">
      <c r="A1194" t="s">
        <v>52</v>
      </c>
      <c r="B1194" s="78" t="s">
        <v>15</v>
      </c>
      <c r="C1194">
        <v>2036</v>
      </c>
      <c r="D1194" t="s">
        <v>138</v>
      </c>
      <c r="E1194" t="s">
        <v>51</v>
      </c>
      <c r="F1194">
        <v>51.441078465627797</v>
      </c>
      <c r="G1194" s="3"/>
      <c r="H1194" s="3"/>
      <c r="I1194" s="3"/>
      <c r="K1194" t="s">
        <v>125</v>
      </c>
      <c r="L1194">
        <v>2041</v>
      </c>
      <c r="M1194" t="s">
        <v>160</v>
      </c>
      <c r="N1194">
        <v>30650.483842969199</v>
      </c>
    </row>
    <row r="1195" spans="1:14" x14ac:dyDescent="0.35">
      <c r="A1195" t="s">
        <v>52</v>
      </c>
      <c r="B1195" s="78" t="s">
        <v>15</v>
      </c>
      <c r="C1195">
        <v>2036</v>
      </c>
      <c r="D1195" t="s">
        <v>138</v>
      </c>
      <c r="E1195" t="s">
        <v>53</v>
      </c>
      <c r="F1195">
        <v>60.895790274804298</v>
      </c>
      <c r="G1195" s="3"/>
      <c r="H1195" s="3"/>
      <c r="I1195" s="3"/>
      <c r="K1195" t="s">
        <v>125</v>
      </c>
      <c r="L1195">
        <v>2046</v>
      </c>
      <c r="M1195" t="s">
        <v>160</v>
      </c>
      <c r="N1195">
        <v>31226.8617438888</v>
      </c>
    </row>
    <row r="1196" spans="1:14" x14ac:dyDescent="0.35">
      <c r="A1196" t="s">
        <v>52</v>
      </c>
      <c r="B1196" s="78" t="s">
        <v>15</v>
      </c>
      <c r="C1196">
        <v>2036</v>
      </c>
      <c r="D1196" t="s">
        <v>138</v>
      </c>
      <c r="E1196" t="s">
        <v>55</v>
      </c>
      <c r="F1196">
        <v>56.055968562020396</v>
      </c>
      <c r="G1196" s="3"/>
      <c r="H1196" s="3"/>
      <c r="I1196" s="3"/>
      <c r="K1196" t="s">
        <v>125</v>
      </c>
      <c r="L1196">
        <v>2021</v>
      </c>
      <c r="M1196" t="s">
        <v>161</v>
      </c>
      <c r="N1196">
        <v>26488</v>
      </c>
    </row>
    <row r="1197" spans="1:14" x14ac:dyDescent="0.35">
      <c r="A1197" t="s">
        <v>52</v>
      </c>
      <c r="B1197" s="78" t="s">
        <v>15</v>
      </c>
      <c r="C1197">
        <v>2036</v>
      </c>
      <c r="D1197" t="s">
        <v>138</v>
      </c>
      <c r="E1197" t="s">
        <v>57</v>
      </c>
      <c r="F1197">
        <v>67.056867657997103</v>
      </c>
      <c r="G1197" s="3"/>
      <c r="H1197" s="3"/>
      <c r="I1197" s="3"/>
      <c r="K1197" t="s">
        <v>125</v>
      </c>
      <c r="L1197">
        <v>2026</v>
      </c>
      <c r="M1197" t="s">
        <v>161</v>
      </c>
      <c r="N1197">
        <v>28216.9929282257</v>
      </c>
    </row>
    <row r="1198" spans="1:14" x14ac:dyDescent="0.35">
      <c r="A1198" t="s">
        <v>52</v>
      </c>
      <c r="B1198" s="78" t="s">
        <v>15</v>
      </c>
      <c r="C1198">
        <v>2036</v>
      </c>
      <c r="D1198" t="s">
        <v>138</v>
      </c>
      <c r="E1198" t="s">
        <v>59</v>
      </c>
      <c r="F1198">
        <v>63.084466226865601</v>
      </c>
      <c r="G1198" s="3"/>
      <c r="H1198" s="3"/>
      <c r="I1198" s="3"/>
      <c r="K1198" t="s">
        <v>125</v>
      </c>
      <c r="L1198">
        <v>2031</v>
      </c>
      <c r="M1198" t="s">
        <v>161</v>
      </c>
      <c r="N1198">
        <v>28613.029020236201</v>
      </c>
    </row>
    <row r="1199" spans="1:14" x14ac:dyDescent="0.35">
      <c r="A1199" t="s">
        <v>52</v>
      </c>
      <c r="B1199" s="78" t="s">
        <v>15</v>
      </c>
      <c r="C1199">
        <v>2036</v>
      </c>
      <c r="D1199" t="s">
        <v>138</v>
      </c>
      <c r="E1199" t="s">
        <v>61</v>
      </c>
      <c r="F1199">
        <v>50.1300329263956</v>
      </c>
      <c r="G1199" s="3"/>
      <c r="H1199" s="3"/>
      <c r="I1199" s="3"/>
      <c r="K1199" t="s">
        <v>125</v>
      </c>
      <c r="L1199">
        <v>2036</v>
      </c>
      <c r="M1199" t="s">
        <v>161</v>
      </c>
      <c r="N1199">
        <v>28717.608000242799</v>
      </c>
    </row>
    <row r="1200" spans="1:14" x14ac:dyDescent="0.35">
      <c r="A1200" t="s">
        <v>52</v>
      </c>
      <c r="B1200" s="78" t="s">
        <v>15</v>
      </c>
      <c r="C1200">
        <v>2036</v>
      </c>
      <c r="D1200" t="s">
        <v>138</v>
      </c>
      <c r="E1200" t="s">
        <v>63</v>
      </c>
      <c r="F1200">
        <v>60.991450576947599</v>
      </c>
      <c r="G1200" s="3"/>
      <c r="H1200" s="3"/>
      <c r="I1200" s="3"/>
      <c r="K1200" t="s">
        <v>125</v>
      </c>
      <c r="L1200">
        <v>2041</v>
      </c>
      <c r="M1200" t="s">
        <v>161</v>
      </c>
      <c r="N1200">
        <v>28626.242572437801</v>
      </c>
    </row>
    <row r="1201" spans="1:14" x14ac:dyDescent="0.35">
      <c r="A1201" t="s">
        <v>52</v>
      </c>
      <c r="B1201" s="78" t="s">
        <v>15</v>
      </c>
      <c r="C1201">
        <v>2036</v>
      </c>
      <c r="D1201" t="s">
        <v>138</v>
      </c>
      <c r="E1201" t="s">
        <v>43</v>
      </c>
      <c r="F1201">
        <v>41.900330182273002</v>
      </c>
      <c r="G1201" s="3"/>
      <c r="H1201" s="3"/>
      <c r="I1201" s="3"/>
      <c r="K1201" t="s">
        <v>125</v>
      </c>
      <c r="L1201">
        <v>2046</v>
      </c>
      <c r="M1201" t="s">
        <v>161</v>
      </c>
      <c r="N1201">
        <v>28490.864241862801</v>
      </c>
    </row>
    <row r="1202" spans="1:14" x14ac:dyDescent="0.35">
      <c r="A1202" t="s">
        <v>52</v>
      </c>
      <c r="B1202" s="78" t="s">
        <v>15</v>
      </c>
      <c r="C1202">
        <v>2036</v>
      </c>
      <c r="D1202" t="s">
        <v>138</v>
      </c>
      <c r="E1202" t="s">
        <v>65</v>
      </c>
      <c r="F1202">
        <v>74.315870890506602</v>
      </c>
      <c r="G1202" s="3"/>
      <c r="H1202" s="3"/>
      <c r="I1202" s="3"/>
      <c r="K1202" t="s">
        <v>125</v>
      </c>
      <c r="L1202">
        <v>2021</v>
      </c>
      <c r="M1202" t="s">
        <v>165</v>
      </c>
      <c r="N1202">
        <v>26488</v>
      </c>
    </row>
    <row r="1203" spans="1:14" x14ac:dyDescent="0.35">
      <c r="A1203" t="s">
        <v>52</v>
      </c>
      <c r="B1203" s="78" t="s">
        <v>15</v>
      </c>
      <c r="C1203">
        <v>2036</v>
      </c>
      <c r="D1203" t="s">
        <v>138</v>
      </c>
      <c r="E1203" t="s">
        <v>67</v>
      </c>
      <c r="F1203">
        <v>78.792139239551005</v>
      </c>
      <c r="G1203" s="3"/>
      <c r="H1203" s="3"/>
      <c r="I1203" s="3"/>
      <c r="K1203" t="s">
        <v>125</v>
      </c>
      <c r="L1203">
        <v>2026</v>
      </c>
      <c r="M1203" t="s">
        <v>165</v>
      </c>
      <c r="N1203">
        <v>28273.4229366203</v>
      </c>
    </row>
    <row r="1204" spans="1:14" x14ac:dyDescent="0.35">
      <c r="A1204" t="s">
        <v>52</v>
      </c>
      <c r="B1204" s="78" t="s">
        <v>15</v>
      </c>
      <c r="C1204">
        <v>2036</v>
      </c>
      <c r="D1204" t="s">
        <v>138</v>
      </c>
      <c r="E1204" t="s">
        <v>69</v>
      </c>
      <c r="F1204">
        <v>77.685436314464198</v>
      </c>
      <c r="G1204" s="3"/>
      <c r="H1204" s="3"/>
      <c r="I1204" s="3"/>
      <c r="K1204" t="s">
        <v>125</v>
      </c>
      <c r="L1204">
        <v>2031</v>
      </c>
      <c r="M1204" t="s">
        <v>165</v>
      </c>
      <c r="N1204">
        <v>28938.661970531499</v>
      </c>
    </row>
    <row r="1205" spans="1:14" x14ac:dyDescent="0.35">
      <c r="A1205" t="s">
        <v>52</v>
      </c>
      <c r="B1205" s="78" t="s">
        <v>15</v>
      </c>
      <c r="C1205">
        <v>2036</v>
      </c>
      <c r="D1205" t="s">
        <v>138</v>
      </c>
      <c r="E1205" t="s">
        <v>71</v>
      </c>
      <c r="F1205">
        <v>55.783308149288999</v>
      </c>
      <c r="G1205" s="3"/>
      <c r="H1205" s="3"/>
      <c r="I1205" s="3"/>
      <c r="K1205" t="s">
        <v>125</v>
      </c>
      <c r="L1205">
        <v>2036</v>
      </c>
      <c r="M1205" t="s">
        <v>165</v>
      </c>
      <c r="N1205">
        <v>29337.445261217101</v>
      </c>
    </row>
    <row r="1206" spans="1:14" x14ac:dyDescent="0.35">
      <c r="A1206" t="s">
        <v>52</v>
      </c>
      <c r="B1206" s="78" t="s">
        <v>15</v>
      </c>
      <c r="C1206">
        <v>2036</v>
      </c>
      <c r="D1206" t="s">
        <v>138</v>
      </c>
      <c r="E1206" t="s">
        <v>73</v>
      </c>
      <c r="F1206">
        <v>40.364807897382001</v>
      </c>
      <c r="G1206" s="3"/>
      <c r="H1206" s="3"/>
      <c r="I1206" s="3"/>
      <c r="K1206" t="s">
        <v>125</v>
      </c>
      <c r="L1206">
        <v>2041</v>
      </c>
      <c r="M1206" t="s">
        <v>165</v>
      </c>
      <c r="N1206">
        <v>29533.508154021099</v>
      </c>
    </row>
    <row r="1207" spans="1:14" x14ac:dyDescent="0.35">
      <c r="A1207" t="s">
        <v>52</v>
      </c>
      <c r="B1207" s="78" t="s">
        <v>15</v>
      </c>
      <c r="C1207">
        <v>2036</v>
      </c>
      <c r="D1207" t="s">
        <v>138</v>
      </c>
      <c r="E1207" t="s">
        <v>75</v>
      </c>
      <c r="F1207">
        <v>51.375239964414803</v>
      </c>
      <c r="G1207" s="3"/>
      <c r="H1207" s="3"/>
      <c r="I1207" s="3"/>
      <c r="K1207" t="s">
        <v>125</v>
      </c>
      <c r="L1207">
        <v>2046</v>
      </c>
      <c r="M1207" t="s">
        <v>165</v>
      </c>
      <c r="N1207">
        <v>29706.3180977259</v>
      </c>
    </row>
    <row r="1208" spans="1:14" x14ac:dyDescent="0.35">
      <c r="A1208" t="s">
        <v>52</v>
      </c>
      <c r="B1208" s="78" t="s">
        <v>15</v>
      </c>
      <c r="C1208">
        <v>2036</v>
      </c>
      <c r="D1208" t="s">
        <v>41</v>
      </c>
      <c r="E1208" t="s">
        <v>42</v>
      </c>
      <c r="F1208">
        <v>57.972330811218697</v>
      </c>
      <c r="G1208" s="3"/>
      <c r="H1208" s="3"/>
      <c r="I1208" s="3"/>
      <c r="K1208" t="s">
        <v>126</v>
      </c>
      <c r="L1208">
        <v>2021</v>
      </c>
      <c r="M1208" t="s">
        <v>160</v>
      </c>
      <c r="N1208">
        <v>175255</v>
      </c>
    </row>
    <row r="1209" spans="1:14" x14ac:dyDescent="0.35">
      <c r="A1209" t="s">
        <v>52</v>
      </c>
      <c r="B1209" s="78" t="s">
        <v>15</v>
      </c>
      <c r="C1209">
        <v>2036</v>
      </c>
      <c r="D1209" t="s">
        <v>41</v>
      </c>
      <c r="E1209" t="s">
        <v>45</v>
      </c>
      <c r="F1209">
        <v>38.541642393937401</v>
      </c>
      <c r="G1209" s="3"/>
      <c r="H1209" s="3"/>
      <c r="I1209" s="3"/>
      <c r="K1209" t="s">
        <v>126</v>
      </c>
      <c r="L1209">
        <v>2026</v>
      </c>
      <c r="M1209" t="s">
        <v>160</v>
      </c>
      <c r="N1209">
        <v>188800.96591331699</v>
      </c>
    </row>
    <row r="1210" spans="1:14" x14ac:dyDescent="0.35">
      <c r="A1210" t="s">
        <v>52</v>
      </c>
      <c r="B1210" s="78" t="s">
        <v>15</v>
      </c>
      <c r="C1210">
        <v>2036</v>
      </c>
      <c r="D1210" t="s">
        <v>41</v>
      </c>
      <c r="E1210" t="s">
        <v>47</v>
      </c>
      <c r="F1210">
        <v>28.648034550426502</v>
      </c>
      <c r="G1210" s="3"/>
      <c r="H1210" s="3"/>
      <c r="I1210" s="3"/>
      <c r="K1210" t="s">
        <v>126</v>
      </c>
      <c r="L1210">
        <v>2031</v>
      </c>
      <c r="M1210" t="s">
        <v>160</v>
      </c>
      <c r="N1210">
        <v>201803.11322758801</v>
      </c>
    </row>
    <row r="1211" spans="1:14" x14ac:dyDescent="0.35">
      <c r="A1211" t="s">
        <v>52</v>
      </c>
      <c r="B1211" s="78" t="s">
        <v>15</v>
      </c>
      <c r="C1211">
        <v>2036</v>
      </c>
      <c r="D1211" t="s">
        <v>41</v>
      </c>
      <c r="E1211" t="s">
        <v>49</v>
      </c>
      <c r="F1211">
        <v>44.083116918139503</v>
      </c>
      <c r="G1211" s="3"/>
      <c r="H1211" s="3"/>
      <c r="I1211" s="3"/>
      <c r="K1211" t="s">
        <v>126</v>
      </c>
      <c r="L1211">
        <v>2036</v>
      </c>
      <c r="M1211" t="s">
        <v>160</v>
      </c>
      <c r="N1211">
        <v>215005.78989758101</v>
      </c>
    </row>
    <row r="1212" spans="1:14" x14ac:dyDescent="0.35">
      <c r="A1212" t="s">
        <v>52</v>
      </c>
      <c r="B1212" s="78" t="s">
        <v>15</v>
      </c>
      <c r="C1212">
        <v>2036</v>
      </c>
      <c r="D1212" t="s">
        <v>41</v>
      </c>
      <c r="E1212" t="s">
        <v>51</v>
      </c>
      <c r="F1212">
        <v>48.086653552330603</v>
      </c>
      <c r="G1212" s="3"/>
      <c r="H1212" s="3"/>
      <c r="I1212" s="3"/>
      <c r="K1212" t="s">
        <v>126</v>
      </c>
      <c r="L1212">
        <v>2041</v>
      </c>
      <c r="M1212" t="s">
        <v>160</v>
      </c>
      <c r="N1212">
        <v>227889.59401348699</v>
      </c>
    </row>
    <row r="1213" spans="1:14" x14ac:dyDescent="0.35">
      <c r="A1213" t="s">
        <v>52</v>
      </c>
      <c r="B1213" s="78" t="s">
        <v>15</v>
      </c>
      <c r="C1213">
        <v>2036</v>
      </c>
      <c r="D1213" t="s">
        <v>41</v>
      </c>
      <c r="E1213" t="s">
        <v>53</v>
      </c>
      <c r="F1213">
        <v>58.383534690275603</v>
      </c>
      <c r="G1213" s="3"/>
      <c r="H1213" s="3"/>
      <c r="I1213" s="3"/>
      <c r="K1213" t="s">
        <v>126</v>
      </c>
      <c r="L1213">
        <v>2046</v>
      </c>
      <c r="M1213" t="s">
        <v>160</v>
      </c>
      <c r="N1213">
        <v>239621.557917817</v>
      </c>
    </row>
    <row r="1214" spans="1:14" x14ac:dyDescent="0.35">
      <c r="A1214" t="s">
        <v>52</v>
      </c>
      <c r="B1214" s="78" t="s">
        <v>15</v>
      </c>
      <c r="C1214">
        <v>2036</v>
      </c>
      <c r="D1214" t="s">
        <v>41</v>
      </c>
      <c r="E1214" t="s">
        <v>55</v>
      </c>
      <c r="F1214">
        <v>56.038445106473802</v>
      </c>
      <c r="G1214" s="3"/>
      <c r="H1214" s="3"/>
      <c r="I1214" s="3"/>
      <c r="K1214" t="s">
        <v>126</v>
      </c>
      <c r="L1214">
        <v>2021</v>
      </c>
      <c r="M1214" t="s">
        <v>161</v>
      </c>
      <c r="N1214">
        <v>175255</v>
      </c>
    </row>
    <row r="1215" spans="1:14" x14ac:dyDescent="0.35">
      <c r="A1215" t="s">
        <v>52</v>
      </c>
      <c r="B1215" s="78" t="s">
        <v>15</v>
      </c>
      <c r="C1215">
        <v>2036</v>
      </c>
      <c r="D1215" t="s">
        <v>41</v>
      </c>
      <c r="E1215" t="s">
        <v>57</v>
      </c>
      <c r="F1215">
        <v>64.786428439501904</v>
      </c>
      <c r="G1215" s="3"/>
      <c r="H1215" s="3"/>
      <c r="I1215" s="3"/>
      <c r="K1215" t="s">
        <v>126</v>
      </c>
      <c r="L1215">
        <v>2026</v>
      </c>
      <c r="M1215" t="s">
        <v>161</v>
      </c>
      <c r="N1215">
        <v>188040.47677619499</v>
      </c>
    </row>
    <row r="1216" spans="1:14" x14ac:dyDescent="0.35">
      <c r="A1216" t="s">
        <v>52</v>
      </c>
      <c r="B1216" s="78" t="s">
        <v>15</v>
      </c>
      <c r="C1216">
        <v>2036</v>
      </c>
      <c r="D1216" t="s">
        <v>41</v>
      </c>
      <c r="E1216" t="s">
        <v>59</v>
      </c>
      <c r="F1216">
        <v>67.411096331449897</v>
      </c>
      <c r="G1216" s="3"/>
      <c r="H1216" s="3"/>
      <c r="I1216" s="3"/>
      <c r="K1216" t="s">
        <v>126</v>
      </c>
      <c r="L1216">
        <v>2031</v>
      </c>
      <c r="M1216" t="s">
        <v>161</v>
      </c>
      <c r="N1216">
        <v>194091.253964665</v>
      </c>
    </row>
    <row r="1217" spans="1:14" x14ac:dyDescent="0.35">
      <c r="A1217" t="s">
        <v>52</v>
      </c>
      <c r="B1217" s="78" t="s">
        <v>15</v>
      </c>
      <c r="C1217">
        <v>2036</v>
      </c>
      <c r="D1217" t="s">
        <v>41</v>
      </c>
      <c r="E1217" t="s">
        <v>61</v>
      </c>
      <c r="F1217">
        <v>48.131254920024801</v>
      </c>
      <c r="G1217" s="3"/>
      <c r="H1217" s="3"/>
      <c r="I1217" s="3"/>
      <c r="K1217" t="s">
        <v>126</v>
      </c>
      <c r="L1217">
        <v>2036</v>
      </c>
      <c r="M1217" t="s">
        <v>161</v>
      </c>
      <c r="N1217">
        <v>197733.55363959301</v>
      </c>
    </row>
    <row r="1218" spans="1:14" x14ac:dyDescent="0.35">
      <c r="A1218" t="s">
        <v>52</v>
      </c>
      <c r="B1218" s="78" t="s">
        <v>15</v>
      </c>
      <c r="C1218">
        <v>2036</v>
      </c>
      <c r="D1218" t="s">
        <v>41</v>
      </c>
      <c r="E1218" t="s">
        <v>63</v>
      </c>
      <c r="F1218">
        <v>59.602896793243197</v>
      </c>
      <c r="G1218" s="3"/>
      <c r="H1218" s="3"/>
      <c r="I1218" s="3"/>
      <c r="K1218" t="s">
        <v>126</v>
      </c>
      <c r="L1218">
        <v>2041</v>
      </c>
      <c r="M1218" t="s">
        <v>161</v>
      </c>
      <c r="N1218">
        <v>200097.89941766101</v>
      </c>
    </row>
    <row r="1219" spans="1:14" x14ac:dyDescent="0.35">
      <c r="A1219" t="s">
        <v>52</v>
      </c>
      <c r="B1219" s="78" t="s">
        <v>15</v>
      </c>
      <c r="C1219">
        <v>2036</v>
      </c>
      <c r="D1219" t="s">
        <v>41</v>
      </c>
      <c r="E1219" t="s">
        <v>43</v>
      </c>
      <c r="F1219">
        <v>46.676028649754599</v>
      </c>
      <c r="G1219" s="3"/>
      <c r="H1219" s="3"/>
      <c r="I1219" s="3"/>
      <c r="K1219" t="s">
        <v>126</v>
      </c>
      <c r="L1219">
        <v>2046</v>
      </c>
      <c r="M1219" t="s">
        <v>161</v>
      </c>
      <c r="N1219">
        <v>200970.29524054399</v>
      </c>
    </row>
    <row r="1220" spans="1:14" x14ac:dyDescent="0.35">
      <c r="A1220" t="s">
        <v>52</v>
      </c>
      <c r="B1220" s="78" t="s">
        <v>15</v>
      </c>
      <c r="C1220">
        <v>2036</v>
      </c>
      <c r="D1220" t="s">
        <v>41</v>
      </c>
      <c r="E1220" t="s">
        <v>65</v>
      </c>
      <c r="F1220">
        <v>65.937919023644</v>
      </c>
      <c r="G1220" s="3"/>
      <c r="H1220" s="3"/>
      <c r="I1220" s="3"/>
      <c r="K1220" t="s">
        <v>126</v>
      </c>
      <c r="L1220">
        <v>2021</v>
      </c>
      <c r="M1220" t="s">
        <v>165</v>
      </c>
      <c r="N1220">
        <v>175255</v>
      </c>
    </row>
    <row r="1221" spans="1:14" x14ac:dyDescent="0.35">
      <c r="A1221" t="s">
        <v>52</v>
      </c>
      <c r="B1221" s="78" t="s">
        <v>15</v>
      </c>
      <c r="C1221">
        <v>2036</v>
      </c>
      <c r="D1221" t="s">
        <v>41</v>
      </c>
      <c r="E1221" t="s">
        <v>67</v>
      </c>
      <c r="F1221">
        <v>86.174135547707294</v>
      </c>
      <c r="G1221" s="3"/>
      <c r="H1221" s="3"/>
      <c r="I1221" s="3"/>
      <c r="K1221" t="s">
        <v>126</v>
      </c>
      <c r="L1221">
        <v>2026</v>
      </c>
      <c r="M1221" t="s">
        <v>165</v>
      </c>
      <c r="N1221">
        <v>188409.23509179099</v>
      </c>
    </row>
    <row r="1222" spans="1:14" x14ac:dyDescent="0.35">
      <c r="A1222" t="s">
        <v>52</v>
      </c>
      <c r="B1222" s="78" t="s">
        <v>15</v>
      </c>
      <c r="C1222">
        <v>2036</v>
      </c>
      <c r="D1222" t="s">
        <v>41</v>
      </c>
      <c r="E1222" t="s">
        <v>69</v>
      </c>
      <c r="F1222">
        <v>81.582335146499204</v>
      </c>
      <c r="G1222" s="3"/>
      <c r="H1222" s="3"/>
      <c r="I1222" s="3"/>
      <c r="K1222" t="s">
        <v>126</v>
      </c>
      <c r="L1222">
        <v>2031</v>
      </c>
      <c r="M1222" t="s">
        <v>165</v>
      </c>
      <c r="N1222">
        <v>197711.294076483</v>
      </c>
    </row>
    <row r="1223" spans="1:14" x14ac:dyDescent="0.35">
      <c r="A1223" t="s">
        <v>52</v>
      </c>
      <c r="B1223" s="78" t="s">
        <v>15</v>
      </c>
      <c r="C1223">
        <v>2036</v>
      </c>
      <c r="D1223" t="s">
        <v>41</v>
      </c>
      <c r="E1223" t="s">
        <v>71</v>
      </c>
      <c r="F1223">
        <v>55.952862132634898</v>
      </c>
      <c r="G1223" s="3"/>
      <c r="H1223" s="3"/>
      <c r="I1223" s="3"/>
      <c r="K1223" t="s">
        <v>126</v>
      </c>
      <c r="L1223">
        <v>2036</v>
      </c>
      <c r="M1223" t="s">
        <v>165</v>
      </c>
      <c r="N1223">
        <v>205745.196153717</v>
      </c>
    </row>
    <row r="1224" spans="1:14" x14ac:dyDescent="0.35">
      <c r="A1224" t="s">
        <v>52</v>
      </c>
      <c r="B1224" s="78" t="s">
        <v>15</v>
      </c>
      <c r="C1224">
        <v>2036</v>
      </c>
      <c r="D1224" t="s">
        <v>41</v>
      </c>
      <c r="E1224" t="s">
        <v>73</v>
      </c>
      <c r="F1224">
        <v>45.955140097141097</v>
      </c>
      <c r="G1224" s="3"/>
      <c r="H1224" s="3"/>
      <c r="I1224" s="3"/>
      <c r="K1224" t="s">
        <v>126</v>
      </c>
      <c r="L1224">
        <v>2041</v>
      </c>
      <c r="M1224" t="s">
        <v>165</v>
      </c>
      <c r="N1224">
        <v>212875.36057377301</v>
      </c>
    </row>
    <row r="1225" spans="1:14" x14ac:dyDescent="0.35">
      <c r="A1225" t="s">
        <v>52</v>
      </c>
      <c r="B1225" s="78" t="s">
        <v>15</v>
      </c>
      <c r="C1225">
        <v>2036</v>
      </c>
      <c r="D1225" t="s">
        <v>41</v>
      </c>
      <c r="E1225" t="s">
        <v>75</v>
      </c>
      <c r="F1225">
        <v>48.282572684421403</v>
      </c>
      <c r="G1225" s="3"/>
      <c r="H1225" s="3"/>
      <c r="I1225" s="3"/>
      <c r="K1225" t="s">
        <v>126</v>
      </c>
      <c r="L1225">
        <v>2046</v>
      </c>
      <c r="M1225" t="s">
        <v>165</v>
      </c>
      <c r="N1225">
        <v>218615.799942871</v>
      </c>
    </row>
    <row r="1226" spans="1:14" x14ac:dyDescent="0.35">
      <c r="A1226" t="s">
        <v>52</v>
      </c>
      <c r="B1226" s="78" t="s">
        <v>15</v>
      </c>
      <c r="C1226">
        <v>2041</v>
      </c>
      <c r="D1226" t="s">
        <v>138</v>
      </c>
      <c r="E1226" t="s">
        <v>42</v>
      </c>
      <c r="F1226">
        <v>53.151953446375401</v>
      </c>
      <c r="G1226" s="3"/>
      <c r="H1226" s="3"/>
      <c r="I1226" s="3"/>
      <c r="K1226" t="s">
        <v>127</v>
      </c>
      <c r="L1226">
        <v>2021</v>
      </c>
      <c r="M1226" t="s">
        <v>160</v>
      </c>
      <c r="N1226">
        <v>3532</v>
      </c>
    </row>
    <row r="1227" spans="1:14" x14ac:dyDescent="0.35">
      <c r="A1227" t="s">
        <v>52</v>
      </c>
      <c r="B1227" s="78" t="s">
        <v>15</v>
      </c>
      <c r="C1227">
        <v>2041</v>
      </c>
      <c r="D1227" t="s">
        <v>138</v>
      </c>
      <c r="E1227" t="s">
        <v>45</v>
      </c>
      <c r="F1227">
        <v>34.442398456505103</v>
      </c>
      <c r="G1227" s="3"/>
      <c r="H1227" s="3"/>
      <c r="I1227" s="3"/>
      <c r="K1227" t="s">
        <v>127</v>
      </c>
      <c r="L1227">
        <v>2026</v>
      </c>
      <c r="M1227" t="s">
        <v>160</v>
      </c>
      <c r="N1227">
        <v>3498.69871617337</v>
      </c>
    </row>
    <row r="1228" spans="1:14" x14ac:dyDescent="0.35">
      <c r="A1228" t="s">
        <v>52</v>
      </c>
      <c r="B1228" s="78" t="s">
        <v>15</v>
      </c>
      <c r="C1228">
        <v>2041</v>
      </c>
      <c r="D1228" t="s">
        <v>138</v>
      </c>
      <c r="E1228" t="s">
        <v>47</v>
      </c>
      <c r="F1228">
        <v>24.631218353578099</v>
      </c>
      <c r="G1228" s="3"/>
      <c r="H1228" s="3"/>
      <c r="I1228" s="3"/>
      <c r="K1228" t="s">
        <v>127</v>
      </c>
      <c r="L1228">
        <v>2031</v>
      </c>
      <c r="M1228" t="s">
        <v>160</v>
      </c>
      <c r="N1228">
        <v>3535.4032519830598</v>
      </c>
    </row>
    <row r="1229" spans="1:14" x14ac:dyDescent="0.35">
      <c r="A1229" t="s">
        <v>52</v>
      </c>
      <c r="B1229" s="78" t="s">
        <v>15</v>
      </c>
      <c r="C1229">
        <v>2041</v>
      </c>
      <c r="D1229" t="s">
        <v>138</v>
      </c>
      <c r="E1229" t="s">
        <v>49</v>
      </c>
      <c r="F1229">
        <v>44.160435936557697</v>
      </c>
      <c r="G1229" s="3"/>
      <c r="H1229" s="3"/>
      <c r="I1229" s="3"/>
      <c r="K1229" t="s">
        <v>127</v>
      </c>
      <c r="L1229">
        <v>2036</v>
      </c>
      <c r="M1229" t="s">
        <v>160</v>
      </c>
      <c r="N1229">
        <v>3576.7664509749302</v>
      </c>
    </row>
    <row r="1230" spans="1:14" x14ac:dyDescent="0.35">
      <c r="A1230" t="s">
        <v>52</v>
      </c>
      <c r="B1230" s="78" t="s">
        <v>15</v>
      </c>
      <c r="C1230">
        <v>2041</v>
      </c>
      <c r="D1230" t="s">
        <v>138</v>
      </c>
      <c r="E1230" t="s">
        <v>51</v>
      </c>
      <c r="F1230">
        <v>48.332360633561798</v>
      </c>
      <c r="G1230" s="3"/>
      <c r="H1230" s="3"/>
      <c r="I1230" s="3"/>
      <c r="K1230" t="s">
        <v>127</v>
      </c>
      <c r="L1230">
        <v>2041</v>
      </c>
      <c r="M1230" t="s">
        <v>160</v>
      </c>
      <c r="N1230">
        <v>3619.3949396880198</v>
      </c>
    </row>
    <row r="1231" spans="1:14" x14ac:dyDescent="0.35">
      <c r="A1231" t="s">
        <v>52</v>
      </c>
      <c r="B1231" s="78" t="s">
        <v>15</v>
      </c>
      <c r="C1231">
        <v>2041</v>
      </c>
      <c r="D1231" t="s">
        <v>138</v>
      </c>
      <c r="E1231" t="s">
        <v>53</v>
      </c>
      <c r="F1231">
        <v>62.925014540983703</v>
      </c>
      <c r="G1231" s="3"/>
      <c r="H1231" s="3"/>
      <c r="I1231" s="3"/>
      <c r="K1231" t="s">
        <v>127</v>
      </c>
      <c r="L1231">
        <v>2046</v>
      </c>
      <c r="M1231" t="s">
        <v>160</v>
      </c>
      <c r="N1231">
        <v>3656.4520341856301</v>
      </c>
    </row>
    <row r="1232" spans="1:14" x14ac:dyDescent="0.35">
      <c r="A1232" t="s">
        <v>52</v>
      </c>
      <c r="B1232" s="78" t="s">
        <v>15</v>
      </c>
      <c r="C1232">
        <v>2041</v>
      </c>
      <c r="D1232" t="s">
        <v>138</v>
      </c>
      <c r="E1232" t="s">
        <v>55</v>
      </c>
      <c r="F1232">
        <v>53.025367614851099</v>
      </c>
      <c r="G1232" s="3"/>
      <c r="H1232" s="3"/>
      <c r="I1232" s="3"/>
      <c r="K1232" t="s">
        <v>127</v>
      </c>
      <c r="L1232">
        <v>2021</v>
      </c>
      <c r="M1232" t="s">
        <v>161</v>
      </c>
      <c r="N1232">
        <v>3532</v>
      </c>
    </row>
    <row r="1233" spans="1:14" x14ac:dyDescent="0.35">
      <c r="A1233" t="s">
        <v>52</v>
      </c>
      <c r="B1233" s="78" t="s">
        <v>15</v>
      </c>
      <c r="C1233">
        <v>2041</v>
      </c>
      <c r="D1233" t="s">
        <v>138</v>
      </c>
      <c r="E1233" t="s">
        <v>57</v>
      </c>
      <c r="F1233">
        <v>65.609537830899498</v>
      </c>
      <c r="G1233" s="3"/>
      <c r="H1233" s="3"/>
      <c r="I1233" s="3"/>
      <c r="K1233" t="s">
        <v>127</v>
      </c>
      <c r="L1233">
        <v>2026</v>
      </c>
      <c r="M1233" t="s">
        <v>161</v>
      </c>
      <c r="N1233">
        <v>3490.0001288980102</v>
      </c>
    </row>
    <row r="1234" spans="1:14" x14ac:dyDescent="0.35">
      <c r="A1234" t="s">
        <v>52</v>
      </c>
      <c r="B1234" s="78" t="s">
        <v>15</v>
      </c>
      <c r="C1234">
        <v>2041</v>
      </c>
      <c r="D1234" t="s">
        <v>138</v>
      </c>
      <c r="E1234" t="s">
        <v>59</v>
      </c>
      <c r="F1234">
        <v>67.576538800101901</v>
      </c>
      <c r="G1234" s="3"/>
      <c r="H1234" s="3"/>
      <c r="I1234" s="3"/>
      <c r="K1234" t="s">
        <v>127</v>
      </c>
      <c r="L1234">
        <v>2031</v>
      </c>
      <c r="M1234" t="s">
        <v>161</v>
      </c>
      <c r="N1234">
        <v>3490.6857157351801</v>
      </c>
    </row>
    <row r="1235" spans="1:14" x14ac:dyDescent="0.35">
      <c r="A1235" t="s">
        <v>52</v>
      </c>
      <c r="B1235" s="78" t="s">
        <v>15</v>
      </c>
      <c r="C1235">
        <v>2041</v>
      </c>
      <c r="D1235" t="s">
        <v>138</v>
      </c>
      <c r="E1235" t="s">
        <v>61</v>
      </c>
      <c r="F1235">
        <v>48.081806724921201</v>
      </c>
      <c r="G1235" s="3"/>
      <c r="H1235" s="3"/>
      <c r="I1235" s="3"/>
      <c r="K1235" t="s">
        <v>127</v>
      </c>
      <c r="L1235">
        <v>2036</v>
      </c>
      <c r="M1235" t="s">
        <v>161</v>
      </c>
      <c r="N1235">
        <v>3477.9734536472502</v>
      </c>
    </row>
    <row r="1236" spans="1:14" x14ac:dyDescent="0.35">
      <c r="A1236" t="s">
        <v>52</v>
      </c>
      <c r="B1236" s="78" t="s">
        <v>15</v>
      </c>
      <c r="C1236">
        <v>2041</v>
      </c>
      <c r="D1236" t="s">
        <v>138</v>
      </c>
      <c r="E1236" t="s">
        <v>63</v>
      </c>
      <c r="F1236">
        <v>69.997449204406493</v>
      </c>
      <c r="G1236" s="3"/>
      <c r="H1236" s="3"/>
      <c r="I1236" s="3"/>
      <c r="K1236" t="s">
        <v>127</v>
      </c>
      <c r="L1236">
        <v>2041</v>
      </c>
      <c r="M1236" t="s">
        <v>161</v>
      </c>
      <c r="N1236">
        <v>3451.4672119056399</v>
      </c>
    </row>
    <row r="1237" spans="1:14" x14ac:dyDescent="0.35">
      <c r="A1237" t="s">
        <v>52</v>
      </c>
      <c r="B1237" s="78" t="s">
        <v>15</v>
      </c>
      <c r="C1237">
        <v>2041</v>
      </c>
      <c r="D1237" t="s">
        <v>138</v>
      </c>
      <c r="E1237" t="s">
        <v>43</v>
      </c>
      <c r="F1237">
        <v>41.313223086886801</v>
      </c>
      <c r="G1237" s="3"/>
      <c r="H1237" s="3"/>
      <c r="I1237" s="3"/>
      <c r="K1237" t="s">
        <v>127</v>
      </c>
      <c r="L1237">
        <v>2046</v>
      </c>
      <c r="M1237" t="s">
        <v>161</v>
      </c>
      <c r="N1237">
        <v>3410.6289280066098</v>
      </c>
    </row>
    <row r="1238" spans="1:14" x14ac:dyDescent="0.35">
      <c r="A1238" t="s">
        <v>52</v>
      </c>
      <c r="B1238" s="78" t="s">
        <v>15</v>
      </c>
      <c r="C1238">
        <v>2041</v>
      </c>
      <c r="D1238" t="s">
        <v>138</v>
      </c>
      <c r="E1238" t="s">
        <v>65</v>
      </c>
      <c r="F1238">
        <v>67.523515021521405</v>
      </c>
      <c r="G1238" s="3"/>
      <c r="H1238" s="3"/>
      <c r="I1238" s="3"/>
      <c r="K1238" t="s">
        <v>127</v>
      </c>
      <c r="L1238">
        <v>2021</v>
      </c>
      <c r="M1238" t="s">
        <v>165</v>
      </c>
      <c r="N1238">
        <v>3532</v>
      </c>
    </row>
    <row r="1239" spans="1:14" x14ac:dyDescent="0.35">
      <c r="A1239" t="s">
        <v>52</v>
      </c>
      <c r="B1239" s="78" t="s">
        <v>15</v>
      </c>
      <c r="C1239">
        <v>2041</v>
      </c>
      <c r="D1239" t="s">
        <v>138</v>
      </c>
      <c r="E1239" t="s">
        <v>67</v>
      </c>
      <c r="F1239">
        <v>80.655146783576996</v>
      </c>
      <c r="G1239" s="3"/>
      <c r="H1239" s="3"/>
      <c r="I1239" s="3"/>
      <c r="K1239" t="s">
        <v>127</v>
      </c>
      <c r="L1239">
        <v>2026</v>
      </c>
      <c r="M1239" t="s">
        <v>165</v>
      </c>
      <c r="N1239">
        <v>3494.1423906803998</v>
      </c>
    </row>
    <row r="1240" spans="1:14" x14ac:dyDescent="0.35">
      <c r="A1240" t="s">
        <v>52</v>
      </c>
      <c r="B1240" s="78" t="s">
        <v>15</v>
      </c>
      <c r="C1240">
        <v>2041</v>
      </c>
      <c r="D1240" t="s">
        <v>138</v>
      </c>
      <c r="E1240" t="s">
        <v>69</v>
      </c>
      <c r="F1240">
        <v>74.5931398010202</v>
      </c>
      <c r="G1240" s="3"/>
      <c r="H1240" s="3"/>
      <c r="I1240" s="3"/>
      <c r="K1240" t="s">
        <v>127</v>
      </c>
      <c r="L1240">
        <v>2031</v>
      </c>
      <c r="M1240" t="s">
        <v>165</v>
      </c>
      <c r="N1240">
        <v>3509.2383704929398</v>
      </c>
    </row>
    <row r="1241" spans="1:14" x14ac:dyDescent="0.35">
      <c r="A1241" t="s">
        <v>52</v>
      </c>
      <c r="B1241" s="78" t="s">
        <v>15</v>
      </c>
      <c r="C1241">
        <v>2041</v>
      </c>
      <c r="D1241" t="s">
        <v>138</v>
      </c>
      <c r="E1241" t="s">
        <v>71</v>
      </c>
      <c r="F1241">
        <v>55.131957312544799</v>
      </c>
      <c r="G1241" s="3"/>
      <c r="H1241" s="3"/>
      <c r="I1241" s="3"/>
      <c r="K1241" t="s">
        <v>127</v>
      </c>
      <c r="L1241">
        <v>2036</v>
      </c>
      <c r="M1241" t="s">
        <v>165</v>
      </c>
      <c r="N1241">
        <v>3517.5791379523598</v>
      </c>
    </row>
    <row r="1242" spans="1:14" x14ac:dyDescent="0.35">
      <c r="A1242" t="s">
        <v>52</v>
      </c>
      <c r="B1242" s="78" t="s">
        <v>15</v>
      </c>
      <c r="C1242">
        <v>2041</v>
      </c>
      <c r="D1242" t="s">
        <v>138</v>
      </c>
      <c r="E1242" t="s">
        <v>73</v>
      </c>
      <c r="F1242">
        <v>49.6393901817464</v>
      </c>
      <c r="G1242" s="3"/>
      <c r="H1242" s="3"/>
      <c r="I1242" s="3"/>
      <c r="K1242" t="s">
        <v>127</v>
      </c>
      <c r="L1242">
        <v>2041</v>
      </c>
      <c r="M1242" t="s">
        <v>165</v>
      </c>
      <c r="N1242">
        <v>3518.2099664608099</v>
      </c>
    </row>
    <row r="1243" spans="1:14" x14ac:dyDescent="0.35">
      <c r="A1243" t="s">
        <v>52</v>
      </c>
      <c r="B1243" s="78" t="s">
        <v>15</v>
      </c>
      <c r="C1243">
        <v>2041</v>
      </c>
      <c r="D1243" t="s">
        <v>138</v>
      </c>
      <c r="E1243" t="s">
        <v>75</v>
      </c>
      <c r="F1243">
        <v>54.971754404167903</v>
      </c>
      <c r="G1243" s="3"/>
      <c r="H1243" s="3"/>
      <c r="I1243" s="3"/>
      <c r="K1243" t="s">
        <v>127</v>
      </c>
      <c r="L1243">
        <v>2046</v>
      </c>
      <c r="M1243" t="s">
        <v>165</v>
      </c>
      <c r="N1243">
        <v>3507.7928267920001</v>
      </c>
    </row>
    <row r="1244" spans="1:14" x14ac:dyDescent="0.35">
      <c r="A1244" t="s">
        <v>52</v>
      </c>
      <c r="B1244" s="78" t="s">
        <v>15</v>
      </c>
      <c r="C1244">
        <v>2041</v>
      </c>
      <c r="D1244" t="s">
        <v>41</v>
      </c>
      <c r="E1244" t="s">
        <v>42</v>
      </c>
      <c r="F1244">
        <v>57.357374530951503</v>
      </c>
      <c r="G1244" s="3"/>
      <c r="H1244" s="3"/>
      <c r="I1244" s="3"/>
      <c r="K1244" t="s">
        <v>128</v>
      </c>
      <c r="L1244">
        <v>2021</v>
      </c>
      <c r="M1244" t="s">
        <v>160</v>
      </c>
      <c r="N1244">
        <v>4294</v>
      </c>
    </row>
    <row r="1245" spans="1:14" x14ac:dyDescent="0.35">
      <c r="A1245" t="s">
        <v>52</v>
      </c>
      <c r="B1245" s="78" t="s">
        <v>15</v>
      </c>
      <c r="C1245">
        <v>2041</v>
      </c>
      <c r="D1245" t="s">
        <v>41</v>
      </c>
      <c r="E1245" t="s">
        <v>45</v>
      </c>
      <c r="F1245">
        <v>37.998925181115702</v>
      </c>
      <c r="G1245" s="3"/>
      <c r="H1245" s="3"/>
      <c r="I1245" s="3"/>
      <c r="K1245" t="s">
        <v>128</v>
      </c>
      <c r="L1245">
        <v>2026</v>
      </c>
      <c r="M1245" t="s">
        <v>160</v>
      </c>
      <c r="N1245">
        <v>4319.1292757352003</v>
      </c>
    </row>
    <row r="1246" spans="1:14" x14ac:dyDescent="0.35">
      <c r="A1246" t="s">
        <v>52</v>
      </c>
      <c r="B1246" s="78" t="s">
        <v>15</v>
      </c>
      <c r="C1246">
        <v>2041</v>
      </c>
      <c r="D1246" t="s">
        <v>41</v>
      </c>
      <c r="E1246" t="s">
        <v>47</v>
      </c>
      <c r="F1246">
        <v>27.279341568940801</v>
      </c>
      <c r="G1246" s="3"/>
      <c r="H1246" s="3"/>
      <c r="I1246" s="3"/>
      <c r="K1246" t="s">
        <v>128</v>
      </c>
      <c r="L1246">
        <v>2031</v>
      </c>
      <c r="M1246" t="s">
        <v>160</v>
      </c>
      <c r="N1246">
        <v>4362.5934230598696</v>
      </c>
    </row>
    <row r="1247" spans="1:14" x14ac:dyDescent="0.35">
      <c r="A1247" t="s">
        <v>52</v>
      </c>
      <c r="B1247" s="78" t="s">
        <v>15</v>
      </c>
      <c r="C1247">
        <v>2041</v>
      </c>
      <c r="D1247" t="s">
        <v>41</v>
      </c>
      <c r="E1247" t="s">
        <v>49</v>
      </c>
      <c r="F1247">
        <v>39.568662925188903</v>
      </c>
      <c r="G1247" s="3"/>
      <c r="H1247" s="3"/>
      <c r="I1247" s="3"/>
      <c r="K1247" t="s">
        <v>128</v>
      </c>
      <c r="L1247">
        <v>2036</v>
      </c>
      <c r="M1247" t="s">
        <v>160</v>
      </c>
      <c r="N1247">
        <v>4411.1099808414201</v>
      </c>
    </row>
    <row r="1248" spans="1:14" x14ac:dyDescent="0.35">
      <c r="A1248" t="s">
        <v>52</v>
      </c>
      <c r="B1248" s="78" t="s">
        <v>15</v>
      </c>
      <c r="C1248">
        <v>2041</v>
      </c>
      <c r="D1248" t="s">
        <v>41</v>
      </c>
      <c r="E1248" t="s">
        <v>51</v>
      </c>
      <c r="F1248">
        <v>45.942011532517803</v>
      </c>
      <c r="G1248" s="3"/>
      <c r="H1248" s="3"/>
      <c r="I1248" s="3"/>
      <c r="K1248" t="s">
        <v>128</v>
      </c>
      <c r="L1248">
        <v>2041</v>
      </c>
      <c r="M1248" t="s">
        <v>160</v>
      </c>
      <c r="N1248">
        <v>4459.7245641721602</v>
      </c>
    </row>
    <row r="1249" spans="1:14" x14ac:dyDescent="0.35">
      <c r="A1249" t="s">
        <v>52</v>
      </c>
      <c r="B1249" s="78" t="s">
        <v>15</v>
      </c>
      <c r="C1249">
        <v>2041</v>
      </c>
      <c r="D1249" t="s">
        <v>41</v>
      </c>
      <c r="E1249" t="s">
        <v>53</v>
      </c>
      <c r="F1249">
        <v>59.086645497832599</v>
      </c>
      <c r="G1249" s="3"/>
      <c r="H1249" s="3"/>
      <c r="I1249" s="3"/>
      <c r="K1249" t="s">
        <v>128</v>
      </c>
      <c r="L1249">
        <v>2046</v>
      </c>
      <c r="M1249" t="s">
        <v>160</v>
      </c>
      <c r="N1249">
        <v>4502.0455676329302</v>
      </c>
    </row>
    <row r="1250" spans="1:14" x14ac:dyDescent="0.35">
      <c r="A1250" t="s">
        <v>52</v>
      </c>
      <c r="B1250" s="78" t="s">
        <v>15</v>
      </c>
      <c r="C1250">
        <v>2041</v>
      </c>
      <c r="D1250" t="s">
        <v>41</v>
      </c>
      <c r="E1250" t="s">
        <v>55</v>
      </c>
      <c r="F1250">
        <v>53.305957244374902</v>
      </c>
      <c r="G1250" s="3"/>
      <c r="H1250" s="3"/>
      <c r="I1250" s="3"/>
      <c r="K1250" t="s">
        <v>128</v>
      </c>
      <c r="L1250">
        <v>2021</v>
      </c>
      <c r="M1250" t="s">
        <v>161</v>
      </c>
      <c r="N1250">
        <v>4294</v>
      </c>
    </row>
    <row r="1251" spans="1:14" x14ac:dyDescent="0.35">
      <c r="A1251" t="s">
        <v>52</v>
      </c>
      <c r="B1251" s="78" t="s">
        <v>15</v>
      </c>
      <c r="C1251">
        <v>2041</v>
      </c>
      <c r="D1251" t="s">
        <v>41</v>
      </c>
      <c r="E1251" t="s">
        <v>57</v>
      </c>
      <c r="F1251">
        <v>64.684510842714701</v>
      </c>
      <c r="G1251" s="3"/>
      <c r="H1251" s="3"/>
      <c r="I1251" s="3"/>
      <c r="K1251" t="s">
        <v>128</v>
      </c>
      <c r="L1251">
        <v>2026</v>
      </c>
      <c r="M1251" t="s">
        <v>161</v>
      </c>
      <c r="N1251">
        <v>4308.3909052705403</v>
      </c>
    </row>
    <row r="1252" spans="1:14" x14ac:dyDescent="0.35">
      <c r="A1252" t="s">
        <v>52</v>
      </c>
      <c r="B1252" s="78" t="s">
        <v>15</v>
      </c>
      <c r="C1252">
        <v>2041</v>
      </c>
      <c r="D1252" t="s">
        <v>41</v>
      </c>
      <c r="E1252" t="s">
        <v>59</v>
      </c>
      <c r="F1252">
        <v>67.370184116591702</v>
      </c>
      <c r="G1252" s="3"/>
      <c r="H1252" s="3"/>
      <c r="I1252" s="3"/>
      <c r="K1252" t="s">
        <v>128</v>
      </c>
      <c r="L1252">
        <v>2031</v>
      </c>
      <c r="M1252" t="s">
        <v>161</v>
      </c>
      <c r="N1252">
        <v>4307.4131746904704</v>
      </c>
    </row>
    <row r="1253" spans="1:14" x14ac:dyDescent="0.35">
      <c r="A1253" t="s">
        <v>52</v>
      </c>
      <c r="B1253" s="78" t="s">
        <v>15</v>
      </c>
      <c r="C1253">
        <v>2041</v>
      </c>
      <c r="D1253" t="s">
        <v>41</v>
      </c>
      <c r="E1253" t="s">
        <v>61</v>
      </c>
      <c r="F1253">
        <v>51.70394017844</v>
      </c>
      <c r="G1253" s="3"/>
      <c r="H1253" s="3"/>
      <c r="I1253" s="3"/>
      <c r="K1253" t="s">
        <v>128</v>
      </c>
      <c r="L1253">
        <v>2036</v>
      </c>
      <c r="M1253" t="s">
        <v>161</v>
      </c>
      <c r="N1253">
        <v>4289.2717835415697</v>
      </c>
    </row>
    <row r="1254" spans="1:14" x14ac:dyDescent="0.35">
      <c r="A1254" t="s">
        <v>52</v>
      </c>
      <c r="B1254" s="78" t="s">
        <v>15</v>
      </c>
      <c r="C1254">
        <v>2041</v>
      </c>
      <c r="D1254" t="s">
        <v>41</v>
      </c>
      <c r="E1254" t="s">
        <v>63</v>
      </c>
      <c r="F1254">
        <v>67.386909739112497</v>
      </c>
      <c r="G1254" s="3"/>
      <c r="H1254" s="3"/>
      <c r="I1254" s="3"/>
      <c r="K1254" t="s">
        <v>128</v>
      </c>
      <c r="L1254">
        <v>2041</v>
      </c>
      <c r="M1254" t="s">
        <v>161</v>
      </c>
      <c r="N1254">
        <v>4252.8083737380703</v>
      </c>
    </row>
    <row r="1255" spans="1:14" x14ac:dyDescent="0.35">
      <c r="A1255" t="s">
        <v>52</v>
      </c>
      <c r="B1255" s="78" t="s">
        <v>15</v>
      </c>
      <c r="C1255">
        <v>2041</v>
      </c>
      <c r="D1255" t="s">
        <v>41</v>
      </c>
      <c r="E1255" t="s">
        <v>43</v>
      </c>
      <c r="F1255">
        <v>46.084519970204802</v>
      </c>
      <c r="G1255" s="3"/>
      <c r="H1255" s="3"/>
      <c r="I1255" s="3"/>
      <c r="K1255" t="s">
        <v>128</v>
      </c>
      <c r="L1255">
        <v>2046</v>
      </c>
      <c r="M1255" t="s">
        <v>161</v>
      </c>
      <c r="N1255">
        <v>4199.3732461453301</v>
      </c>
    </row>
    <row r="1256" spans="1:14" x14ac:dyDescent="0.35">
      <c r="A1256" t="s">
        <v>52</v>
      </c>
      <c r="B1256" s="78" t="s">
        <v>15</v>
      </c>
      <c r="C1256">
        <v>2041</v>
      </c>
      <c r="D1256" t="s">
        <v>41</v>
      </c>
      <c r="E1256" t="s">
        <v>65</v>
      </c>
      <c r="F1256">
        <v>65.912925111482906</v>
      </c>
      <c r="G1256" s="3"/>
      <c r="H1256" s="3"/>
      <c r="I1256" s="3"/>
      <c r="K1256" t="s">
        <v>128</v>
      </c>
      <c r="L1256">
        <v>2021</v>
      </c>
      <c r="M1256" t="s">
        <v>165</v>
      </c>
      <c r="N1256">
        <v>4294</v>
      </c>
    </row>
    <row r="1257" spans="1:14" x14ac:dyDescent="0.35">
      <c r="A1257" t="s">
        <v>52</v>
      </c>
      <c r="B1257" s="78" t="s">
        <v>15</v>
      </c>
      <c r="C1257">
        <v>2041</v>
      </c>
      <c r="D1257" t="s">
        <v>41</v>
      </c>
      <c r="E1257" t="s">
        <v>67</v>
      </c>
      <c r="F1257">
        <v>75.219848760866498</v>
      </c>
      <c r="G1257" s="3"/>
      <c r="H1257" s="3"/>
      <c r="I1257" s="3"/>
      <c r="K1257" t="s">
        <v>128</v>
      </c>
      <c r="L1257">
        <v>2026</v>
      </c>
      <c r="M1257" t="s">
        <v>165</v>
      </c>
      <c r="N1257">
        <v>4313.5045105230802</v>
      </c>
    </row>
    <row r="1258" spans="1:14" x14ac:dyDescent="0.35">
      <c r="A1258" t="s">
        <v>52</v>
      </c>
      <c r="B1258" s="78" t="s">
        <v>15</v>
      </c>
      <c r="C1258">
        <v>2041</v>
      </c>
      <c r="D1258" t="s">
        <v>41</v>
      </c>
      <c r="E1258" t="s">
        <v>69</v>
      </c>
      <c r="F1258">
        <v>84.806350234380304</v>
      </c>
      <c r="G1258" s="3"/>
      <c r="H1258" s="3"/>
      <c r="I1258" s="3"/>
      <c r="K1258" t="s">
        <v>128</v>
      </c>
      <c r="L1258">
        <v>2031</v>
      </c>
      <c r="M1258" t="s">
        <v>165</v>
      </c>
      <c r="N1258">
        <v>4330.30665638342</v>
      </c>
    </row>
    <row r="1259" spans="1:14" x14ac:dyDescent="0.35">
      <c r="A1259" t="s">
        <v>52</v>
      </c>
      <c r="B1259" s="78" t="s">
        <v>15</v>
      </c>
      <c r="C1259">
        <v>2041</v>
      </c>
      <c r="D1259" t="s">
        <v>41</v>
      </c>
      <c r="E1259" t="s">
        <v>71</v>
      </c>
      <c r="F1259">
        <v>59.087264123637901</v>
      </c>
      <c r="G1259" s="3"/>
      <c r="H1259" s="3"/>
      <c r="I1259" s="3"/>
      <c r="K1259" t="s">
        <v>128</v>
      </c>
      <c r="L1259">
        <v>2036</v>
      </c>
      <c r="M1259" t="s">
        <v>165</v>
      </c>
      <c r="N1259">
        <v>4338.1161886015298</v>
      </c>
    </row>
    <row r="1260" spans="1:14" x14ac:dyDescent="0.35">
      <c r="A1260" t="s">
        <v>52</v>
      </c>
      <c r="B1260" s="78" t="s">
        <v>15</v>
      </c>
      <c r="C1260">
        <v>2041</v>
      </c>
      <c r="D1260" t="s">
        <v>41</v>
      </c>
      <c r="E1260" t="s">
        <v>73</v>
      </c>
      <c r="F1260">
        <v>48.672389860205598</v>
      </c>
      <c r="G1260" s="3"/>
      <c r="H1260" s="3"/>
      <c r="I1260" s="3"/>
      <c r="K1260" t="s">
        <v>128</v>
      </c>
      <c r="L1260">
        <v>2041</v>
      </c>
      <c r="M1260" t="s">
        <v>165</v>
      </c>
      <c r="N1260">
        <v>4335.0470647154798</v>
      </c>
    </row>
    <row r="1261" spans="1:14" x14ac:dyDescent="0.35">
      <c r="A1261" t="s">
        <v>52</v>
      </c>
      <c r="B1261" s="78" t="s">
        <v>15</v>
      </c>
      <c r="C1261">
        <v>2041</v>
      </c>
      <c r="D1261" t="s">
        <v>41</v>
      </c>
      <c r="E1261" t="s">
        <v>75</v>
      </c>
      <c r="F1261">
        <v>51.533224496407897</v>
      </c>
      <c r="G1261" s="3"/>
      <c r="H1261" s="3"/>
      <c r="I1261" s="3"/>
      <c r="K1261" t="s">
        <v>128</v>
      </c>
      <c r="L1261">
        <v>2046</v>
      </c>
      <c r="M1261" t="s">
        <v>165</v>
      </c>
      <c r="N1261">
        <v>4319.0073328969002</v>
      </c>
    </row>
    <row r="1262" spans="1:14" x14ac:dyDescent="0.35">
      <c r="A1262" t="s">
        <v>52</v>
      </c>
      <c r="B1262" s="78" t="s">
        <v>15</v>
      </c>
      <c r="C1262">
        <v>2046</v>
      </c>
      <c r="D1262" t="s">
        <v>138</v>
      </c>
      <c r="E1262" t="s">
        <v>42</v>
      </c>
      <c r="F1262">
        <v>51.6584254723575</v>
      </c>
      <c r="G1262" s="3"/>
      <c r="H1262" s="3"/>
      <c r="I1262" s="3"/>
      <c r="K1262" t="s">
        <v>129</v>
      </c>
      <c r="L1262">
        <v>2021</v>
      </c>
      <c r="M1262" t="s">
        <v>160</v>
      </c>
      <c r="N1262">
        <v>195457</v>
      </c>
    </row>
    <row r="1263" spans="1:14" x14ac:dyDescent="0.35">
      <c r="A1263" t="s">
        <v>52</v>
      </c>
      <c r="B1263" s="78" t="s">
        <v>15</v>
      </c>
      <c r="C1263">
        <v>2046</v>
      </c>
      <c r="D1263" t="s">
        <v>138</v>
      </c>
      <c r="E1263" t="s">
        <v>45</v>
      </c>
      <c r="F1263">
        <v>33.7148733453811</v>
      </c>
      <c r="G1263" s="3"/>
      <c r="H1263" s="3"/>
      <c r="I1263" s="3"/>
      <c r="K1263" t="s">
        <v>129</v>
      </c>
      <c r="L1263">
        <v>2026</v>
      </c>
      <c r="M1263" t="s">
        <v>160</v>
      </c>
      <c r="N1263">
        <v>208455.819556998</v>
      </c>
    </row>
    <row r="1264" spans="1:14" x14ac:dyDescent="0.35">
      <c r="A1264" t="s">
        <v>52</v>
      </c>
      <c r="B1264" s="78" t="s">
        <v>15</v>
      </c>
      <c r="C1264">
        <v>2046</v>
      </c>
      <c r="D1264" t="s">
        <v>138</v>
      </c>
      <c r="E1264" t="s">
        <v>47</v>
      </c>
      <c r="F1264">
        <v>24.425878351201401</v>
      </c>
      <c r="G1264" s="3"/>
      <c r="H1264" s="3"/>
      <c r="I1264" s="3"/>
      <c r="K1264" t="s">
        <v>129</v>
      </c>
      <c r="L1264">
        <v>2031</v>
      </c>
      <c r="M1264" t="s">
        <v>160</v>
      </c>
      <c r="N1264">
        <v>218946.233252484</v>
      </c>
    </row>
    <row r="1265" spans="1:14" x14ac:dyDescent="0.35">
      <c r="A1265" t="s">
        <v>52</v>
      </c>
      <c r="B1265" s="78" t="s">
        <v>15</v>
      </c>
      <c r="C1265">
        <v>2046</v>
      </c>
      <c r="D1265" t="s">
        <v>138</v>
      </c>
      <c r="E1265" t="s">
        <v>49</v>
      </c>
      <c r="F1265">
        <v>43.6644482018825</v>
      </c>
      <c r="G1265" s="3"/>
      <c r="H1265" s="3"/>
      <c r="I1265" s="3"/>
      <c r="K1265" t="s">
        <v>129</v>
      </c>
      <c r="L1265">
        <v>2036</v>
      </c>
      <c r="M1265" t="s">
        <v>160</v>
      </c>
      <c r="N1265">
        <v>230116.77032275201</v>
      </c>
    </row>
    <row r="1266" spans="1:14" x14ac:dyDescent="0.35">
      <c r="A1266" t="s">
        <v>52</v>
      </c>
      <c r="B1266" s="78" t="s">
        <v>15</v>
      </c>
      <c r="C1266">
        <v>2046</v>
      </c>
      <c r="D1266" t="s">
        <v>138</v>
      </c>
      <c r="E1266" t="s">
        <v>51</v>
      </c>
      <c r="F1266">
        <v>43.2551809286295</v>
      </c>
      <c r="G1266" s="3"/>
      <c r="H1266" s="3"/>
      <c r="I1266" s="3"/>
      <c r="K1266" t="s">
        <v>129</v>
      </c>
      <c r="L1266">
        <v>2041</v>
      </c>
      <c r="M1266" t="s">
        <v>160</v>
      </c>
      <c r="N1266">
        <v>241337.046771172</v>
      </c>
    </row>
    <row r="1267" spans="1:14" x14ac:dyDescent="0.35">
      <c r="A1267" t="s">
        <v>52</v>
      </c>
      <c r="B1267" s="78" t="s">
        <v>15</v>
      </c>
      <c r="C1267">
        <v>2046</v>
      </c>
      <c r="D1267" t="s">
        <v>138</v>
      </c>
      <c r="E1267" t="s">
        <v>53</v>
      </c>
      <c r="F1267">
        <v>60.497526146448102</v>
      </c>
      <c r="G1267" s="3"/>
      <c r="H1267" s="3"/>
      <c r="I1267" s="3"/>
      <c r="K1267" t="s">
        <v>129</v>
      </c>
      <c r="L1267">
        <v>2046</v>
      </c>
      <c r="M1267" t="s">
        <v>160</v>
      </c>
      <c r="N1267">
        <v>252190.00660151499</v>
      </c>
    </row>
    <row r="1268" spans="1:14" x14ac:dyDescent="0.35">
      <c r="A1268" t="s">
        <v>52</v>
      </c>
      <c r="B1268" s="78" t="s">
        <v>15</v>
      </c>
      <c r="C1268">
        <v>2046</v>
      </c>
      <c r="D1268" t="s">
        <v>138</v>
      </c>
      <c r="E1268" t="s">
        <v>55</v>
      </c>
      <c r="F1268">
        <v>54.609664978155003</v>
      </c>
      <c r="G1268" s="3"/>
      <c r="H1268" s="3"/>
      <c r="I1268" s="3"/>
      <c r="K1268" t="s">
        <v>129</v>
      </c>
      <c r="L1268">
        <v>2021</v>
      </c>
      <c r="M1268" t="s">
        <v>161</v>
      </c>
      <c r="N1268">
        <v>195457</v>
      </c>
    </row>
    <row r="1269" spans="1:14" x14ac:dyDescent="0.35">
      <c r="A1269" t="s">
        <v>52</v>
      </c>
      <c r="B1269" s="78" t="s">
        <v>15</v>
      </c>
      <c r="C1269">
        <v>2046</v>
      </c>
      <c r="D1269" t="s">
        <v>138</v>
      </c>
      <c r="E1269" t="s">
        <v>57</v>
      </c>
      <c r="F1269">
        <v>62.437309806844198</v>
      </c>
      <c r="G1269" s="3"/>
      <c r="H1269" s="3"/>
      <c r="I1269" s="3"/>
      <c r="K1269" t="s">
        <v>129</v>
      </c>
      <c r="L1269">
        <v>2026</v>
      </c>
      <c r="M1269" t="s">
        <v>161</v>
      </c>
      <c r="N1269">
        <v>207872.266383757</v>
      </c>
    </row>
    <row r="1270" spans="1:14" x14ac:dyDescent="0.35">
      <c r="A1270" t="s">
        <v>52</v>
      </c>
      <c r="B1270" s="78" t="s">
        <v>15</v>
      </c>
      <c r="C1270">
        <v>2046</v>
      </c>
      <c r="D1270" t="s">
        <v>138</v>
      </c>
      <c r="E1270" t="s">
        <v>59</v>
      </c>
      <c r="F1270">
        <v>66.391341519699395</v>
      </c>
      <c r="G1270" s="3"/>
      <c r="H1270" s="3"/>
      <c r="I1270" s="3"/>
      <c r="K1270" t="s">
        <v>129</v>
      </c>
      <c r="L1270">
        <v>2031</v>
      </c>
      <c r="M1270" t="s">
        <v>161</v>
      </c>
      <c r="N1270">
        <v>214055.32926532801</v>
      </c>
    </row>
    <row r="1271" spans="1:14" x14ac:dyDescent="0.35">
      <c r="A1271" t="s">
        <v>52</v>
      </c>
      <c r="B1271" s="78" t="s">
        <v>15</v>
      </c>
      <c r="C1271">
        <v>2046</v>
      </c>
      <c r="D1271" t="s">
        <v>138</v>
      </c>
      <c r="E1271" t="s">
        <v>61</v>
      </c>
      <c r="F1271">
        <v>51.298541777110302</v>
      </c>
      <c r="G1271" s="3"/>
      <c r="H1271" s="3"/>
      <c r="I1271" s="3"/>
      <c r="K1271" t="s">
        <v>129</v>
      </c>
      <c r="L1271">
        <v>2036</v>
      </c>
      <c r="M1271" t="s">
        <v>161</v>
      </c>
      <c r="N1271">
        <v>219006.631602376</v>
      </c>
    </row>
    <row r="1272" spans="1:14" x14ac:dyDescent="0.35">
      <c r="A1272" t="s">
        <v>52</v>
      </c>
      <c r="B1272" s="78" t="s">
        <v>15</v>
      </c>
      <c r="C1272">
        <v>2046</v>
      </c>
      <c r="D1272" t="s">
        <v>138</v>
      </c>
      <c r="E1272" t="s">
        <v>63</v>
      </c>
      <c r="F1272">
        <v>67.8066638307684</v>
      </c>
      <c r="G1272" s="3"/>
      <c r="H1272" s="3"/>
      <c r="I1272" s="3"/>
      <c r="K1272" t="s">
        <v>129</v>
      </c>
      <c r="L1272">
        <v>2041</v>
      </c>
      <c r="M1272" t="s">
        <v>161</v>
      </c>
      <c r="N1272">
        <v>222956.709027373</v>
      </c>
    </row>
    <row r="1273" spans="1:14" x14ac:dyDescent="0.35">
      <c r="A1273" t="s">
        <v>52</v>
      </c>
      <c r="B1273" s="78" t="s">
        <v>15</v>
      </c>
      <c r="C1273">
        <v>2046</v>
      </c>
      <c r="D1273" t="s">
        <v>138</v>
      </c>
      <c r="E1273" t="s">
        <v>43</v>
      </c>
      <c r="F1273">
        <v>40.451664935231001</v>
      </c>
      <c r="G1273" s="3"/>
      <c r="H1273" s="3"/>
      <c r="I1273" s="3"/>
      <c r="K1273" t="s">
        <v>129</v>
      </c>
      <c r="L1273">
        <v>2046</v>
      </c>
      <c r="M1273" t="s">
        <v>161</v>
      </c>
      <c r="N1273">
        <v>225959.32701279499</v>
      </c>
    </row>
    <row r="1274" spans="1:14" x14ac:dyDescent="0.35">
      <c r="A1274" t="s">
        <v>52</v>
      </c>
      <c r="B1274" s="78" t="s">
        <v>15</v>
      </c>
      <c r="C1274">
        <v>2046</v>
      </c>
      <c r="D1274" t="s">
        <v>138</v>
      </c>
      <c r="E1274" t="s">
        <v>65</v>
      </c>
      <c r="F1274">
        <v>77.448566483724903</v>
      </c>
      <c r="G1274" s="3"/>
      <c r="H1274" s="3"/>
      <c r="I1274" s="3"/>
      <c r="K1274" t="s">
        <v>129</v>
      </c>
      <c r="L1274">
        <v>2021</v>
      </c>
      <c r="M1274" t="s">
        <v>165</v>
      </c>
      <c r="N1274">
        <v>195457</v>
      </c>
    </row>
    <row r="1275" spans="1:14" x14ac:dyDescent="0.35">
      <c r="A1275" t="s">
        <v>52</v>
      </c>
      <c r="B1275" s="78" t="s">
        <v>15</v>
      </c>
      <c r="C1275">
        <v>2046</v>
      </c>
      <c r="D1275" t="s">
        <v>138</v>
      </c>
      <c r="E1275" t="s">
        <v>67</v>
      </c>
      <c r="F1275">
        <v>74.637499774757799</v>
      </c>
      <c r="G1275" s="3"/>
      <c r="H1275" s="3"/>
      <c r="I1275" s="3"/>
      <c r="K1275" t="s">
        <v>129</v>
      </c>
      <c r="L1275">
        <v>2026</v>
      </c>
      <c r="M1275" t="s">
        <v>165</v>
      </c>
      <c r="N1275">
        <v>208152.70699085199</v>
      </c>
    </row>
    <row r="1276" spans="1:14" x14ac:dyDescent="0.35">
      <c r="A1276" t="s">
        <v>52</v>
      </c>
      <c r="B1276" s="78" t="s">
        <v>15</v>
      </c>
      <c r="C1276">
        <v>2046</v>
      </c>
      <c r="D1276" t="s">
        <v>138</v>
      </c>
      <c r="E1276" t="s">
        <v>69</v>
      </c>
      <c r="F1276">
        <v>76.684579884920197</v>
      </c>
      <c r="G1276" s="3"/>
      <c r="H1276" s="3"/>
      <c r="I1276" s="3"/>
      <c r="K1276" t="s">
        <v>129</v>
      </c>
      <c r="L1276">
        <v>2031</v>
      </c>
      <c r="M1276" t="s">
        <v>165</v>
      </c>
      <c r="N1276">
        <v>216281.77102695699</v>
      </c>
    </row>
    <row r="1277" spans="1:14" x14ac:dyDescent="0.35">
      <c r="A1277" t="s">
        <v>52</v>
      </c>
      <c r="B1277" s="78" t="s">
        <v>15</v>
      </c>
      <c r="C1277">
        <v>2046</v>
      </c>
      <c r="D1277" t="s">
        <v>138</v>
      </c>
      <c r="E1277" t="s">
        <v>71</v>
      </c>
      <c r="F1277">
        <v>52.904368626926498</v>
      </c>
      <c r="G1277" s="3"/>
      <c r="H1277" s="3"/>
      <c r="I1277" s="3"/>
      <c r="K1277" t="s">
        <v>129</v>
      </c>
      <c r="L1277">
        <v>2036</v>
      </c>
      <c r="M1277" t="s">
        <v>165</v>
      </c>
      <c r="N1277">
        <v>223992.755265279</v>
      </c>
    </row>
    <row r="1278" spans="1:14" x14ac:dyDescent="0.35">
      <c r="A1278" t="s">
        <v>52</v>
      </c>
      <c r="B1278" s="78" t="s">
        <v>15</v>
      </c>
      <c r="C1278">
        <v>2046</v>
      </c>
      <c r="D1278" t="s">
        <v>138</v>
      </c>
      <c r="E1278" t="s">
        <v>73</v>
      </c>
      <c r="F1278">
        <v>49.192833757746698</v>
      </c>
      <c r="G1278" s="3"/>
      <c r="H1278" s="3"/>
      <c r="I1278" s="3"/>
      <c r="K1278" t="s">
        <v>129</v>
      </c>
      <c r="L1278">
        <v>2041</v>
      </c>
      <c r="M1278" t="s">
        <v>165</v>
      </c>
      <c r="N1278">
        <v>231139.54498834899</v>
      </c>
    </row>
    <row r="1279" spans="1:14" x14ac:dyDescent="0.35">
      <c r="A1279" t="s">
        <v>52</v>
      </c>
      <c r="B1279" s="78" t="s">
        <v>15</v>
      </c>
      <c r="C1279">
        <v>2046</v>
      </c>
      <c r="D1279" t="s">
        <v>138</v>
      </c>
      <c r="E1279" t="s">
        <v>75</v>
      </c>
      <c r="F1279">
        <v>64.244505037101604</v>
      </c>
      <c r="G1279" s="3"/>
      <c r="H1279" s="3"/>
      <c r="I1279" s="3"/>
      <c r="K1279" t="s">
        <v>129</v>
      </c>
      <c r="L1279">
        <v>2046</v>
      </c>
      <c r="M1279" t="s">
        <v>165</v>
      </c>
      <c r="N1279">
        <v>237567.12048678301</v>
      </c>
    </row>
    <row r="1280" spans="1:14" x14ac:dyDescent="0.35">
      <c r="A1280" t="s">
        <v>52</v>
      </c>
      <c r="B1280" s="78" t="s">
        <v>15</v>
      </c>
      <c r="C1280">
        <v>2046</v>
      </c>
      <c r="D1280" t="s">
        <v>41</v>
      </c>
      <c r="E1280" t="s">
        <v>42</v>
      </c>
      <c r="F1280">
        <v>55.768023651485201</v>
      </c>
      <c r="G1280" s="3"/>
      <c r="H1280" s="3"/>
      <c r="I1280" s="3"/>
      <c r="K1280" t="s">
        <v>130</v>
      </c>
      <c r="L1280">
        <v>2021</v>
      </c>
      <c r="M1280" t="s">
        <v>160</v>
      </c>
      <c r="N1280">
        <v>4177</v>
      </c>
    </row>
    <row r="1281" spans="1:14" x14ac:dyDescent="0.35">
      <c r="A1281" t="s">
        <v>52</v>
      </c>
      <c r="B1281" s="78" t="s">
        <v>15</v>
      </c>
      <c r="C1281">
        <v>2046</v>
      </c>
      <c r="D1281" t="s">
        <v>41</v>
      </c>
      <c r="E1281" t="s">
        <v>45</v>
      </c>
      <c r="F1281">
        <v>37.224860735313001</v>
      </c>
      <c r="G1281" s="3"/>
      <c r="H1281" s="3"/>
      <c r="I1281" s="3"/>
      <c r="K1281" t="s">
        <v>130</v>
      </c>
      <c r="L1281">
        <v>2026</v>
      </c>
      <c r="M1281" t="s">
        <v>160</v>
      </c>
      <c r="N1281">
        <v>4328.9217992330496</v>
      </c>
    </row>
    <row r="1282" spans="1:14" x14ac:dyDescent="0.35">
      <c r="A1282" t="s">
        <v>52</v>
      </c>
      <c r="B1282" s="78" t="s">
        <v>15</v>
      </c>
      <c r="C1282">
        <v>2046</v>
      </c>
      <c r="D1282" t="s">
        <v>41</v>
      </c>
      <c r="E1282" t="s">
        <v>47</v>
      </c>
      <c r="F1282">
        <v>26.997375910506101</v>
      </c>
      <c r="G1282" s="3"/>
      <c r="H1282" s="3"/>
      <c r="I1282" s="3"/>
      <c r="K1282" t="s">
        <v>130</v>
      </c>
      <c r="L1282">
        <v>2031</v>
      </c>
      <c r="M1282" t="s">
        <v>160</v>
      </c>
      <c r="N1282">
        <v>4528.8101195092004</v>
      </c>
    </row>
    <row r="1283" spans="1:14" x14ac:dyDescent="0.35">
      <c r="A1283" t="s">
        <v>52</v>
      </c>
      <c r="B1283" s="78" t="s">
        <v>15</v>
      </c>
      <c r="C1283">
        <v>2046</v>
      </c>
      <c r="D1283" t="s">
        <v>41</v>
      </c>
      <c r="E1283" t="s">
        <v>49</v>
      </c>
      <c r="F1283">
        <v>37.968719952847799</v>
      </c>
      <c r="G1283" s="3"/>
      <c r="H1283" s="3"/>
      <c r="I1283" s="3"/>
      <c r="K1283" t="s">
        <v>130</v>
      </c>
      <c r="L1283">
        <v>2036</v>
      </c>
      <c r="M1283" t="s">
        <v>160</v>
      </c>
      <c r="N1283">
        <v>4690.4354271378097</v>
      </c>
    </row>
    <row r="1284" spans="1:14" x14ac:dyDescent="0.35">
      <c r="A1284" t="s">
        <v>52</v>
      </c>
      <c r="B1284" s="78" t="s">
        <v>15</v>
      </c>
      <c r="C1284">
        <v>2046</v>
      </c>
      <c r="D1284" t="s">
        <v>41</v>
      </c>
      <c r="E1284" t="s">
        <v>51</v>
      </c>
      <c r="F1284">
        <v>41.533185782995801</v>
      </c>
      <c r="G1284" s="3"/>
      <c r="H1284" s="3"/>
      <c r="I1284" s="3"/>
      <c r="K1284" t="s">
        <v>130</v>
      </c>
      <c r="L1284">
        <v>2041</v>
      </c>
      <c r="M1284" t="s">
        <v>160</v>
      </c>
      <c r="N1284">
        <v>4821.1761732546902</v>
      </c>
    </row>
    <row r="1285" spans="1:14" x14ac:dyDescent="0.35">
      <c r="A1285" t="s">
        <v>52</v>
      </c>
      <c r="B1285" s="78" t="s">
        <v>15</v>
      </c>
      <c r="C1285">
        <v>2046</v>
      </c>
      <c r="D1285" t="s">
        <v>41</v>
      </c>
      <c r="E1285" t="s">
        <v>53</v>
      </c>
      <c r="F1285">
        <v>57.437013606300901</v>
      </c>
      <c r="G1285" s="3"/>
      <c r="H1285" s="3"/>
      <c r="I1285" s="3"/>
      <c r="K1285" t="s">
        <v>130</v>
      </c>
      <c r="L1285">
        <v>2046</v>
      </c>
      <c r="M1285" t="s">
        <v>160</v>
      </c>
      <c r="N1285">
        <v>4923.70822703673</v>
      </c>
    </row>
    <row r="1286" spans="1:14" x14ac:dyDescent="0.35">
      <c r="A1286" t="s">
        <v>52</v>
      </c>
      <c r="B1286" s="78" t="s">
        <v>15</v>
      </c>
      <c r="C1286">
        <v>2046</v>
      </c>
      <c r="D1286" t="s">
        <v>41</v>
      </c>
      <c r="E1286" t="s">
        <v>55</v>
      </c>
      <c r="F1286">
        <v>53.935094025109997</v>
      </c>
      <c r="G1286" s="3"/>
      <c r="H1286" s="3"/>
      <c r="I1286" s="3"/>
      <c r="K1286" t="s">
        <v>130</v>
      </c>
      <c r="L1286">
        <v>2021</v>
      </c>
      <c r="M1286" t="s">
        <v>161</v>
      </c>
      <c r="N1286">
        <v>4177</v>
      </c>
    </row>
    <row r="1287" spans="1:14" x14ac:dyDescent="0.35">
      <c r="A1287" t="s">
        <v>52</v>
      </c>
      <c r="B1287" s="78" t="s">
        <v>15</v>
      </c>
      <c r="C1287">
        <v>2046</v>
      </c>
      <c r="D1287" t="s">
        <v>41</v>
      </c>
      <c r="E1287" t="s">
        <v>57</v>
      </c>
      <c r="F1287">
        <v>61.890747736843302</v>
      </c>
      <c r="G1287" s="3"/>
      <c r="H1287" s="3"/>
      <c r="I1287" s="3"/>
      <c r="K1287" t="s">
        <v>130</v>
      </c>
      <c r="L1287">
        <v>2026</v>
      </c>
      <c r="M1287" t="s">
        <v>161</v>
      </c>
      <c r="N1287">
        <v>4318.15908225353</v>
      </c>
    </row>
    <row r="1288" spans="1:14" x14ac:dyDescent="0.35">
      <c r="A1288" t="s">
        <v>52</v>
      </c>
      <c r="B1288" s="78" t="s">
        <v>15</v>
      </c>
      <c r="C1288">
        <v>2046</v>
      </c>
      <c r="D1288" t="s">
        <v>41</v>
      </c>
      <c r="E1288" t="s">
        <v>59</v>
      </c>
      <c r="F1288">
        <v>67.324287957425</v>
      </c>
      <c r="G1288" s="3"/>
      <c r="H1288" s="3"/>
      <c r="I1288" s="3"/>
      <c r="K1288" t="s">
        <v>130</v>
      </c>
      <c r="L1288">
        <v>2031</v>
      </c>
      <c r="M1288" t="s">
        <v>161</v>
      </c>
      <c r="N1288">
        <v>4471.5274798088203</v>
      </c>
    </row>
    <row r="1289" spans="1:14" x14ac:dyDescent="0.35">
      <c r="A1289" t="s">
        <v>52</v>
      </c>
      <c r="B1289" s="78" t="s">
        <v>15</v>
      </c>
      <c r="C1289">
        <v>2046</v>
      </c>
      <c r="D1289" t="s">
        <v>41</v>
      </c>
      <c r="E1289" t="s">
        <v>61</v>
      </c>
      <c r="F1289">
        <v>52.230102418280097</v>
      </c>
      <c r="G1289" s="3"/>
      <c r="H1289" s="3"/>
      <c r="I1289" s="3"/>
      <c r="K1289" t="s">
        <v>130</v>
      </c>
      <c r="L1289">
        <v>2036</v>
      </c>
      <c r="M1289" t="s">
        <v>161</v>
      </c>
      <c r="N1289">
        <v>4560.8820495353802</v>
      </c>
    </row>
    <row r="1290" spans="1:14" x14ac:dyDescent="0.35">
      <c r="A1290" t="s">
        <v>52</v>
      </c>
      <c r="B1290" s="78" t="s">
        <v>15</v>
      </c>
      <c r="C1290">
        <v>2046</v>
      </c>
      <c r="D1290" t="s">
        <v>41</v>
      </c>
      <c r="E1290" t="s">
        <v>63</v>
      </c>
      <c r="F1290">
        <v>71.459581587816501</v>
      </c>
      <c r="G1290" s="3"/>
      <c r="H1290" s="3"/>
      <c r="I1290" s="3"/>
      <c r="K1290" t="s">
        <v>130</v>
      </c>
      <c r="L1290">
        <v>2041</v>
      </c>
      <c r="M1290" t="s">
        <v>161</v>
      </c>
      <c r="N1290">
        <v>4597.4898462568999</v>
      </c>
    </row>
    <row r="1291" spans="1:14" x14ac:dyDescent="0.35">
      <c r="A1291" t="s">
        <v>52</v>
      </c>
      <c r="B1291" s="78" t="s">
        <v>15</v>
      </c>
      <c r="C1291">
        <v>2046</v>
      </c>
      <c r="D1291" t="s">
        <v>41</v>
      </c>
      <c r="E1291" t="s">
        <v>43</v>
      </c>
      <c r="F1291">
        <v>45.187195173301198</v>
      </c>
      <c r="G1291" s="3"/>
      <c r="H1291" s="3"/>
      <c r="I1291" s="3"/>
      <c r="K1291" t="s">
        <v>130</v>
      </c>
      <c r="L1291">
        <v>2046</v>
      </c>
      <c r="M1291" t="s">
        <v>161</v>
      </c>
      <c r="N1291">
        <v>4592.6875438790703</v>
      </c>
    </row>
    <row r="1292" spans="1:14" x14ac:dyDescent="0.35">
      <c r="A1292" t="s">
        <v>52</v>
      </c>
      <c r="B1292" s="78" t="s">
        <v>15</v>
      </c>
      <c r="C1292">
        <v>2046</v>
      </c>
      <c r="D1292" t="s">
        <v>41</v>
      </c>
      <c r="E1292" t="s">
        <v>65</v>
      </c>
      <c r="F1292">
        <v>75.093784509949501</v>
      </c>
      <c r="G1292" s="3"/>
      <c r="H1292" s="3"/>
      <c r="I1292" s="3"/>
      <c r="K1292" t="s">
        <v>130</v>
      </c>
      <c r="L1292">
        <v>2021</v>
      </c>
      <c r="M1292" t="s">
        <v>165</v>
      </c>
      <c r="N1292">
        <v>4177</v>
      </c>
    </row>
    <row r="1293" spans="1:14" x14ac:dyDescent="0.35">
      <c r="A1293" t="s">
        <v>52</v>
      </c>
      <c r="B1293" s="78" t="s">
        <v>15</v>
      </c>
      <c r="C1293">
        <v>2046</v>
      </c>
      <c r="D1293" t="s">
        <v>41</v>
      </c>
      <c r="E1293" t="s">
        <v>67</v>
      </c>
      <c r="F1293">
        <v>75.5265937545132</v>
      </c>
      <c r="G1293" s="3"/>
      <c r="H1293" s="3"/>
      <c r="I1293" s="3"/>
      <c r="K1293" t="s">
        <v>130</v>
      </c>
      <c r="L1293">
        <v>2026</v>
      </c>
      <c r="M1293" t="s">
        <v>165</v>
      </c>
      <c r="N1293">
        <v>4323.2842813011102</v>
      </c>
    </row>
    <row r="1294" spans="1:14" x14ac:dyDescent="0.35">
      <c r="A1294" t="s">
        <v>52</v>
      </c>
      <c r="B1294" s="78" t="s">
        <v>15</v>
      </c>
      <c r="C1294">
        <v>2046</v>
      </c>
      <c r="D1294" t="s">
        <v>41</v>
      </c>
      <c r="E1294" t="s">
        <v>69</v>
      </c>
      <c r="F1294">
        <v>76.223381809600696</v>
      </c>
      <c r="G1294" s="3"/>
      <c r="H1294" s="3"/>
      <c r="I1294" s="3"/>
      <c r="K1294" t="s">
        <v>130</v>
      </c>
      <c r="L1294">
        <v>2031</v>
      </c>
      <c r="M1294" t="s">
        <v>165</v>
      </c>
      <c r="N1294">
        <v>4495.2932130568097</v>
      </c>
    </row>
    <row r="1295" spans="1:14" x14ac:dyDescent="0.35">
      <c r="A1295" t="s">
        <v>52</v>
      </c>
      <c r="B1295" s="78" t="s">
        <v>15</v>
      </c>
      <c r="C1295">
        <v>2046</v>
      </c>
      <c r="D1295" t="s">
        <v>41</v>
      </c>
      <c r="E1295" t="s">
        <v>71</v>
      </c>
      <c r="F1295">
        <v>61.289041034097103</v>
      </c>
      <c r="G1295" s="3"/>
      <c r="H1295" s="3"/>
      <c r="I1295" s="3"/>
      <c r="K1295" t="s">
        <v>130</v>
      </c>
      <c r="L1295">
        <v>2036</v>
      </c>
      <c r="M1295" t="s">
        <v>165</v>
      </c>
      <c r="N1295">
        <v>4612.8194369289704</v>
      </c>
    </row>
    <row r="1296" spans="1:14" x14ac:dyDescent="0.35">
      <c r="A1296" t="s">
        <v>52</v>
      </c>
      <c r="B1296" s="78" t="s">
        <v>15</v>
      </c>
      <c r="C1296">
        <v>2046</v>
      </c>
      <c r="D1296" t="s">
        <v>41</v>
      </c>
      <c r="E1296" t="s">
        <v>73</v>
      </c>
      <c r="F1296">
        <v>51.723983788744498</v>
      </c>
      <c r="G1296" s="3"/>
      <c r="H1296" s="3"/>
      <c r="I1296" s="3"/>
      <c r="K1296" t="s">
        <v>130</v>
      </c>
      <c r="L1296">
        <v>2041</v>
      </c>
      <c r="M1296" t="s">
        <v>165</v>
      </c>
      <c r="N1296">
        <v>4686.3938159426598</v>
      </c>
    </row>
    <row r="1297" spans="1:14" x14ac:dyDescent="0.35">
      <c r="A1297" t="s">
        <v>52</v>
      </c>
      <c r="B1297" s="78" t="s">
        <v>15</v>
      </c>
      <c r="C1297">
        <v>2046</v>
      </c>
      <c r="D1297" t="s">
        <v>41</v>
      </c>
      <c r="E1297" t="s">
        <v>75</v>
      </c>
      <c r="F1297">
        <v>55.3413933762588</v>
      </c>
      <c r="G1297" s="3"/>
      <c r="H1297" s="3"/>
      <c r="I1297" s="3"/>
      <c r="K1297" t="s">
        <v>130</v>
      </c>
      <c r="L1297">
        <v>2046</v>
      </c>
      <c r="M1297" t="s">
        <v>165</v>
      </c>
      <c r="N1297">
        <v>4723.5265876700896</v>
      </c>
    </row>
    <row r="1298" spans="1:14" x14ac:dyDescent="0.35">
      <c r="A1298" t="s">
        <v>54</v>
      </c>
      <c r="B1298" s="78" t="s">
        <v>15</v>
      </c>
      <c r="C1298">
        <v>2021</v>
      </c>
      <c r="D1298" t="s">
        <v>41</v>
      </c>
      <c r="E1298" t="s">
        <v>42</v>
      </c>
      <c r="F1298">
        <v>14</v>
      </c>
      <c r="G1298" s="3"/>
      <c r="H1298" s="3"/>
      <c r="I1298" s="3"/>
      <c r="K1298" t="s">
        <v>131</v>
      </c>
      <c r="L1298">
        <v>2021</v>
      </c>
      <c r="M1298" t="s">
        <v>160</v>
      </c>
      <c r="N1298">
        <v>34351</v>
      </c>
    </row>
    <row r="1299" spans="1:14" x14ac:dyDescent="0.35">
      <c r="A1299" t="s">
        <v>54</v>
      </c>
      <c r="B1299" s="78" t="s">
        <v>15</v>
      </c>
      <c r="C1299">
        <v>2021</v>
      </c>
      <c r="D1299" t="s">
        <v>41</v>
      </c>
      <c r="E1299" t="s">
        <v>43</v>
      </c>
      <c r="F1299">
        <v>16</v>
      </c>
      <c r="G1299" s="3"/>
      <c r="H1299" s="3"/>
      <c r="I1299" s="3"/>
      <c r="K1299" t="s">
        <v>131</v>
      </c>
      <c r="L1299">
        <v>2026</v>
      </c>
      <c r="M1299" t="s">
        <v>160</v>
      </c>
      <c r="N1299">
        <v>35752.651308167398</v>
      </c>
    </row>
    <row r="1300" spans="1:14" x14ac:dyDescent="0.35">
      <c r="A1300" t="s">
        <v>54</v>
      </c>
      <c r="B1300" s="78" t="s">
        <v>15</v>
      </c>
      <c r="C1300">
        <v>2021</v>
      </c>
      <c r="D1300" t="s">
        <v>41</v>
      </c>
      <c r="E1300" t="s">
        <v>45</v>
      </c>
      <c r="F1300">
        <v>13</v>
      </c>
      <c r="G1300" s="3"/>
      <c r="H1300" s="3"/>
      <c r="I1300" s="3"/>
      <c r="K1300" t="s">
        <v>131</v>
      </c>
      <c r="L1300">
        <v>2031</v>
      </c>
      <c r="M1300" t="s">
        <v>160</v>
      </c>
      <c r="N1300">
        <v>37157.453989832698</v>
      </c>
    </row>
    <row r="1301" spans="1:14" x14ac:dyDescent="0.35">
      <c r="A1301" t="s">
        <v>54</v>
      </c>
      <c r="B1301" s="78" t="s">
        <v>15</v>
      </c>
      <c r="C1301">
        <v>2021</v>
      </c>
      <c r="D1301" t="s">
        <v>41</v>
      </c>
      <c r="E1301" t="s">
        <v>47</v>
      </c>
      <c r="F1301">
        <v>16</v>
      </c>
      <c r="G1301" s="3"/>
      <c r="H1301" s="3"/>
      <c r="I1301" s="3"/>
      <c r="K1301" t="s">
        <v>131</v>
      </c>
      <c r="L1301">
        <v>2036</v>
      </c>
      <c r="M1301" t="s">
        <v>160</v>
      </c>
      <c r="N1301">
        <v>38377.205056886698</v>
      </c>
    </row>
    <row r="1302" spans="1:14" x14ac:dyDescent="0.35">
      <c r="A1302" t="s">
        <v>54</v>
      </c>
      <c r="B1302" s="78" t="s">
        <v>15</v>
      </c>
      <c r="C1302">
        <v>2021</v>
      </c>
      <c r="D1302" t="s">
        <v>41</v>
      </c>
      <c r="E1302" t="s">
        <v>49</v>
      </c>
      <c r="F1302">
        <v>7</v>
      </c>
      <c r="G1302" s="3"/>
      <c r="H1302" s="3"/>
      <c r="I1302" s="3"/>
      <c r="K1302" t="s">
        <v>131</v>
      </c>
      <c r="L1302">
        <v>2041</v>
      </c>
      <c r="M1302" t="s">
        <v>160</v>
      </c>
      <c r="N1302">
        <v>39386.881687649096</v>
      </c>
    </row>
    <row r="1303" spans="1:14" x14ac:dyDescent="0.35">
      <c r="A1303" t="s">
        <v>54</v>
      </c>
      <c r="B1303" s="78" t="s">
        <v>15</v>
      </c>
      <c r="C1303">
        <v>2021</v>
      </c>
      <c r="D1303" t="s">
        <v>41</v>
      </c>
      <c r="E1303" t="s">
        <v>51</v>
      </c>
      <c r="F1303">
        <v>21</v>
      </c>
      <c r="G1303" s="3"/>
      <c r="H1303" s="3"/>
      <c r="I1303" s="3"/>
      <c r="K1303" t="s">
        <v>131</v>
      </c>
      <c r="L1303">
        <v>2046</v>
      </c>
      <c r="M1303" t="s">
        <v>160</v>
      </c>
      <c r="N1303">
        <v>40449.834112825898</v>
      </c>
    </row>
    <row r="1304" spans="1:14" x14ac:dyDescent="0.35">
      <c r="A1304" t="s">
        <v>54</v>
      </c>
      <c r="B1304" s="78" t="s">
        <v>15</v>
      </c>
      <c r="C1304">
        <v>2021</v>
      </c>
      <c r="D1304" t="s">
        <v>41</v>
      </c>
      <c r="E1304" t="s">
        <v>53</v>
      </c>
      <c r="F1304">
        <v>20</v>
      </c>
      <c r="G1304" s="3"/>
      <c r="H1304" s="3"/>
      <c r="I1304" s="3"/>
      <c r="K1304" t="s">
        <v>131</v>
      </c>
      <c r="L1304">
        <v>2021</v>
      </c>
      <c r="M1304" t="s">
        <v>161</v>
      </c>
      <c r="N1304">
        <v>34351</v>
      </c>
    </row>
    <row r="1305" spans="1:14" x14ac:dyDescent="0.35">
      <c r="A1305" t="s">
        <v>54</v>
      </c>
      <c r="B1305" s="78" t="s">
        <v>15</v>
      </c>
      <c r="C1305">
        <v>2021</v>
      </c>
      <c r="D1305" t="s">
        <v>41</v>
      </c>
      <c r="E1305" t="s">
        <v>55</v>
      </c>
      <c r="F1305">
        <v>13</v>
      </c>
      <c r="G1305" s="3"/>
      <c r="H1305" s="3"/>
      <c r="I1305" s="3"/>
      <c r="K1305" t="s">
        <v>131</v>
      </c>
      <c r="L1305">
        <v>2026</v>
      </c>
      <c r="M1305" t="s">
        <v>161</v>
      </c>
      <c r="N1305">
        <v>35642.039466503797</v>
      </c>
    </row>
    <row r="1306" spans="1:14" x14ac:dyDescent="0.35">
      <c r="A1306" t="s">
        <v>54</v>
      </c>
      <c r="B1306" s="78" t="s">
        <v>15</v>
      </c>
      <c r="C1306">
        <v>2021</v>
      </c>
      <c r="D1306" t="s">
        <v>41</v>
      </c>
      <c r="E1306" t="s">
        <v>57</v>
      </c>
      <c r="F1306">
        <v>13</v>
      </c>
      <c r="G1306" s="3"/>
      <c r="H1306" s="3"/>
      <c r="I1306" s="3"/>
      <c r="K1306" t="s">
        <v>131</v>
      </c>
      <c r="L1306">
        <v>2031</v>
      </c>
      <c r="M1306" t="s">
        <v>161</v>
      </c>
      <c r="N1306">
        <v>35883.535159789899</v>
      </c>
    </row>
    <row r="1307" spans="1:14" x14ac:dyDescent="0.35">
      <c r="A1307" t="s">
        <v>54</v>
      </c>
      <c r="B1307" s="78" t="s">
        <v>15</v>
      </c>
      <c r="C1307">
        <v>2021</v>
      </c>
      <c r="D1307" t="s">
        <v>41</v>
      </c>
      <c r="E1307" t="s">
        <v>59</v>
      </c>
      <c r="F1307">
        <v>14</v>
      </c>
      <c r="G1307" s="3"/>
      <c r="H1307" s="3"/>
      <c r="I1307" s="3"/>
      <c r="K1307" t="s">
        <v>131</v>
      </c>
      <c r="L1307">
        <v>2036</v>
      </c>
      <c r="M1307" t="s">
        <v>161</v>
      </c>
      <c r="N1307">
        <v>35473.352477847999</v>
      </c>
    </row>
    <row r="1308" spans="1:14" x14ac:dyDescent="0.35">
      <c r="A1308" t="s">
        <v>54</v>
      </c>
      <c r="B1308" s="78" t="s">
        <v>15</v>
      </c>
      <c r="C1308">
        <v>2021</v>
      </c>
      <c r="D1308" t="s">
        <v>41</v>
      </c>
      <c r="E1308" t="s">
        <v>61</v>
      </c>
      <c r="F1308">
        <v>19</v>
      </c>
      <c r="G1308" s="3"/>
      <c r="H1308" s="3"/>
      <c r="I1308" s="3"/>
      <c r="K1308" t="s">
        <v>131</v>
      </c>
      <c r="L1308">
        <v>2041</v>
      </c>
      <c r="M1308" t="s">
        <v>161</v>
      </c>
      <c r="N1308">
        <v>34703.439625232902</v>
      </c>
    </row>
    <row r="1309" spans="1:14" x14ac:dyDescent="0.35">
      <c r="A1309" t="s">
        <v>54</v>
      </c>
      <c r="B1309" s="78" t="s">
        <v>15</v>
      </c>
      <c r="C1309">
        <v>2021</v>
      </c>
      <c r="D1309" t="s">
        <v>41</v>
      </c>
      <c r="E1309" t="s">
        <v>63</v>
      </c>
      <c r="F1309">
        <v>26</v>
      </c>
      <c r="G1309" s="3"/>
      <c r="H1309" s="3"/>
      <c r="I1309" s="3"/>
      <c r="K1309" t="s">
        <v>131</v>
      </c>
      <c r="L1309">
        <v>2046</v>
      </c>
      <c r="M1309" t="s">
        <v>161</v>
      </c>
      <c r="N1309">
        <v>33902.487716023199</v>
      </c>
    </row>
    <row r="1310" spans="1:14" x14ac:dyDescent="0.35">
      <c r="A1310" t="s">
        <v>54</v>
      </c>
      <c r="B1310" s="78" t="s">
        <v>15</v>
      </c>
      <c r="C1310">
        <v>2021</v>
      </c>
      <c r="D1310" t="s">
        <v>41</v>
      </c>
      <c r="E1310" t="s">
        <v>65</v>
      </c>
      <c r="F1310">
        <v>8</v>
      </c>
      <c r="G1310" s="3"/>
      <c r="H1310" s="3"/>
      <c r="I1310" s="3"/>
      <c r="K1310" t="s">
        <v>131</v>
      </c>
      <c r="L1310">
        <v>2021</v>
      </c>
      <c r="M1310" t="s">
        <v>165</v>
      </c>
      <c r="N1310">
        <v>34351</v>
      </c>
    </row>
    <row r="1311" spans="1:14" x14ac:dyDescent="0.35">
      <c r="A1311" t="s">
        <v>54</v>
      </c>
      <c r="B1311" s="78" t="s">
        <v>15</v>
      </c>
      <c r="C1311">
        <v>2021</v>
      </c>
      <c r="D1311" t="s">
        <v>41</v>
      </c>
      <c r="E1311" t="s">
        <v>67</v>
      </c>
      <c r="F1311">
        <v>20</v>
      </c>
      <c r="G1311" s="3"/>
      <c r="H1311" s="3"/>
      <c r="I1311" s="3"/>
      <c r="K1311" t="s">
        <v>131</v>
      </c>
      <c r="L1311">
        <v>2026</v>
      </c>
      <c r="M1311" t="s">
        <v>165</v>
      </c>
      <c r="N1311">
        <v>35695.472066376002</v>
      </c>
    </row>
    <row r="1312" spans="1:14" x14ac:dyDescent="0.35">
      <c r="A1312" t="s">
        <v>54</v>
      </c>
      <c r="B1312" s="78" t="s">
        <v>15</v>
      </c>
      <c r="C1312">
        <v>2021</v>
      </c>
      <c r="D1312" t="s">
        <v>41</v>
      </c>
      <c r="E1312" t="s">
        <v>69</v>
      </c>
      <c r="F1312">
        <v>10</v>
      </c>
      <c r="G1312" s="3"/>
      <c r="H1312" s="3"/>
      <c r="I1312" s="3"/>
      <c r="K1312" t="s">
        <v>131</v>
      </c>
      <c r="L1312">
        <v>2031</v>
      </c>
      <c r="M1312" t="s">
        <v>165</v>
      </c>
      <c r="N1312">
        <v>36484.442772554801</v>
      </c>
    </row>
    <row r="1313" spans="1:14" x14ac:dyDescent="0.35">
      <c r="A1313" t="s">
        <v>54</v>
      </c>
      <c r="B1313" s="78" t="s">
        <v>15</v>
      </c>
      <c r="C1313">
        <v>2021</v>
      </c>
      <c r="D1313" t="s">
        <v>41</v>
      </c>
      <c r="E1313" t="s">
        <v>71</v>
      </c>
      <c r="F1313">
        <v>4</v>
      </c>
      <c r="G1313" s="3"/>
      <c r="H1313" s="3"/>
      <c r="I1313" s="3"/>
      <c r="K1313" t="s">
        <v>131</v>
      </c>
      <c r="L1313">
        <v>2036</v>
      </c>
      <c r="M1313" t="s">
        <v>165</v>
      </c>
      <c r="N1313">
        <v>36828.366672333803</v>
      </c>
    </row>
    <row r="1314" spans="1:14" x14ac:dyDescent="0.35">
      <c r="A1314" t="s">
        <v>54</v>
      </c>
      <c r="B1314" s="78" t="s">
        <v>15</v>
      </c>
      <c r="C1314">
        <v>2021</v>
      </c>
      <c r="D1314" t="s">
        <v>41</v>
      </c>
      <c r="E1314" t="s">
        <v>73</v>
      </c>
      <c r="F1314">
        <v>2</v>
      </c>
      <c r="G1314" s="3"/>
      <c r="H1314" s="3"/>
      <c r="I1314" s="3"/>
      <c r="K1314" t="s">
        <v>131</v>
      </c>
      <c r="L1314">
        <v>2041</v>
      </c>
      <c r="M1314" t="s">
        <v>165</v>
      </c>
      <c r="N1314">
        <v>36869.7846977019</v>
      </c>
    </row>
    <row r="1315" spans="1:14" x14ac:dyDescent="0.35">
      <c r="A1315" t="s">
        <v>54</v>
      </c>
      <c r="B1315" s="78" t="s">
        <v>15</v>
      </c>
      <c r="C1315">
        <v>2021</v>
      </c>
      <c r="D1315" t="s">
        <v>41</v>
      </c>
      <c r="E1315" t="s">
        <v>75</v>
      </c>
      <c r="F1315">
        <v>0</v>
      </c>
      <c r="G1315" s="3"/>
      <c r="H1315" s="3"/>
      <c r="I1315" s="3"/>
      <c r="K1315" t="s">
        <v>131</v>
      </c>
      <c r="L1315">
        <v>2046</v>
      </c>
      <c r="M1315" t="s">
        <v>165</v>
      </c>
      <c r="N1315">
        <v>36908.956414759799</v>
      </c>
    </row>
    <row r="1316" spans="1:14" x14ac:dyDescent="0.35">
      <c r="A1316" t="s">
        <v>54</v>
      </c>
      <c r="B1316" s="78" t="s">
        <v>15</v>
      </c>
      <c r="C1316">
        <v>2021</v>
      </c>
      <c r="D1316" t="s">
        <v>138</v>
      </c>
      <c r="E1316" t="s">
        <v>42</v>
      </c>
      <c r="F1316">
        <v>22</v>
      </c>
      <c r="G1316" s="3"/>
      <c r="H1316" s="3"/>
      <c r="I1316" s="3"/>
      <c r="K1316" t="s">
        <v>132</v>
      </c>
      <c r="L1316">
        <v>2021</v>
      </c>
      <c r="M1316" t="s">
        <v>160</v>
      </c>
      <c r="N1316">
        <v>37642</v>
      </c>
    </row>
    <row r="1317" spans="1:14" x14ac:dyDescent="0.35">
      <c r="A1317" t="s">
        <v>54</v>
      </c>
      <c r="B1317" s="78" t="s">
        <v>15</v>
      </c>
      <c r="C1317">
        <v>2021</v>
      </c>
      <c r="D1317" t="s">
        <v>138</v>
      </c>
      <c r="E1317" t="s">
        <v>43</v>
      </c>
      <c r="F1317">
        <v>27</v>
      </c>
      <c r="G1317" s="3"/>
      <c r="H1317" s="3"/>
      <c r="I1317" s="3"/>
      <c r="K1317" t="s">
        <v>132</v>
      </c>
      <c r="L1317">
        <v>2026</v>
      </c>
      <c r="M1317" t="s">
        <v>160</v>
      </c>
      <c r="N1317">
        <v>42293.239882906499</v>
      </c>
    </row>
    <row r="1318" spans="1:14" x14ac:dyDescent="0.35">
      <c r="A1318" t="s">
        <v>54</v>
      </c>
      <c r="B1318" s="78" t="s">
        <v>15</v>
      </c>
      <c r="C1318">
        <v>2021</v>
      </c>
      <c r="D1318" t="s">
        <v>138</v>
      </c>
      <c r="E1318" t="s">
        <v>45</v>
      </c>
      <c r="F1318">
        <v>15</v>
      </c>
      <c r="G1318" s="3"/>
      <c r="H1318" s="3"/>
      <c r="I1318" s="3"/>
      <c r="K1318" t="s">
        <v>132</v>
      </c>
      <c r="L1318">
        <v>2031</v>
      </c>
      <c r="M1318" t="s">
        <v>160</v>
      </c>
      <c r="N1318">
        <v>47420.686304605202</v>
      </c>
    </row>
    <row r="1319" spans="1:14" x14ac:dyDescent="0.35">
      <c r="A1319" t="s">
        <v>54</v>
      </c>
      <c r="B1319" s="78" t="s">
        <v>15</v>
      </c>
      <c r="C1319">
        <v>2021</v>
      </c>
      <c r="D1319" t="s">
        <v>138</v>
      </c>
      <c r="E1319" t="s">
        <v>47</v>
      </c>
      <c r="F1319">
        <v>6</v>
      </c>
      <c r="G1319" s="3"/>
      <c r="H1319" s="3"/>
      <c r="I1319" s="3"/>
      <c r="K1319" t="s">
        <v>132</v>
      </c>
      <c r="L1319">
        <v>2036</v>
      </c>
      <c r="M1319" t="s">
        <v>160</v>
      </c>
      <c r="N1319">
        <v>51545.890110043998</v>
      </c>
    </row>
    <row r="1320" spans="1:14" x14ac:dyDescent="0.35">
      <c r="A1320" t="s">
        <v>54</v>
      </c>
      <c r="B1320" s="78" t="s">
        <v>15</v>
      </c>
      <c r="C1320">
        <v>2021</v>
      </c>
      <c r="D1320" t="s">
        <v>138</v>
      </c>
      <c r="E1320" t="s">
        <v>49</v>
      </c>
      <c r="F1320">
        <v>21</v>
      </c>
      <c r="G1320" s="3"/>
      <c r="H1320" s="3"/>
      <c r="I1320" s="3"/>
      <c r="K1320" t="s">
        <v>132</v>
      </c>
      <c r="L1320">
        <v>2041</v>
      </c>
      <c r="M1320" t="s">
        <v>160</v>
      </c>
      <c r="N1320">
        <v>56772.951202304597</v>
      </c>
    </row>
    <row r="1321" spans="1:14" x14ac:dyDescent="0.35">
      <c r="A1321" t="s">
        <v>54</v>
      </c>
      <c r="B1321" s="78" t="s">
        <v>15</v>
      </c>
      <c r="C1321">
        <v>2021</v>
      </c>
      <c r="D1321" t="s">
        <v>138</v>
      </c>
      <c r="E1321" t="s">
        <v>51</v>
      </c>
      <c r="F1321">
        <v>15</v>
      </c>
      <c r="G1321" s="3"/>
      <c r="H1321" s="3"/>
      <c r="I1321" s="3"/>
      <c r="K1321" t="s">
        <v>132</v>
      </c>
      <c r="L1321">
        <v>2046</v>
      </c>
      <c r="M1321" t="s">
        <v>160</v>
      </c>
      <c r="N1321">
        <v>61277.877354682503</v>
      </c>
    </row>
    <row r="1322" spans="1:14" x14ac:dyDescent="0.35">
      <c r="A1322" t="s">
        <v>54</v>
      </c>
      <c r="B1322" s="78" t="s">
        <v>15</v>
      </c>
      <c r="C1322">
        <v>2021</v>
      </c>
      <c r="D1322" t="s">
        <v>138</v>
      </c>
      <c r="E1322" t="s">
        <v>53</v>
      </c>
      <c r="F1322">
        <v>21</v>
      </c>
      <c r="G1322" s="3"/>
      <c r="H1322" s="3"/>
      <c r="I1322" s="3"/>
      <c r="K1322" t="s">
        <v>132</v>
      </c>
      <c r="L1322">
        <v>2021</v>
      </c>
      <c r="M1322" t="s">
        <v>161</v>
      </c>
      <c r="N1322">
        <v>37642</v>
      </c>
    </row>
    <row r="1323" spans="1:14" x14ac:dyDescent="0.35">
      <c r="A1323" t="s">
        <v>54</v>
      </c>
      <c r="B1323" s="78" t="s">
        <v>15</v>
      </c>
      <c r="C1323">
        <v>2021</v>
      </c>
      <c r="D1323" t="s">
        <v>138</v>
      </c>
      <c r="E1323" t="s">
        <v>55</v>
      </c>
      <c r="F1323">
        <v>19</v>
      </c>
      <c r="G1323" s="3"/>
      <c r="H1323" s="3"/>
      <c r="I1323" s="3"/>
      <c r="K1323" t="s">
        <v>132</v>
      </c>
      <c r="L1323">
        <v>2026</v>
      </c>
      <c r="M1323" t="s">
        <v>161</v>
      </c>
      <c r="N1323">
        <v>42094.624353069601</v>
      </c>
    </row>
    <row r="1324" spans="1:14" x14ac:dyDescent="0.35">
      <c r="A1324" t="s">
        <v>54</v>
      </c>
      <c r="B1324" s="78" t="s">
        <v>15</v>
      </c>
      <c r="C1324">
        <v>2021</v>
      </c>
      <c r="D1324" t="s">
        <v>138</v>
      </c>
      <c r="E1324" t="s">
        <v>57</v>
      </c>
      <c r="F1324">
        <v>11</v>
      </c>
      <c r="G1324" s="3"/>
      <c r="H1324" s="3"/>
      <c r="I1324" s="3"/>
      <c r="K1324" t="s">
        <v>132</v>
      </c>
      <c r="L1324">
        <v>2031</v>
      </c>
      <c r="M1324" t="s">
        <v>161</v>
      </c>
      <c r="N1324">
        <v>45349.9868534005</v>
      </c>
    </row>
    <row r="1325" spans="1:14" x14ac:dyDescent="0.35">
      <c r="A1325" t="s">
        <v>54</v>
      </c>
      <c r="B1325" s="78" t="s">
        <v>15</v>
      </c>
      <c r="C1325">
        <v>2021</v>
      </c>
      <c r="D1325" t="s">
        <v>138</v>
      </c>
      <c r="E1325" t="s">
        <v>59</v>
      </c>
      <c r="F1325">
        <v>13</v>
      </c>
      <c r="G1325" s="3"/>
      <c r="H1325" s="3"/>
      <c r="I1325" s="3"/>
      <c r="K1325" t="s">
        <v>132</v>
      </c>
      <c r="L1325">
        <v>2036</v>
      </c>
      <c r="M1325" t="s">
        <v>161</v>
      </c>
      <c r="N1325">
        <v>47406.316416089299</v>
      </c>
    </row>
    <row r="1326" spans="1:14" x14ac:dyDescent="0.35">
      <c r="A1326" t="s">
        <v>54</v>
      </c>
      <c r="B1326" s="78" t="s">
        <v>15</v>
      </c>
      <c r="C1326">
        <v>2021</v>
      </c>
      <c r="D1326" t="s">
        <v>138</v>
      </c>
      <c r="E1326" t="s">
        <v>61</v>
      </c>
      <c r="F1326">
        <v>15</v>
      </c>
      <c r="G1326" s="3"/>
      <c r="H1326" s="3"/>
      <c r="I1326" s="3"/>
      <c r="K1326" t="s">
        <v>132</v>
      </c>
      <c r="L1326">
        <v>2041</v>
      </c>
      <c r="M1326" t="s">
        <v>161</v>
      </c>
      <c r="N1326">
        <v>49658.122064506599</v>
      </c>
    </row>
    <row r="1327" spans="1:14" x14ac:dyDescent="0.35">
      <c r="A1327" t="s">
        <v>54</v>
      </c>
      <c r="B1327" s="78" t="s">
        <v>15</v>
      </c>
      <c r="C1327">
        <v>2021</v>
      </c>
      <c r="D1327" t="s">
        <v>138</v>
      </c>
      <c r="E1327" t="s">
        <v>63</v>
      </c>
      <c r="F1327">
        <v>12</v>
      </c>
      <c r="G1327" s="3"/>
      <c r="H1327" s="3"/>
      <c r="I1327" s="3"/>
      <c r="K1327" t="s">
        <v>132</v>
      </c>
      <c r="L1327">
        <v>2046</v>
      </c>
      <c r="M1327" t="s">
        <v>161</v>
      </c>
      <c r="N1327">
        <v>51305.549490504302</v>
      </c>
    </row>
    <row r="1328" spans="1:14" x14ac:dyDescent="0.35">
      <c r="A1328" t="s">
        <v>54</v>
      </c>
      <c r="B1328" s="78" t="s">
        <v>15</v>
      </c>
      <c r="C1328">
        <v>2021</v>
      </c>
      <c r="D1328" t="s">
        <v>138</v>
      </c>
      <c r="E1328" t="s">
        <v>65</v>
      </c>
      <c r="F1328">
        <v>12</v>
      </c>
      <c r="G1328" s="3"/>
      <c r="H1328" s="3"/>
      <c r="I1328" s="3"/>
      <c r="K1328" t="s">
        <v>132</v>
      </c>
      <c r="L1328">
        <v>2021</v>
      </c>
      <c r="M1328" t="s">
        <v>165</v>
      </c>
      <c r="N1328">
        <v>37642</v>
      </c>
    </row>
    <row r="1329" spans="1:14" x14ac:dyDescent="0.35">
      <c r="A1329" t="s">
        <v>54</v>
      </c>
      <c r="B1329" s="78" t="s">
        <v>15</v>
      </c>
      <c r="C1329">
        <v>2021</v>
      </c>
      <c r="D1329" t="s">
        <v>138</v>
      </c>
      <c r="E1329" t="s">
        <v>67</v>
      </c>
      <c r="F1329">
        <v>16</v>
      </c>
      <c r="G1329" s="3"/>
      <c r="H1329" s="3"/>
      <c r="I1329" s="3"/>
      <c r="K1329" t="s">
        <v>132</v>
      </c>
      <c r="L1329">
        <v>2026</v>
      </c>
      <c r="M1329" t="s">
        <v>165</v>
      </c>
      <c r="N1329">
        <v>42190.609958803499</v>
      </c>
    </row>
    <row r="1330" spans="1:14" x14ac:dyDescent="0.35">
      <c r="A1330" t="s">
        <v>54</v>
      </c>
      <c r="B1330" s="78" t="s">
        <v>15</v>
      </c>
      <c r="C1330">
        <v>2021</v>
      </c>
      <c r="D1330" t="s">
        <v>138</v>
      </c>
      <c r="E1330" t="s">
        <v>69</v>
      </c>
      <c r="F1330">
        <v>3</v>
      </c>
      <c r="G1330" s="3"/>
      <c r="H1330" s="3"/>
      <c r="I1330" s="3"/>
      <c r="K1330" t="s">
        <v>132</v>
      </c>
      <c r="L1330">
        <v>2031</v>
      </c>
      <c r="M1330" t="s">
        <v>165</v>
      </c>
      <c r="N1330">
        <v>46310.110668493202</v>
      </c>
    </row>
    <row r="1331" spans="1:14" x14ac:dyDescent="0.35">
      <c r="A1331" t="s">
        <v>54</v>
      </c>
      <c r="B1331" s="78" t="s">
        <v>15</v>
      </c>
      <c r="C1331">
        <v>2021</v>
      </c>
      <c r="D1331" t="s">
        <v>138</v>
      </c>
      <c r="E1331" t="s">
        <v>71</v>
      </c>
      <c r="F1331">
        <v>5</v>
      </c>
      <c r="G1331" s="3"/>
      <c r="H1331" s="3"/>
      <c r="I1331" s="3"/>
      <c r="K1331" t="s">
        <v>132</v>
      </c>
      <c r="L1331">
        <v>2036</v>
      </c>
      <c r="M1331" t="s">
        <v>165</v>
      </c>
      <c r="N1331">
        <v>49301.464385230203</v>
      </c>
    </row>
    <row r="1332" spans="1:14" x14ac:dyDescent="0.35">
      <c r="A1332" t="s">
        <v>54</v>
      </c>
      <c r="B1332" s="78" t="s">
        <v>15</v>
      </c>
      <c r="C1332">
        <v>2021</v>
      </c>
      <c r="D1332" t="s">
        <v>138</v>
      </c>
      <c r="E1332" t="s">
        <v>73</v>
      </c>
      <c r="F1332">
        <v>1</v>
      </c>
      <c r="G1332" s="3"/>
      <c r="H1332" s="3"/>
      <c r="I1332" s="3"/>
      <c r="K1332" t="s">
        <v>132</v>
      </c>
      <c r="L1332">
        <v>2041</v>
      </c>
      <c r="M1332" t="s">
        <v>165</v>
      </c>
      <c r="N1332">
        <v>52879.908846384104</v>
      </c>
    </row>
    <row r="1333" spans="1:14" x14ac:dyDescent="0.35">
      <c r="A1333" t="s">
        <v>54</v>
      </c>
      <c r="B1333" s="78" t="s">
        <v>15</v>
      </c>
      <c r="C1333">
        <v>2021</v>
      </c>
      <c r="D1333" t="s">
        <v>138</v>
      </c>
      <c r="E1333" t="s">
        <v>75</v>
      </c>
      <c r="F1333">
        <v>0</v>
      </c>
      <c r="G1333" s="3"/>
      <c r="H1333" s="3"/>
      <c r="I1333" s="3"/>
      <c r="K1333" t="s">
        <v>132</v>
      </c>
      <c r="L1333">
        <v>2046</v>
      </c>
      <c r="M1333" t="s">
        <v>165</v>
      </c>
      <c r="N1333">
        <v>55786.415237922498</v>
      </c>
    </row>
    <row r="1334" spans="1:14" x14ac:dyDescent="0.35">
      <c r="A1334" t="s">
        <v>54</v>
      </c>
      <c r="B1334" s="78" t="s">
        <v>15</v>
      </c>
      <c r="C1334">
        <v>2026</v>
      </c>
      <c r="D1334" t="s">
        <v>138</v>
      </c>
      <c r="E1334" t="s">
        <v>42</v>
      </c>
      <c r="F1334">
        <v>19.038697830621601</v>
      </c>
      <c r="G1334" s="3"/>
      <c r="H1334" s="3"/>
      <c r="I1334" s="3"/>
      <c r="K1334" t="s">
        <v>133</v>
      </c>
      <c r="L1334">
        <v>2021</v>
      </c>
      <c r="M1334" t="s">
        <v>160</v>
      </c>
      <c r="N1334">
        <v>1133</v>
      </c>
    </row>
    <row r="1335" spans="1:14" x14ac:dyDescent="0.35">
      <c r="A1335" t="s">
        <v>54</v>
      </c>
      <c r="B1335" s="78" t="s">
        <v>15</v>
      </c>
      <c r="C1335">
        <v>2026</v>
      </c>
      <c r="D1335" t="s">
        <v>138</v>
      </c>
      <c r="E1335" t="s">
        <v>45</v>
      </c>
      <c r="F1335">
        <v>17.429507673874099</v>
      </c>
      <c r="G1335" s="3"/>
      <c r="H1335" s="3"/>
      <c r="I1335" s="3"/>
      <c r="K1335" t="s">
        <v>133</v>
      </c>
      <c r="L1335">
        <v>2026</v>
      </c>
      <c r="M1335" t="s">
        <v>160</v>
      </c>
      <c r="N1335">
        <v>1164.19087580367</v>
      </c>
    </row>
    <row r="1336" spans="1:14" x14ac:dyDescent="0.35">
      <c r="A1336" t="s">
        <v>54</v>
      </c>
      <c r="B1336" s="78" t="s">
        <v>15</v>
      </c>
      <c r="C1336">
        <v>2026</v>
      </c>
      <c r="D1336" t="s">
        <v>138</v>
      </c>
      <c r="E1336" t="s">
        <v>47</v>
      </c>
      <c r="F1336">
        <v>13.0550624217509</v>
      </c>
      <c r="G1336" s="3"/>
      <c r="H1336" s="3"/>
      <c r="I1336" s="3"/>
      <c r="K1336" t="s">
        <v>133</v>
      </c>
      <c r="L1336">
        <v>2031</v>
      </c>
      <c r="M1336" t="s">
        <v>160</v>
      </c>
      <c r="N1336">
        <v>1163.55990132128</v>
      </c>
    </row>
    <row r="1337" spans="1:14" x14ac:dyDescent="0.35">
      <c r="A1337" t="s">
        <v>54</v>
      </c>
      <c r="B1337" s="78" t="s">
        <v>15</v>
      </c>
      <c r="C1337">
        <v>2026</v>
      </c>
      <c r="D1337" t="s">
        <v>138</v>
      </c>
      <c r="E1337" t="s">
        <v>49</v>
      </c>
      <c r="F1337">
        <v>13.0000731633447</v>
      </c>
      <c r="G1337" s="3"/>
      <c r="H1337" s="3"/>
      <c r="I1337" s="3"/>
      <c r="K1337" t="s">
        <v>133</v>
      </c>
      <c r="L1337">
        <v>2036</v>
      </c>
      <c r="M1337" t="s">
        <v>160</v>
      </c>
      <c r="N1337">
        <v>1168.4317895639299</v>
      </c>
    </row>
    <row r="1338" spans="1:14" x14ac:dyDescent="0.35">
      <c r="A1338" t="s">
        <v>54</v>
      </c>
      <c r="B1338" s="78" t="s">
        <v>15</v>
      </c>
      <c r="C1338">
        <v>2026</v>
      </c>
      <c r="D1338" t="s">
        <v>138</v>
      </c>
      <c r="E1338" t="s">
        <v>51</v>
      </c>
      <c r="F1338">
        <v>21.8351437822439</v>
      </c>
      <c r="G1338" s="3"/>
      <c r="H1338" s="3"/>
      <c r="I1338" s="3"/>
      <c r="K1338" t="s">
        <v>133</v>
      </c>
      <c r="L1338">
        <v>2041</v>
      </c>
      <c r="M1338" t="s">
        <v>160</v>
      </c>
      <c r="N1338">
        <v>1175.71765063371</v>
      </c>
    </row>
    <row r="1339" spans="1:14" x14ac:dyDescent="0.35">
      <c r="A1339" t="s">
        <v>54</v>
      </c>
      <c r="B1339" s="78" t="s">
        <v>15</v>
      </c>
      <c r="C1339">
        <v>2026</v>
      </c>
      <c r="D1339" t="s">
        <v>138</v>
      </c>
      <c r="E1339" t="s">
        <v>53</v>
      </c>
      <c r="F1339">
        <v>27.631530700206</v>
      </c>
      <c r="G1339" s="3"/>
      <c r="H1339" s="3"/>
      <c r="I1339" s="3"/>
      <c r="K1339" t="s">
        <v>133</v>
      </c>
      <c r="L1339">
        <v>2046</v>
      </c>
      <c r="M1339" t="s">
        <v>160</v>
      </c>
      <c r="N1339">
        <v>1183.92899557737</v>
      </c>
    </row>
    <row r="1340" spans="1:14" x14ac:dyDescent="0.35">
      <c r="A1340" t="s">
        <v>54</v>
      </c>
      <c r="B1340" s="78" t="s">
        <v>15</v>
      </c>
      <c r="C1340">
        <v>2026</v>
      </c>
      <c r="D1340" t="s">
        <v>138</v>
      </c>
      <c r="E1340" t="s">
        <v>55</v>
      </c>
      <c r="F1340">
        <v>15.2322801307592</v>
      </c>
      <c r="G1340" s="3"/>
      <c r="H1340" s="3"/>
      <c r="I1340" s="3"/>
      <c r="K1340" t="s">
        <v>133</v>
      </c>
      <c r="L1340">
        <v>2021</v>
      </c>
      <c r="M1340" t="s">
        <v>161</v>
      </c>
      <c r="N1340">
        <v>1133</v>
      </c>
    </row>
    <row r="1341" spans="1:14" x14ac:dyDescent="0.35">
      <c r="A1341" t="s">
        <v>54</v>
      </c>
      <c r="B1341" s="78" t="s">
        <v>15</v>
      </c>
      <c r="C1341">
        <v>2026</v>
      </c>
      <c r="D1341" t="s">
        <v>138</v>
      </c>
      <c r="E1341" t="s">
        <v>57</v>
      </c>
      <c r="F1341">
        <v>17.618869502857901</v>
      </c>
      <c r="G1341" s="3"/>
      <c r="H1341" s="3"/>
      <c r="I1341" s="3"/>
      <c r="K1341" t="s">
        <v>133</v>
      </c>
      <c r="L1341">
        <v>2026</v>
      </c>
      <c r="M1341" t="s">
        <v>161</v>
      </c>
      <c r="N1341">
        <v>1161.2964236773601</v>
      </c>
    </row>
    <row r="1342" spans="1:14" x14ac:dyDescent="0.35">
      <c r="A1342" t="s">
        <v>54</v>
      </c>
      <c r="B1342" s="78" t="s">
        <v>15</v>
      </c>
      <c r="C1342">
        <v>2026</v>
      </c>
      <c r="D1342" t="s">
        <v>138</v>
      </c>
      <c r="E1342" t="s">
        <v>59</v>
      </c>
      <c r="F1342">
        <v>10.5528417466048</v>
      </c>
      <c r="G1342" s="3"/>
      <c r="H1342" s="3"/>
      <c r="I1342" s="3"/>
      <c r="K1342" t="s">
        <v>133</v>
      </c>
      <c r="L1342">
        <v>2031</v>
      </c>
      <c r="M1342" t="s">
        <v>161</v>
      </c>
      <c r="N1342">
        <v>1148.8426177880001</v>
      </c>
    </row>
    <row r="1343" spans="1:14" x14ac:dyDescent="0.35">
      <c r="A1343" t="s">
        <v>54</v>
      </c>
      <c r="B1343" s="78" t="s">
        <v>15</v>
      </c>
      <c r="C1343">
        <v>2026</v>
      </c>
      <c r="D1343" t="s">
        <v>138</v>
      </c>
      <c r="E1343" t="s">
        <v>61</v>
      </c>
      <c r="F1343">
        <v>16.326169548699799</v>
      </c>
      <c r="G1343" s="3"/>
      <c r="H1343" s="3"/>
      <c r="I1343" s="3"/>
      <c r="K1343" t="s">
        <v>133</v>
      </c>
      <c r="L1343">
        <v>2036</v>
      </c>
      <c r="M1343" t="s">
        <v>161</v>
      </c>
      <c r="N1343">
        <v>1136.1588189223901</v>
      </c>
    </row>
    <row r="1344" spans="1:14" x14ac:dyDescent="0.35">
      <c r="A1344" t="s">
        <v>54</v>
      </c>
      <c r="B1344" s="78" t="s">
        <v>15</v>
      </c>
      <c r="C1344">
        <v>2026</v>
      </c>
      <c r="D1344" t="s">
        <v>138</v>
      </c>
      <c r="E1344" t="s">
        <v>63</v>
      </c>
      <c r="F1344">
        <v>15.1394601733851</v>
      </c>
      <c r="G1344" s="3"/>
      <c r="H1344" s="3"/>
      <c r="I1344" s="3"/>
      <c r="K1344" t="s">
        <v>133</v>
      </c>
      <c r="L1344">
        <v>2041</v>
      </c>
      <c r="M1344" t="s">
        <v>161</v>
      </c>
      <c r="N1344">
        <v>1121.1683138317001</v>
      </c>
    </row>
    <row r="1345" spans="1:14" x14ac:dyDescent="0.35">
      <c r="A1345" t="s">
        <v>54</v>
      </c>
      <c r="B1345" s="78" t="s">
        <v>15</v>
      </c>
      <c r="C1345">
        <v>2026</v>
      </c>
      <c r="D1345" t="s">
        <v>138</v>
      </c>
      <c r="E1345" t="s">
        <v>43</v>
      </c>
      <c r="F1345">
        <v>21.118278749190601</v>
      </c>
      <c r="G1345" s="3"/>
      <c r="H1345" s="3"/>
      <c r="I1345" s="3"/>
      <c r="K1345" t="s">
        <v>133</v>
      </c>
      <c r="L1345">
        <v>2046</v>
      </c>
      <c r="M1345" t="s">
        <v>161</v>
      </c>
      <c r="N1345">
        <v>1104.33350233222</v>
      </c>
    </row>
    <row r="1346" spans="1:14" x14ac:dyDescent="0.35">
      <c r="A1346" t="s">
        <v>54</v>
      </c>
      <c r="B1346" s="78" t="s">
        <v>15</v>
      </c>
      <c r="C1346">
        <v>2026</v>
      </c>
      <c r="D1346" t="s">
        <v>138</v>
      </c>
      <c r="E1346" t="s">
        <v>65</v>
      </c>
      <c r="F1346">
        <v>9.4118102470822897</v>
      </c>
      <c r="G1346" s="3"/>
      <c r="H1346" s="3"/>
      <c r="I1346" s="3"/>
      <c r="K1346" t="s">
        <v>133</v>
      </c>
      <c r="L1346">
        <v>2021</v>
      </c>
      <c r="M1346" t="s">
        <v>165</v>
      </c>
      <c r="N1346">
        <v>1133</v>
      </c>
    </row>
    <row r="1347" spans="1:14" x14ac:dyDescent="0.35">
      <c r="A1347" t="s">
        <v>54</v>
      </c>
      <c r="B1347" s="78" t="s">
        <v>15</v>
      </c>
      <c r="C1347">
        <v>2026</v>
      </c>
      <c r="D1347" t="s">
        <v>138</v>
      </c>
      <c r="E1347" t="s">
        <v>67</v>
      </c>
      <c r="F1347">
        <v>17.065677992610301</v>
      </c>
      <c r="G1347" s="3"/>
      <c r="H1347" s="3"/>
      <c r="I1347" s="3"/>
      <c r="K1347" t="s">
        <v>133</v>
      </c>
      <c r="L1347">
        <v>2026</v>
      </c>
      <c r="M1347" t="s">
        <v>165</v>
      </c>
      <c r="N1347">
        <v>1162.6747599570599</v>
      </c>
    </row>
    <row r="1348" spans="1:14" x14ac:dyDescent="0.35">
      <c r="A1348" t="s">
        <v>54</v>
      </c>
      <c r="B1348" s="78" t="s">
        <v>15</v>
      </c>
      <c r="C1348">
        <v>2026</v>
      </c>
      <c r="D1348" t="s">
        <v>138</v>
      </c>
      <c r="E1348" t="s">
        <v>69</v>
      </c>
      <c r="F1348">
        <v>7.38924877298194</v>
      </c>
      <c r="G1348" s="3"/>
      <c r="H1348" s="3"/>
      <c r="I1348" s="3"/>
      <c r="K1348" t="s">
        <v>133</v>
      </c>
      <c r="L1348">
        <v>2031</v>
      </c>
      <c r="M1348" t="s">
        <v>165</v>
      </c>
      <c r="N1348">
        <v>1154.9486044606899</v>
      </c>
    </row>
    <row r="1349" spans="1:14" x14ac:dyDescent="0.35">
      <c r="A1349" t="s">
        <v>54</v>
      </c>
      <c r="B1349" s="78" t="s">
        <v>15</v>
      </c>
      <c r="C1349">
        <v>2026</v>
      </c>
      <c r="D1349" t="s">
        <v>138</v>
      </c>
      <c r="E1349" t="s">
        <v>71</v>
      </c>
      <c r="F1349">
        <v>4.6547924619517698</v>
      </c>
      <c r="G1349" s="3"/>
      <c r="H1349" s="3"/>
      <c r="I1349" s="3"/>
      <c r="K1349" t="s">
        <v>133</v>
      </c>
      <c r="L1349">
        <v>2036</v>
      </c>
      <c r="M1349" t="s">
        <v>165</v>
      </c>
      <c r="N1349">
        <v>1149.0969129309899</v>
      </c>
    </row>
    <row r="1350" spans="1:14" x14ac:dyDescent="0.35">
      <c r="A1350" t="s">
        <v>54</v>
      </c>
      <c r="B1350" s="78" t="s">
        <v>15</v>
      </c>
      <c r="C1350">
        <v>2026</v>
      </c>
      <c r="D1350" t="s">
        <v>138</v>
      </c>
      <c r="E1350" t="s">
        <v>73</v>
      </c>
      <c r="F1350">
        <v>2.1488414177485899</v>
      </c>
      <c r="G1350" s="3"/>
      <c r="H1350" s="3"/>
      <c r="I1350" s="3"/>
      <c r="K1350" t="s">
        <v>133</v>
      </c>
      <c r="L1350">
        <v>2041</v>
      </c>
      <c r="M1350" t="s">
        <v>165</v>
      </c>
      <c r="N1350">
        <v>1142.84890848634</v>
      </c>
    </row>
    <row r="1351" spans="1:14" x14ac:dyDescent="0.35">
      <c r="A1351" t="s">
        <v>54</v>
      </c>
      <c r="B1351" s="78" t="s">
        <v>15</v>
      </c>
      <c r="C1351">
        <v>2026</v>
      </c>
      <c r="D1351" t="s">
        <v>138</v>
      </c>
      <c r="E1351" t="s">
        <v>75</v>
      </c>
      <c r="F1351">
        <v>1.4037181426359999</v>
      </c>
      <c r="G1351" s="3"/>
      <c r="H1351" s="3"/>
      <c r="I1351" s="3"/>
      <c r="K1351" t="s">
        <v>133</v>
      </c>
      <c r="L1351">
        <v>2046</v>
      </c>
      <c r="M1351" t="s">
        <v>165</v>
      </c>
      <c r="N1351">
        <v>1135.79437096112</v>
      </c>
    </row>
    <row r="1352" spans="1:14" x14ac:dyDescent="0.35">
      <c r="A1352" t="s">
        <v>54</v>
      </c>
      <c r="B1352" s="78" t="s">
        <v>15</v>
      </c>
      <c r="C1352">
        <v>2026</v>
      </c>
      <c r="D1352" t="s">
        <v>41</v>
      </c>
      <c r="E1352" t="s">
        <v>42</v>
      </c>
      <c r="F1352">
        <v>20.4910713534893</v>
      </c>
      <c r="G1352" s="3"/>
      <c r="H1352" s="3"/>
      <c r="I1352" s="3"/>
      <c r="K1352" t="s">
        <v>134</v>
      </c>
      <c r="L1352">
        <v>2021</v>
      </c>
      <c r="M1352" t="s">
        <v>160</v>
      </c>
      <c r="N1352">
        <v>1040</v>
      </c>
    </row>
    <row r="1353" spans="1:14" x14ac:dyDescent="0.35">
      <c r="A1353" t="s">
        <v>54</v>
      </c>
      <c r="B1353" s="78" t="s">
        <v>15</v>
      </c>
      <c r="C1353">
        <v>2026</v>
      </c>
      <c r="D1353" t="s">
        <v>41</v>
      </c>
      <c r="E1353" t="s">
        <v>45</v>
      </c>
      <c r="F1353">
        <v>14.7846839260765</v>
      </c>
      <c r="G1353" s="3"/>
      <c r="H1353" s="3"/>
      <c r="I1353" s="3"/>
      <c r="K1353" t="s">
        <v>134</v>
      </c>
      <c r="L1353">
        <v>2026</v>
      </c>
      <c r="M1353" t="s">
        <v>160</v>
      </c>
      <c r="N1353">
        <v>1099.79207402016</v>
      </c>
    </row>
    <row r="1354" spans="1:14" x14ac:dyDescent="0.35">
      <c r="A1354" t="s">
        <v>54</v>
      </c>
      <c r="B1354" s="78" t="s">
        <v>15</v>
      </c>
      <c r="C1354">
        <v>2026</v>
      </c>
      <c r="D1354" t="s">
        <v>41</v>
      </c>
      <c r="E1354" t="s">
        <v>47</v>
      </c>
      <c r="F1354">
        <v>13.5184149156714</v>
      </c>
      <c r="G1354" s="3"/>
      <c r="H1354" s="3"/>
      <c r="I1354" s="3"/>
      <c r="K1354" t="s">
        <v>134</v>
      </c>
      <c r="L1354">
        <v>2031</v>
      </c>
      <c r="M1354" t="s">
        <v>160</v>
      </c>
      <c r="N1354">
        <v>1110.9935261752501</v>
      </c>
    </row>
    <row r="1355" spans="1:14" x14ac:dyDescent="0.35">
      <c r="A1355" t="s">
        <v>54</v>
      </c>
      <c r="B1355" s="78" t="s">
        <v>15</v>
      </c>
      <c r="C1355">
        <v>2026</v>
      </c>
      <c r="D1355" t="s">
        <v>41</v>
      </c>
      <c r="E1355" t="s">
        <v>49</v>
      </c>
      <c r="F1355">
        <v>12.405479061239101</v>
      </c>
      <c r="G1355" s="3"/>
      <c r="H1355" s="3"/>
      <c r="I1355" s="3"/>
      <c r="K1355" t="s">
        <v>134</v>
      </c>
      <c r="L1355">
        <v>2036</v>
      </c>
      <c r="M1355" t="s">
        <v>160</v>
      </c>
      <c r="N1355">
        <v>1127.2051759951901</v>
      </c>
    </row>
    <row r="1356" spans="1:14" x14ac:dyDescent="0.35">
      <c r="A1356" t="s">
        <v>54</v>
      </c>
      <c r="B1356" s="78" t="s">
        <v>15</v>
      </c>
      <c r="C1356">
        <v>2026</v>
      </c>
      <c r="D1356" t="s">
        <v>41</v>
      </c>
      <c r="E1356" t="s">
        <v>51</v>
      </c>
      <c r="F1356">
        <v>17.5668544387295</v>
      </c>
      <c r="G1356" s="3"/>
      <c r="H1356" s="3"/>
      <c r="I1356" s="3"/>
      <c r="K1356" t="s">
        <v>134</v>
      </c>
      <c r="L1356">
        <v>2041</v>
      </c>
      <c r="M1356" t="s">
        <v>160</v>
      </c>
      <c r="N1356">
        <v>1145.3848853321399</v>
      </c>
    </row>
    <row r="1357" spans="1:14" x14ac:dyDescent="0.35">
      <c r="A1357" t="s">
        <v>54</v>
      </c>
      <c r="B1357" s="78" t="s">
        <v>15</v>
      </c>
      <c r="C1357">
        <v>2026</v>
      </c>
      <c r="D1357" t="s">
        <v>41</v>
      </c>
      <c r="E1357" t="s">
        <v>53</v>
      </c>
      <c r="F1357">
        <v>23.8413655515191</v>
      </c>
      <c r="G1357" s="3"/>
      <c r="H1357" s="3"/>
      <c r="I1357" s="3"/>
      <c r="K1357" t="s">
        <v>134</v>
      </c>
      <c r="L1357">
        <v>2046</v>
      </c>
      <c r="M1357" t="s">
        <v>160</v>
      </c>
      <c r="N1357">
        <v>1164.99754596714</v>
      </c>
    </row>
    <row r="1358" spans="1:14" x14ac:dyDescent="0.35">
      <c r="A1358" t="s">
        <v>54</v>
      </c>
      <c r="B1358" s="78" t="s">
        <v>15</v>
      </c>
      <c r="C1358">
        <v>2026</v>
      </c>
      <c r="D1358" t="s">
        <v>41</v>
      </c>
      <c r="E1358" t="s">
        <v>55</v>
      </c>
      <c r="F1358">
        <v>14.3358175461213</v>
      </c>
      <c r="G1358" s="3"/>
      <c r="H1358" s="3"/>
      <c r="I1358" s="3"/>
      <c r="K1358" t="s">
        <v>134</v>
      </c>
      <c r="L1358">
        <v>2021</v>
      </c>
      <c r="M1358" t="s">
        <v>161</v>
      </c>
      <c r="N1358">
        <v>1040</v>
      </c>
    </row>
    <row r="1359" spans="1:14" x14ac:dyDescent="0.35">
      <c r="A1359" t="s">
        <v>54</v>
      </c>
      <c r="B1359" s="78" t="s">
        <v>15</v>
      </c>
      <c r="C1359">
        <v>2026</v>
      </c>
      <c r="D1359" t="s">
        <v>41</v>
      </c>
      <c r="E1359" t="s">
        <v>57</v>
      </c>
      <c r="F1359">
        <v>15.0402313592221</v>
      </c>
      <c r="G1359" s="3"/>
      <c r="H1359" s="3"/>
      <c r="I1359" s="3"/>
      <c r="K1359" t="s">
        <v>134</v>
      </c>
      <c r="L1359">
        <v>2026</v>
      </c>
      <c r="M1359" t="s">
        <v>161</v>
      </c>
      <c r="N1359">
        <v>1097.3976484381301</v>
      </c>
    </row>
    <row r="1360" spans="1:14" x14ac:dyDescent="0.35">
      <c r="A1360" t="s">
        <v>54</v>
      </c>
      <c r="B1360" s="78" t="s">
        <v>15</v>
      </c>
      <c r="C1360">
        <v>2026</v>
      </c>
      <c r="D1360" t="s">
        <v>41</v>
      </c>
      <c r="E1360" t="s">
        <v>59</v>
      </c>
      <c r="F1360">
        <v>13.8069526668435</v>
      </c>
      <c r="G1360" s="3"/>
      <c r="H1360" s="3"/>
      <c r="I1360" s="3"/>
      <c r="K1360" t="s">
        <v>134</v>
      </c>
      <c r="L1360">
        <v>2031</v>
      </c>
      <c r="M1360" t="s">
        <v>161</v>
      </c>
      <c r="N1360">
        <v>1092.7934951988</v>
      </c>
    </row>
    <row r="1361" spans="1:14" x14ac:dyDescent="0.35">
      <c r="A1361" t="s">
        <v>54</v>
      </c>
      <c r="B1361" s="78" t="s">
        <v>15</v>
      </c>
      <c r="C1361">
        <v>2026</v>
      </c>
      <c r="D1361" t="s">
        <v>41</v>
      </c>
      <c r="E1361" t="s">
        <v>61</v>
      </c>
      <c r="F1361">
        <v>16.698080337409198</v>
      </c>
      <c r="G1361" s="3"/>
      <c r="H1361" s="3"/>
      <c r="I1361" s="3"/>
      <c r="K1361" t="s">
        <v>134</v>
      </c>
      <c r="L1361">
        <v>2036</v>
      </c>
      <c r="M1361" t="s">
        <v>161</v>
      </c>
      <c r="N1361">
        <v>1086.16340814162</v>
      </c>
    </row>
    <row r="1362" spans="1:14" x14ac:dyDescent="0.35">
      <c r="A1362" t="s">
        <v>54</v>
      </c>
      <c r="B1362" s="78" t="s">
        <v>15</v>
      </c>
      <c r="C1362">
        <v>2026</v>
      </c>
      <c r="D1362" t="s">
        <v>41</v>
      </c>
      <c r="E1362" t="s">
        <v>63</v>
      </c>
      <c r="F1362">
        <v>15.8106812271894</v>
      </c>
      <c r="G1362" s="3"/>
      <c r="H1362" s="3"/>
      <c r="I1362" s="3"/>
      <c r="K1362" t="s">
        <v>134</v>
      </c>
      <c r="L1362">
        <v>2041</v>
      </c>
      <c r="M1362" t="s">
        <v>161</v>
      </c>
      <c r="N1362">
        <v>1077.9454424166299</v>
      </c>
    </row>
    <row r="1363" spans="1:14" x14ac:dyDescent="0.35">
      <c r="A1363" t="s">
        <v>54</v>
      </c>
      <c r="B1363" s="78" t="s">
        <v>15</v>
      </c>
      <c r="C1363">
        <v>2026</v>
      </c>
      <c r="D1363" t="s">
        <v>41</v>
      </c>
      <c r="E1363" t="s">
        <v>43</v>
      </c>
      <c r="F1363">
        <v>16.3403992265652</v>
      </c>
      <c r="G1363" s="3"/>
      <c r="H1363" s="3"/>
      <c r="I1363" s="3"/>
      <c r="K1363" t="s">
        <v>134</v>
      </c>
      <c r="L1363">
        <v>2046</v>
      </c>
      <c r="M1363" t="s">
        <v>161</v>
      </c>
      <c r="N1363">
        <v>1069.6450172847201</v>
      </c>
    </row>
    <row r="1364" spans="1:14" x14ac:dyDescent="0.35">
      <c r="A1364" t="s">
        <v>54</v>
      </c>
      <c r="B1364" s="78" t="s">
        <v>15</v>
      </c>
      <c r="C1364">
        <v>2026</v>
      </c>
      <c r="D1364" t="s">
        <v>41</v>
      </c>
      <c r="E1364" t="s">
        <v>65</v>
      </c>
      <c r="F1364">
        <v>12.6286478363438</v>
      </c>
      <c r="G1364" s="3"/>
      <c r="H1364" s="3"/>
      <c r="I1364" s="3"/>
      <c r="K1364" t="s">
        <v>134</v>
      </c>
      <c r="L1364">
        <v>2021</v>
      </c>
      <c r="M1364" t="s">
        <v>165</v>
      </c>
      <c r="N1364">
        <v>1040</v>
      </c>
    </row>
    <row r="1365" spans="1:14" x14ac:dyDescent="0.35">
      <c r="A1365" t="s">
        <v>54</v>
      </c>
      <c r="B1365" s="78" t="s">
        <v>15</v>
      </c>
      <c r="C1365">
        <v>2026</v>
      </c>
      <c r="D1365" t="s">
        <v>41</v>
      </c>
      <c r="E1365" t="s">
        <v>67</v>
      </c>
      <c r="F1365">
        <v>17.309992192348201</v>
      </c>
      <c r="G1365" s="3"/>
      <c r="H1365" s="3"/>
      <c r="I1365" s="3"/>
      <c r="K1365" t="s">
        <v>134</v>
      </c>
      <c r="L1365">
        <v>2026</v>
      </c>
      <c r="M1365" t="s">
        <v>165</v>
      </c>
      <c r="N1365">
        <v>1098.54146506243</v>
      </c>
    </row>
    <row r="1366" spans="1:14" x14ac:dyDescent="0.35">
      <c r="A1366" t="s">
        <v>54</v>
      </c>
      <c r="B1366" s="78" t="s">
        <v>15</v>
      </c>
      <c r="C1366">
        <v>2026</v>
      </c>
      <c r="D1366" t="s">
        <v>41</v>
      </c>
      <c r="E1366" t="s">
        <v>69</v>
      </c>
      <c r="F1366">
        <v>9.3125677513494907</v>
      </c>
      <c r="G1366" s="3"/>
      <c r="H1366" s="3"/>
      <c r="I1366" s="3"/>
      <c r="K1366" t="s">
        <v>134</v>
      </c>
      <c r="L1366">
        <v>2031</v>
      </c>
      <c r="M1366" t="s">
        <v>165</v>
      </c>
      <c r="N1366">
        <v>1100.9104030841099</v>
      </c>
    </row>
    <row r="1367" spans="1:14" x14ac:dyDescent="0.35">
      <c r="A1367" t="s">
        <v>54</v>
      </c>
      <c r="B1367" s="78" t="s">
        <v>15</v>
      </c>
      <c r="C1367">
        <v>2026</v>
      </c>
      <c r="D1367" t="s">
        <v>41</v>
      </c>
      <c r="E1367" t="s">
        <v>71</v>
      </c>
      <c r="F1367">
        <v>5.9968500362756396</v>
      </c>
      <c r="G1367" s="3"/>
      <c r="H1367" s="3"/>
      <c r="I1367" s="3"/>
      <c r="K1367" t="s">
        <v>134</v>
      </c>
      <c r="L1367">
        <v>2036</v>
      </c>
      <c r="M1367" t="s">
        <v>165</v>
      </c>
      <c r="N1367">
        <v>1104.1692380296299</v>
      </c>
    </row>
    <row r="1368" spans="1:14" x14ac:dyDescent="0.35">
      <c r="A1368" t="s">
        <v>54</v>
      </c>
      <c r="B1368" s="78" t="s">
        <v>15</v>
      </c>
      <c r="C1368">
        <v>2026</v>
      </c>
      <c r="D1368" t="s">
        <v>41</v>
      </c>
      <c r="E1368" t="s">
        <v>73</v>
      </c>
      <c r="F1368">
        <v>2.17935104455186</v>
      </c>
      <c r="G1368" s="3"/>
      <c r="H1368" s="3"/>
      <c r="I1368" s="3"/>
      <c r="K1368" t="s">
        <v>134</v>
      </c>
      <c r="L1368">
        <v>2041</v>
      </c>
      <c r="M1368" t="s">
        <v>165</v>
      </c>
      <c r="N1368">
        <v>1107.2760469837101</v>
      </c>
    </row>
    <row r="1369" spans="1:14" x14ac:dyDescent="0.35">
      <c r="A1369" t="s">
        <v>54</v>
      </c>
      <c r="B1369" s="78" t="s">
        <v>15</v>
      </c>
      <c r="C1369">
        <v>2026</v>
      </c>
      <c r="D1369" t="s">
        <v>41</v>
      </c>
      <c r="E1369" t="s">
        <v>75</v>
      </c>
      <c r="F1369">
        <v>1.41126603786936</v>
      </c>
      <c r="G1369" s="3"/>
      <c r="H1369" s="3"/>
      <c r="I1369" s="3"/>
      <c r="K1369" t="s">
        <v>134</v>
      </c>
      <c r="L1369">
        <v>2046</v>
      </c>
      <c r="M1369" t="s">
        <v>165</v>
      </c>
      <c r="N1369">
        <v>1110.8259416272199</v>
      </c>
    </row>
    <row r="1370" spans="1:14" x14ac:dyDescent="0.35">
      <c r="A1370" t="s">
        <v>54</v>
      </c>
      <c r="B1370" s="78" t="s">
        <v>15</v>
      </c>
      <c r="C1370">
        <v>2031</v>
      </c>
      <c r="D1370" t="s">
        <v>138</v>
      </c>
      <c r="E1370" t="s">
        <v>42</v>
      </c>
      <c r="F1370">
        <v>19.680146698871201</v>
      </c>
      <c r="G1370" s="3"/>
      <c r="H1370" s="3"/>
      <c r="I1370" s="3"/>
      <c r="K1370" t="s">
        <v>135</v>
      </c>
      <c r="L1370">
        <v>2021</v>
      </c>
      <c r="M1370" t="s">
        <v>160</v>
      </c>
      <c r="N1370">
        <v>284</v>
      </c>
    </row>
    <row r="1371" spans="1:14" x14ac:dyDescent="0.35">
      <c r="A1371" t="s">
        <v>54</v>
      </c>
      <c r="B1371" s="78" t="s">
        <v>15</v>
      </c>
      <c r="C1371">
        <v>2031</v>
      </c>
      <c r="D1371" t="s">
        <v>138</v>
      </c>
      <c r="E1371" t="s">
        <v>45</v>
      </c>
      <c r="F1371">
        <v>14.5891771899452</v>
      </c>
      <c r="G1371" s="3"/>
      <c r="H1371" s="3"/>
      <c r="I1371" s="3"/>
      <c r="K1371" t="s">
        <v>135</v>
      </c>
      <c r="L1371">
        <v>2026</v>
      </c>
      <c r="M1371" t="s">
        <v>160</v>
      </c>
      <c r="N1371">
        <v>304.02849968912102</v>
      </c>
    </row>
    <row r="1372" spans="1:14" x14ac:dyDescent="0.35">
      <c r="A1372" t="s">
        <v>54</v>
      </c>
      <c r="B1372" s="78" t="s">
        <v>15</v>
      </c>
      <c r="C1372">
        <v>2031</v>
      </c>
      <c r="D1372" t="s">
        <v>138</v>
      </c>
      <c r="E1372" t="s">
        <v>47</v>
      </c>
      <c r="F1372">
        <v>13.784763417053</v>
      </c>
      <c r="G1372" s="3"/>
      <c r="H1372" s="3"/>
      <c r="I1372" s="3"/>
      <c r="K1372" t="s">
        <v>135</v>
      </c>
      <c r="L1372">
        <v>2031</v>
      </c>
      <c r="M1372" t="s">
        <v>160</v>
      </c>
      <c r="N1372">
        <v>312.38222497236598</v>
      </c>
    </row>
    <row r="1373" spans="1:14" x14ac:dyDescent="0.35">
      <c r="A1373" t="s">
        <v>54</v>
      </c>
      <c r="B1373" s="78" t="s">
        <v>15</v>
      </c>
      <c r="C1373">
        <v>2031</v>
      </c>
      <c r="D1373" t="s">
        <v>138</v>
      </c>
      <c r="E1373" t="s">
        <v>49</v>
      </c>
      <c r="F1373">
        <v>15.6123262968791</v>
      </c>
      <c r="G1373" s="3"/>
      <c r="H1373" s="3"/>
      <c r="I1373" s="3"/>
      <c r="K1373" t="s">
        <v>135</v>
      </c>
      <c r="L1373">
        <v>2036</v>
      </c>
      <c r="M1373" t="s">
        <v>160</v>
      </c>
      <c r="N1373">
        <v>320.98660737867601</v>
      </c>
    </row>
    <row r="1374" spans="1:14" x14ac:dyDescent="0.35">
      <c r="A1374" t="s">
        <v>54</v>
      </c>
      <c r="B1374" s="78" t="s">
        <v>15</v>
      </c>
      <c r="C1374">
        <v>2031</v>
      </c>
      <c r="D1374" t="s">
        <v>138</v>
      </c>
      <c r="E1374" t="s">
        <v>51</v>
      </c>
      <c r="F1374">
        <v>18.837492653536199</v>
      </c>
      <c r="G1374" s="3"/>
      <c r="H1374" s="3"/>
      <c r="I1374" s="3"/>
      <c r="K1374" t="s">
        <v>135</v>
      </c>
      <c r="L1374">
        <v>2041</v>
      </c>
      <c r="M1374" t="s">
        <v>160</v>
      </c>
      <c r="N1374">
        <v>328.80943198064602</v>
      </c>
    </row>
    <row r="1375" spans="1:14" x14ac:dyDescent="0.35">
      <c r="A1375" t="s">
        <v>54</v>
      </c>
      <c r="B1375" s="78" t="s">
        <v>15</v>
      </c>
      <c r="C1375">
        <v>2031</v>
      </c>
      <c r="D1375" t="s">
        <v>138</v>
      </c>
      <c r="E1375" t="s">
        <v>53</v>
      </c>
      <c r="F1375">
        <v>28.7724016260558</v>
      </c>
      <c r="G1375" s="3"/>
      <c r="H1375" s="3"/>
      <c r="I1375" s="3"/>
      <c r="K1375" t="s">
        <v>135</v>
      </c>
      <c r="L1375">
        <v>2046</v>
      </c>
      <c r="M1375" t="s">
        <v>160</v>
      </c>
      <c r="N1375">
        <v>335.40212490308397</v>
      </c>
    </row>
    <row r="1376" spans="1:14" x14ac:dyDescent="0.35">
      <c r="A1376" t="s">
        <v>54</v>
      </c>
      <c r="B1376" s="78" t="s">
        <v>15</v>
      </c>
      <c r="C1376">
        <v>2031</v>
      </c>
      <c r="D1376" t="s">
        <v>138</v>
      </c>
      <c r="E1376" t="s">
        <v>55</v>
      </c>
      <c r="F1376">
        <v>17.9974801530084</v>
      </c>
      <c r="G1376" s="3"/>
      <c r="H1376" s="3"/>
      <c r="I1376" s="3"/>
      <c r="K1376" t="s">
        <v>135</v>
      </c>
      <c r="L1376">
        <v>2021</v>
      </c>
      <c r="M1376" t="s">
        <v>161</v>
      </c>
      <c r="N1376">
        <v>284</v>
      </c>
    </row>
    <row r="1377" spans="1:14" x14ac:dyDescent="0.35">
      <c r="A1377" t="s">
        <v>54</v>
      </c>
      <c r="B1377" s="78" t="s">
        <v>15</v>
      </c>
      <c r="C1377">
        <v>2031</v>
      </c>
      <c r="D1377" t="s">
        <v>138</v>
      </c>
      <c r="E1377" t="s">
        <v>57</v>
      </c>
      <c r="F1377">
        <v>14.9602048517703</v>
      </c>
      <c r="G1377" s="3"/>
      <c r="H1377" s="3"/>
      <c r="I1377" s="3"/>
      <c r="K1377" t="s">
        <v>135</v>
      </c>
      <c r="L1377">
        <v>2026</v>
      </c>
      <c r="M1377" t="s">
        <v>161</v>
      </c>
      <c r="N1377">
        <v>303.27261338587499</v>
      </c>
    </row>
    <row r="1378" spans="1:14" x14ac:dyDescent="0.35">
      <c r="A1378" t="s">
        <v>54</v>
      </c>
      <c r="B1378" s="78" t="s">
        <v>15</v>
      </c>
      <c r="C1378">
        <v>2031</v>
      </c>
      <c r="D1378" t="s">
        <v>138</v>
      </c>
      <c r="E1378" t="s">
        <v>59</v>
      </c>
      <c r="F1378">
        <v>14.663058463810099</v>
      </c>
      <c r="G1378" s="3"/>
      <c r="H1378" s="3"/>
      <c r="I1378" s="3"/>
      <c r="K1378" t="s">
        <v>135</v>
      </c>
      <c r="L1378">
        <v>2031</v>
      </c>
      <c r="M1378" t="s">
        <v>161</v>
      </c>
      <c r="N1378">
        <v>308.43105944109101</v>
      </c>
    </row>
    <row r="1379" spans="1:14" x14ac:dyDescent="0.35">
      <c r="A1379" t="s">
        <v>54</v>
      </c>
      <c r="B1379" s="78" t="s">
        <v>15</v>
      </c>
      <c r="C1379">
        <v>2031</v>
      </c>
      <c r="D1379" t="s">
        <v>138</v>
      </c>
      <c r="E1379" t="s">
        <v>61</v>
      </c>
      <c r="F1379">
        <v>12.391128277629999</v>
      </c>
      <c r="G1379" s="3"/>
      <c r="H1379" s="3"/>
      <c r="I1379" s="3"/>
      <c r="K1379" t="s">
        <v>135</v>
      </c>
      <c r="L1379">
        <v>2036</v>
      </c>
      <c r="M1379" t="s">
        <v>161</v>
      </c>
      <c r="N1379">
        <v>312.12071426554297</v>
      </c>
    </row>
    <row r="1380" spans="1:14" x14ac:dyDescent="0.35">
      <c r="A1380" t="s">
        <v>54</v>
      </c>
      <c r="B1380" s="78" t="s">
        <v>15</v>
      </c>
      <c r="C1380">
        <v>2031</v>
      </c>
      <c r="D1380" t="s">
        <v>138</v>
      </c>
      <c r="E1380" t="s">
        <v>63</v>
      </c>
      <c r="F1380">
        <v>13.6833202951108</v>
      </c>
      <c r="G1380" s="3"/>
      <c r="H1380" s="3"/>
      <c r="I1380" s="3"/>
      <c r="K1380" t="s">
        <v>135</v>
      </c>
      <c r="L1380">
        <v>2041</v>
      </c>
      <c r="M1380" t="s">
        <v>161</v>
      </c>
      <c r="N1380">
        <v>313.55378242981698</v>
      </c>
    </row>
    <row r="1381" spans="1:14" x14ac:dyDescent="0.35">
      <c r="A1381" t="s">
        <v>54</v>
      </c>
      <c r="B1381" s="78" t="s">
        <v>15</v>
      </c>
      <c r="C1381">
        <v>2031</v>
      </c>
      <c r="D1381" t="s">
        <v>138</v>
      </c>
      <c r="E1381" t="s">
        <v>43</v>
      </c>
      <c r="F1381">
        <v>18.312651520275502</v>
      </c>
      <c r="G1381" s="3"/>
      <c r="H1381" s="3"/>
      <c r="I1381" s="3"/>
      <c r="K1381" t="s">
        <v>135</v>
      </c>
      <c r="L1381">
        <v>2046</v>
      </c>
      <c r="M1381" t="s">
        <v>161</v>
      </c>
      <c r="N1381">
        <v>312.85305509665301</v>
      </c>
    </row>
    <row r="1382" spans="1:14" x14ac:dyDescent="0.35">
      <c r="A1382" t="s">
        <v>54</v>
      </c>
      <c r="B1382" s="78" t="s">
        <v>15</v>
      </c>
      <c r="C1382">
        <v>2031</v>
      </c>
      <c r="D1382" t="s">
        <v>138</v>
      </c>
      <c r="E1382" t="s">
        <v>65</v>
      </c>
      <c r="F1382">
        <v>7.2415982901386204</v>
      </c>
      <c r="G1382" s="3"/>
      <c r="H1382" s="3"/>
      <c r="I1382" s="3"/>
      <c r="K1382" t="s">
        <v>135</v>
      </c>
      <c r="L1382">
        <v>2021</v>
      </c>
      <c r="M1382" t="s">
        <v>165</v>
      </c>
      <c r="N1382">
        <v>284</v>
      </c>
    </row>
    <row r="1383" spans="1:14" x14ac:dyDescent="0.35">
      <c r="A1383" t="s">
        <v>54</v>
      </c>
      <c r="B1383" s="78" t="s">
        <v>15</v>
      </c>
      <c r="C1383">
        <v>2031</v>
      </c>
      <c r="D1383" t="s">
        <v>138</v>
      </c>
      <c r="E1383" t="s">
        <v>67</v>
      </c>
      <c r="F1383">
        <v>14.942527116115601</v>
      </c>
      <c r="G1383" s="3"/>
      <c r="H1383" s="3"/>
      <c r="I1383" s="3"/>
      <c r="K1383" t="s">
        <v>135</v>
      </c>
      <c r="L1383">
        <v>2026</v>
      </c>
      <c r="M1383" t="s">
        <v>165</v>
      </c>
      <c r="N1383">
        <v>303.63256596744401</v>
      </c>
    </row>
    <row r="1384" spans="1:14" x14ac:dyDescent="0.35">
      <c r="A1384" t="s">
        <v>54</v>
      </c>
      <c r="B1384" s="78" t="s">
        <v>15</v>
      </c>
      <c r="C1384">
        <v>2031</v>
      </c>
      <c r="D1384" t="s">
        <v>138</v>
      </c>
      <c r="E1384" t="s">
        <v>69</v>
      </c>
      <c r="F1384">
        <v>7.1007588977678999</v>
      </c>
      <c r="G1384" s="3"/>
      <c r="H1384" s="3"/>
      <c r="I1384" s="3"/>
      <c r="K1384" t="s">
        <v>135</v>
      </c>
      <c r="L1384">
        <v>2031</v>
      </c>
      <c r="M1384" t="s">
        <v>165</v>
      </c>
      <c r="N1384">
        <v>310.07034049598099</v>
      </c>
    </row>
    <row r="1385" spans="1:14" x14ac:dyDescent="0.35">
      <c r="A1385" t="s">
        <v>54</v>
      </c>
      <c r="B1385" s="78" t="s">
        <v>15</v>
      </c>
      <c r="C1385">
        <v>2031</v>
      </c>
      <c r="D1385" t="s">
        <v>138</v>
      </c>
      <c r="E1385" t="s">
        <v>71</v>
      </c>
      <c r="F1385">
        <v>5.4570185539398297</v>
      </c>
      <c r="G1385" s="3"/>
      <c r="H1385" s="3"/>
      <c r="I1385" s="3"/>
      <c r="K1385" t="s">
        <v>135</v>
      </c>
      <c r="L1385">
        <v>2036</v>
      </c>
      <c r="M1385" t="s">
        <v>165</v>
      </c>
      <c r="N1385">
        <v>315.67501237593302</v>
      </c>
    </row>
    <row r="1386" spans="1:14" x14ac:dyDescent="0.35">
      <c r="A1386" t="s">
        <v>54</v>
      </c>
      <c r="B1386" s="78" t="s">
        <v>15</v>
      </c>
      <c r="C1386">
        <v>2031</v>
      </c>
      <c r="D1386" t="s">
        <v>138</v>
      </c>
      <c r="E1386" t="s">
        <v>73</v>
      </c>
      <c r="F1386">
        <v>2.32670737963694</v>
      </c>
      <c r="G1386" s="3"/>
      <c r="H1386" s="3"/>
      <c r="I1386" s="3"/>
      <c r="K1386" t="s">
        <v>135</v>
      </c>
      <c r="L1386">
        <v>2041</v>
      </c>
      <c r="M1386" t="s">
        <v>165</v>
      </c>
      <c r="N1386">
        <v>319.617129364817</v>
      </c>
    </row>
    <row r="1387" spans="1:14" x14ac:dyDescent="0.35">
      <c r="A1387" t="s">
        <v>54</v>
      </c>
      <c r="B1387" s="78" t="s">
        <v>15</v>
      </c>
      <c r="C1387">
        <v>2031</v>
      </c>
      <c r="D1387" t="s">
        <v>138</v>
      </c>
      <c r="E1387" t="s">
        <v>75</v>
      </c>
      <c r="F1387">
        <v>2.0381619711592398</v>
      </c>
      <c r="G1387" s="3"/>
      <c r="H1387" s="3"/>
      <c r="I1387" s="3"/>
      <c r="K1387" t="s">
        <v>135</v>
      </c>
      <c r="L1387">
        <v>2046</v>
      </c>
      <c r="M1387" t="s">
        <v>165</v>
      </c>
      <c r="N1387">
        <v>321.76578738790198</v>
      </c>
    </row>
    <row r="1388" spans="1:14" x14ac:dyDescent="0.35">
      <c r="A1388" t="s">
        <v>54</v>
      </c>
      <c r="B1388" s="78" t="s">
        <v>15</v>
      </c>
      <c r="C1388">
        <v>2031</v>
      </c>
      <c r="D1388" t="s">
        <v>41</v>
      </c>
      <c r="E1388" t="s">
        <v>42</v>
      </c>
      <c r="F1388">
        <v>21.207664471319202</v>
      </c>
      <c r="G1388" s="3"/>
      <c r="H1388" s="3"/>
      <c r="I1388" s="3"/>
      <c r="K1388" t="s">
        <v>136</v>
      </c>
      <c r="L1388">
        <v>2021</v>
      </c>
      <c r="M1388" t="s">
        <v>160</v>
      </c>
      <c r="N1388">
        <v>2597</v>
      </c>
    </row>
    <row r="1389" spans="1:14" x14ac:dyDescent="0.35">
      <c r="A1389" t="s">
        <v>54</v>
      </c>
      <c r="B1389" s="78" t="s">
        <v>15</v>
      </c>
      <c r="C1389">
        <v>2031</v>
      </c>
      <c r="D1389" t="s">
        <v>41</v>
      </c>
      <c r="E1389" t="s">
        <v>45</v>
      </c>
      <c r="F1389">
        <v>12.2801271143564</v>
      </c>
      <c r="G1389" s="3"/>
      <c r="H1389" s="3"/>
      <c r="I1389" s="3"/>
      <c r="K1389" t="s">
        <v>136</v>
      </c>
      <c r="L1389">
        <v>2026</v>
      </c>
      <c r="M1389" t="s">
        <v>160</v>
      </c>
      <c r="N1389">
        <v>2685.9522323607898</v>
      </c>
    </row>
    <row r="1390" spans="1:14" x14ac:dyDescent="0.35">
      <c r="A1390" t="s">
        <v>54</v>
      </c>
      <c r="B1390" s="78" t="s">
        <v>15</v>
      </c>
      <c r="C1390">
        <v>2031</v>
      </c>
      <c r="D1390" t="s">
        <v>41</v>
      </c>
      <c r="E1390" t="s">
        <v>47</v>
      </c>
      <c r="F1390">
        <v>13.336073488386701</v>
      </c>
      <c r="G1390" s="3"/>
      <c r="H1390" s="3"/>
      <c r="I1390" s="3"/>
      <c r="K1390" t="s">
        <v>136</v>
      </c>
      <c r="L1390">
        <v>2031</v>
      </c>
      <c r="M1390" t="s">
        <v>160</v>
      </c>
      <c r="N1390">
        <v>2794.0383113599801</v>
      </c>
    </row>
    <row r="1391" spans="1:14" x14ac:dyDescent="0.35">
      <c r="A1391" t="s">
        <v>54</v>
      </c>
      <c r="B1391" s="78" t="s">
        <v>15</v>
      </c>
      <c r="C1391">
        <v>2031</v>
      </c>
      <c r="D1391" t="s">
        <v>41</v>
      </c>
      <c r="E1391" t="s">
        <v>49</v>
      </c>
      <c r="F1391">
        <v>13.246370165491101</v>
      </c>
      <c r="G1391" s="3"/>
      <c r="H1391" s="3"/>
      <c r="I1391" s="3"/>
      <c r="K1391" t="s">
        <v>136</v>
      </c>
      <c r="L1391">
        <v>2036</v>
      </c>
      <c r="M1391" t="s">
        <v>160</v>
      </c>
      <c r="N1391">
        <v>2915.7235541607001</v>
      </c>
    </row>
    <row r="1392" spans="1:14" x14ac:dyDescent="0.35">
      <c r="A1392" t="s">
        <v>54</v>
      </c>
      <c r="B1392" s="78" t="s">
        <v>15</v>
      </c>
      <c r="C1392">
        <v>2031</v>
      </c>
      <c r="D1392" t="s">
        <v>41</v>
      </c>
      <c r="E1392" t="s">
        <v>51</v>
      </c>
      <c r="F1392">
        <v>17.669599138234801</v>
      </c>
      <c r="G1392" s="3"/>
      <c r="H1392" s="3"/>
      <c r="I1392" s="3"/>
      <c r="K1392" t="s">
        <v>136</v>
      </c>
      <c r="L1392">
        <v>2041</v>
      </c>
      <c r="M1392" t="s">
        <v>160</v>
      </c>
      <c r="N1392">
        <v>3042.4929246870702</v>
      </c>
    </row>
    <row r="1393" spans="1:14" x14ac:dyDescent="0.35">
      <c r="A1393" t="s">
        <v>54</v>
      </c>
      <c r="B1393" s="78" t="s">
        <v>15</v>
      </c>
      <c r="C1393">
        <v>2031</v>
      </c>
      <c r="D1393" t="s">
        <v>41</v>
      </c>
      <c r="E1393" t="s">
        <v>53</v>
      </c>
      <c r="F1393">
        <v>23.8925906988751</v>
      </c>
      <c r="G1393" s="3"/>
      <c r="H1393" s="3"/>
      <c r="I1393" s="3"/>
      <c r="K1393" t="s">
        <v>136</v>
      </c>
      <c r="L1393">
        <v>2046</v>
      </c>
      <c r="M1393" t="s">
        <v>160</v>
      </c>
      <c r="N1393">
        <v>3171.4003983379898</v>
      </c>
    </row>
    <row r="1394" spans="1:14" x14ac:dyDescent="0.35">
      <c r="A1394" t="s">
        <v>54</v>
      </c>
      <c r="B1394" s="78" t="s">
        <v>15</v>
      </c>
      <c r="C1394">
        <v>2031</v>
      </c>
      <c r="D1394" t="s">
        <v>41</v>
      </c>
      <c r="E1394" t="s">
        <v>55</v>
      </c>
      <c r="F1394">
        <v>16.694682325681701</v>
      </c>
      <c r="G1394" s="3"/>
      <c r="H1394" s="3"/>
      <c r="I1394" s="3"/>
      <c r="K1394" t="s">
        <v>136</v>
      </c>
      <c r="L1394">
        <v>2021</v>
      </c>
      <c r="M1394" t="s">
        <v>161</v>
      </c>
      <c r="N1394">
        <v>2597</v>
      </c>
    </row>
    <row r="1395" spans="1:14" x14ac:dyDescent="0.35">
      <c r="A1395" t="s">
        <v>54</v>
      </c>
      <c r="B1395" s="78" t="s">
        <v>15</v>
      </c>
      <c r="C1395">
        <v>2031</v>
      </c>
      <c r="D1395" t="s">
        <v>41</v>
      </c>
      <c r="E1395" t="s">
        <v>57</v>
      </c>
      <c r="F1395">
        <v>15.149704993335501</v>
      </c>
      <c r="G1395" s="3"/>
      <c r="H1395" s="3"/>
      <c r="I1395" s="3"/>
      <c r="K1395" t="s">
        <v>136</v>
      </c>
      <c r="L1395">
        <v>2026</v>
      </c>
      <c r="M1395" t="s">
        <v>161</v>
      </c>
      <c r="N1395">
        <v>2673.3258902041798</v>
      </c>
    </row>
    <row r="1396" spans="1:14" x14ac:dyDescent="0.35">
      <c r="A1396" t="s">
        <v>54</v>
      </c>
      <c r="B1396" s="78" t="s">
        <v>15</v>
      </c>
      <c r="C1396">
        <v>2031</v>
      </c>
      <c r="D1396" t="s">
        <v>41</v>
      </c>
      <c r="E1396" t="s">
        <v>59</v>
      </c>
      <c r="F1396">
        <v>15.4965425857893</v>
      </c>
      <c r="G1396" s="3"/>
      <c r="H1396" s="3"/>
      <c r="I1396" s="3"/>
      <c r="K1396" t="s">
        <v>136</v>
      </c>
      <c r="L1396">
        <v>2031</v>
      </c>
      <c r="M1396" t="s">
        <v>161</v>
      </c>
      <c r="N1396">
        <v>2693.6350005025201</v>
      </c>
    </row>
    <row r="1397" spans="1:14" x14ac:dyDescent="0.35">
      <c r="A1397" t="s">
        <v>54</v>
      </c>
      <c r="B1397" s="78" t="s">
        <v>15</v>
      </c>
      <c r="C1397">
        <v>2031</v>
      </c>
      <c r="D1397" t="s">
        <v>41</v>
      </c>
      <c r="E1397" t="s">
        <v>61</v>
      </c>
      <c r="F1397">
        <v>17.478975516159899</v>
      </c>
      <c r="G1397" s="3"/>
      <c r="H1397" s="3"/>
      <c r="I1397" s="3"/>
      <c r="K1397" t="s">
        <v>136</v>
      </c>
      <c r="L1397">
        <v>2036</v>
      </c>
      <c r="M1397" t="s">
        <v>161</v>
      </c>
      <c r="N1397">
        <v>2700.36206896165</v>
      </c>
    </row>
    <row r="1398" spans="1:14" x14ac:dyDescent="0.35">
      <c r="A1398" t="s">
        <v>54</v>
      </c>
      <c r="B1398" s="78" t="s">
        <v>15</v>
      </c>
      <c r="C1398">
        <v>2031</v>
      </c>
      <c r="D1398" t="s">
        <v>41</v>
      </c>
      <c r="E1398" t="s">
        <v>63</v>
      </c>
      <c r="F1398">
        <v>15.5454588622929</v>
      </c>
      <c r="G1398" s="3"/>
      <c r="H1398" s="3"/>
      <c r="I1398" s="3"/>
      <c r="K1398" t="s">
        <v>136</v>
      </c>
      <c r="L1398">
        <v>2041</v>
      </c>
      <c r="M1398" t="s">
        <v>161</v>
      </c>
      <c r="N1398">
        <v>2700.0635457039698</v>
      </c>
    </row>
    <row r="1399" spans="1:14" x14ac:dyDescent="0.35">
      <c r="A1399" t="s">
        <v>54</v>
      </c>
      <c r="B1399" s="78" t="s">
        <v>15</v>
      </c>
      <c r="C1399">
        <v>2031</v>
      </c>
      <c r="D1399" t="s">
        <v>41</v>
      </c>
      <c r="E1399" t="s">
        <v>43</v>
      </c>
      <c r="F1399">
        <v>19.734496643612399</v>
      </c>
      <c r="G1399" s="3"/>
      <c r="H1399" s="3"/>
      <c r="I1399" s="3"/>
      <c r="K1399" t="s">
        <v>136</v>
      </c>
      <c r="L1399">
        <v>2046</v>
      </c>
      <c r="M1399" t="s">
        <v>161</v>
      </c>
      <c r="N1399">
        <v>2695.8614922818501</v>
      </c>
    </row>
    <row r="1400" spans="1:14" x14ac:dyDescent="0.35">
      <c r="A1400" t="s">
        <v>54</v>
      </c>
      <c r="B1400" s="78" t="s">
        <v>15</v>
      </c>
      <c r="C1400">
        <v>2031</v>
      </c>
      <c r="D1400" t="s">
        <v>41</v>
      </c>
      <c r="E1400" t="s">
        <v>65</v>
      </c>
      <c r="F1400">
        <v>7.9482888132076903</v>
      </c>
      <c r="G1400" s="3"/>
      <c r="H1400" s="3"/>
      <c r="I1400" s="3"/>
      <c r="K1400" t="s">
        <v>136</v>
      </c>
      <c r="L1400">
        <v>2021</v>
      </c>
      <c r="M1400" t="s">
        <v>165</v>
      </c>
      <c r="N1400">
        <v>2597</v>
      </c>
    </row>
    <row r="1401" spans="1:14" x14ac:dyDescent="0.35">
      <c r="A1401" t="s">
        <v>54</v>
      </c>
      <c r="B1401" s="78" t="s">
        <v>15</v>
      </c>
      <c r="C1401">
        <v>2031</v>
      </c>
      <c r="D1401" t="s">
        <v>41</v>
      </c>
      <c r="E1401" t="s">
        <v>67</v>
      </c>
      <c r="F1401">
        <v>19.7819671118787</v>
      </c>
      <c r="G1401" s="3"/>
      <c r="H1401" s="3"/>
      <c r="I1401" s="3"/>
      <c r="K1401" t="s">
        <v>136</v>
      </c>
      <c r="L1401">
        <v>2026</v>
      </c>
      <c r="M1401" t="s">
        <v>165</v>
      </c>
      <c r="N1401">
        <v>2679.4236690981602</v>
      </c>
    </row>
    <row r="1402" spans="1:14" x14ac:dyDescent="0.35">
      <c r="A1402" t="s">
        <v>54</v>
      </c>
      <c r="B1402" s="78" t="s">
        <v>15</v>
      </c>
      <c r="C1402">
        <v>2031</v>
      </c>
      <c r="D1402" t="s">
        <v>41</v>
      </c>
      <c r="E1402" t="s">
        <v>69</v>
      </c>
      <c r="F1402">
        <v>7.3636169716087698</v>
      </c>
      <c r="G1402" s="3"/>
      <c r="H1402" s="3"/>
      <c r="I1402" s="3"/>
      <c r="K1402" t="s">
        <v>136</v>
      </c>
      <c r="L1402">
        <v>2031</v>
      </c>
      <c r="M1402" t="s">
        <v>165</v>
      </c>
      <c r="N1402">
        <v>2739.8099450927102</v>
      </c>
    </row>
    <row r="1403" spans="1:14" x14ac:dyDescent="0.35">
      <c r="A1403" t="s">
        <v>54</v>
      </c>
      <c r="B1403" s="78" t="s">
        <v>15</v>
      </c>
      <c r="C1403">
        <v>2031</v>
      </c>
      <c r="D1403" t="s">
        <v>41</v>
      </c>
      <c r="E1403" t="s">
        <v>71</v>
      </c>
      <c r="F1403">
        <v>6.6474355365128099</v>
      </c>
      <c r="G1403" s="3"/>
      <c r="H1403" s="3"/>
      <c r="I1403" s="3"/>
      <c r="K1403" t="s">
        <v>136</v>
      </c>
      <c r="L1403">
        <v>2036</v>
      </c>
      <c r="M1403" t="s">
        <v>165</v>
      </c>
      <c r="N1403">
        <v>2797.67500649062</v>
      </c>
    </row>
    <row r="1404" spans="1:14" x14ac:dyDescent="0.35">
      <c r="A1404" t="s">
        <v>54</v>
      </c>
      <c r="B1404" s="78" t="s">
        <v>15</v>
      </c>
      <c r="C1404">
        <v>2031</v>
      </c>
      <c r="D1404" t="s">
        <v>41</v>
      </c>
      <c r="E1404" t="s">
        <v>73</v>
      </c>
      <c r="F1404">
        <v>2.7717307518888501</v>
      </c>
      <c r="G1404" s="3"/>
      <c r="H1404" s="3"/>
      <c r="I1404" s="3"/>
      <c r="K1404" t="s">
        <v>136</v>
      </c>
      <c r="L1404">
        <v>2041</v>
      </c>
      <c r="M1404" t="s">
        <v>165</v>
      </c>
      <c r="N1404">
        <v>2853.1769432024398</v>
      </c>
    </row>
    <row r="1405" spans="1:14" x14ac:dyDescent="0.35">
      <c r="A1405" t="s">
        <v>54</v>
      </c>
      <c r="B1405" s="78" t="s">
        <v>15</v>
      </c>
      <c r="C1405">
        <v>2031</v>
      </c>
      <c r="D1405" t="s">
        <v>41</v>
      </c>
      <c r="E1405" t="s">
        <v>75</v>
      </c>
      <c r="F1405">
        <v>1.8056325773185</v>
      </c>
      <c r="G1405" s="3"/>
      <c r="H1405" s="3"/>
      <c r="I1405" s="3"/>
      <c r="K1405" t="s">
        <v>136</v>
      </c>
      <c r="L1405">
        <v>2046</v>
      </c>
      <c r="M1405" t="s">
        <v>165</v>
      </c>
      <c r="N1405">
        <v>2906.69363584243</v>
      </c>
    </row>
    <row r="1406" spans="1:14" x14ac:dyDescent="0.35">
      <c r="A1406" t="s">
        <v>54</v>
      </c>
      <c r="B1406" s="78" t="s">
        <v>15</v>
      </c>
      <c r="C1406">
        <v>2036</v>
      </c>
      <c r="D1406" t="s">
        <v>138</v>
      </c>
      <c r="E1406" t="s">
        <v>42</v>
      </c>
      <c r="F1406">
        <v>19.879181604841101</v>
      </c>
      <c r="G1406" s="3"/>
      <c r="H1406" s="3"/>
      <c r="I1406" s="3"/>
    </row>
    <row r="1407" spans="1:14" x14ac:dyDescent="0.35">
      <c r="A1407" t="s">
        <v>54</v>
      </c>
      <c r="B1407" s="78" t="s">
        <v>15</v>
      </c>
      <c r="C1407">
        <v>2036</v>
      </c>
      <c r="D1407" t="s">
        <v>138</v>
      </c>
      <c r="E1407" t="s">
        <v>45</v>
      </c>
      <c r="F1407">
        <v>13.1810266160622</v>
      </c>
      <c r="G1407" s="3"/>
      <c r="H1407" s="3"/>
      <c r="I1407" s="3"/>
    </row>
    <row r="1408" spans="1:14" x14ac:dyDescent="0.35">
      <c r="A1408" t="s">
        <v>54</v>
      </c>
      <c r="B1408" s="78" t="s">
        <v>15</v>
      </c>
      <c r="C1408">
        <v>2036</v>
      </c>
      <c r="D1408" t="s">
        <v>138</v>
      </c>
      <c r="E1408" t="s">
        <v>47</v>
      </c>
      <c r="F1408">
        <v>12.058000400704801</v>
      </c>
      <c r="G1408" s="3"/>
      <c r="H1408" s="3"/>
      <c r="I1408" s="3"/>
    </row>
    <row r="1409" spans="1:9" x14ac:dyDescent="0.35">
      <c r="A1409" t="s">
        <v>54</v>
      </c>
      <c r="B1409" s="78" t="s">
        <v>15</v>
      </c>
      <c r="C1409">
        <v>2036</v>
      </c>
      <c r="D1409" t="s">
        <v>138</v>
      </c>
      <c r="E1409" t="s">
        <v>49</v>
      </c>
      <c r="F1409">
        <v>15.874102981259201</v>
      </c>
      <c r="G1409" s="3"/>
      <c r="H1409" s="3"/>
      <c r="I1409" s="3"/>
    </row>
    <row r="1410" spans="1:9" x14ac:dyDescent="0.35">
      <c r="A1410" t="s">
        <v>54</v>
      </c>
      <c r="B1410" s="78" t="s">
        <v>15</v>
      </c>
      <c r="C1410">
        <v>2036</v>
      </c>
      <c r="D1410" t="s">
        <v>138</v>
      </c>
      <c r="E1410" t="s">
        <v>51</v>
      </c>
      <c r="F1410">
        <v>20.767074732400399</v>
      </c>
      <c r="G1410" s="3"/>
      <c r="H1410" s="3"/>
      <c r="I1410" s="3"/>
    </row>
    <row r="1411" spans="1:9" x14ac:dyDescent="0.35">
      <c r="A1411" t="s">
        <v>54</v>
      </c>
      <c r="B1411" s="78" t="s">
        <v>15</v>
      </c>
      <c r="C1411">
        <v>2036</v>
      </c>
      <c r="D1411" t="s">
        <v>138</v>
      </c>
      <c r="E1411" t="s">
        <v>53</v>
      </c>
      <c r="F1411">
        <v>26.383237305696099</v>
      </c>
      <c r="G1411" s="3"/>
      <c r="H1411" s="3"/>
      <c r="I1411" s="3"/>
    </row>
    <row r="1412" spans="1:9" x14ac:dyDescent="0.35">
      <c r="A1412" t="s">
        <v>54</v>
      </c>
      <c r="B1412" s="78" t="s">
        <v>15</v>
      </c>
      <c r="C1412">
        <v>2036</v>
      </c>
      <c r="D1412" t="s">
        <v>138</v>
      </c>
      <c r="E1412" t="s">
        <v>55</v>
      </c>
      <c r="F1412">
        <v>18.2143986102563</v>
      </c>
      <c r="G1412" s="3"/>
      <c r="H1412" s="3"/>
      <c r="I1412" s="3"/>
    </row>
    <row r="1413" spans="1:9" x14ac:dyDescent="0.35">
      <c r="A1413" t="s">
        <v>54</v>
      </c>
      <c r="B1413" s="78" t="s">
        <v>15</v>
      </c>
      <c r="C1413">
        <v>2036</v>
      </c>
      <c r="D1413" t="s">
        <v>138</v>
      </c>
      <c r="E1413" t="s">
        <v>57</v>
      </c>
      <c r="F1413">
        <v>16.366936569739401</v>
      </c>
      <c r="G1413" s="3"/>
      <c r="H1413" s="3"/>
      <c r="I1413" s="3"/>
    </row>
    <row r="1414" spans="1:9" x14ac:dyDescent="0.35">
      <c r="A1414" t="s">
        <v>54</v>
      </c>
      <c r="B1414" s="78" t="s">
        <v>15</v>
      </c>
      <c r="C1414">
        <v>2036</v>
      </c>
      <c r="D1414" t="s">
        <v>138</v>
      </c>
      <c r="E1414" t="s">
        <v>59</v>
      </c>
      <c r="F1414">
        <v>13.0183796606056</v>
      </c>
      <c r="G1414" s="3"/>
      <c r="H1414" s="3"/>
      <c r="I1414" s="3"/>
    </row>
    <row r="1415" spans="1:9" x14ac:dyDescent="0.35">
      <c r="A1415" t="s">
        <v>54</v>
      </c>
      <c r="B1415" s="78" t="s">
        <v>15</v>
      </c>
      <c r="C1415">
        <v>2036</v>
      </c>
      <c r="D1415" t="s">
        <v>138</v>
      </c>
      <c r="E1415" t="s">
        <v>61</v>
      </c>
      <c r="F1415">
        <v>15.5377726760196</v>
      </c>
      <c r="G1415" s="3"/>
      <c r="H1415" s="3"/>
      <c r="I1415" s="3"/>
    </row>
    <row r="1416" spans="1:9" x14ac:dyDescent="0.35">
      <c r="A1416" t="s">
        <v>54</v>
      </c>
      <c r="B1416" s="78" t="s">
        <v>15</v>
      </c>
      <c r="C1416">
        <v>2036</v>
      </c>
      <c r="D1416" t="s">
        <v>138</v>
      </c>
      <c r="E1416" t="s">
        <v>63</v>
      </c>
      <c r="F1416">
        <v>11.3727857347175</v>
      </c>
      <c r="G1416" s="3"/>
      <c r="H1416" s="3"/>
      <c r="I1416" s="3"/>
    </row>
    <row r="1417" spans="1:9" x14ac:dyDescent="0.35">
      <c r="A1417" t="s">
        <v>54</v>
      </c>
      <c r="B1417" s="78" t="s">
        <v>15</v>
      </c>
      <c r="C1417">
        <v>2036</v>
      </c>
      <c r="D1417" t="s">
        <v>138</v>
      </c>
      <c r="E1417" t="s">
        <v>43</v>
      </c>
      <c r="F1417">
        <v>18.672116944954102</v>
      </c>
      <c r="G1417" s="3"/>
      <c r="H1417" s="3"/>
      <c r="I1417" s="3"/>
    </row>
    <row r="1418" spans="1:9" x14ac:dyDescent="0.35">
      <c r="A1418" t="s">
        <v>54</v>
      </c>
      <c r="B1418" s="78" t="s">
        <v>15</v>
      </c>
      <c r="C1418">
        <v>2036</v>
      </c>
      <c r="D1418" t="s">
        <v>138</v>
      </c>
      <c r="E1418" t="s">
        <v>65</v>
      </c>
      <c r="F1418">
        <v>6.4855255829668401</v>
      </c>
      <c r="G1418" s="3"/>
      <c r="H1418" s="3"/>
      <c r="I1418" s="3"/>
    </row>
    <row r="1419" spans="1:9" x14ac:dyDescent="0.35">
      <c r="A1419" t="s">
        <v>54</v>
      </c>
      <c r="B1419" s="78" t="s">
        <v>15</v>
      </c>
      <c r="C1419">
        <v>2036</v>
      </c>
      <c r="D1419" t="s">
        <v>138</v>
      </c>
      <c r="E1419" t="s">
        <v>67</v>
      </c>
      <c r="F1419">
        <v>14.427388147359</v>
      </c>
      <c r="G1419" s="3"/>
      <c r="H1419" s="3"/>
      <c r="I1419" s="3"/>
    </row>
    <row r="1420" spans="1:9" x14ac:dyDescent="0.35">
      <c r="A1420" t="s">
        <v>54</v>
      </c>
      <c r="B1420" s="78" t="s">
        <v>15</v>
      </c>
      <c r="C1420">
        <v>2036</v>
      </c>
      <c r="D1420" t="s">
        <v>138</v>
      </c>
      <c r="E1420" t="s">
        <v>69</v>
      </c>
      <c r="F1420">
        <v>6.3552524623788296</v>
      </c>
      <c r="G1420" s="3"/>
      <c r="H1420" s="3"/>
      <c r="I1420" s="3"/>
    </row>
    <row r="1421" spans="1:9" x14ac:dyDescent="0.35">
      <c r="A1421" t="s">
        <v>54</v>
      </c>
      <c r="B1421" s="78" t="s">
        <v>15</v>
      </c>
      <c r="C1421">
        <v>2036</v>
      </c>
      <c r="D1421" t="s">
        <v>138</v>
      </c>
      <c r="E1421" t="s">
        <v>71</v>
      </c>
      <c r="F1421">
        <v>5.4745896428253902</v>
      </c>
      <c r="G1421" s="3"/>
      <c r="H1421" s="3"/>
      <c r="I1421" s="3"/>
    </row>
    <row r="1422" spans="1:9" x14ac:dyDescent="0.35">
      <c r="A1422" t="s">
        <v>54</v>
      </c>
      <c r="B1422" s="78" t="s">
        <v>15</v>
      </c>
      <c r="C1422">
        <v>2036</v>
      </c>
      <c r="D1422" t="s">
        <v>138</v>
      </c>
      <c r="E1422" t="s">
        <v>73</v>
      </c>
      <c r="F1422">
        <v>2.81407868145225</v>
      </c>
      <c r="G1422" s="3"/>
      <c r="H1422" s="3"/>
      <c r="I1422" s="3"/>
    </row>
    <row r="1423" spans="1:9" x14ac:dyDescent="0.35">
      <c r="A1423" t="s">
        <v>54</v>
      </c>
      <c r="B1423" s="78" t="s">
        <v>15</v>
      </c>
      <c r="C1423">
        <v>2036</v>
      </c>
      <c r="D1423" t="s">
        <v>138</v>
      </c>
      <c r="E1423" t="s">
        <v>75</v>
      </c>
      <c r="F1423">
        <v>2.3888533505578402</v>
      </c>
      <c r="G1423" s="3"/>
      <c r="H1423" s="3"/>
      <c r="I1423" s="3"/>
    </row>
    <row r="1424" spans="1:9" x14ac:dyDescent="0.35">
      <c r="A1424" t="s">
        <v>54</v>
      </c>
      <c r="B1424" s="78" t="s">
        <v>15</v>
      </c>
      <c r="C1424">
        <v>2036</v>
      </c>
      <c r="D1424" t="s">
        <v>41</v>
      </c>
      <c r="E1424" t="s">
        <v>42</v>
      </c>
      <c r="F1424">
        <v>21.4386790979338</v>
      </c>
      <c r="G1424" s="3"/>
      <c r="H1424" s="3"/>
      <c r="I1424" s="3"/>
    </row>
    <row r="1425" spans="1:9" x14ac:dyDescent="0.35">
      <c r="A1425" t="s">
        <v>54</v>
      </c>
      <c r="B1425" s="78" t="s">
        <v>15</v>
      </c>
      <c r="C1425">
        <v>2036</v>
      </c>
      <c r="D1425" t="s">
        <v>41</v>
      </c>
      <c r="E1425" t="s">
        <v>45</v>
      </c>
      <c r="F1425">
        <v>13.580303452699299</v>
      </c>
      <c r="G1425" s="3"/>
      <c r="H1425" s="3"/>
      <c r="I1425" s="3"/>
    </row>
    <row r="1426" spans="1:9" x14ac:dyDescent="0.35">
      <c r="A1426" t="s">
        <v>54</v>
      </c>
      <c r="B1426" s="78" t="s">
        <v>15</v>
      </c>
      <c r="C1426">
        <v>2036</v>
      </c>
      <c r="D1426" t="s">
        <v>41</v>
      </c>
      <c r="E1426" t="s">
        <v>47</v>
      </c>
      <c r="F1426">
        <v>11.6198665471351</v>
      </c>
      <c r="G1426" s="3"/>
      <c r="H1426" s="3"/>
      <c r="I1426" s="3"/>
    </row>
    <row r="1427" spans="1:9" x14ac:dyDescent="0.35">
      <c r="A1427" t="s">
        <v>54</v>
      </c>
      <c r="B1427" s="78" t="s">
        <v>15</v>
      </c>
      <c r="C1427">
        <v>2036</v>
      </c>
      <c r="D1427" t="s">
        <v>41</v>
      </c>
      <c r="E1427" t="s">
        <v>49</v>
      </c>
      <c r="F1427">
        <v>13.087786515348199</v>
      </c>
      <c r="G1427" s="3"/>
      <c r="H1427" s="3"/>
      <c r="I1427" s="3"/>
    </row>
    <row r="1428" spans="1:9" x14ac:dyDescent="0.35">
      <c r="A1428" t="s">
        <v>54</v>
      </c>
      <c r="B1428" s="78" t="s">
        <v>15</v>
      </c>
      <c r="C1428">
        <v>2036</v>
      </c>
      <c r="D1428" t="s">
        <v>41</v>
      </c>
      <c r="E1428" t="s">
        <v>51</v>
      </c>
      <c r="F1428">
        <v>18.466924534555002</v>
      </c>
      <c r="G1428" s="3"/>
      <c r="H1428" s="3"/>
      <c r="I1428" s="3"/>
    </row>
    <row r="1429" spans="1:9" x14ac:dyDescent="0.35">
      <c r="A1429" t="s">
        <v>54</v>
      </c>
      <c r="B1429" s="78" t="s">
        <v>15</v>
      </c>
      <c r="C1429">
        <v>2036</v>
      </c>
      <c r="D1429" t="s">
        <v>41</v>
      </c>
      <c r="E1429" t="s">
        <v>53</v>
      </c>
      <c r="F1429">
        <v>23.758988734088401</v>
      </c>
      <c r="G1429" s="3"/>
      <c r="H1429" s="3"/>
      <c r="I1429" s="3"/>
    </row>
    <row r="1430" spans="1:9" x14ac:dyDescent="0.35">
      <c r="A1430" t="s">
        <v>54</v>
      </c>
      <c r="B1430" s="78" t="s">
        <v>15</v>
      </c>
      <c r="C1430">
        <v>2036</v>
      </c>
      <c r="D1430" t="s">
        <v>41</v>
      </c>
      <c r="E1430" t="s">
        <v>55</v>
      </c>
      <c r="F1430">
        <v>16.695272744839102</v>
      </c>
      <c r="G1430" s="3"/>
      <c r="H1430" s="3"/>
      <c r="I1430" s="3"/>
    </row>
    <row r="1431" spans="1:9" x14ac:dyDescent="0.35">
      <c r="A1431" t="s">
        <v>54</v>
      </c>
      <c r="B1431" s="78" t="s">
        <v>15</v>
      </c>
      <c r="C1431">
        <v>2036</v>
      </c>
      <c r="D1431" t="s">
        <v>41</v>
      </c>
      <c r="E1431" t="s">
        <v>57</v>
      </c>
      <c r="F1431">
        <v>16.493134574797299</v>
      </c>
      <c r="G1431" s="3"/>
      <c r="H1431" s="3"/>
      <c r="I1431" s="3"/>
    </row>
    <row r="1432" spans="1:9" x14ac:dyDescent="0.35">
      <c r="A1432" t="s">
        <v>54</v>
      </c>
      <c r="B1432" s="78" t="s">
        <v>15</v>
      </c>
      <c r="C1432">
        <v>2036</v>
      </c>
      <c r="D1432" t="s">
        <v>41</v>
      </c>
      <c r="E1432" t="s">
        <v>59</v>
      </c>
      <c r="F1432">
        <v>15.4849682889047</v>
      </c>
      <c r="G1432" s="3"/>
      <c r="H1432" s="3"/>
      <c r="I1432" s="3"/>
    </row>
    <row r="1433" spans="1:9" x14ac:dyDescent="0.35">
      <c r="A1433" t="s">
        <v>54</v>
      </c>
      <c r="B1433" s="78" t="s">
        <v>15</v>
      </c>
      <c r="C1433">
        <v>2036</v>
      </c>
      <c r="D1433" t="s">
        <v>41</v>
      </c>
      <c r="E1433" t="s">
        <v>61</v>
      </c>
      <c r="F1433">
        <v>19.162600782809999</v>
      </c>
      <c r="G1433" s="3"/>
      <c r="H1433" s="3"/>
      <c r="I1433" s="3"/>
    </row>
    <row r="1434" spans="1:9" x14ac:dyDescent="0.35">
      <c r="A1434" t="s">
        <v>54</v>
      </c>
      <c r="B1434" s="78" t="s">
        <v>15</v>
      </c>
      <c r="C1434">
        <v>2036</v>
      </c>
      <c r="D1434" t="s">
        <v>41</v>
      </c>
      <c r="E1434" t="s">
        <v>63</v>
      </c>
      <c r="F1434">
        <v>15.973788925557701</v>
      </c>
      <c r="G1434" s="3"/>
      <c r="H1434" s="3"/>
      <c r="I1434" s="3"/>
    </row>
    <row r="1435" spans="1:9" x14ac:dyDescent="0.35">
      <c r="A1435" t="s">
        <v>54</v>
      </c>
      <c r="B1435" s="78" t="s">
        <v>15</v>
      </c>
      <c r="C1435">
        <v>2036</v>
      </c>
      <c r="D1435" t="s">
        <v>41</v>
      </c>
      <c r="E1435" t="s">
        <v>43</v>
      </c>
      <c r="F1435">
        <v>20.154808255803999</v>
      </c>
      <c r="G1435" s="3"/>
      <c r="H1435" s="3"/>
      <c r="I1435" s="3"/>
    </row>
    <row r="1436" spans="1:9" x14ac:dyDescent="0.35">
      <c r="A1436" t="s">
        <v>54</v>
      </c>
      <c r="B1436" s="78" t="s">
        <v>15</v>
      </c>
      <c r="C1436">
        <v>2036</v>
      </c>
      <c r="D1436" t="s">
        <v>41</v>
      </c>
      <c r="E1436" t="s">
        <v>65</v>
      </c>
      <c r="F1436">
        <v>7.5970546738932203</v>
      </c>
      <c r="G1436" s="3"/>
      <c r="H1436" s="3"/>
      <c r="I1436" s="3"/>
    </row>
    <row r="1437" spans="1:9" x14ac:dyDescent="0.35">
      <c r="A1437" t="s">
        <v>54</v>
      </c>
      <c r="B1437" s="78" t="s">
        <v>15</v>
      </c>
      <c r="C1437">
        <v>2036</v>
      </c>
      <c r="D1437" t="s">
        <v>41</v>
      </c>
      <c r="E1437" t="s">
        <v>67</v>
      </c>
      <c r="F1437">
        <v>16.247643999618901</v>
      </c>
      <c r="G1437" s="3"/>
      <c r="H1437" s="3"/>
      <c r="I1437" s="3"/>
    </row>
    <row r="1438" spans="1:9" x14ac:dyDescent="0.35">
      <c r="A1438" t="s">
        <v>54</v>
      </c>
      <c r="B1438" s="78" t="s">
        <v>15</v>
      </c>
      <c r="C1438">
        <v>2036</v>
      </c>
      <c r="D1438" t="s">
        <v>41</v>
      </c>
      <c r="E1438" t="s">
        <v>69</v>
      </c>
      <c r="F1438">
        <v>8.3597296582885505</v>
      </c>
      <c r="G1438" s="3"/>
      <c r="H1438" s="3"/>
      <c r="I1438" s="3"/>
    </row>
    <row r="1439" spans="1:9" x14ac:dyDescent="0.35">
      <c r="A1439" t="s">
        <v>54</v>
      </c>
      <c r="B1439" s="78" t="s">
        <v>15</v>
      </c>
      <c r="C1439">
        <v>2036</v>
      </c>
      <c r="D1439" t="s">
        <v>41</v>
      </c>
      <c r="E1439" t="s">
        <v>71</v>
      </c>
      <c r="F1439">
        <v>5.6004875121428199</v>
      </c>
      <c r="G1439" s="3"/>
      <c r="H1439" s="3"/>
      <c r="I1439" s="3"/>
    </row>
    <row r="1440" spans="1:9" x14ac:dyDescent="0.35">
      <c r="A1440" t="s">
        <v>54</v>
      </c>
      <c r="B1440" s="78" t="s">
        <v>15</v>
      </c>
      <c r="C1440">
        <v>2036</v>
      </c>
      <c r="D1440" t="s">
        <v>41</v>
      </c>
      <c r="E1440" t="s">
        <v>73</v>
      </c>
      <c r="F1440">
        <v>3.1883944134132798</v>
      </c>
      <c r="G1440" s="3"/>
      <c r="H1440" s="3"/>
      <c r="I1440" s="3"/>
    </row>
    <row r="1441" spans="1:9" x14ac:dyDescent="0.35">
      <c r="A1441" t="s">
        <v>54</v>
      </c>
      <c r="B1441" s="78" t="s">
        <v>15</v>
      </c>
      <c r="C1441">
        <v>2036</v>
      </c>
      <c r="D1441" t="s">
        <v>41</v>
      </c>
      <c r="E1441" t="s">
        <v>75</v>
      </c>
      <c r="F1441">
        <v>2.2621343957387499</v>
      </c>
      <c r="G1441" s="3"/>
      <c r="H1441" s="3"/>
      <c r="I1441" s="3"/>
    </row>
    <row r="1442" spans="1:9" x14ac:dyDescent="0.35">
      <c r="A1442" t="s">
        <v>54</v>
      </c>
      <c r="B1442" s="78" t="s">
        <v>15</v>
      </c>
      <c r="C1442">
        <v>2041</v>
      </c>
      <c r="D1442" t="s">
        <v>138</v>
      </c>
      <c r="E1442" t="s">
        <v>42</v>
      </c>
      <c r="F1442">
        <v>19.781552973457199</v>
      </c>
      <c r="G1442" s="3"/>
      <c r="H1442" s="3"/>
      <c r="I1442" s="3"/>
    </row>
    <row r="1443" spans="1:9" x14ac:dyDescent="0.35">
      <c r="A1443" t="s">
        <v>54</v>
      </c>
      <c r="B1443" s="78" t="s">
        <v>15</v>
      </c>
      <c r="C1443">
        <v>2041</v>
      </c>
      <c r="D1443" t="s">
        <v>138</v>
      </c>
      <c r="E1443" t="s">
        <v>45</v>
      </c>
      <c r="F1443">
        <v>13.4204586655468</v>
      </c>
      <c r="G1443" s="3"/>
      <c r="H1443" s="3"/>
      <c r="I1443" s="3"/>
    </row>
    <row r="1444" spans="1:9" x14ac:dyDescent="0.35">
      <c r="A1444" t="s">
        <v>54</v>
      </c>
      <c r="B1444" s="78" t="s">
        <v>15</v>
      </c>
      <c r="C1444">
        <v>2041</v>
      </c>
      <c r="D1444" t="s">
        <v>138</v>
      </c>
      <c r="E1444" t="s">
        <v>47</v>
      </c>
      <c r="F1444">
        <v>11.393611666887701</v>
      </c>
      <c r="G1444" s="3"/>
      <c r="H1444" s="3"/>
      <c r="I1444" s="3"/>
    </row>
    <row r="1445" spans="1:9" x14ac:dyDescent="0.35">
      <c r="A1445" t="s">
        <v>54</v>
      </c>
      <c r="B1445" s="78" t="s">
        <v>15</v>
      </c>
      <c r="C1445">
        <v>2041</v>
      </c>
      <c r="D1445" t="s">
        <v>138</v>
      </c>
      <c r="E1445" t="s">
        <v>49</v>
      </c>
      <c r="F1445">
        <v>14.545010001243099</v>
      </c>
      <c r="G1445" s="3"/>
      <c r="H1445" s="3"/>
      <c r="I1445" s="3"/>
    </row>
    <row r="1446" spans="1:9" x14ac:dyDescent="0.35">
      <c r="A1446" t="s">
        <v>54</v>
      </c>
      <c r="B1446" s="78" t="s">
        <v>15</v>
      </c>
      <c r="C1446">
        <v>2041</v>
      </c>
      <c r="D1446" t="s">
        <v>138</v>
      </c>
      <c r="E1446" t="s">
        <v>51</v>
      </c>
      <c r="F1446">
        <v>20.704488223360499</v>
      </c>
      <c r="G1446" s="3"/>
      <c r="H1446" s="3"/>
      <c r="I1446" s="3"/>
    </row>
    <row r="1447" spans="1:9" x14ac:dyDescent="0.35">
      <c r="A1447" t="s">
        <v>54</v>
      </c>
      <c r="B1447" s="78" t="s">
        <v>15</v>
      </c>
      <c r="C1447">
        <v>2041</v>
      </c>
      <c r="D1447" t="s">
        <v>138</v>
      </c>
      <c r="E1447" t="s">
        <v>53</v>
      </c>
      <c r="F1447">
        <v>27.6839751149104</v>
      </c>
      <c r="G1447" s="3"/>
      <c r="H1447" s="3"/>
      <c r="I1447" s="3"/>
    </row>
    <row r="1448" spans="1:9" x14ac:dyDescent="0.35">
      <c r="A1448" t="s">
        <v>54</v>
      </c>
      <c r="B1448" s="78" t="s">
        <v>15</v>
      </c>
      <c r="C1448">
        <v>2041</v>
      </c>
      <c r="D1448" t="s">
        <v>138</v>
      </c>
      <c r="E1448" t="s">
        <v>55</v>
      </c>
      <c r="F1448">
        <v>16.823985199813499</v>
      </c>
      <c r="G1448" s="3"/>
      <c r="H1448" s="3"/>
      <c r="I1448" s="3"/>
    </row>
    <row r="1449" spans="1:9" x14ac:dyDescent="0.35">
      <c r="A1449" t="s">
        <v>54</v>
      </c>
      <c r="B1449" s="78" t="s">
        <v>15</v>
      </c>
      <c r="C1449">
        <v>2041</v>
      </c>
      <c r="D1449" t="s">
        <v>138</v>
      </c>
      <c r="E1449" t="s">
        <v>57</v>
      </c>
      <c r="F1449">
        <v>16.3885309576577</v>
      </c>
      <c r="G1449" s="3"/>
      <c r="H1449" s="3"/>
      <c r="I1449" s="3"/>
    </row>
    <row r="1450" spans="1:9" x14ac:dyDescent="0.35">
      <c r="A1450" t="s">
        <v>54</v>
      </c>
      <c r="B1450" s="78" t="s">
        <v>15</v>
      </c>
      <c r="C1450">
        <v>2041</v>
      </c>
      <c r="D1450" t="s">
        <v>138</v>
      </c>
      <c r="E1450" t="s">
        <v>59</v>
      </c>
      <c r="F1450">
        <v>14.023468451324501</v>
      </c>
      <c r="G1450" s="3"/>
      <c r="H1450" s="3"/>
      <c r="I1450" s="3"/>
    </row>
    <row r="1451" spans="1:9" x14ac:dyDescent="0.35">
      <c r="A1451" t="s">
        <v>54</v>
      </c>
      <c r="B1451" s="78" t="s">
        <v>15</v>
      </c>
      <c r="C1451">
        <v>2041</v>
      </c>
      <c r="D1451" t="s">
        <v>138</v>
      </c>
      <c r="E1451" t="s">
        <v>61</v>
      </c>
      <c r="F1451">
        <v>14.4869344852781</v>
      </c>
      <c r="G1451" s="3"/>
      <c r="H1451" s="3"/>
      <c r="I1451" s="3"/>
    </row>
    <row r="1452" spans="1:9" x14ac:dyDescent="0.35">
      <c r="A1452" t="s">
        <v>54</v>
      </c>
      <c r="B1452" s="78" t="s">
        <v>15</v>
      </c>
      <c r="C1452">
        <v>2041</v>
      </c>
      <c r="D1452" t="s">
        <v>138</v>
      </c>
      <c r="E1452" t="s">
        <v>63</v>
      </c>
      <c r="F1452">
        <v>13.5148401303535</v>
      </c>
      <c r="G1452" s="3"/>
      <c r="H1452" s="3"/>
      <c r="I1452" s="3"/>
    </row>
    <row r="1453" spans="1:9" x14ac:dyDescent="0.35">
      <c r="A1453" t="s">
        <v>54</v>
      </c>
      <c r="B1453" s="78" t="s">
        <v>15</v>
      </c>
      <c r="C1453">
        <v>2041</v>
      </c>
      <c r="D1453" t="s">
        <v>138</v>
      </c>
      <c r="E1453" t="s">
        <v>43</v>
      </c>
      <c r="F1453">
        <v>18.749555703397998</v>
      </c>
      <c r="G1453" s="3"/>
      <c r="H1453" s="3"/>
      <c r="I1453" s="3"/>
    </row>
    <row r="1454" spans="1:9" x14ac:dyDescent="0.35">
      <c r="A1454" t="s">
        <v>54</v>
      </c>
      <c r="B1454" s="78" t="s">
        <v>15</v>
      </c>
      <c r="C1454">
        <v>2041</v>
      </c>
      <c r="D1454" t="s">
        <v>138</v>
      </c>
      <c r="E1454" t="s">
        <v>65</v>
      </c>
      <c r="F1454">
        <v>5.4558202801779698</v>
      </c>
      <c r="G1454" s="3"/>
      <c r="H1454" s="3"/>
      <c r="I1454" s="3"/>
    </row>
    <row r="1455" spans="1:9" x14ac:dyDescent="0.35">
      <c r="A1455" t="s">
        <v>54</v>
      </c>
      <c r="B1455" s="78" t="s">
        <v>15</v>
      </c>
      <c r="C1455">
        <v>2041</v>
      </c>
      <c r="D1455" t="s">
        <v>138</v>
      </c>
      <c r="E1455" t="s">
        <v>67</v>
      </c>
      <c r="F1455">
        <v>13.7318645528928</v>
      </c>
      <c r="G1455" s="3"/>
      <c r="H1455" s="3"/>
      <c r="I1455" s="3"/>
    </row>
    <row r="1456" spans="1:9" x14ac:dyDescent="0.35">
      <c r="A1456" t="s">
        <v>54</v>
      </c>
      <c r="B1456" s="78" t="s">
        <v>15</v>
      </c>
      <c r="C1456">
        <v>2041</v>
      </c>
      <c r="D1456" t="s">
        <v>138</v>
      </c>
      <c r="E1456" t="s">
        <v>69</v>
      </c>
      <c r="F1456">
        <v>5.42597901967408</v>
      </c>
      <c r="G1456" s="3"/>
      <c r="H1456" s="3"/>
      <c r="I1456" s="3"/>
    </row>
    <row r="1457" spans="1:9" x14ac:dyDescent="0.35">
      <c r="A1457" t="s">
        <v>54</v>
      </c>
      <c r="B1457" s="78" t="s">
        <v>15</v>
      </c>
      <c r="C1457">
        <v>2041</v>
      </c>
      <c r="D1457" t="s">
        <v>138</v>
      </c>
      <c r="E1457" t="s">
        <v>71</v>
      </c>
      <c r="F1457">
        <v>4.92753921679234</v>
      </c>
      <c r="G1457" s="3"/>
      <c r="H1457" s="3"/>
      <c r="I1457" s="3"/>
    </row>
    <row r="1458" spans="1:9" x14ac:dyDescent="0.35">
      <c r="A1458" t="s">
        <v>54</v>
      </c>
      <c r="B1458" s="78" t="s">
        <v>15</v>
      </c>
      <c r="C1458">
        <v>2041</v>
      </c>
      <c r="D1458" t="s">
        <v>138</v>
      </c>
      <c r="E1458" t="s">
        <v>73</v>
      </c>
      <c r="F1458">
        <v>2.7895366672203199</v>
      </c>
      <c r="G1458" s="3"/>
      <c r="H1458" s="3"/>
      <c r="I1458" s="3"/>
    </row>
    <row r="1459" spans="1:9" x14ac:dyDescent="0.35">
      <c r="A1459" t="s">
        <v>54</v>
      </c>
      <c r="B1459" s="78" t="s">
        <v>15</v>
      </c>
      <c r="C1459">
        <v>2041</v>
      </c>
      <c r="D1459" t="s">
        <v>138</v>
      </c>
      <c r="E1459" t="s">
        <v>75</v>
      </c>
      <c r="F1459">
        <v>2.8416117100104499</v>
      </c>
      <c r="G1459" s="3"/>
      <c r="H1459" s="3"/>
      <c r="I1459" s="3"/>
    </row>
    <row r="1460" spans="1:9" x14ac:dyDescent="0.35">
      <c r="A1460" t="s">
        <v>54</v>
      </c>
      <c r="B1460" s="78" t="s">
        <v>15</v>
      </c>
      <c r="C1460">
        <v>2041</v>
      </c>
      <c r="D1460" t="s">
        <v>41</v>
      </c>
      <c r="E1460" t="s">
        <v>42</v>
      </c>
      <c r="F1460">
        <v>21.346683783638401</v>
      </c>
      <c r="G1460" s="3"/>
      <c r="H1460" s="3"/>
      <c r="I1460" s="3"/>
    </row>
    <row r="1461" spans="1:9" x14ac:dyDescent="0.35">
      <c r="A1461" t="s">
        <v>54</v>
      </c>
      <c r="B1461" s="78" t="s">
        <v>15</v>
      </c>
      <c r="C1461">
        <v>2041</v>
      </c>
      <c r="D1461" t="s">
        <v>41</v>
      </c>
      <c r="E1461" t="s">
        <v>45</v>
      </c>
      <c r="F1461">
        <v>13.8196157021451</v>
      </c>
      <c r="G1461" s="3"/>
      <c r="H1461" s="3"/>
      <c r="I1461" s="3"/>
    </row>
    <row r="1462" spans="1:9" x14ac:dyDescent="0.35">
      <c r="A1462" t="s">
        <v>54</v>
      </c>
      <c r="B1462" s="78" t="s">
        <v>15</v>
      </c>
      <c r="C1462">
        <v>2041</v>
      </c>
      <c r="D1462" t="s">
        <v>41</v>
      </c>
      <c r="E1462" t="s">
        <v>47</v>
      </c>
      <c r="F1462">
        <v>12.0893288813252</v>
      </c>
      <c r="G1462" s="3"/>
      <c r="H1462" s="3"/>
      <c r="I1462" s="3"/>
    </row>
    <row r="1463" spans="1:9" x14ac:dyDescent="0.35">
      <c r="A1463" t="s">
        <v>54</v>
      </c>
      <c r="B1463" s="78" t="s">
        <v>15</v>
      </c>
      <c r="C1463">
        <v>2041</v>
      </c>
      <c r="D1463" t="s">
        <v>41</v>
      </c>
      <c r="E1463" t="s">
        <v>49</v>
      </c>
      <c r="F1463">
        <v>11.8522011541301</v>
      </c>
      <c r="G1463" s="3"/>
      <c r="H1463" s="3"/>
      <c r="I1463" s="3"/>
    </row>
    <row r="1464" spans="1:9" x14ac:dyDescent="0.35">
      <c r="A1464" t="s">
        <v>54</v>
      </c>
      <c r="B1464" s="78" t="s">
        <v>15</v>
      </c>
      <c r="C1464">
        <v>2041</v>
      </c>
      <c r="D1464" t="s">
        <v>41</v>
      </c>
      <c r="E1464" t="s">
        <v>51</v>
      </c>
      <c r="F1464">
        <v>18.335636328107899</v>
      </c>
      <c r="G1464" s="3"/>
      <c r="H1464" s="3"/>
      <c r="I1464" s="3"/>
    </row>
    <row r="1465" spans="1:9" x14ac:dyDescent="0.35">
      <c r="A1465" t="s">
        <v>54</v>
      </c>
      <c r="B1465" s="78" t="s">
        <v>15</v>
      </c>
      <c r="C1465">
        <v>2041</v>
      </c>
      <c r="D1465" t="s">
        <v>41</v>
      </c>
      <c r="E1465" t="s">
        <v>53</v>
      </c>
      <c r="F1465">
        <v>24.285096141181899</v>
      </c>
      <c r="G1465" s="3"/>
      <c r="H1465" s="3"/>
      <c r="I1465" s="3"/>
    </row>
    <row r="1466" spans="1:9" x14ac:dyDescent="0.35">
      <c r="A1466" t="s">
        <v>54</v>
      </c>
      <c r="B1466" s="78" t="s">
        <v>15</v>
      </c>
      <c r="C1466">
        <v>2041</v>
      </c>
      <c r="D1466" t="s">
        <v>41</v>
      </c>
      <c r="E1466" t="s">
        <v>55</v>
      </c>
      <c r="F1466">
        <v>16.181154816072599</v>
      </c>
      <c r="G1466" s="3"/>
      <c r="H1466" s="3"/>
      <c r="I1466" s="3"/>
    </row>
    <row r="1467" spans="1:9" x14ac:dyDescent="0.35">
      <c r="A1467" t="s">
        <v>54</v>
      </c>
      <c r="B1467" s="78" t="s">
        <v>15</v>
      </c>
      <c r="C1467">
        <v>2041</v>
      </c>
      <c r="D1467" t="s">
        <v>41</v>
      </c>
      <c r="E1467" t="s">
        <v>57</v>
      </c>
      <c r="F1467">
        <v>16.510841690780399</v>
      </c>
      <c r="G1467" s="3"/>
      <c r="H1467" s="3"/>
      <c r="I1467" s="3"/>
    </row>
    <row r="1468" spans="1:9" x14ac:dyDescent="0.35">
      <c r="A1468" t="s">
        <v>54</v>
      </c>
      <c r="B1468" s="78" t="s">
        <v>15</v>
      </c>
      <c r="C1468">
        <v>2041</v>
      </c>
      <c r="D1468" t="s">
        <v>41</v>
      </c>
      <c r="E1468" t="s">
        <v>59</v>
      </c>
      <c r="F1468">
        <v>16.662975083508101</v>
      </c>
      <c r="G1468" s="3"/>
      <c r="H1468" s="3"/>
      <c r="I1468" s="3"/>
    </row>
    <row r="1469" spans="1:9" x14ac:dyDescent="0.35">
      <c r="A1469" t="s">
        <v>54</v>
      </c>
      <c r="B1469" s="78" t="s">
        <v>15</v>
      </c>
      <c r="C1469">
        <v>2041</v>
      </c>
      <c r="D1469" t="s">
        <v>41</v>
      </c>
      <c r="E1469" t="s">
        <v>61</v>
      </c>
      <c r="F1469">
        <v>19.3556103487138</v>
      </c>
      <c r="G1469" s="3"/>
      <c r="H1469" s="3"/>
      <c r="I1469" s="3"/>
    </row>
    <row r="1470" spans="1:9" x14ac:dyDescent="0.35">
      <c r="A1470" t="s">
        <v>54</v>
      </c>
      <c r="B1470" s="78" t="s">
        <v>15</v>
      </c>
      <c r="C1470">
        <v>2041</v>
      </c>
      <c r="D1470" t="s">
        <v>41</v>
      </c>
      <c r="E1470" t="s">
        <v>63</v>
      </c>
      <c r="F1470">
        <v>17.5114940508643</v>
      </c>
      <c r="G1470" s="3"/>
      <c r="H1470" s="3"/>
      <c r="I1470" s="3"/>
    </row>
    <row r="1471" spans="1:9" x14ac:dyDescent="0.35">
      <c r="A1471" t="s">
        <v>54</v>
      </c>
      <c r="B1471" s="78" t="s">
        <v>15</v>
      </c>
      <c r="C1471">
        <v>2041</v>
      </c>
      <c r="D1471" t="s">
        <v>41</v>
      </c>
      <c r="E1471" t="s">
        <v>43</v>
      </c>
      <c r="F1471">
        <v>20.2527267327545</v>
      </c>
      <c r="G1471" s="3"/>
      <c r="H1471" s="3"/>
      <c r="I1471" s="3"/>
    </row>
    <row r="1472" spans="1:9" x14ac:dyDescent="0.35">
      <c r="A1472" t="s">
        <v>54</v>
      </c>
      <c r="B1472" s="78" t="s">
        <v>15</v>
      </c>
      <c r="C1472">
        <v>2041</v>
      </c>
      <c r="D1472" t="s">
        <v>41</v>
      </c>
      <c r="E1472" t="s">
        <v>65</v>
      </c>
      <c r="F1472">
        <v>7.3560355724563697</v>
      </c>
      <c r="G1472" s="3"/>
      <c r="H1472" s="3"/>
      <c r="I1472" s="3"/>
    </row>
    <row r="1473" spans="1:9" x14ac:dyDescent="0.35">
      <c r="A1473" t="s">
        <v>54</v>
      </c>
      <c r="B1473" s="78" t="s">
        <v>15</v>
      </c>
      <c r="C1473">
        <v>2041</v>
      </c>
      <c r="D1473" t="s">
        <v>41</v>
      </c>
      <c r="E1473" t="s">
        <v>67</v>
      </c>
      <c r="F1473">
        <v>16.374130817894201</v>
      </c>
      <c r="G1473" s="3"/>
      <c r="H1473" s="3"/>
      <c r="I1473" s="3"/>
    </row>
    <row r="1474" spans="1:9" x14ac:dyDescent="0.35">
      <c r="A1474" t="s">
        <v>54</v>
      </c>
      <c r="B1474" s="78" t="s">
        <v>15</v>
      </c>
      <c r="C1474">
        <v>2041</v>
      </c>
      <c r="D1474" t="s">
        <v>41</v>
      </c>
      <c r="E1474" t="s">
        <v>69</v>
      </c>
      <c r="F1474">
        <v>6.2384668528441001</v>
      </c>
      <c r="G1474" s="3"/>
      <c r="H1474" s="3"/>
      <c r="I1474" s="3"/>
    </row>
    <row r="1475" spans="1:9" x14ac:dyDescent="0.35">
      <c r="A1475" t="s">
        <v>54</v>
      </c>
      <c r="B1475" s="78" t="s">
        <v>15</v>
      </c>
      <c r="C1475">
        <v>2041</v>
      </c>
      <c r="D1475" t="s">
        <v>41</v>
      </c>
      <c r="E1475" t="s">
        <v>71</v>
      </c>
      <c r="F1475">
        <v>6.3143999578941896</v>
      </c>
      <c r="G1475" s="3"/>
      <c r="H1475" s="3"/>
      <c r="I1475" s="3"/>
    </row>
    <row r="1476" spans="1:9" x14ac:dyDescent="0.35">
      <c r="A1476" t="s">
        <v>54</v>
      </c>
      <c r="B1476" s="78" t="s">
        <v>15</v>
      </c>
      <c r="C1476">
        <v>2041</v>
      </c>
      <c r="D1476" t="s">
        <v>41</v>
      </c>
      <c r="E1476" t="s">
        <v>73</v>
      </c>
      <c r="F1476">
        <v>2.67412871151202</v>
      </c>
      <c r="G1476" s="3"/>
      <c r="H1476" s="3"/>
      <c r="I1476" s="3"/>
    </row>
    <row r="1477" spans="1:9" x14ac:dyDescent="0.35">
      <c r="A1477" t="s">
        <v>54</v>
      </c>
      <c r="B1477" s="78" t="s">
        <v>15</v>
      </c>
      <c r="C1477">
        <v>2041</v>
      </c>
      <c r="D1477" t="s">
        <v>41</v>
      </c>
      <c r="E1477" t="s">
        <v>75</v>
      </c>
      <c r="F1477">
        <v>2.6623442120305998</v>
      </c>
      <c r="G1477" s="3"/>
      <c r="H1477" s="3"/>
      <c r="I1477" s="3"/>
    </row>
    <row r="1478" spans="1:9" x14ac:dyDescent="0.35">
      <c r="A1478" t="s">
        <v>54</v>
      </c>
      <c r="B1478" s="78" t="s">
        <v>15</v>
      </c>
      <c r="C1478">
        <v>2046</v>
      </c>
      <c r="D1478" t="s">
        <v>138</v>
      </c>
      <c r="E1478" t="s">
        <v>42</v>
      </c>
      <c r="F1478">
        <v>19.440495649703099</v>
      </c>
      <c r="G1478" s="3"/>
      <c r="H1478" s="3"/>
      <c r="I1478" s="3"/>
    </row>
    <row r="1479" spans="1:9" x14ac:dyDescent="0.35">
      <c r="A1479" t="s">
        <v>54</v>
      </c>
      <c r="B1479" s="78" t="s">
        <v>15</v>
      </c>
      <c r="C1479">
        <v>2046</v>
      </c>
      <c r="D1479" t="s">
        <v>138</v>
      </c>
      <c r="E1479" t="s">
        <v>45</v>
      </c>
      <c r="F1479">
        <v>13.387897038957</v>
      </c>
      <c r="G1479" s="3"/>
      <c r="H1479" s="3"/>
      <c r="I1479" s="3"/>
    </row>
    <row r="1480" spans="1:9" x14ac:dyDescent="0.35">
      <c r="A1480" t="s">
        <v>54</v>
      </c>
      <c r="B1480" s="78" t="s">
        <v>15</v>
      </c>
      <c r="C1480">
        <v>2046</v>
      </c>
      <c r="D1480" t="s">
        <v>138</v>
      </c>
      <c r="E1480" t="s">
        <v>47</v>
      </c>
      <c r="F1480">
        <v>11.574391430837901</v>
      </c>
      <c r="G1480" s="3"/>
      <c r="H1480" s="3"/>
      <c r="I1480" s="3"/>
    </row>
    <row r="1481" spans="1:9" x14ac:dyDescent="0.35">
      <c r="A1481" t="s">
        <v>54</v>
      </c>
      <c r="B1481" s="78" t="s">
        <v>15</v>
      </c>
      <c r="C1481">
        <v>2046</v>
      </c>
      <c r="D1481" t="s">
        <v>138</v>
      </c>
      <c r="E1481" t="s">
        <v>49</v>
      </c>
      <c r="F1481">
        <v>14.114856304130999</v>
      </c>
      <c r="G1481" s="3"/>
      <c r="H1481" s="3"/>
      <c r="I1481" s="3"/>
    </row>
    <row r="1482" spans="1:9" x14ac:dyDescent="0.35">
      <c r="A1482" t="s">
        <v>54</v>
      </c>
      <c r="B1482" s="78" t="s">
        <v>15</v>
      </c>
      <c r="C1482">
        <v>2046</v>
      </c>
      <c r="D1482" t="s">
        <v>138</v>
      </c>
      <c r="E1482" t="s">
        <v>51</v>
      </c>
      <c r="F1482">
        <v>19.408587441949901</v>
      </c>
      <c r="G1482" s="3"/>
      <c r="H1482" s="3"/>
      <c r="I1482" s="3"/>
    </row>
    <row r="1483" spans="1:9" x14ac:dyDescent="0.35">
      <c r="A1483" t="s">
        <v>54</v>
      </c>
      <c r="B1483" s="78" t="s">
        <v>15</v>
      </c>
      <c r="C1483">
        <v>2046</v>
      </c>
      <c r="D1483" t="s">
        <v>138</v>
      </c>
      <c r="E1483" t="s">
        <v>53</v>
      </c>
      <c r="F1483">
        <v>27.439079029334302</v>
      </c>
      <c r="G1483" s="3"/>
      <c r="H1483" s="3"/>
      <c r="I1483" s="3"/>
    </row>
    <row r="1484" spans="1:9" x14ac:dyDescent="0.35">
      <c r="A1484" t="s">
        <v>54</v>
      </c>
      <c r="B1484" s="78" t="s">
        <v>15</v>
      </c>
      <c r="C1484">
        <v>2046</v>
      </c>
      <c r="D1484" t="s">
        <v>138</v>
      </c>
      <c r="E1484" t="s">
        <v>55</v>
      </c>
      <c r="F1484">
        <v>17.5279345815695</v>
      </c>
      <c r="G1484" s="3"/>
      <c r="H1484" s="3"/>
      <c r="I1484" s="3"/>
    </row>
    <row r="1485" spans="1:9" x14ac:dyDescent="0.35">
      <c r="A1485" t="s">
        <v>54</v>
      </c>
      <c r="B1485" s="78" t="s">
        <v>15</v>
      </c>
      <c r="C1485">
        <v>2046</v>
      </c>
      <c r="D1485" t="s">
        <v>138</v>
      </c>
      <c r="E1485" t="s">
        <v>57</v>
      </c>
      <c r="F1485">
        <v>15.4059420414754</v>
      </c>
      <c r="G1485" s="3"/>
      <c r="H1485" s="3"/>
      <c r="I1485" s="3"/>
    </row>
    <row r="1486" spans="1:9" x14ac:dyDescent="0.35">
      <c r="A1486" t="s">
        <v>54</v>
      </c>
      <c r="B1486" s="78" t="s">
        <v>15</v>
      </c>
      <c r="C1486">
        <v>2046</v>
      </c>
      <c r="D1486" t="s">
        <v>138</v>
      </c>
      <c r="E1486" t="s">
        <v>59</v>
      </c>
      <c r="F1486">
        <v>13.980595927991599</v>
      </c>
      <c r="G1486" s="3"/>
      <c r="H1486" s="3"/>
      <c r="I1486" s="3"/>
    </row>
    <row r="1487" spans="1:9" x14ac:dyDescent="0.35">
      <c r="A1487" t="s">
        <v>54</v>
      </c>
      <c r="B1487" s="78" t="s">
        <v>15</v>
      </c>
      <c r="C1487">
        <v>2046</v>
      </c>
      <c r="D1487" t="s">
        <v>138</v>
      </c>
      <c r="E1487" t="s">
        <v>61</v>
      </c>
      <c r="F1487">
        <v>15.187549389608501</v>
      </c>
      <c r="G1487" s="3"/>
      <c r="H1487" s="3"/>
      <c r="I1487" s="3"/>
    </row>
    <row r="1488" spans="1:9" x14ac:dyDescent="0.35">
      <c r="A1488" t="s">
        <v>54</v>
      </c>
      <c r="B1488" s="78" t="s">
        <v>15</v>
      </c>
      <c r="C1488">
        <v>2046</v>
      </c>
      <c r="D1488" t="s">
        <v>138</v>
      </c>
      <c r="E1488" t="s">
        <v>63</v>
      </c>
      <c r="F1488">
        <v>13.0379879130125</v>
      </c>
      <c r="G1488" s="3"/>
      <c r="H1488" s="3"/>
      <c r="I1488" s="3"/>
    </row>
    <row r="1489" spans="1:9" x14ac:dyDescent="0.35">
      <c r="A1489" t="s">
        <v>54</v>
      </c>
      <c r="B1489" s="78" t="s">
        <v>15</v>
      </c>
      <c r="C1489">
        <v>2046</v>
      </c>
      <c r="D1489" t="s">
        <v>138</v>
      </c>
      <c r="E1489" t="s">
        <v>43</v>
      </c>
      <c r="F1489">
        <v>18.582197776392899</v>
      </c>
      <c r="G1489" s="3"/>
      <c r="H1489" s="3"/>
      <c r="I1489" s="3"/>
    </row>
    <row r="1490" spans="1:9" x14ac:dyDescent="0.35">
      <c r="A1490" t="s">
        <v>54</v>
      </c>
      <c r="B1490" s="78" t="s">
        <v>15</v>
      </c>
      <c r="C1490">
        <v>2046</v>
      </c>
      <c r="D1490" t="s">
        <v>138</v>
      </c>
      <c r="E1490" t="s">
        <v>65</v>
      </c>
      <c r="F1490">
        <v>7.0187374872151302</v>
      </c>
      <c r="G1490" s="3"/>
      <c r="H1490" s="3"/>
      <c r="I1490" s="3"/>
    </row>
    <row r="1491" spans="1:9" x14ac:dyDescent="0.35">
      <c r="A1491" t="s">
        <v>54</v>
      </c>
      <c r="B1491" s="78" t="s">
        <v>15</v>
      </c>
      <c r="C1491">
        <v>2046</v>
      </c>
      <c r="D1491" t="s">
        <v>138</v>
      </c>
      <c r="E1491" t="s">
        <v>67</v>
      </c>
      <c r="F1491">
        <v>12.625283744245101</v>
      </c>
      <c r="G1491" s="3"/>
      <c r="H1491" s="3"/>
      <c r="I1491" s="3"/>
    </row>
    <row r="1492" spans="1:9" x14ac:dyDescent="0.35">
      <c r="A1492" t="s">
        <v>54</v>
      </c>
      <c r="B1492" s="78" t="s">
        <v>15</v>
      </c>
      <c r="C1492">
        <v>2046</v>
      </c>
      <c r="D1492" t="s">
        <v>138</v>
      </c>
      <c r="E1492" t="s">
        <v>69</v>
      </c>
      <c r="F1492">
        <v>5.1001525377904802</v>
      </c>
      <c r="G1492" s="3"/>
      <c r="H1492" s="3"/>
      <c r="I1492" s="3"/>
    </row>
    <row r="1493" spans="1:9" x14ac:dyDescent="0.35">
      <c r="A1493" t="s">
        <v>54</v>
      </c>
      <c r="B1493" s="78" t="s">
        <v>15</v>
      </c>
      <c r="C1493">
        <v>2046</v>
      </c>
      <c r="D1493" t="s">
        <v>138</v>
      </c>
      <c r="E1493" t="s">
        <v>71</v>
      </c>
      <c r="F1493">
        <v>4.5937417371700002</v>
      </c>
      <c r="G1493" s="3"/>
      <c r="H1493" s="3"/>
      <c r="I1493" s="3"/>
    </row>
    <row r="1494" spans="1:9" x14ac:dyDescent="0.35">
      <c r="A1494" t="s">
        <v>54</v>
      </c>
      <c r="B1494" s="78" t="s">
        <v>15</v>
      </c>
      <c r="C1494">
        <v>2046</v>
      </c>
      <c r="D1494" t="s">
        <v>138</v>
      </c>
      <c r="E1494" t="s">
        <v>73</v>
      </c>
      <c r="F1494">
        <v>2.5324107185550599</v>
      </c>
      <c r="G1494" s="3"/>
      <c r="H1494" s="3"/>
      <c r="I1494" s="3"/>
    </row>
    <row r="1495" spans="1:9" x14ac:dyDescent="0.35">
      <c r="A1495" t="s">
        <v>54</v>
      </c>
      <c r="B1495" s="78" t="s">
        <v>15</v>
      </c>
      <c r="C1495">
        <v>2046</v>
      </c>
      <c r="D1495" t="s">
        <v>138</v>
      </c>
      <c r="E1495" t="s">
        <v>75</v>
      </c>
      <c r="F1495">
        <v>3.0397868791327398</v>
      </c>
      <c r="G1495" s="3"/>
      <c r="H1495" s="3"/>
      <c r="I1495" s="3"/>
    </row>
    <row r="1496" spans="1:9" x14ac:dyDescent="0.35">
      <c r="A1496" t="s">
        <v>54</v>
      </c>
      <c r="B1496" s="78" t="s">
        <v>15</v>
      </c>
      <c r="C1496">
        <v>2046</v>
      </c>
      <c r="D1496" t="s">
        <v>41</v>
      </c>
      <c r="E1496" t="s">
        <v>42</v>
      </c>
      <c r="F1496">
        <v>20.9870512172186</v>
      </c>
      <c r="G1496" s="3"/>
      <c r="H1496" s="3"/>
      <c r="I1496" s="3"/>
    </row>
    <row r="1497" spans="1:9" x14ac:dyDescent="0.35">
      <c r="A1497" t="s">
        <v>54</v>
      </c>
      <c r="B1497" s="78" t="s">
        <v>15</v>
      </c>
      <c r="C1497">
        <v>2046</v>
      </c>
      <c r="D1497" t="s">
        <v>41</v>
      </c>
      <c r="E1497" t="s">
        <v>45</v>
      </c>
      <c r="F1497">
        <v>13.783280074061899</v>
      </c>
      <c r="G1497" s="3"/>
      <c r="H1497" s="3"/>
      <c r="I1497" s="3"/>
    </row>
    <row r="1498" spans="1:9" x14ac:dyDescent="0.35">
      <c r="A1498" t="s">
        <v>54</v>
      </c>
      <c r="B1498" s="78" t="s">
        <v>15</v>
      </c>
      <c r="C1498">
        <v>2046</v>
      </c>
      <c r="D1498" t="s">
        <v>41</v>
      </c>
      <c r="E1498" t="s">
        <v>47</v>
      </c>
      <c r="F1498">
        <v>12.2839240572813</v>
      </c>
      <c r="G1498" s="3"/>
      <c r="H1498" s="3"/>
      <c r="I1498" s="3"/>
    </row>
    <row r="1499" spans="1:9" x14ac:dyDescent="0.35">
      <c r="A1499" t="s">
        <v>54</v>
      </c>
      <c r="B1499" s="78" t="s">
        <v>15</v>
      </c>
      <c r="C1499">
        <v>2046</v>
      </c>
      <c r="D1499" t="s">
        <v>41</v>
      </c>
      <c r="E1499" t="s">
        <v>49</v>
      </c>
      <c r="F1499">
        <v>11.907714448624199</v>
      </c>
      <c r="G1499" s="3"/>
      <c r="H1499" s="3"/>
      <c r="I1499" s="3"/>
    </row>
    <row r="1500" spans="1:9" x14ac:dyDescent="0.35">
      <c r="A1500" t="s">
        <v>54</v>
      </c>
      <c r="B1500" s="78" t="s">
        <v>15</v>
      </c>
      <c r="C1500">
        <v>2046</v>
      </c>
      <c r="D1500" t="s">
        <v>41</v>
      </c>
      <c r="E1500" t="s">
        <v>51</v>
      </c>
      <c r="F1500">
        <v>17.105742533934301</v>
      </c>
      <c r="G1500" s="3"/>
      <c r="H1500" s="3"/>
      <c r="I1500" s="3"/>
    </row>
    <row r="1501" spans="1:9" x14ac:dyDescent="0.35">
      <c r="A1501" t="s">
        <v>54</v>
      </c>
      <c r="B1501" s="78" t="s">
        <v>15</v>
      </c>
      <c r="C1501">
        <v>2046</v>
      </c>
      <c r="D1501" t="s">
        <v>41</v>
      </c>
      <c r="E1501" t="s">
        <v>53</v>
      </c>
      <c r="F1501">
        <v>24.105034023782199</v>
      </c>
      <c r="G1501" s="3"/>
      <c r="H1501" s="3"/>
      <c r="I1501" s="3"/>
    </row>
    <row r="1502" spans="1:9" x14ac:dyDescent="0.35">
      <c r="A1502" t="s">
        <v>54</v>
      </c>
      <c r="B1502" s="78" t="s">
        <v>15</v>
      </c>
      <c r="C1502">
        <v>2046</v>
      </c>
      <c r="D1502" t="s">
        <v>41</v>
      </c>
      <c r="E1502" t="s">
        <v>55</v>
      </c>
      <c r="F1502">
        <v>16.630139095371501</v>
      </c>
      <c r="G1502" s="3"/>
      <c r="H1502" s="3"/>
      <c r="I1502" s="3"/>
    </row>
    <row r="1503" spans="1:9" x14ac:dyDescent="0.35">
      <c r="A1503" t="s">
        <v>54</v>
      </c>
      <c r="B1503" s="78" t="s">
        <v>15</v>
      </c>
      <c r="C1503">
        <v>2046</v>
      </c>
      <c r="D1503" t="s">
        <v>41</v>
      </c>
      <c r="E1503" t="s">
        <v>57</v>
      </c>
      <c r="F1503">
        <v>16.033428961289399</v>
      </c>
      <c r="G1503" s="3"/>
      <c r="H1503" s="3"/>
      <c r="I1503" s="3"/>
    </row>
    <row r="1504" spans="1:9" x14ac:dyDescent="0.35">
      <c r="A1504" t="s">
        <v>54</v>
      </c>
      <c r="B1504" s="78" t="s">
        <v>15</v>
      </c>
      <c r="C1504">
        <v>2046</v>
      </c>
      <c r="D1504" t="s">
        <v>41</v>
      </c>
      <c r="E1504" t="s">
        <v>59</v>
      </c>
      <c r="F1504">
        <v>16.713287800101</v>
      </c>
      <c r="G1504" s="3"/>
      <c r="H1504" s="3"/>
      <c r="I1504" s="3"/>
    </row>
    <row r="1505" spans="1:9" x14ac:dyDescent="0.35">
      <c r="A1505" t="s">
        <v>54</v>
      </c>
      <c r="B1505" s="78" t="s">
        <v>15</v>
      </c>
      <c r="C1505">
        <v>2046</v>
      </c>
      <c r="D1505" t="s">
        <v>41</v>
      </c>
      <c r="E1505" t="s">
        <v>61</v>
      </c>
      <c r="F1505">
        <v>20.3264466011174</v>
      </c>
      <c r="G1505" s="3"/>
      <c r="H1505" s="3"/>
      <c r="I1505" s="3"/>
    </row>
    <row r="1506" spans="1:9" x14ac:dyDescent="0.35">
      <c r="A1506" t="s">
        <v>54</v>
      </c>
      <c r="B1506" s="78" t="s">
        <v>15</v>
      </c>
      <c r="C1506">
        <v>2046</v>
      </c>
      <c r="D1506" t="s">
        <v>41</v>
      </c>
      <c r="E1506" t="s">
        <v>63</v>
      </c>
      <c r="F1506">
        <v>17.744456230206598</v>
      </c>
      <c r="G1506" s="3"/>
      <c r="H1506" s="3"/>
      <c r="I1506" s="3"/>
    </row>
    <row r="1507" spans="1:9" x14ac:dyDescent="0.35">
      <c r="A1507" t="s">
        <v>54</v>
      </c>
      <c r="B1507" s="78" t="s">
        <v>15</v>
      </c>
      <c r="C1507">
        <v>2046</v>
      </c>
      <c r="D1507" t="s">
        <v>41</v>
      </c>
      <c r="E1507" t="s">
        <v>43</v>
      </c>
      <c r="F1507">
        <v>20.076282430308201</v>
      </c>
      <c r="G1507" s="3"/>
      <c r="H1507" s="3"/>
      <c r="I1507" s="3"/>
    </row>
    <row r="1508" spans="1:9" x14ac:dyDescent="0.35">
      <c r="A1508" t="s">
        <v>54</v>
      </c>
      <c r="B1508" s="78" t="s">
        <v>15</v>
      </c>
      <c r="C1508">
        <v>2046</v>
      </c>
      <c r="D1508" t="s">
        <v>41</v>
      </c>
      <c r="E1508" t="s">
        <v>65</v>
      </c>
      <c r="F1508">
        <v>9.0273617680232903</v>
      </c>
      <c r="G1508" s="3"/>
      <c r="H1508" s="3"/>
      <c r="I1508" s="3"/>
    </row>
    <row r="1509" spans="1:9" x14ac:dyDescent="0.35">
      <c r="A1509" t="s">
        <v>54</v>
      </c>
      <c r="B1509" s="78" t="s">
        <v>15</v>
      </c>
      <c r="C1509">
        <v>2046</v>
      </c>
      <c r="D1509" t="s">
        <v>41</v>
      </c>
      <c r="E1509" t="s">
        <v>67</v>
      </c>
      <c r="F1509">
        <v>16.703715227747502</v>
      </c>
      <c r="G1509" s="3"/>
      <c r="H1509" s="3"/>
      <c r="I1509" s="3"/>
    </row>
    <row r="1510" spans="1:9" x14ac:dyDescent="0.35">
      <c r="A1510" t="s">
        <v>54</v>
      </c>
      <c r="B1510" s="78" t="s">
        <v>15</v>
      </c>
      <c r="C1510">
        <v>2046</v>
      </c>
      <c r="D1510" t="s">
        <v>41</v>
      </c>
      <c r="E1510" t="s">
        <v>69</v>
      </c>
      <c r="F1510">
        <v>6.2015037395935497</v>
      </c>
      <c r="G1510" s="3"/>
      <c r="H1510" s="3"/>
      <c r="I1510" s="3"/>
    </row>
    <row r="1511" spans="1:9" x14ac:dyDescent="0.35">
      <c r="A1511" t="s">
        <v>54</v>
      </c>
      <c r="B1511" s="78" t="s">
        <v>15</v>
      </c>
      <c r="C1511">
        <v>2046</v>
      </c>
      <c r="D1511" t="s">
        <v>41</v>
      </c>
      <c r="E1511" t="s">
        <v>71</v>
      </c>
      <c r="F1511">
        <v>5.2269079354188097</v>
      </c>
      <c r="G1511" s="3"/>
      <c r="H1511" s="3"/>
      <c r="I1511" s="3"/>
    </row>
    <row r="1512" spans="1:9" x14ac:dyDescent="0.35">
      <c r="A1512" t="s">
        <v>54</v>
      </c>
      <c r="B1512" s="78" t="s">
        <v>15</v>
      </c>
      <c r="C1512">
        <v>2046</v>
      </c>
      <c r="D1512" t="s">
        <v>41</v>
      </c>
      <c r="E1512" t="s">
        <v>73</v>
      </c>
      <c r="F1512">
        <v>3.0454575033324098</v>
      </c>
      <c r="G1512" s="3"/>
      <c r="H1512" s="3"/>
      <c r="I1512" s="3"/>
    </row>
    <row r="1513" spans="1:9" x14ac:dyDescent="0.35">
      <c r="A1513" t="s">
        <v>54</v>
      </c>
      <c r="B1513" s="78" t="s">
        <v>15</v>
      </c>
      <c r="C1513">
        <v>2046</v>
      </c>
      <c r="D1513" t="s">
        <v>41</v>
      </c>
      <c r="E1513" t="s">
        <v>75</v>
      </c>
      <c r="F1513">
        <v>2.5416354451068401</v>
      </c>
      <c r="G1513" s="3"/>
      <c r="H1513" s="3"/>
      <c r="I1513" s="3"/>
    </row>
    <row r="1514" spans="1:9" x14ac:dyDescent="0.35">
      <c r="A1514" t="s">
        <v>56</v>
      </c>
      <c r="B1514" s="78" t="s">
        <v>15</v>
      </c>
      <c r="C1514">
        <v>2021</v>
      </c>
      <c r="D1514" t="s">
        <v>41</v>
      </c>
      <c r="E1514" t="s">
        <v>42</v>
      </c>
      <c r="F1514">
        <v>36133</v>
      </c>
      <c r="G1514" s="3"/>
      <c r="H1514" s="3"/>
      <c r="I1514" s="3"/>
    </row>
    <row r="1515" spans="1:9" x14ac:dyDescent="0.35">
      <c r="A1515" t="s">
        <v>56</v>
      </c>
      <c r="B1515" s="78" t="s">
        <v>15</v>
      </c>
      <c r="C1515">
        <v>2021</v>
      </c>
      <c r="D1515" t="s">
        <v>41</v>
      </c>
      <c r="E1515" t="s">
        <v>43</v>
      </c>
      <c r="F1515">
        <v>38902</v>
      </c>
      <c r="G1515" s="3"/>
      <c r="H1515" s="3"/>
      <c r="I1515" s="3"/>
    </row>
    <row r="1516" spans="1:9" x14ac:dyDescent="0.35">
      <c r="A1516" t="s">
        <v>56</v>
      </c>
      <c r="B1516" s="78" t="s">
        <v>15</v>
      </c>
      <c r="C1516">
        <v>2021</v>
      </c>
      <c r="D1516" t="s">
        <v>41</v>
      </c>
      <c r="E1516" t="s">
        <v>45</v>
      </c>
      <c r="F1516">
        <v>39011</v>
      </c>
      <c r="G1516" s="3"/>
      <c r="H1516" s="3"/>
      <c r="I1516" s="3"/>
    </row>
    <row r="1517" spans="1:9" x14ac:dyDescent="0.35">
      <c r="A1517" t="s">
        <v>56</v>
      </c>
      <c r="B1517" s="78" t="s">
        <v>15</v>
      </c>
      <c r="C1517">
        <v>2021</v>
      </c>
      <c r="D1517" t="s">
        <v>41</v>
      </c>
      <c r="E1517" t="s">
        <v>47</v>
      </c>
      <c r="F1517">
        <v>38846</v>
      </c>
      <c r="G1517" s="3"/>
      <c r="H1517" s="3"/>
      <c r="I1517" s="3"/>
    </row>
    <row r="1518" spans="1:9" x14ac:dyDescent="0.35">
      <c r="A1518" t="s">
        <v>56</v>
      </c>
      <c r="B1518" s="78" t="s">
        <v>15</v>
      </c>
      <c r="C1518">
        <v>2021</v>
      </c>
      <c r="D1518" t="s">
        <v>41</v>
      </c>
      <c r="E1518" t="s">
        <v>49</v>
      </c>
      <c r="F1518">
        <v>50517</v>
      </c>
      <c r="G1518" s="3"/>
      <c r="H1518" s="3"/>
      <c r="I1518" s="3"/>
    </row>
    <row r="1519" spans="1:9" x14ac:dyDescent="0.35">
      <c r="A1519" t="s">
        <v>56</v>
      </c>
      <c r="B1519" s="78" t="s">
        <v>15</v>
      </c>
      <c r="C1519">
        <v>2021</v>
      </c>
      <c r="D1519" t="s">
        <v>41</v>
      </c>
      <c r="E1519" t="s">
        <v>51</v>
      </c>
      <c r="F1519">
        <v>53985</v>
      </c>
      <c r="G1519" s="3"/>
      <c r="H1519" s="3"/>
      <c r="I1519" s="3"/>
    </row>
    <row r="1520" spans="1:9" x14ac:dyDescent="0.35">
      <c r="A1520" t="s">
        <v>56</v>
      </c>
      <c r="B1520" s="78" t="s">
        <v>15</v>
      </c>
      <c r="C1520">
        <v>2021</v>
      </c>
      <c r="D1520" t="s">
        <v>41</v>
      </c>
      <c r="E1520" t="s">
        <v>53</v>
      </c>
      <c r="F1520">
        <v>53139</v>
      </c>
      <c r="G1520" s="3"/>
      <c r="H1520" s="3"/>
      <c r="I1520" s="3"/>
    </row>
    <row r="1521" spans="1:9" x14ac:dyDescent="0.35">
      <c r="A1521" t="s">
        <v>56</v>
      </c>
      <c r="B1521" s="78" t="s">
        <v>15</v>
      </c>
      <c r="C1521">
        <v>2021</v>
      </c>
      <c r="D1521" t="s">
        <v>41</v>
      </c>
      <c r="E1521" t="s">
        <v>55</v>
      </c>
      <c r="F1521">
        <v>51446</v>
      </c>
      <c r="G1521" s="3"/>
      <c r="H1521" s="3"/>
      <c r="I1521" s="3"/>
    </row>
    <row r="1522" spans="1:9" x14ac:dyDescent="0.35">
      <c r="A1522" t="s">
        <v>56</v>
      </c>
      <c r="B1522" s="78" t="s">
        <v>15</v>
      </c>
      <c r="C1522">
        <v>2021</v>
      </c>
      <c r="D1522" t="s">
        <v>41</v>
      </c>
      <c r="E1522" t="s">
        <v>57</v>
      </c>
      <c r="F1522">
        <v>44214</v>
      </c>
      <c r="G1522" s="3"/>
      <c r="H1522" s="3"/>
      <c r="I1522" s="3"/>
    </row>
    <row r="1523" spans="1:9" x14ac:dyDescent="0.35">
      <c r="A1523" t="s">
        <v>56</v>
      </c>
      <c r="B1523" s="78" t="s">
        <v>15</v>
      </c>
      <c r="C1523">
        <v>2021</v>
      </c>
      <c r="D1523" t="s">
        <v>41</v>
      </c>
      <c r="E1523" t="s">
        <v>59</v>
      </c>
      <c r="F1523">
        <v>42830</v>
      </c>
      <c r="G1523" s="3"/>
      <c r="H1523" s="3"/>
      <c r="I1523" s="3"/>
    </row>
    <row r="1524" spans="1:9" x14ac:dyDescent="0.35">
      <c r="A1524" t="s">
        <v>56</v>
      </c>
      <c r="B1524" s="78" t="s">
        <v>15</v>
      </c>
      <c r="C1524">
        <v>2021</v>
      </c>
      <c r="D1524" t="s">
        <v>41</v>
      </c>
      <c r="E1524" t="s">
        <v>61</v>
      </c>
      <c r="F1524">
        <v>38949</v>
      </c>
      <c r="G1524" s="3"/>
      <c r="H1524" s="3"/>
      <c r="I1524" s="3"/>
    </row>
    <row r="1525" spans="1:9" x14ac:dyDescent="0.35">
      <c r="A1525" t="s">
        <v>56</v>
      </c>
      <c r="B1525" s="78" t="s">
        <v>15</v>
      </c>
      <c r="C1525">
        <v>2021</v>
      </c>
      <c r="D1525" t="s">
        <v>41</v>
      </c>
      <c r="E1525" t="s">
        <v>63</v>
      </c>
      <c r="F1525">
        <v>33993</v>
      </c>
      <c r="G1525" s="3"/>
      <c r="H1525" s="3"/>
      <c r="I1525" s="3"/>
    </row>
    <row r="1526" spans="1:9" x14ac:dyDescent="0.35">
      <c r="A1526" t="s">
        <v>56</v>
      </c>
      <c r="B1526" s="78" t="s">
        <v>15</v>
      </c>
      <c r="C1526">
        <v>2021</v>
      </c>
      <c r="D1526" t="s">
        <v>41</v>
      </c>
      <c r="E1526" t="s">
        <v>65</v>
      </c>
      <c r="F1526">
        <v>28808</v>
      </c>
      <c r="G1526" s="3"/>
      <c r="H1526" s="3"/>
      <c r="I1526" s="3"/>
    </row>
    <row r="1527" spans="1:9" x14ac:dyDescent="0.35">
      <c r="A1527" t="s">
        <v>56</v>
      </c>
      <c r="B1527" s="78" t="s">
        <v>15</v>
      </c>
      <c r="C1527">
        <v>2021</v>
      </c>
      <c r="D1527" t="s">
        <v>41</v>
      </c>
      <c r="E1527" t="s">
        <v>67</v>
      </c>
      <c r="F1527">
        <v>23508</v>
      </c>
      <c r="G1527" s="3"/>
      <c r="H1527" s="3"/>
      <c r="I1527" s="3"/>
    </row>
    <row r="1528" spans="1:9" x14ac:dyDescent="0.35">
      <c r="A1528" t="s">
        <v>56</v>
      </c>
      <c r="B1528" s="78" t="s">
        <v>15</v>
      </c>
      <c r="C1528">
        <v>2021</v>
      </c>
      <c r="D1528" t="s">
        <v>41</v>
      </c>
      <c r="E1528" t="s">
        <v>69</v>
      </c>
      <c r="F1528">
        <v>20407</v>
      </c>
      <c r="G1528" s="3"/>
      <c r="H1528" s="3"/>
      <c r="I1528" s="3"/>
    </row>
    <row r="1529" spans="1:9" x14ac:dyDescent="0.35">
      <c r="A1529" t="s">
        <v>56</v>
      </c>
      <c r="B1529" s="78" t="s">
        <v>15</v>
      </c>
      <c r="C1529">
        <v>2021</v>
      </c>
      <c r="D1529" t="s">
        <v>41</v>
      </c>
      <c r="E1529" t="s">
        <v>71</v>
      </c>
      <c r="F1529">
        <v>14237</v>
      </c>
      <c r="G1529" s="3"/>
      <c r="H1529" s="3"/>
      <c r="I1529" s="3"/>
    </row>
    <row r="1530" spans="1:9" x14ac:dyDescent="0.35">
      <c r="A1530" t="s">
        <v>56</v>
      </c>
      <c r="B1530" s="78" t="s">
        <v>15</v>
      </c>
      <c r="C1530">
        <v>2021</v>
      </c>
      <c r="D1530" t="s">
        <v>41</v>
      </c>
      <c r="E1530" t="s">
        <v>73</v>
      </c>
      <c r="F1530">
        <v>9339</v>
      </c>
      <c r="G1530" s="3"/>
      <c r="H1530" s="3"/>
      <c r="I1530" s="3"/>
    </row>
    <row r="1531" spans="1:9" x14ac:dyDescent="0.35">
      <c r="A1531" t="s">
        <v>56</v>
      </c>
      <c r="B1531" s="78" t="s">
        <v>15</v>
      </c>
      <c r="C1531">
        <v>2021</v>
      </c>
      <c r="D1531" t="s">
        <v>41</v>
      </c>
      <c r="E1531" t="s">
        <v>75</v>
      </c>
      <c r="F1531">
        <v>8136</v>
      </c>
      <c r="G1531" s="3"/>
      <c r="H1531" s="3"/>
      <c r="I1531" s="3"/>
    </row>
    <row r="1532" spans="1:9" x14ac:dyDescent="0.35">
      <c r="A1532" t="s">
        <v>56</v>
      </c>
      <c r="B1532" s="78" t="s">
        <v>15</v>
      </c>
      <c r="C1532">
        <v>2021</v>
      </c>
      <c r="D1532" t="s">
        <v>138</v>
      </c>
      <c r="E1532" t="s">
        <v>42</v>
      </c>
      <c r="F1532">
        <v>33968</v>
      </c>
      <c r="G1532" s="3"/>
      <c r="H1532" s="3"/>
      <c r="I1532" s="3"/>
    </row>
    <row r="1533" spans="1:9" x14ac:dyDescent="0.35">
      <c r="A1533" t="s">
        <v>56</v>
      </c>
      <c r="B1533" s="78" t="s">
        <v>15</v>
      </c>
      <c r="C1533">
        <v>2021</v>
      </c>
      <c r="D1533" t="s">
        <v>138</v>
      </c>
      <c r="E1533" t="s">
        <v>43</v>
      </c>
      <c r="F1533">
        <v>37116</v>
      </c>
      <c r="G1533" s="3"/>
      <c r="H1533" s="3"/>
      <c r="I1533" s="3"/>
    </row>
    <row r="1534" spans="1:9" x14ac:dyDescent="0.35">
      <c r="A1534" t="s">
        <v>56</v>
      </c>
      <c r="B1534" s="78" t="s">
        <v>15</v>
      </c>
      <c r="C1534">
        <v>2021</v>
      </c>
      <c r="D1534" t="s">
        <v>138</v>
      </c>
      <c r="E1534" t="s">
        <v>45</v>
      </c>
      <c r="F1534">
        <v>36826</v>
      </c>
      <c r="G1534" s="3"/>
      <c r="H1534" s="3"/>
      <c r="I1534" s="3"/>
    </row>
    <row r="1535" spans="1:9" x14ac:dyDescent="0.35">
      <c r="A1535" t="s">
        <v>56</v>
      </c>
      <c r="B1535" s="78" t="s">
        <v>15</v>
      </c>
      <c r="C1535">
        <v>2021</v>
      </c>
      <c r="D1535" t="s">
        <v>138</v>
      </c>
      <c r="E1535" t="s">
        <v>47</v>
      </c>
      <c r="F1535">
        <v>37307</v>
      </c>
      <c r="G1535" s="3"/>
      <c r="H1535" s="3"/>
      <c r="I1535" s="3"/>
    </row>
    <row r="1536" spans="1:9" x14ac:dyDescent="0.35">
      <c r="A1536" t="s">
        <v>56</v>
      </c>
      <c r="B1536" s="78" t="s">
        <v>15</v>
      </c>
      <c r="C1536">
        <v>2021</v>
      </c>
      <c r="D1536" t="s">
        <v>138</v>
      </c>
      <c r="E1536" t="s">
        <v>49</v>
      </c>
      <c r="F1536">
        <v>50027</v>
      </c>
      <c r="G1536" s="3"/>
      <c r="H1536" s="3"/>
      <c r="I1536" s="3"/>
    </row>
    <row r="1537" spans="1:9" x14ac:dyDescent="0.35">
      <c r="A1537" t="s">
        <v>56</v>
      </c>
      <c r="B1537" s="78" t="s">
        <v>15</v>
      </c>
      <c r="C1537">
        <v>2021</v>
      </c>
      <c r="D1537" t="s">
        <v>138</v>
      </c>
      <c r="E1537" t="s">
        <v>51</v>
      </c>
      <c r="F1537">
        <v>53071</v>
      </c>
      <c r="G1537" s="3"/>
      <c r="H1537" s="3"/>
      <c r="I1537" s="3"/>
    </row>
    <row r="1538" spans="1:9" x14ac:dyDescent="0.35">
      <c r="A1538" t="s">
        <v>56</v>
      </c>
      <c r="B1538" s="78" t="s">
        <v>15</v>
      </c>
      <c r="C1538">
        <v>2021</v>
      </c>
      <c r="D1538" t="s">
        <v>138</v>
      </c>
      <c r="E1538" t="s">
        <v>53</v>
      </c>
      <c r="F1538">
        <v>52784</v>
      </c>
      <c r="G1538" s="3"/>
      <c r="H1538" s="3"/>
      <c r="I1538" s="3"/>
    </row>
    <row r="1539" spans="1:9" x14ac:dyDescent="0.35">
      <c r="A1539" t="s">
        <v>56</v>
      </c>
      <c r="B1539" s="78" t="s">
        <v>15</v>
      </c>
      <c r="C1539">
        <v>2021</v>
      </c>
      <c r="D1539" t="s">
        <v>138</v>
      </c>
      <c r="E1539" t="s">
        <v>55</v>
      </c>
      <c r="F1539">
        <v>51262</v>
      </c>
      <c r="G1539" s="3"/>
      <c r="H1539" s="3"/>
      <c r="I1539" s="3"/>
    </row>
    <row r="1540" spans="1:9" x14ac:dyDescent="0.35">
      <c r="A1540" t="s">
        <v>56</v>
      </c>
      <c r="B1540" s="78" t="s">
        <v>15</v>
      </c>
      <c r="C1540">
        <v>2021</v>
      </c>
      <c r="D1540" t="s">
        <v>138</v>
      </c>
      <c r="E1540" t="s">
        <v>57</v>
      </c>
      <c r="F1540">
        <v>45384</v>
      </c>
      <c r="G1540" s="3"/>
      <c r="H1540" s="3"/>
      <c r="I1540" s="3"/>
    </row>
    <row r="1541" spans="1:9" x14ac:dyDescent="0.35">
      <c r="A1541" t="s">
        <v>56</v>
      </c>
      <c r="B1541" s="78" t="s">
        <v>15</v>
      </c>
      <c r="C1541">
        <v>2021</v>
      </c>
      <c r="D1541" t="s">
        <v>138</v>
      </c>
      <c r="E1541" t="s">
        <v>59</v>
      </c>
      <c r="F1541">
        <v>43339</v>
      </c>
      <c r="G1541" s="3"/>
      <c r="H1541" s="3"/>
      <c r="I1541" s="3"/>
    </row>
    <row r="1542" spans="1:9" x14ac:dyDescent="0.35">
      <c r="A1542" t="s">
        <v>56</v>
      </c>
      <c r="B1542" s="78" t="s">
        <v>15</v>
      </c>
      <c r="C1542">
        <v>2021</v>
      </c>
      <c r="D1542" t="s">
        <v>138</v>
      </c>
      <c r="E1542" t="s">
        <v>61</v>
      </c>
      <c r="F1542">
        <v>39567</v>
      </c>
      <c r="G1542" s="3"/>
      <c r="H1542" s="3"/>
      <c r="I1542" s="3"/>
    </row>
    <row r="1543" spans="1:9" x14ac:dyDescent="0.35">
      <c r="A1543" t="s">
        <v>56</v>
      </c>
      <c r="B1543" s="78" t="s">
        <v>15</v>
      </c>
      <c r="C1543">
        <v>2021</v>
      </c>
      <c r="D1543" t="s">
        <v>138</v>
      </c>
      <c r="E1543" t="s">
        <v>63</v>
      </c>
      <c r="F1543">
        <v>34523</v>
      </c>
      <c r="G1543" s="3"/>
      <c r="H1543" s="3"/>
      <c r="I1543" s="3"/>
    </row>
    <row r="1544" spans="1:9" x14ac:dyDescent="0.35">
      <c r="A1544" t="s">
        <v>56</v>
      </c>
      <c r="B1544" s="78" t="s">
        <v>15</v>
      </c>
      <c r="C1544">
        <v>2021</v>
      </c>
      <c r="D1544" t="s">
        <v>138</v>
      </c>
      <c r="E1544" t="s">
        <v>65</v>
      </c>
      <c r="F1544">
        <v>30577</v>
      </c>
      <c r="G1544" s="3"/>
      <c r="H1544" s="3"/>
      <c r="I1544" s="3"/>
    </row>
    <row r="1545" spans="1:9" x14ac:dyDescent="0.35">
      <c r="A1545" t="s">
        <v>56</v>
      </c>
      <c r="B1545" s="78" t="s">
        <v>15</v>
      </c>
      <c r="C1545">
        <v>2021</v>
      </c>
      <c r="D1545" t="s">
        <v>138</v>
      </c>
      <c r="E1545" t="s">
        <v>67</v>
      </c>
      <c r="F1545">
        <v>25871</v>
      </c>
      <c r="G1545" s="3"/>
      <c r="H1545" s="3"/>
      <c r="I1545" s="3"/>
    </row>
    <row r="1546" spans="1:9" x14ac:dyDescent="0.35">
      <c r="A1546" t="s">
        <v>56</v>
      </c>
      <c r="B1546" s="78" t="s">
        <v>15</v>
      </c>
      <c r="C1546">
        <v>2021</v>
      </c>
      <c r="D1546" t="s">
        <v>138</v>
      </c>
      <c r="E1546" t="s">
        <v>69</v>
      </c>
      <c r="F1546">
        <v>22574</v>
      </c>
      <c r="G1546" s="3"/>
      <c r="H1546" s="3"/>
      <c r="I1546" s="3"/>
    </row>
    <row r="1547" spans="1:9" x14ac:dyDescent="0.35">
      <c r="A1547" t="s">
        <v>56</v>
      </c>
      <c r="B1547" s="78" t="s">
        <v>15</v>
      </c>
      <c r="C1547">
        <v>2021</v>
      </c>
      <c r="D1547" t="s">
        <v>138</v>
      </c>
      <c r="E1547" t="s">
        <v>71</v>
      </c>
      <c r="F1547">
        <v>16546</v>
      </c>
      <c r="G1547" s="3"/>
      <c r="H1547" s="3"/>
      <c r="I1547" s="3"/>
    </row>
    <row r="1548" spans="1:9" x14ac:dyDescent="0.35">
      <c r="A1548" t="s">
        <v>56</v>
      </c>
      <c r="B1548" s="78" t="s">
        <v>15</v>
      </c>
      <c r="C1548">
        <v>2021</v>
      </c>
      <c r="D1548" t="s">
        <v>138</v>
      </c>
      <c r="E1548" t="s">
        <v>73</v>
      </c>
      <c r="F1548">
        <v>11617</v>
      </c>
      <c r="G1548" s="3"/>
      <c r="H1548" s="3"/>
      <c r="I1548" s="3"/>
    </row>
    <row r="1549" spans="1:9" x14ac:dyDescent="0.35">
      <c r="A1549" t="s">
        <v>56</v>
      </c>
      <c r="B1549" s="78" t="s">
        <v>15</v>
      </c>
      <c r="C1549">
        <v>2021</v>
      </c>
      <c r="D1549" t="s">
        <v>138</v>
      </c>
      <c r="E1549" t="s">
        <v>75</v>
      </c>
      <c r="F1549">
        <v>14209</v>
      </c>
      <c r="G1549" s="3"/>
      <c r="H1549" s="3"/>
      <c r="I1549" s="3"/>
    </row>
    <row r="1550" spans="1:9" x14ac:dyDescent="0.35">
      <c r="A1550" t="s">
        <v>56</v>
      </c>
      <c r="B1550" s="78" t="s">
        <v>15</v>
      </c>
      <c r="C1550">
        <v>2026</v>
      </c>
      <c r="D1550" t="s">
        <v>138</v>
      </c>
      <c r="E1550" t="s">
        <v>42</v>
      </c>
      <c r="F1550">
        <v>34049.829848361303</v>
      </c>
      <c r="G1550" s="3"/>
      <c r="H1550" s="3"/>
      <c r="I1550" s="3"/>
    </row>
    <row r="1551" spans="1:9" x14ac:dyDescent="0.35">
      <c r="A1551" t="s">
        <v>56</v>
      </c>
      <c r="B1551" s="78" t="s">
        <v>15</v>
      </c>
      <c r="C1551">
        <v>2026</v>
      </c>
      <c r="D1551" t="s">
        <v>138</v>
      </c>
      <c r="E1551" t="s">
        <v>45</v>
      </c>
      <c r="F1551">
        <v>38814.175074699597</v>
      </c>
      <c r="G1551" s="3"/>
      <c r="H1551" s="3"/>
      <c r="I1551" s="3"/>
    </row>
    <row r="1552" spans="1:9" x14ac:dyDescent="0.35">
      <c r="A1552" t="s">
        <v>56</v>
      </c>
      <c r="B1552" s="78" t="s">
        <v>15</v>
      </c>
      <c r="C1552">
        <v>2026</v>
      </c>
      <c r="D1552" t="s">
        <v>138</v>
      </c>
      <c r="E1552" t="s">
        <v>47</v>
      </c>
      <c r="F1552">
        <v>44257.136407708698</v>
      </c>
      <c r="G1552" s="3"/>
      <c r="H1552" s="3"/>
      <c r="I1552" s="3"/>
    </row>
    <row r="1553" spans="1:9" x14ac:dyDescent="0.35">
      <c r="A1553" t="s">
        <v>56</v>
      </c>
      <c r="B1553" s="78" t="s">
        <v>15</v>
      </c>
      <c r="C1553">
        <v>2026</v>
      </c>
      <c r="D1553" t="s">
        <v>138</v>
      </c>
      <c r="E1553" t="s">
        <v>49</v>
      </c>
      <c r="F1553">
        <v>57344.797058416698</v>
      </c>
      <c r="G1553" s="3"/>
      <c r="H1553" s="3"/>
      <c r="I1553" s="3"/>
    </row>
    <row r="1554" spans="1:9" x14ac:dyDescent="0.35">
      <c r="A1554" t="s">
        <v>56</v>
      </c>
      <c r="B1554" s="78" t="s">
        <v>15</v>
      </c>
      <c r="C1554">
        <v>2026</v>
      </c>
      <c r="D1554" t="s">
        <v>138</v>
      </c>
      <c r="E1554" t="s">
        <v>51</v>
      </c>
      <c r="F1554">
        <v>62981.812792227101</v>
      </c>
      <c r="G1554" s="3"/>
      <c r="H1554" s="3"/>
      <c r="I1554" s="3"/>
    </row>
    <row r="1555" spans="1:9" x14ac:dyDescent="0.35">
      <c r="A1555" t="s">
        <v>56</v>
      </c>
      <c r="B1555" s="78" t="s">
        <v>15</v>
      </c>
      <c r="C1555">
        <v>2026</v>
      </c>
      <c r="D1555" t="s">
        <v>138</v>
      </c>
      <c r="E1555" t="s">
        <v>53</v>
      </c>
      <c r="F1555">
        <v>59643.476305377997</v>
      </c>
      <c r="G1555" s="3"/>
      <c r="H1555" s="3"/>
      <c r="I1555" s="3"/>
    </row>
    <row r="1556" spans="1:9" x14ac:dyDescent="0.35">
      <c r="A1556" t="s">
        <v>56</v>
      </c>
      <c r="B1556" s="78" t="s">
        <v>15</v>
      </c>
      <c r="C1556">
        <v>2026</v>
      </c>
      <c r="D1556" t="s">
        <v>138</v>
      </c>
      <c r="E1556" t="s">
        <v>55</v>
      </c>
      <c r="F1556">
        <v>55790.66519136</v>
      </c>
      <c r="G1556" s="3"/>
      <c r="H1556" s="3"/>
      <c r="I1556" s="3"/>
    </row>
    <row r="1557" spans="1:9" x14ac:dyDescent="0.35">
      <c r="A1557" t="s">
        <v>56</v>
      </c>
      <c r="B1557" s="78" t="s">
        <v>15</v>
      </c>
      <c r="C1557">
        <v>2026</v>
      </c>
      <c r="D1557" t="s">
        <v>138</v>
      </c>
      <c r="E1557" t="s">
        <v>57</v>
      </c>
      <c r="F1557">
        <v>52922.856717666502</v>
      </c>
      <c r="G1557" s="3"/>
      <c r="H1557" s="3"/>
      <c r="I1557" s="3"/>
    </row>
    <row r="1558" spans="1:9" x14ac:dyDescent="0.35">
      <c r="A1558" t="s">
        <v>56</v>
      </c>
      <c r="B1558" s="78" t="s">
        <v>15</v>
      </c>
      <c r="C1558">
        <v>2026</v>
      </c>
      <c r="D1558" t="s">
        <v>138</v>
      </c>
      <c r="E1558" t="s">
        <v>59</v>
      </c>
      <c r="F1558">
        <v>45967.782891484901</v>
      </c>
      <c r="G1558" s="3"/>
      <c r="H1558" s="3"/>
      <c r="I1558" s="3"/>
    </row>
    <row r="1559" spans="1:9" x14ac:dyDescent="0.35">
      <c r="A1559" t="s">
        <v>56</v>
      </c>
      <c r="B1559" s="78" t="s">
        <v>15</v>
      </c>
      <c r="C1559">
        <v>2026</v>
      </c>
      <c r="D1559" t="s">
        <v>138</v>
      </c>
      <c r="E1559" t="s">
        <v>61</v>
      </c>
      <c r="F1559">
        <v>42587.300294728899</v>
      </c>
      <c r="G1559" s="3"/>
      <c r="H1559" s="3"/>
      <c r="I1559" s="3"/>
    </row>
    <row r="1560" spans="1:9" x14ac:dyDescent="0.35">
      <c r="A1560" t="s">
        <v>56</v>
      </c>
      <c r="B1560" s="78" t="s">
        <v>15</v>
      </c>
      <c r="C1560">
        <v>2026</v>
      </c>
      <c r="D1560" t="s">
        <v>138</v>
      </c>
      <c r="E1560" t="s">
        <v>63</v>
      </c>
      <c r="F1560">
        <v>37369.552947451397</v>
      </c>
      <c r="G1560" s="3"/>
      <c r="H1560" s="3"/>
      <c r="I1560" s="3"/>
    </row>
    <row r="1561" spans="1:9" x14ac:dyDescent="0.35">
      <c r="A1561" t="s">
        <v>56</v>
      </c>
      <c r="B1561" s="78" t="s">
        <v>15</v>
      </c>
      <c r="C1561">
        <v>2026</v>
      </c>
      <c r="D1561" t="s">
        <v>138</v>
      </c>
      <c r="E1561" t="s">
        <v>43</v>
      </c>
      <c r="F1561">
        <v>35047.8968185915</v>
      </c>
      <c r="G1561" s="3"/>
      <c r="H1561" s="3"/>
      <c r="I1561" s="3"/>
    </row>
    <row r="1562" spans="1:9" x14ac:dyDescent="0.35">
      <c r="A1562" t="s">
        <v>56</v>
      </c>
      <c r="B1562" s="78" t="s">
        <v>15</v>
      </c>
      <c r="C1562">
        <v>2026</v>
      </c>
      <c r="D1562" t="s">
        <v>138</v>
      </c>
      <c r="E1562" t="s">
        <v>65</v>
      </c>
      <c r="F1562">
        <v>31940.629346195001</v>
      </c>
      <c r="G1562" s="3"/>
      <c r="H1562" s="3"/>
      <c r="I1562" s="3"/>
    </row>
    <row r="1563" spans="1:9" x14ac:dyDescent="0.35">
      <c r="A1563" t="s">
        <v>56</v>
      </c>
      <c r="B1563" s="78" t="s">
        <v>15</v>
      </c>
      <c r="C1563">
        <v>2026</v>
      </c>
      <c r="D1563" t="s">
        <v>138</v>
      </c>
      <c r="E1563" t="s">
        <v>67</v>
      </c>
      <c r="F1563">
        <v>28240.1354346812</v>
      </c>
      <c r="G1563" s="3"/>
      <c r="H1563" s="3"/>
      <c r="I1563" s="3"/>
    </row>
    <row r="1564" spans="1:9" x14ac:dyDescent="0.35">
      <c r="A1564" t="s">
        <v>56</v>
      </c>
      <c r="B1564" s="78" t="s">
        <v>15</v>
      </c>
      <c r="C1564">
        <v>2026</v>
      </c>
      <c r="D1564" t="s">
        <v>138</v>
      </c>
      <c r="E1564" t="s">
        <v>69</v>
      </c>
      <c r="F1564">
        <v>24092.480941965499</v>
      </c>
      <c r="G1564" s="3"/>
      <c r="H1564" s="3"/>
      <c r="I1564" s="3"/>
    </row>
    <row r="1565" spans="1:9" x14ac:dyDescent="0.35">
      <c r="A1565" t="s">
        <v>56</v>
      </c>
      <c r="B1565" s="78" t="s">
        <v>15</v>
      </c>
      <c r="C1565">
        <v>2026</v>
      </c>
      <c r="D1565" t="s">
        <v>138</v>
      </c>
      <c r="E1565" t="s">
        <v>71</v>
      </c>
      <c r="F1565">
        <v>20779.6785002369</v>
      </c>
      <c r="G1565" s="3"/>
      <c r="H1565" s="3"/>
      <c r="I1565" s="3"/>
    </row>
    <row r="1566" spans="1:9" x14ac:dyDescent="0.35">
      <c r="A1566" t="s">
        <v>56</v>
      </c>
      <c r="B1566" s="78" t="s">
        <v>15</v>
      </c>
      <c r="C1566">
        <v>2026</v>
      </c>
      <c r="D1566" t="s">
        <v>138</v>
      </c>
      <c r="E1566" t="s">
        <v>73</v>
      </c>
      <c r="F1566">
        <v>14394.948821496801</v>
      </c>
      <c r="G1566" s="3"/>
      <c r="H1566" s="3"/>
      <c r="I1566" s="3"/>
    </row>
    <row r="1567" spans="1:9" x14ac:dyDescent="0.35">
      <c r="A1567" t="s">
        <v>56</v>
      </c>
      <c r="B1567" s="78" t="s">
        <v>15</v>
      </c>
      <c r="C1567">
        <v>2026</v>
      </c>
      <c r="D1567" t="s">
        <v>138</v>
      </c>
      <c r="E1567" t="s">
        <v>75</v>
      </c>
      <c r="F1567">
        <v>15492.2388186515</v>
      </c>
      <c r="G1567" s="3"/>
      <c r="H1567" s="3"/>
      <c r="I1567" s="3"/>
    </row>
    <row r="1568" spans="1:9" x14ac:dyDescent="0.35">
      <c r="A1568" t="s">
        <v>56</v>
      </c>
      <c r="B1568" s="78" t="s">
        <v>15</v>
      </c>
      <c r="C1568">
        <v>2026</v>
      </c>
      <c r="D1568" t="s">
        <v>41</v>
      </c>
      <c r="E1568" t="s">
        <v>42</v>
      </c>
      <c r="F1568">
        <v>35885.295733692401</v>
      </c>
      <c r="G1568" s="3"/>
      <c r="H1568" s="3"/>
      <c r="I1568" s="3"/>
    </row>
    <row r="1569" spans="1:9" x14ac:dyDescent="0.35">
      <c r="A1569" t="s">
        <v>56</v>
      </c>
      <c r="B1569" s="78" t="s">
        <v>15</v>
      </c>
      <c r="C1569">
        <v>2026</v>
      </c>
      <c r="D1569" t="s">
        <v>41</v>
      </c>
      <c r="E1569" t="s">
        <v>45</v>
      </c>
      <c r="F1569">
        <v>41150.4497119117</v>
      </c>
      <c r="G1569" s="3"/>
      <c r="H1569" s="3"/>
      <c r="I1569" s="3"/>
    </row>
    <row r="1570" spans="1:9" x14ac:dyDescent="0.35">
      <c r="A1570" t="s">
        <v>56</v>
      </c>
      <c r="B1570" s="78" t="s">
        <v>15</v>
      </c>
      <c r="C1570">
        <v>2026</v>
      </c>
      <c r="D1570" t="s">
        <v>41</v>
      </c>
      <c r="E1570" t="s">
        <v>47</v>
      </c>
      <c r="F1570">
        <v>46785.585597631398</v>
      </c>
      <c r="G1570" s="3"/>
      <c r="H1570" s="3"/>
      <c r="I1570" s="3"/>
    </row>
    <row r="1571" spans="1:9" x14ac:dyDescent="0.35">
      <c r="A1571" t="s">
        <v>56</v>
      </c>
      <c r="B1571" s="78" t="s">
        <v>15</v>
      </c>
      <c r="C1571">
        <v>2026</v>
      </c>
      <c r="D1571" t="s">
        <v>41</v>
      </c>
      <c r="E1571" t="s">
        <v>49</v>
      </c>
      <c r="F1571">
        <v>58177.7872690351</v>
      </c>
      <c r="G1571" s="3"/>
      <c r="H1571" s="3"/>
      <c r="I1571" s="3"/>
    </row>
    <row r="1572" spans="1:9" x14ac:dyDescent="0.35">
      <c r="A1572" t="s">
        <v>56</v>
      </c>
      <c r="B1572" s="78" t="s">
        <v>15</v>
      </c>
      <c r="C1572">
        <v>2026</v>
      </c>
      <c r="D1572" t="s">
        <v>41</v>
      </c>
      <c r="E1572" t="s">
        <v>51</v>
      </c>
      <c r="F1572">
        <v>65157.907147385202</v>
      </c>
      <c r="G1572" s="3"/>
      <c r="H1572" s="3"/>
      <c r="I1572" s="3"/>
    </row>
    <row r="1573" spans="1:9" x14ac:dyDescent="0.35">
      <c r="A1573" t="s">
        <v>56</v>
      </c>
      <c r="B1573" s="78" t="s">
        <v>15</v>
      </c>
      <c r="C1573">
        <v>2026</v>
      </c>
      <c r="D1573" t="s">
        <v>41</v>
      </c>
      <c r="E1573" t="s">
        <v>53</v>
      </c>
      <c r="F1573">
        <v>60586.752385191401</v>
      </c>
      <c r="G1573" s="3"/>
      <c r="H1573" s="3"/>
      <c r="I1573" s="3"/>
    </row>
    <row r="1574" spans="1:9" x14ac:dyDescent="0.35">
      <c r="A1574" t="s">
        <v>56</v>
      </c>
      <c r="B1574" s="78" t="s">
        <v>15</v>
      </c>
      <c r="C1574">
        <v>2026</v>
      </c>
      <c r="D1574" t="s">
        <v>41</v>
      </c>
      <c r="E1574" t="s">
        <v>55</v>
      </c>
      <c r="F1574">
        <v>55991.771169792497</v>
      </c>
      <c r="G1574" s="3"/>
      <c r="H1574" s="3"/>
      <c r="I1574" s="3"/>
    </row>
    <row r="1575" spans="1:9" x14ac:dyDescent="0.35">
      <c r="A1575" t="s">
        <v>56</v>
      </c>
      <c r="B1575" s="78" t="s">
        <v>15</v>
      </c>
      <c r="C1575">
        <v>2026</v>
      </c>
      <c r="D1575" t="s">
        <v>41</v>
      </c>
      <c r="E1575" t="s">
        <v>57</v>
      </c>
      <c r="F1575">
        <v>52927.1664881002</v>
      </c>
      <c r="G1575" s="3"/>
      <c r="H1575" s="3"/>
      <c r="I1575" s="3"/>
    </row>
    <row r="1576" spans="1:9" x14ac:dyDescent="0.35">
      <c r="A1576" t="s">
        <v>56</v>
      </c>
      <c r="B1576" s="78" t="s">
        <v>15</v>
      </c>
      <c r="C1576">
        <v>2026</v>
      </c>
      <c r="D1576" t="s">
        <v>41</v>
      </c>
      <c r="E1576" t="s">
        <v>59</v>
      </c>
      <c r="F1576">
        <v>44806.162847249499</v>
      </c>
      <c r="G1576" s="3"/>
      <c r="H1576" s="3"/>
      <c r="I1576" s="3"/>
    </row>
    <row r="1577" spans="1:9" x14ac:dyDescent="0.35">
      <c r="A1577" t="s">
        <v>56</v>
      </c>
      <c r="B1577" s="78" t="s">
        <v>15</v>
      </c>
      <c r="C1577">
        <v>2026</v>
      </c>
      <c r="D1577" t="s">
        <v>41</v>
      </c>
      <c r="E1577" t="s">
        <v>61</v>
      </c>
      <c r="F1577">
        <v>42112.170770144301</v>
      </c>
      <c r="G1577" s="3"/>
      <c r="H1577" s="3"/>
      <c r="I1577" s="3"/>
    </row>
    <row r="1578" spans="1:9" x14ac:dyDescent="0.35">
      <c r="A1578" t="s">
        <v>56</v>
      </c>
      <c r="B1578" s="78" t="s">
        <v>15</v>
      </c>
      <c r="C1578">
        <v>2026</v>
      </c>
      <c r="D1578" t="s">
        <v>41</v>
      </c>
      <c r="E1578" t="s">
        <v>63</v>
      </c>
      <c r="F1578">
        <v>36712.759464039103</v>
      </c>
      <c r="G1578" s="3"/>
      <c r="H1578" s="3"/>
      <c r="I1578" s="3"/>
    </row>
    <row r="1579" spans="1:9" x14ac:dyDescent="0.35">
      <c r="A1579" t="s">
        <v>56</v>
      </c>
      <c r="B1579" s="78" t="s">
        <v>15</v>
      </c>
      <c r="C1579">
        <v>2026</v>
      </c>
      <c r="D1579" t="s">
        <v>41</v>
      </c>
      <c r="E1579" t="s">
        <v>43</v>
      </c>
      <c r="F1579">
        <v>37307.893220444901</v>
      </c>
      <c r="G1579" s="3"/>
      <c r="H1579" s="3"/>
      <c r="I1579" s="3"/>
    </row>
    <row r="1580" spans="1:9" x14ac:dyDescent="0.35">
      <c r="A1580" t="s">
        <v>56</v>
      </c>
      <c r="B1580" s="78" t="s">
        <v>15</v>
      </c>
      <c r="C1580">
        <v>2026</v>
      </c>
      <c r="D1580" t="s">
        <v>41</v>
      </c>
      <c r="E1580" t="s">
        <v>65</v>
      </c>
      <c r="F1580">
        <v>30926.530222189998</v>
      </c>
      <c r="G1580" s="3"/>
      <c r="H1580" s="3"/>
      <c r="I1580" s="3"/>
    </row>
    <row r="1581" spans="1:9" x14ac:dyDescent="0.35">
      <c r="A1581" t="s">
        <v>56</v>
      </c>
      <c r="B1581" s="78" t="s">
        <v>15</v>
      </c>
      <c r="C1581">
        <v>2026</v>
      </c>
      <c r="D1581" t="s">
        <v>41</v>
      </c>
      <c r="E1581" t="s">
        <v>67</v>
      </c>
      <c r="F1581">
        <v>25759.2244485628</v>
      </c>
      <c r="G1581" s="3"/>
      <c r="H1581" s="3"/>
      <c r="I1581" s="3"/>
    </row>
    <row r="1582" spans="1:9" x14ac:dyDescent="0.35">
      <c r="A1582" t="s">
        <v>56</v>
      </c>
      <c r="B1582" s="78" t="s">
        <v>15</v>
      </c>
      <c r="C1582">
        <v>2026</v>
      </c>
      <c r="D1582" t="s">
        <v>41</v>
      </c>
      <c r="E1582" t="s">
        <v>69</v>
      </c>
      <c r="F1582">
        <v>20709.280943425201</v>
      </c>
      <c r="G1582" s="3"/>
      <c r="H1582" s="3"/>
      <c r="I1582" s="3"/>
    </row>
    <row r="1583" spans="1:9" x14ac:dyDescent="0.35">
      <c r="A1583" t="s">
        <v>56</v>
      </c>
      <c r="B1583" s="78" t="s">
        <v>15</v>
      </c>
      <c r="C1583">
        <v>2026</v>
      </c>
      <c r="D1583" t="s">
        <v>41</v>
      </c>
      <c r="E1583" t="s">
        <v>71</v>
      </c>
      <c r="F1583">
        <v>17517.432698816501</v>
      </c>
      <c r="G1583" s="3"/>
      <c r="H1583" s="3"/>
      <c r="I1583" s="3"/>
    </row>
    <row r="1584" spans="1:9" x14ac:dyDescent="0.35">
      <c r="A1584" t="s">
        <v>56</v>
      </c>
      <c r="B1584" s="78" t="s">
        <v>15</v>
      </c>
      <c r="C1584">
        <v>2026</v>
      </c>
      <c r="D1584" t="s">
        <v>41</v>
      </c>
      <c r="E1584" t="s">
        <v>73</v>
      </c>
      <c r="F1584">
        <v>11494.171529150501</v>
      </c>
      <c r="G1584" s="3"/>
      <c r="H1584" s="3"/>
      <c r="I1584" s="3"/>
    </row>
    <row r="1585" spans="1:9" x14ac:dyDescent="0.35">
      <c r="A1585" t="s">
        <v>56</v>
      </c>
      <c r="B1585" s="78" t="s">
        <v>15</v>
      </c>
      <c r="C1585">
        <v>2026</v>
      </c>
      <c r="D1585" t="s">
        <v>41</v>
      </c>
      <c r="E1585" t="s">
        <v>75</v>
      </c>
      <c r="F1585">
        <v>9922.2666189216197</v>
      </c>
      <c r="G1585" s="3"/>
      <c r="H1585" s="3"/>
      <c r="I1585" s="3"/>
    </row>
    <row r="1586" spans="1:9" x14ac:dyDescent="0.35">
      <c r="A1586" t="s">
        <v>56</v>
      </c>
      <c r="B1586" s="78" t="s">
        <v>15</v>
      </c>
      <c r="C1586">
        <v>2031</v>
      </c>
      <c r="D1586" t="s">
        <v>138</v>
      </c>
      <c r="E1586" t="s">
        <v>42</v>
      </c>
      <c r="F1586">
        <v>35741.760655363098</v>
      </c>
      <c r="G1586" s="3"/>
      <c r="H1586" s="3"/>
      <c r="I1586" s="3"/>
    </row>
    <row r="1587" spans="1:9" x14ac:dyDescent="0.35">
      <c r="A1587" t="s">
        <v>56</v>
      </c>
      <c r="B1587" s="78" t="s">
        <v>15</v>
      </c>
      <c r="C1587">
        <v>2031</v>
      </c>
      <c r="D1587" t="s">
        <v>138</v>
      </c>
      <c r="E1587" t="s">
        <v>45</v>
      </c>
      <c r="F1587">
        <v>36422.737404208798</v>
      </c>
      <c r="G1587" s="3"/>
      <c r="H1587" s="3"/>
      <c r="I1587" s="3"/>
    </row>
    <row r="1588" spans="1:9" x14ac:dyDescent="0.35">
      <c r="A1588" t="s">
        <v>56</v>
      </c>
      <c r="B1588" s="78" t="s">
        <v>15</v>
      </c>
      <c r="C1588">
        <v>2031</v>
      </c>
      <c r="D1588" t="s">
        <v>138</v>
      </c>
      <c r="E1588" t="s">
        <v>47</v>
      </c>
      <c r="F1588">
        <v>45013.522815459</v>
      </c>
      <c r="G1588" s="3"/>
      <c r="H1588" s="3"/>
      <c r="I1588" s="3"/>
    </row>
    <row r="1589" spans="1:9" x14ac:dyDescent="0.35">
      <c r="A1589" t="s">
        <v>56</v>
      </c>
      <c r="B1589" s="78" t="s">
        <v>15</v>
      </c>
      <c r="C1589">
        <v>2031</v>
      </c>
      <c r="D1589" t="s">
        <v>138</v>
      </c>
      <c r="E1589" t="s">
        <v>49</v>
      </c>
      <c r="F1589">
        <v>62351.032758614303</v>
      </c>
      <c r="G1589" s="3"/>
      <c r="H1589" s="3"/>
      <c r="I1589" s="3"/>
    </row>
    <row r="1590" spans="1:9" x14ac:dyDescent="0.35">
      <c r="A1590" t="s">
        <v>56</v>
      </c>
      <c r="B1590" s="78" t="s">
        <v>15</v>
      </c>
      <c r="C1590">
        <v>2031</v>
      </c>
      <c r="D1590" t="s">
        <v>138</v>
      </c>
      <c r="E1590" t="s">
        <v>51</v>
      </c>
      <c r="F1590">
        <v>64325.219072471897</v>
      </c>
      <c r="G1590" s="3"/>
      <c r="H1590" s="3"/>
      <c r="I1590" s="3"/>
    </row>
    <row r="1591" spans="1:9" x14ac:dyDescent="0.35">
      <c r="A1591" t="s">
        <v>56</v>
      </c>
      <c r="B1591" s="78" t="s">
        <v>15</v>
      </c>
      <c r="C1591">
        <v>2031</v>
      </c>
      <c r="D1591" t="s">
        <v>138</v>
      </c>
      <c r="E1591" t="s">
        <v>53</v>
      </c>
      <c r="F1591">
        <v>62537.673449305403</v>
      </c>
      <c r="G1591" s="3"/>
      <c r="H1591" s="3"/>
      <c r="I1591" s="3"/>
    </row>
    <row r="1592" spans="1:9" x14ac:dyDescent="0.35">
      <c r="A1592" t="s">
        <v>56</v>
      </c>
      <c r="B1592" s="78" t="s">
        <v>15</v>
      </c>
      <c r="C1592">
        <v>2031</v>
      </c>
      <c r="D1592" t="s">
        <v>138</v>
      </c>
      <c r="E1592" t="s">
        <v>55</v>
      </c>
      <c r="F1592">
        <v>58461.618762416299</v>
      </c>
      <c r="G1592" s="3"/>
      <c r="H1592" s="3"/>
      <c r="I1592" s="3"/>
    </row>
    <row r="1593" spans="1:9" x14ac:dyDescent="0.35">
      <c r="A1593" t="s">
        <v>56</v>
      </c>
      <c r="B1593" s="78" t="s">
        <v>15</v>
      </c>
      <c r="C1593">
        <v>2031</v>
      </c>
      <c r="D1593" t="s">
        <v>138</v>
      </c>
      <c r="E1593" t="s">
        <v>57</v>
      </c>
      <c r="F1593">
        <v>55001.7447059025</v>
      </c>
      <c r="G1593" s="3"/>
      <c r="H1593" s="3"/>
      <c r="I1593" s="3"/>
    </row>
    <row r="1594" spans="1:9" x14ac:dyDescent="0.35">
      <c r="A1594" t="s">
        <v>56</v>
      </c>
      <c r="B1594" s="78" t="s">
        <v>15</v>
      </c>
      <c r="C1594">
        <v>2031</v>
      </c>
      <c r="D1594" t="s">
        <v>138</v>
      </c>
      <c r="E1594" t="s">
        <v>59</v>
      </c>
      <c r="F1594">
        <v>52030.663755378497</v>
      </c>
      <c r="G1594" s="3"/>
      <c r="H1594" s="3"/>
      <c r="I1594" s="3"/>
    </row>
    <row r="1595" spans="1:9" x14ac:dyDescent="0.35">
      <c r="A1595" t="s">
        <v>56</v>
      </c>
      <c r="B1595" s="78" t="s">
        <v>15</v>
      </c>
      <c r="C1595">
        <v>2031</v>
      </c>
      <c r="D1595" t="s">
        <v>138</v>
      </c>
      <c r="E1595" t="s">
        <v>61</v>
      </c>
      <c r="F1595">
        <v>44050.078257939698</v>
      </c>
      <c r="G1595" s="3"/>
      <c r="H1595" s="3"/>
      <c r="I1595" s="3"/>
    </row>
    <row r="1596" spans="1:9" x14ac:dyDescent="0.35">
      <c r="A1596" t="s">
        <v>56</v>
      </c>
      <c r="B1596" s="78" t="s">
        <v>15</v>
      </c>
      <c r="C1596">
        <v>2031</v>
      </c>
      <c r="D1596" t="s">
        <v>138</v>
      </c>
      <c r="E1596" t="s">
        <v>63</v>
      </c>
      <c r="F1596">
        <v>39306.705180753197</v>
      </c>
      <c r="G1596" s="3"/>
      <c r="H1596" s="3"/>
      <c r="I1596" s="3"/>
    </row>
    <row r="1597" spans="1:9" x14ac:dyDescent="0.35">
      <c r="A1597" t="s">
        <v>56</v>
      </c>
      <c r="B1597" s="78" t="s">
        <v>15</v>
      </c>
      <c r="C1597">
        <v>2031</v>
      </c>
      <c r="D1597" t="s">
        <v>138</v>
      </c>
      <c r="E1597" t="s">
        <v>43</v>
      </c>
      <c r="F1597">
        <v>34504.197506088298</v>
      </c>
      <c r="G1597" s="3"/>
      <c r="H1597" s="3"/>
      <c r="I1597" s="3"/>
    </row>
    <row r="1598" spans="1:9" x14ac:dyDescent="0.35">
      <c r="A1598" t="s">
        <v>56</v>
      </c>
      <c r="B1598" s="78" t="s">
        <v>15</v>
      </c>
      <c r="C1598">
        <v>2031</v>
      </c>
      <c r="D1598" t="s">
        <v>138</v>
      </c>
      <c r="E1598" t="s">
        <v>65</v>
      </c>
      <c r="F1598">
        <v>33977.2702081799</v>
      </c>
      <c r="G1598" s="3"/>
      <c r="H1598" s="3"/>
      <c r="I1598" s="3"/>
    </row>
    <row r="1599" spans="1:9" x14ac:dyDescent="0.35">
      <c r="A1599" t="s">
        <v>56</v>
      </c>
      <c r="B1599" s="78" t="s">
        <v>15</v>
      </c>
      <c r="C1599">
        <v>2031</v>
      </c>
      <c r="D1599" t="s">
        <v>138</v>
      </c>
      <c r="E1599" t="s">
        <v>67</v>
      </c>
      <c r="F1599">
        <v>29387.376729698899</v>
      </c>
      <c r="G1599" s="3"/>
      <c r="H1599" s="3"/>
      <c r="I1599" s="3"/>
    </row>
    <row r="1600" spans="1:9" x14ac:dyDescent="0.35">
      <c r="A1600" t="s">
        <v>56</v>
      </c>
      <c r="B1600" s="78" t="s">
        <v>15</v>
      </c>
      <c r="C1600">
        <v>2031</v>
      </c>
      <c r="D1600" t="s">
        <v>138</v>
      </c>
      <c r="E1600" t="s">
        <v>69</v>
      </c>
      <c r="F1600">
        <v>26192.345642627799</v>
      </c>
      <c r="G1600" s="3"/>
      <c r="H1600" s="3"/>
      <c r="I1600" s="3"/>
    </row>
    <row r="1601" spans="1:9" x14ac:dyDescent="0.35">
      <c r="A1601" t="s">
        <v>56</v>
      </c>
      <c r="B1601" s="78" t="s">
        <v>15</v>
      </c>
      <c r="C1601">
        <v>2031</v>
      </c>
      <c r="D1601" t="s">
        <v>138</v>
      </c>
      <c r="E1601" t="s">
        <v>71</v>
      </c>
      <c r="F1601">
        <v>22062.3038363216</v>
      </c>
      <c r="G1601" s="3"/>
      <c r="H1601" s="3"/>
      <c r="I1601" s="3"/>
    </row>
    <row r="1602" spans="1:9" x14ac:dyDescent="0.35">
      <c r="A1602" t="s">
        <v>56</v>
      </c>
      <c r="B1602" s="78" t="s">
        <v>15</v>
      </c>
      <c r="C1602">
        <v>2031</v>
      </c>
      <c r="D1602" t="s">
        <v>138</v>
      </c>
      <c r="E1602" t="s">
        <v>73</v>
      </c>
      <c r="F1602">
        <v>18177.027669180501</v>
      </c>
      <c r="G1602" s="3"/>
      <c r="H1602" s="3"/>
      <c r="I1602" s="3"/>
    </row>
    <row r="1603" spans="1:9" x14ac:dyDescent="0.35">
      <c r="A1603" t="s">
        <v>56</v>
      </c>
      <c r="B1603" s="78" t="s">
        <v>15</v>
      </c>
      <c r="C1603">
        <v>2031</v>
      </c>
      <c r="D1603" t="s">
        <v>138</v>
      </c>
      <c r="E1603" t="s">
        <v>75</v>
      </c>
      <c r="F1603">
        <v>18854.123395137001</v>
      </c>
      <c r="G1603" s="3"/>
      <c r="H1603" s="3"/>
      <c r="I1603" s="3"/>
    </row>
    <row r="1604" spans="1:9" x14ac:dyDescent="0.35">
      <c r="A1604" t="s">
        <v>56</v>
      </c>
      <c r="B1604" s="78" t="s">
        <v>15</v>
      </c>
      <c r="C1604">
        <v>2031</v>
      </c>
      <c r="D1604" t="s">
        <v>41</v>
      </c>
      <c r="E1604" t="s">
        <v>42</v>
      </c>
      <c r="F1604">
        <v>37536.662286554398</v>
      </c>
      <c r="G1604" s="3"/>
      <c r="H1604" s="3"/>
      <c r="I1604" s="3"/>
    </row>
    <row r="1605" spans="1:9" x14ac:dyDescent="0.35">
      <c r="A1605" t="s">
        <v>56</v>
      </c>
      <c r="B1605" s="78" t="s">
        <v>15</v>
      </c>
      <c r="C1605">
        <v>2031</v>
      </c>
      <c r="D1605" t="s">
        <v>41</v>
      </c>
      <c r="E1605" t="s">
        <v>45</v>
      </c>
      <c r="F1605">
        <v>38882.058121209098</v>
      </c>
      <c r="G1605" s="3"/>
      <c r="H1605" s="3"/>
      <c r="I1605" s="3"/>
    </row>
    <row r="1606" spans="1:9" x14ac:dyDescent="0.35">
      <c r="A1606" t="s">
        <v>56</v>
      </c>
      <c r="B1606" s="78" t="s">
        <v>15</v>
      </c>
      <c r="C1606">
        <v>2031</v>
      </c>
      <c r="D1606" t="s">
        <v>41</v>
      </c>
      <c r="E1606" t="s">
        <v>47</v>
      </c>
      <c r="F1606">
        <v>47845.4473695985</v>
      </c>
      <c r="G1606" s="3"/>
      <c r="H1606" s="3"/>
      <c r="I1606" s="3"/>
    </row>
    <row r="1607" spans="1:9" x14ac:dyDescent="0.35">
      <c r="A1607" t="s">
        <v>56</v>
      </c>
      <c r="B1607" s="78" t="s">
        <v>15</v>
      </c>
      <c r="C1607">
        <v>2031</v>
      </c>
      <c r="D1607" t="s">
        <v>41</v>
      </c>
      <c r="E1607" t="s">
        <v>49</v>
      </c>
      <c r="F1607">
        <v>63916.608075397402</v>
      </c>
      <c r="G1607" s="3"/>
      <c r="H1607" s="3"/>
      <c r="I1607" s="3"/>
    </row>
    <row r="1608" spans="1:9" x14ac:dyDescent="0.35">
      <c r="A1608" t="s">
        <v>56</v>
      </c>
      <c r="B1608" s="78" t="s">
        <v>15</v>
      </c>
      <c r="C1608">
        <v>2031</v>
      </c>
      <c r="D1608" t="s">
        <v>41</v>
      </c>
      <c r="E1608" t="s">
        <v>51</v>
      </c>
      <c r="F1608">
        <v>65795.690446537701</v>
      </c>
      <c r="G1608" s="3"/>
      <c r="H1608" s="3"/>
      <c r="I1608" s="3"/>
    </row>
    <row r="1609" spans="1:9" x14ac:dyDescent="0.35">
      <c r="A1609" t="s">
        <v>56</v>
      </c>
      <c r="B1609" s="78" t="s">
        <v>15</v>
      </c>
      <c r="C1609">
        <v>2031</v>
      </c>
      <c r="D1609" t="s">
        <v>41</v>
      </c>
      <c r="E1609" t="s">
        <v>53</v>
      </c>
      <c r="F1609">
        <v>63477.413280397297</v>
      </c>
      <c r="G1609" s="3"/>
      <c r="H1609" s="3"/>
      <c r="I1609" s="3"/>
    </row>
    <row r="1610" spans="1:9" x14ac:dyDescent="0.35">
      <c r="A1610" t="s">
        <v>56</v>
      </c>
      <c r="B1610" s="78" t="s">
        <v>15</v>
      </c>
      <c r="C1610">
        <v>2031</v>
      </c>
      <c r="D1610" t="s">
        <v>41</v>
      </c>
      <c r="E1610" t="s">
        <v>55</v>
      </c>
      <c r="F1610">
        <v>58271.0704023902</v>
      </c>
      <c r="G1610" s="3"/>
      <c r="H1610" s="3"/>
      <c r="I1610" s="3"/>
    </row>
    <row r="1611" spans="1:9" x14ac:dyDescent="0.35">
      <c r="A1611" t="s">
        <v>56</v>
      </c>
      <c r="B1611" s="78" t="s">
        <v>15</v>
      </c>
      <c r="C1611">
        <v>2031</v>
      </c>
      <c r="D1611" t="s">
        <v>41</v>
      </c>
      <c r="E1611" t="s">
        <v>57</v>
      </c>
      <c r="F1611">
        <v>54377.205790344597</v>
      </c>
      <c r="G1611" s="3"/>
      <c r="H1611" s="3"/>
      <c r="I1611" s="3"/>
    </row>
    <row r="1612" spans="1:9" x14ac:dyDescent="0.35">
      <c r="A1612" t="s">
        <v>56</v>
      </c>
      <c r="B1612" s="78" t="s">
        <v>15</v>
      </c>
      <c r="C1612">
        <v>2031</v>
      </c>
      <c r="D1612" t="s">
        <v>41</v>
      </c>
      <c r="E1612" t="s">
        <v>59</v>
      </c>
      <c r="F1612">
        <v>51232.945642728897</v>
      </c>
      <c r="G1612" s="3"/>
      <c r="H1612" s="3"/>
      <c r="I1612" s="3"/>
    </row>
    <row r="1613" spans="1:9" x14ac:dyDescent="0.35">
      <c r="A1613" t="s">
        <v>56</v>
      </c>
      <c r="B1613" s="78" t="s">
        <v>15</v>
      </c>
      <c r="C1613">
        <v>2031</v>
      </c>
      <c r="D1613" t="s">
        <v>41</v>
      </c>
      <c r="E1613" t="s">
        <v>61</v>
      </c>
      <c r="F1613">
        <v>42853.494024315303</v>
      </c>
      <c r="G1613" s="3"/>
      <c r="H1613" s="3"/>
      <c r="I1613" s="3"/>
    </row>
    <row r="1614" spans="1:9" x14ac:dyDescent="0.35">
      <c r="A1614" t="s">
        <v>56</v>
      </c>
      <c r="B1614" s="78" t="s">
        <v>15</v>
      </c>
      <c r="C1614">
        <v>2031</v>
      </c>
      <c r="D1614" t="s">
        <v>41</v>
      </c>
      <c r="E1614" t="s">
        <v>63</v>
      </c>
      <c r="F1614">
        <v>38722.466184559496</v>
      </c>
      <c r="G1614" s="3"/>
      <c r="H1614" s="3"/>
      <c r="I1614" s="3"/>
    </row>
    <row r="1615" spans="1:9" x14ac:dyDescent="0.35">
      <c r="A1615" t="s">
        <v>56</v>
      </c>
      <c r="B1615" s="78" t="s">
        <v>15</v>
      </c>
      <c r="C1615">
        <v>2031</v>
      </c>
      <c r="D1615" t="s">
        <v>41</v>
      </c>
      <c r="E1615" t="s">
        <v>43</v>
      </c>
      <c r="F1615">
        <v>36202.2599320515</v>
      </c>
      <c r="G1615" s="3"/>
      <c r="H1615" s="3"/>
      <c r="I1615" s="3"/>
    </row>
    <row r="1616" spans="1:9" x14ac:dyDescent="0.35">
      <c r="A1616" t="s">
        <v>56</v>
      </c>
      <c r="B1616" s="78" t="s">
        <v>15</v>
      </c>
      <c r="C1616">
        <v>2031</v>
      </c>
      <c r="D1616" t="s">
        <v>41</v>
      </c>
      <c r="E1616" t="s">
        <v>65</v>
      </c>
      <c r="F1616">
        <v>32749.6550174681</v>
      </c>
      <c r="G1616" s="3"/>
      <c r="H1616" s="3"/>
      <c r="I1616" s="3"/>
    </row>
    <row r="1617" spans="1:9" x14ac:dyDescent="0.35">
      <c r="A1617" t="s">
        <v>56</v>
      </c>
      <c r="B1617" s="78" t="s">
        <v>15</v>
      </c>
      <c r="C1617">
        <v>2031</v>
      </c>
      <c r="D1617" t="s">
        <v>41</v>
      </c>
      <c r="E1617" t="s">
        <v>67</v>
      </c>
      <c r="F1617">
        <v>27336.5745271128</v>
      </c>
      <c r="G1617" s="3"/>
      <c r="H1617" s="3"/>
      <c r="I1617" s="3"/>
    </row>
    <row r="1618" spans="1:9" x14ac:dyDescent="0.35">
      <c r="A1618" t="s">
        <v>56</v>
      </c>
      <c r="B1618" s="78" t="s">
        <v>15</v>
      </c>
      <c r="C1618">
        <v>2031</v>
      </c>
      <c r="D1618" t="s">
        <v>41</v>
      </c>
      <c r="E1618" t="s">
        <v>69</v>
      </c>
      <c r="F1618">
        <v>22695.435314947601</v>
      </c>
      <c r="G1618" s="3"/>
      <c r="H1618" s="3"/>
      <c r="I1618" s="3"/>
    </row>
    <row r="1619" spans="1:9" x14ac:dyDescent="0.35">
      <c r="A1619" t="s">
        <v>56</v>
      </c>
      <c r="B1619" s="78" t="s">
        <v>15</v>
      </c>
      <c r="C1619">
        <v>2031</v>
      </c>
      <c r="D1619" t="s">
        <v>41</v>
      </c>
      <c r="E1619" t="s">
        <v>71</v>
      </c>
      <c r="F1619">
        <v>17923.7539468307</v>
      </c>
      <c r="G1619" s="3"/>
      <c r="H1619" s="3"/>
      <c r="I1619" s="3"/>
    </row>
    <row r="1620" spans="1:9" x14ac:dyDescent="0.35">
      <c r="A1620" t="s">
        <v>56</v>
      </c>
      <c r="B1620" s="78" t="s">
        <v>15</v>
      </c>
      <c r="C1620">
        <v>2031</v>
      </c>
      <c r="D1620" t="s">
        <v>41</v>
      </c>
      <c r="E1620" t="s">
        <v>73</v>
      </c>
      <c r="F1620">
        <v>14267.7503989509</v>
      </c>
      <c r="G1620" s="3"/>
      <c r="H1620" s="3"/>
      <c r="I1620" s="3"/>
    </row>
    <row r="1621" spans="1:9" x14ac:dyDescent="0.35">
      <c r="A1621" t="s">
        <v>56</v>
      </c>
      <c r="B1621" s="78" t="s">
        <v>15</v>
      </c>
      <c r="C1621">
        <v>2031</v>
      </c>
      <c r="D1621" t="s">
        <v>41</v>
      </c>
      <c r="E1621" t="s">
        <v>75</v>
      </c>
      <c r="F1621">
        <v>12666.188606055101</v>
      </c>
      <c r="G1621" s="3"/>
      <c r="H1621" s="3"/>
      <c r="I1621" s="3"/>
    </row>
    <row r="1622" spans="1:9" x14ac:dyDescent="0.35">
      <c r="A1622" t="s">
        <v>56</v>
      </c>
      <c r="B1622" s="78" t="s">
        <v>15</v>
      </c>
      <c r="C1622">
        <v>2036</v>
      </c>
      <c r="D1622" t="s">
        <v>138</v>
      </c>
      <c r="E1622" t="s">
        <v>42</v>
      </c>
      <c r="F1622">
        <v>37243.5759622841</v>
      </c>
      <c r="G1622" s="3"/>
      <c r="H1622" s="3"/>
      <c r="I1622" s="3"/>
    </row>
    <row r="1623" spans="1:9" x14ac:dyDescent="0.35">
      <c r="A1623" t="s">
        <v>56</v>
      </c>
      <c r="B1623" s="78" t="s">
        <v>15</v>
      </c>
      <c r="C1623">
        <v>2036</v>
      </c>
      <c r="D1623" t="s">
        <v>138</v>
      </c>
      <c r="E1623" t="s">
        <v>45</v>
      </c>
      <c r="F1623">
        <v>36345.250031140196</v>
      </c>
      <c r="G1623" s="3"/>
      <c r="H1623" s="3"/>
      <c r="I1623" s="3"/>
    </row>
    <row r="1624" spans="1:9" x14ac:dyDescent="0.35">
      <c r="A1624" t="s">
        <v>56</v>
      </c>
      <c r="B1624" s="78" t="s">
        <v>15</v>
      </c>
      <c r="C1624">
        <v>2036</v>
      </c>
      <c r="D1624" t="s">
        <v>138</v>
      </c>
      <c r="E1624" t="s">
        <v>47</v>
      </c>
      <c r="F1624">
        <v>43140.033931810402</v>
      </c>
      <c r="G1624" s="3"/>
      <c r="H1624" s="3"/>
      <c r="I1624" s="3"/>
    </row>
    <row r="1625" spans="1:9" x14ac:dyDescent="0.35">
      <c r="A1625" t="s">
        <v>56</v>
      </c>
      <c r="B1625" s="78" t="s">
        <v>15</v>
      </c>
      <c r="C1625">
        <v>2036</v>
      </c>
      <c r="D1625" t="s">
        <v>138</v>
      </c>
      <c r="E1625" t="s">
        <v>49</v>
      </c>
      <c r="F1625">
        <v>63202.637612787301</v>
      </c>
      <c r="G1625" s="3"/>
      <c r="H1625" s="3"/>
      <c r="I1625" s="3"/>
    </row>
    <row r="1626" spans="1:9" x14ac:dyDescent="0.35">
      <c r="A1626" t="s">
        <v>56</v>
      </c>
      <c r="B1626" s="78" t="s">
        <v>15</v>
      </c>
      <c r="C1626">
        <v>2036</v>
      </c>
      <c r="D1626" t="s">
        <v>138</v>
      </c>
      <c r="E1626" t="s">
        <v>51</v>
      </c>
      <c r="F1626">
        <v>68665.971862821403</v>
      </c>
      <c r="G1626" s="3"/>
      <c r="H1626" s="3"/>
      <c r="I1626" s="3"/>
    </row>
    <row r="1627" spans="1:9" x14ac:dyDescent="0.35">
      <c r="A1627" t="s">
        <v>56</v>
      </c>
      <c r="B1627" s="78" t="s">
        <v>15</v>
      </c>
      <c r="C1627">
        <v>2036</v>
      </c>
      <c r="D1627" t="s">
        <v>138</v>
      </c>
      <c r="E1627" t="s">
        <v>53</v>
      </c>
      <c r="F1627">
        <v>63823.2956933799</v>
      </c>
      <c r="G1627" s="3"/>
      <c r="H1627" s="3"/>
      <c r="I1627" s="3"/>
    </row>
    <row r="1628" spans="1:9" x14ac:dyDescent="0.35">
      <c r="A1628" t="s">
        <v>56</v>
      </c>
      <c r="B1628" s="78" t="s">
        <v>15</v>
      </c>
      <c r="C1628">
        <v>2036</v>
      </c>
      <c r="D1628" t="s">
        <v>138</v>
      </c>
      <c r="E1628" t="s">
        <v>55</v>
      </c>
      <c r="F1628">
        <v>61018.136187381198</v>
      </c>
      <c r="G1628" s="3"/>
      <c r="H1628" s="3"/>
      <c r="I1628" s="3"/>
    </row>
    <row r="1629" spans="1:9" x14ac:dyDescent="0.35">
      <c r="A1629" t="s">
        <v>56</v>
      </c>
      <c r="B1629" s="78" t="s">
        <v>15</v>
      </c>
      <c r="C1629">
        <v>2036</v>
      </c>
      <c r="D1629" t="s">
        <v>138</v>
      </c>
      <c r="E1629" t="s">
        <v>57</v>
      </c>
      <c r="F1629">
        <v>57737.344415924599</v>
      </c>
      <c r="G1629" s="3"/>
      <c r="H1629" s="3"/>
      <c r="I1629" s="3"/>
    </row>
    <row r="1630" spans="1:9" x14ac:dyDescent="0.35">
      <c r="A1630" t="s">
        <v>56</v>
      </c>
      <c r="B1630" s="78" t="s">
        <v>15</v>
      </c>
      <c r="C1630">
        <v>2036</v>
      </c>
      <c r="D1630" t="s">
        <v>138</v>
      </c>
      <c r="E1630" t="s">
        <v>59</v>
      </c>
      <c r="F1630">
        <v>54439.3589294458</v>
      </c>
      <c r="G1630" s="3"/>
      <c r="H1630" s="3"/>
      <c r="I1630" s="3"/>
    </row>
    <row r="1631" spans="1:9" x14ac:dyDescent="0.35">
      <c r="A1631" t="s">
        <v>56</v>
      </c>
      <c r="B1631" s="78" t="s">
        <v>15</v>
      </c>
      <c r="C1631">
        <v>2036</v>
      </c>
      <c r="D1631" t="s">
        <v>138</v>
      </c>
      <c r="E1631" t="s">
        <v>61</v>
      </c>
      <c r="F1631">
        <v>49993.449627985101</v>
      </c>
      <c r="G1631" s="3"/>
      <c r="H1631" s="3"/>
      <c r="I1631" s="3"/>
    </row>
    <row r="1632" spans="1:9" x14ac:dyDescent="0.35">
      <c r="A1632" t="s">
        <v>56</v>
      </c>
      <c r="B1632" s="78" t="s">
        <v>15</v>
      </c>
      <c r="C1632">
        <v>2036</v>
      </c>
      <c r="D1632" t="s">
        <v>138</v>
      </c>
      <c r="E1632" t="s">
        <v>63</v>
      </c>
      <c r="F1632">
        <v>40870.315006008597</v>
      </c>
      <c r="G1632" s="3"/>
      <c r="H1632" s="3"/>
      <c r="I1632" s="3"/>
    </row>
    <row r="1633" spans="1:9" x14ac:dyDescent="0.35">
      <c r="A1633" t="s">
        <v>56</v>
      </c>
      <c r="B1633" s="78" t="s">
        <v>15</v>
      </c>
      <c r="C1633">
        <v>2036</v>
      </c>
      <c r="D1633" t="s">
        <v>138</v>
      </c>
      <c r="E1633" t="s">
        <v>43</v>
      </c>
      <c r="F1633">
        <v>36264.928755249101</v>
      </c>
      <c r="G1633" s="3"/>
      <c r="H1633" s="3"/>
      <c r="I1633" s="3"/>
    </row>
    <row r="1634" spans="1:9" x14ac:dyDescent="0.35">
      <c r="A1634" t="s">
        <v>56</v>
      </c>
      <c r="B1634" s="78" t="s">
        <v>15</v>
      </c>
      <c r="C1634">
        <v>2036</v>
      </c>
      <c r="D1634" t="s">
        <v>138</v>
      </c>
      <c r="E1634" t="s">
        <v>65</v>
      </c>
      <c r="F1634">
        <v>35945.043172375903</v>
      </c>
      <c r="G1634" s="3"/>
      <c r="H1634" s="3"/>
      <c r="I1634" s="3"/>
    </row>
    <row r="1635" spans="1:9" x14ac:dyDescent="0.35">
      <c r="A1635" t="s">
        <v>56</v>
      </c>
      <c r="B1635" s="78" t="s">
        <v>15</v>
      </c>
      <c r="C1635">
        <v>2036</v>
      </c>
      <c r="D1635" t="s">
        <v>138</v>
      </c>
      <c r="E1635" t="s">
        <v>67</v>
      </c>
      <c r="F1635">
        <v>31450.573563683702</v>
      </c>
      <c r="G1635" s="3"/>
      <c r="H1635" s="3"/>
      <c r="I1635" s="3"/>
    </row>
    <row r="1636" spans="1:9" x14ac:dyDescent="0.35">
      <c r="A1636" t="s">
        <v>56</v>
      </c>
      <c r="B1636" s="78" t="s">
        <v>15</v>
      </c>
      <c r="C1636">
        <v>2036</v>
      </c>
      <c r="D1636" t="s">
        <v>138</v>
      </c>
      <c r="E1636" t="s">
        <v>69</v>
      </c>
      <c r="F1636">
        <v>27529.648358955201</v>
      </c>
      <c r="G1636" s="3"/>
      <c r="H1636" s="3"/>
      <c r="I1636" s="3"/>
    </row>
    <row r="1637" spans="1:9" x14ac:dyDescent="0.35">
      <c r="A1637" t="s">
        <v>56</v>
      </c>
      <c r="B1637" s="78" t="s">
        <v>15</v>
      </c>
      <c r="C1637">
        <v>2036</v>
      </c>
      <c r="D1637" t="s">
        <v>138</v>
      </c>
      <c r="E1637" t="s">
        <v>71</v>
      </c>
      <c r="F1637">
        <v>24286.479128986299</v>
      </c>
      <c r="G1637" s="3"/>
      <c r="H1637" s="3"/>
      <c r="I1637" s="3"/>
    </row>
    <row r="1638" spans="1:9" x14ac:dyDescent="0.35">
      <c r="A1638" t="s">
        <v>56</v>
      </c>
      <c r="B1638" s="78" t="s">
        <v>15</v>
      </c>
      <c r="C1638">
        <v>2036</v>
      </c>
      <c r="D1638" t="s">
        <v>138</v>
      </c>
      <c r="E1638" t="s">
        <v>73</v>
      </c>
      <c r="F1638">
        <v>19562.547151469302</v>
      </c>
      <c r="G1638" s="3"/>
      <c r="H1638" s="3"/>
      <c r="I1638" s="3"/>
    </row>
    <row r="1639" spans="1:9" x14ac:dyDescent="0.35">
      <c r="A1639" t="s">
        <v>56</v>
      </c>
      <c r="B1639" s="78" t="s">
        <v>15</v>
      </c>
      <c r="C1639">
        <v>2036</v>
      </c>
      <c r="D1639" t="s">
        <v>138</v>
      </c>
      <c r="E1639" t="s">
        <v>75</v>
      </c>
      <c r="F1639">
        <v>24066.230092628299</v>
      </c>
      <c r="G1639" s="3"/>
      <c r="H1639" s="3"/>
      <c r="I1639" s="3"/>
    </row>
    <row r="1640" spans="1:9" x14ac:dyDescent="0.35">
      <c r="A1640" t="s">
        <v>56</v>
      </c>
      <c r="B1640" s="78" t="s">
        <v>15</v>
      </c>
      <c r="C1640">
        <v>2036</v>
      </c>
      <c r="D1640" t="s">
        <v>41</v>
      </c>
      <c r="E1640" t="s">
        <v>42</v>
      </c>
      <c r="F1640">
        <v>39124.089470248</v>
      </c>
      <c r="G1640" s="3"/>
      <c r="H1640" s="3"/>
      <c r="I1640" s="3"/>
    </row>
    <row r="1641" spans="1:9" x14ac:dyDescent="0.35">
      <c r="A1641" t="s">
        <v>56</v>
      </c>
      <c r="B1641" s="78" t="s">
        <v>15</v>
      </c>
      <c r="C1641">
        <v>2036</v>
      </c>
      <c r="D1641" t="s">
        <v>41</v>
      </c>
      <c r="E1641" t="s">
        <v>45</v>
      </c>
      <c r="F1641">
        <v>38285.690470404603</v>
      </c>
      <c r="G1641" s="3"/>
      <c r="H1641" s="3"/>
      <c r="I1641" s="3"/>
    </row>
    <row r="1642" spans="1:9" x14ac:dyDescent="0.35">
      <c r="A1642" t="s">
        <v>56</v>
      </c>
      <c r="B1642" s="78" t="s">
        <v>15</v>
      </c>
      <c r="C1642">
        <v>2036</v>
      </c>
      <c r="D1642" t="s">
        <v>41</v>
      </c>
      <c r="E1642" t="s">
        <v>47</v>
      </c>
      <c r="F1642">
        <v>46036.492376446797</v>
      </c>
      <c r="G1642" s="3"/>
      <c r="H1642" s="3"/>
      <c r="I1642" s="3"/>
    </row>
    <row r="1643" spans="1:9" x14ac:dyDescent="0.35">
      <c r="A1643" t="s">
        <v>56</v>
      </c>
      <c r="B1643" s="78" t="s">
        <v>15</v>
      </c>
      <c r="C1643">
        <v>2036</v>
      </c>
      <c r="D1643" t="s">
        <v>41</v>
      </c>
      <c r="E1643" t="s">
        <v>49</v>
      </c>
      <c r="F1643">
        <v>65160.45642196</v>
      </c>
      <c r="G1643" s="3"/>
      <c r="H1643" s="3"/>
      <c r="I1643" s="3"/>
    </row>
    <row r="1644" spans="1:9" x14ac:dyDescent="0.35">
      <c r="A1644" t="s">
        <v>56</v>
      </c>
      <c r="B1644" s="78" t="s">
        <v>15</v>
      </c>
      <c r="C1644">
        <v>2036</v>
      </c>
      <c r="D1644" t="s">
        <v>41</v>
      </c>
      <c r="E1644" t="s">
        <v>51</v>
      </c>
      <c r="F1644">
        <v>70611.431488962597</v>
      </c>
      <c r="G1644" s="3"/>
      <c r="H1644" s="3"/>
      <c r="I1644" s="3"/>
    </row>
    <row r="1645" spans="1:9" x14ac:dyDescent="0.35">
      <c r="A1645" t="s">
        <v>56</v>
      </c>
      <c r="B1645" s="78" t="s">
        <v>15</v>
      </c>
      <c r="C1645">
        <v>2036</v>
      </c>
      <c r="D1645" t="s">
        <v>41</v>
      </c>
      <c r="E1645" t="s">
        <v>53</v>
      </c>
      <c r="F1645">
        <v>64361.8994790375</v>
      </c>
      <c r="G1645" s="3"/>
      <c r="H1645" s="3"/>
      <c r="I1645" s="3"/>
    </row>
    <row r="1646" spans="1:9" x14ac:dyDescent="0.35">
      <c r="A1646" t="s">
        <v>56</v>
      </c>
      <c r="B1646" s="78" t="s">
        <v>15</v>
      </c>
      <c r="C1646">
        <v>2036</v>
      </c>
      <c r="D1646" t="s">
        <v>41</v>
      </c>
      <c r="E1646" t="s">
        <v>55</v>
      </c>
      <c r="F1646">
        <v>60949.803647914901</v>
      </c>
      <c r="G1646" s="3"/>
      <c r="H1646" s="3"/>
      <c r="I1646" s="3"/>
    </row>
    <row r="1647" spans="1:9" x14ac:dyDescent="0.35">
      <c r="A1647" t="s">
        <v>56</v>
      </c>
      <c r="B1647" s="78" t="s">
        <v>15</v>
      </c>
      <c r="C1647">
        <v>2036</v>
      </c>
      <c r="D1647" t="s">
        <v>41</v>
      </c>
      <c r="E1647" t="s">
        <v>57</v>
      </c>
      <c r="F1647">
        <v>56716.951268161902</v>
      </c>
      <c r="G1647" s="3"/>
      <c r="H1647" s="3"/>
      <c r="I1647" s="3"/>
    </row>
    <row r="1648" spans="1:9" x14ac:dyDescent="0.35">
      <c r="A1648" t="s">
        <v>56</v>
      </c>
      <c r="B1648" s="78" t="s">
        <v>15</v>
      </c>
      <c r="C1648">
        <v>2036</v>
      </c>
      <c r="D1648" t="s">
        <v>41</v>
      </c>
      <c r="E1648" t="s">
        <v>59</v>
      </c>
      <c r="F1648">
        <v>53025.9014957209</v>
      </c>
      <c r="G1648" s="3"/>
      <c r="H1648" s="3"/>
      <c r="I1648" s="3"/>
    </row>
    <row r="1649" spans="1:9" x14ac:dyDescent="0.35">
      <c r="A1649" t="s">
        <v>56</v>
      </c>
      <c r="B1649" s="78" t="s">
        <v>15</v>
      </c>
      <c r="C1649">
        <v>2036</v>
      </c>
      <c r="D1649" t="s">
        <v>41</v>
      </c>
      <c r="E1649" t="s">
        <v>61</v>
      </c>
      <c r="F1649">
        <v>49010.003904496603</v>
      </c>
      <c r="G1649" s="3"/>
      <c r="H1649" s="3"/>
      <c r="I1649" s="3"/>
    </row>
    <row r="1650" spans="1:9" x14ac:dyDescent="0.35">
      <c r="A1650" t="s">
        <v>56</v>
      </c>
      <c r="B1650" s="78" t="s">
        <v>15</v>
      </c>
      <c r="C1650">
        <v>2036</v>
      </c>
      <c r="D1650" t="s">
        <v>41</v>
      </c>
      <c r="E1650" t="s">
        <v>63</v>
      </c>
      <c r="F1650">
        <v>39630.228398647203</v>
      </c>
      <c r="G1650" s="3"/>
      <c r="H1650" s="3"/>
      <c r="I1650" s="3"/>
    </row>
    <row r="1651" spans="1:9" x14ac:dyDescent="0.35">
      <c r="A1651" t="s">
        <v>56</v>
      </c>
      <c r="B1651" s="78" t="s">
        <v>15</v>
      </c>
      <c r="C1651">
        <v>2036</v>
      </c>
      <c r="D1651" t="s">
        <v>41</v>
      </c>
      <c r="E1651" t="s">
        <v>43</v>
      </c>
      <c r="F1651">
        <v>37955.506823661497</v>
      </c>
      <c r="G1651" s="3"/>
      <c r="H1651" s="3"/>
      <c r="I1651" s="3"/>
    </row>
    <row r="1652" spans="1:9" x14ac:dyDescent="0.35">
      <c r="A1652" t="s">
        <v>56</v>
      </c>
      <c r="B1652" s="78" t="s">
        <v>15</v>
      </c>
      <c r="C1652">
        <v>2036</v>
      </c>
      <c r="D1652" t="s">
        <v>41</v>
      </c>
      <c r="E1652" t="s">
        <v>65</v>
      </c>
      <c r="F1652">
        <v>34726.5429218266</v>
      </c>
      <c r="G1652" s="3"/>
      <c r="H1652" s="3"/>
      <c r="I1652" s="3"/>
    </row>
    <row r="1653" spans="1:9" x14ac:dyDescent="0.35">
      <c r="A1653" t="s">
        <v>56</v>
      </c>
      <c r="B1653" s="78" t="s">
        <v>15</v>
      </c>
      <c r="C1653">
        <v>2036</v>
      </c>
      <c r="D1653" t="s">
        <v>41</v>
      </c>
      <c r="E1653" t="s">
        <v>67</v>
      </c>
      <c r="F1653">
        <v>29177.871793112601</v>
      </c>
      <c r="G1653" s="3"/>
      <c r="H1653" s="3"/>
      <c r="I1653" s="3"/>
    </row>
    <row r="1654" spans="1:9" x14ac:dyDescent="0.35">
      <c r="A1654" t="s">
        <v>56</v>
      </c>
      <c r="B1654" s="78" t="s">
        <v>15</v>
      </c>
      <c r="C1654">
        <v>2036</v>
      </c>
      <c r="D1654" t="s">
        <v>41</v>
      </c>
      <c r="E1654" t="s">
        <v>69</v>
      </c>
      <c r="F1654">
        <v>24331.3949171924</v>
      </c>
      <c r="G1654" s="3"/>
      <c r="H1654" s="3"/>
      <c r="I1654" s="3"/>
    </row>
    <row r="1655" spans="1:9" x14ac:dyDescent="0.35">
      <c r="A1655" t="s">
        <v>56</v>
      </c>
      <c r="B1655" s="78" t="s">
        <v>15</v>
      </c>
      <c r="C1655">
        <v>2036</v>
      </c>
      <c r="D1655" t="s">
        <v>41</v>
      </c>
      <c r="E1655" t="s">
        <v>71</v>
      </c>
      <c r="F1655">
        <v>19916.299549291401</v>
      </c>
      <c r="G1655" s="3"/>
      <c r="H1655" s="3"/>
      <c r="I1655" s="3"/>
    </row>
    <row r="1656" spans="1:9" x14ac:dyDescent="0.35">
      <c r="A1656" t="s">
        <v>56</v>
      </c>
      <c r="B1656" s="78" t="s">
        <v>15</v>
      </c>
      <c r="C1656">
        <v>2036</v>
      </c>
      <c r="D1656" t="s">
        <v>41</v>
      </c>
      <c r="E1656" t="s">
        <v>73</v>
      </c>
      <c r="F1656">
        <v>14906.469622686</v>
      </c>
      <c r="G1656" s="3"/>
      <c r="H1656" s="3"/>
      <c r="I1656" s="3"/>
    </row>
    <row r="1657" spans="1:9" x14ac:dyDescent="0.35">
      <c r="A1657" t="s">
        <v>56</v>
      </c>
      <c r="B1657" s="78" t="s">
        <v>15</v>
      </c>
      <c r="C1657">
        <v>2036</v>
      </c>
      <c r="D1657" t="s">
        <v>41</v>
      </c>
      <c r="E1657" t="s">
        <v>75</v>
      </c>
      <c r="F1657">
        <v>16183.315168208101</v>
      </c>
      <c r="G1657" s="3"/>
      <c r="H1657" s="3"/>
      <c r="I1657" s="3"/>
    </row>
    <row r="1658" spans="1:9" x14ac:dyDescent="0.35">
      <c r="A1658" t="s">
        <v>56</v>
      </c>
      <c r="B1658" s="78" t="s">
        <v>15</v>
      </c>
      <c r="C1658">
        <v>2041</v>
      </c>
      <c r="D1658" t="s">
        <v>138</v>
      </c>
      <c r="E1658" t="s">
        <v>42</v>
      </c>
      <c r="F1658">
        <v>38495.2661832433</v>
      </c>
      <c r="G1658" s="3"/>
      <c r="H1658" s="3"/>
      <c r="I1658" s="3"/>
    </row>
    <row r="1659" spans="1:9" x14ac:dyDescent="0.35">
      <c r="A1659" t="s">
        <v>56</v>
      </c>
      <c r="B1659" s="78" t="s">
        <v>15</v>
      </c>
      <c r="C1659">
        <v>2041</v>
      </c>
      <c r="D1659" t="s">
        <v>138</v>
      </c>
      <c r="E1659" t="s">
        <v>45</v>
      </c>
      <c r="F1659">
        <v>38330.4207573651</v>
      </c>
      <c r="G1659" s="3"/>
      <c r="H1659" s="3"/>
      <c r="I1659" s="3"/>
    </row>
    <row r="1660" spans="1:9" x14ac:dyDescent="0.35">
      <c r="A1660" t="s">
        <v>56</v>
      </c>
      <c r="B1660" s="78" t="s">
        <v>15</v>
      </c>
      <c r="C1660">
        <v>2041</v>
      </c>
      <c r="D1660" t="s">
        <v>138</v>
      </c>
      <c r="E1660" t="s">
        <v>47</v>
      </c>
      <c r="F1660">
        <v>43683.694662853799</v>
      </c>
      <c r="G1660" s="3"/>
      <c r="H1660" s="3"/>
      <c r="I1660" s="3"/>
    </row>
    <row r="1661" spans="1:9" x14ac:dyDescent="0.35">
      <c r="A1661" t="s">
        <v>56</v>
      </c>
      <c r="B1661" s="78" t="s">
        <v>15</v>
      </c>
      <c r="C1661">
        <v>2041</v>
      </c>
      <c r="D1661" t="s">
        <v>138</v>
      </c>
      <c r="E1661" t="s">
        <v>49</v>
      </c>
      <c r="F1661">
        <v>61886.491042937399</v>
      </c>
      <c r="G1661" s="3"/>
      <c r="H1661" s="3"/>
      <c r="I1661" s="3"/>
    </row>
    <row r="1662" spans="1:9" x14ac:dyDescent="0.35">
      <c r="A1662" t="s">
        <v>56</v>
      </c>
      <c r="B1662" s="78" t="s">
        <v>15</v>
      </c>
      <c r="C1662">
        <v>2041</v>
      </c>
      <c r="D1662" t="s">
        <v>138</v>
      </c>
      <c r="E1662" t="s">
        <v>51</v>
      </c>
      <c r="F1662">
        <v>69889.155837324899</v>
      </c>
      <c r="G1662" s="3"/>
      <c r="H1662" s="3"/>
      <c r="I1662" s="3"/>
    </row>
    <row r="1663" spans="1:9" x14ac:dyDescent="0.35">
      <c r="A1663" t="s">
        <v>56</v>
      </c>
      <c r="B1663" s="78" t="s">
        <v>15</v>
      </c>
      <c r="C1663">
        <v>2041</v>
      </c>
      <c r="D1663" t="s">
        <v>138</v>
      </c>
      <c r="E1663" t="s">
        <v>53</v>
      </c>
      <c r="F1663">
        <v>67639.749827308799</v>
      </c>
      <c r="G1663" s="3"/>
      <c r="H1663" s="3"/>
      <c r="I1663" s="3"/>
    </row>
    <row r="1664" spans="1:9" x14ac:dyDescent="0.35">
      <c r="A1664" t="s">
        <v>56</v>
      </c>
      <c r="B1664" s="78" t="s">
        <v>15</v>
      </c>
      <c r="C1664">
        <v>2041</v>
      </c>
      <c r="D1664" t="s">
        <v>138</v>
      </c>
      <c r="E1664" t="s">
        <v>55</v>
      </c>
      <c r="F1664">
        <v>62399.446132730001</v>
      </c>
      <c r="G1664" s="3"/>
      <c r="H1664" s="3"/>
      <c r="I1664" s="3"/>
    </row>
    <row r="1665" spans="1:9" x14ac:dyDescent="0.35">
      <c r="A1665" t="s">
        <v>56</v>
      </c>
      <c r="B1665" s="78" t="s">
        <v>15</v>
      </c>
      <c r="C1665">
        <v>2041</v>
      </c>
      <c r="D1665" t="s">
        <v>138</v>
      </c>
      <c r="E1665" t="s">
        <v>57</v>
      </c>
      <c r="F1665">
        <v>60365.931146381801</v>
      </c>
      <c r="G1665" s="3"/>
      <c r="H1665" s="3"/>
      <c r="I1665" s="3"/>
    </row>
    <row r="1666" spans="1:9" x14ac:dyDescent="0.35">
      <c r="A1666" t="s">
        <v>56</v>
      </c>
      <c r="B1666" s="78" t="s">
        <v>15</v>
      </c>
      <c r="C1666">
        <v>2041</v>
      </c>
      <c r="D1666" t="s">
        <v>138</v>
      </c>
      <c r="E1666" t="s">
        <v>59</v>
      </c>
      <c r="F1666">
        <v>57515.661271270699</v>
      </c>
      <c r="G1666" s="3"/>
      <c r="H1666" s="3"/>
      <c r="I1666" s="3"/>
    </row>
    <row r="1667" spans="1:9" x14ac:dyDescent="0.35">
      <c r="A1667" t="s">
        <v>56</v>
      </c>
      <c r="B1667" s="78" t="s">
        <v>15</v>
      </c>
      <c r="C1667">
        <v>2041</v>
      </c>
      <c r="D1667" t="s">
        <v>138</v>
      </c>
      <c r="E1667" t="s">
        <v>61</v>
      </c>
      <c r="F1667">
        <v>52740.136425955199</v>
      </c>
      <c r="G1667" s="3"/>
      <c r="H1667" s="3"/>
      <c r="I1667" s="3"/>
    </row>
    <row r="1668" spans="1:9" x14ac:dyDescent="0.35">
      <c r="A1668" t="s">
        <v>56</v>
      </c>
      <c r="B1668" s="78" t="s">
        <v>15</v>
      </c>
      <c r="C1668">
        <v>2041</v>
      </c>
      <c r="D1668" t="s">
        <v>138</v>
      </c>
      <c r="E1668" t="s">
        <v>63</v>
      </c>
      <c r="F1668">
        <v>46547.991021221897</v>
      </c>
      <c r="G1668" s="3"/>
      <c r="H1668" s="3"/>
      <c r="I1668" s="3"/>
    </row>
    <row r="1669" spans="1:9" x14ac:dyDescent="0.35">
      <c r="A1669" t="s">
        <v>56</v>
      </c>
      <c r="B1669" s="78" t="s">
        <v>15</v>
      </c>
      <c r="C1669">
        <v>2041</v>
      </c>
      <c r="D1669" t="s">
        <v>138</v>
      </c>
      <c r="E1669" t="s">
        <v>43</v>
      </c>
      <c r="F1669">
        <v>37872.8259353592</v>
      </c>
      <c r="G1669" s="3"/>
      <c r="H1669" s="3"/>
      <c r="I1669" s="3"/>
    </row>
    <row r="1670" spans="1:9" x14ac:dyDescent="0.35">
      <c r="A1670" t="s">
        <v>56</v>
      </c>
      <c r="B1670" s="78" t="s">
        <v>15</v>
      </c>
      <c r="C1670">
        <v>2041</v>
      </c>
      <c r="D1670" t="s">
        <v>138</v>
      </c>
      <c r="E1670" t="s">
        <v>65</v>
      </c>
      <c r="F1670">
        <v>37596.864323983202</v>
      </c>
      <c r="G1670" s="3"/>
      <c r="H1670" s="3"/>
      <c r="I1670" s="3"/>
    </row>
    <row r="1671" spans="1:9" x14ac:dyDescent="0.35">
      <c r="A1671" t="s">
        <v>56</v>
      </c>
      <c r="B1671" s="78" t="s">
        <v>15</v>
      </c>
      <c r="C1671">
        <v>2041</v>
      </c>
      <c r="D1671" t="s">
        <v>138</v>
      </c>
      <c r="E1671" t="s">
        <v>67</v>
      </c>
      <c r="F1671">
        <v>33489.553280261898</v>
      </c>
      <c r="G1671" s="3"/>
      <c r="H1671" s="3"/>
      <c r="I1671" s="3"/>
    </row>
    <row r="1672" spans="1:9" x14ac:dyDescent="0.35">
      <c r="A1672" t="s">
        <v>56</v>
      </c>
      <c r="B1672" s="78" t="s">
        <v>15</v>
      </c>
      <c r="C1672">
        <v>2041</v>
      </c>
      <c r="D1672" t="s">
        <v>138</v>
      </c>
      <c r="E1672" t="s">
        <v>69</v>
      </c>
      <c r="F1672">
        <v>29666.095674964501</v>
      </c>
      <c r="G1672" s="3"/>
      <c r="H1672" s="3"/>
      <c r="I1672" s="3"/>
    </row>
    <row r="1673" spans="1:9" x14ac:dyDescent="0.35">
      <c r="A1673" t="s">
        <v>56</v>
      </c>
      <c r="B1673" s="78" t="s">
        <v>15</v>
      </c>
      <c r="C1673">
        <v>2041</v>
      </c>
      <c r="D1673" t="s">
        <v>138</v>
      </c>
      <c r="E1673" t="s">
        <v>71</v>
      </c>
      <c r="F1673">
        <v>25805.168114968801</v>
      </c>
      <c r="G1673" s="3"/>
      <c r="H1673" s="3"/>
      <c r="I1673" s="3"/>
    </row>
    <row r="1674" spans="1:9" x14ac:dyDescent="0.35">
      <c r="A1674" t="s">
        <v>56</v>
      </c>
      <c r="B1674" s="78" t="s">
        <v>15</v>
      </c>
      <c r="C1674">
        <v>2041</v>
      </c>
      <c r="D1674" t="s">
        <v>138</v>
      </c>
      <c r="E1674" t="s">
        <v>73</v>
      </c>
      <c r="F1674">
        <v>21890.289603014098</v>
      </c>
      <c r="G1674" s="3"/>
      <c r="H1674" s="3"/>
      <c r="I1674" s="3"/>
    </row>
    <row r="1675" spans="1:9" x14ac:dyDescent="0.35">
      <c r="A1675" t="s">
        <v>56</v>
      </c>
      <c r="B1675" s="78" t="s">
        <v>15</v>
      </c>
      <c r="C1675">
        <v>2041</v>
      </c>
      <c r="D1675" t="s">
        <v>138</v>
      </c>
      <c r="E1675" t="s">
        <v>75</v>
      </c>
      <c r="F1675">
        <v>28391.795775266201</v>
      </c>
      <c r="G1675" s="3"/>
      <c r="H1675" s="3"/>
      <c r="I1675" s="3"/>
    </row>
    <row r="1676" spans="1:9" x14ac:dyDescent="0.35">
      <c r="A1676" t="s">
        <v>56</v>
      </c>
      <c r="B1676" s="78" t="s">
        <v>15</v>
      </c>
      <c r="C1676">
        <v>2041</v>
      </c>
      <c r="D1676" t="s">
        <v>41</v>
      </c>
      <c r="E1676" t="s">
        <v>42</v>
      </c>
      <c r="F1676">
        <v>40444.662466604001</v>
      </c>
      <c r="G1676" s="3"/>
      <c r="H1676" s="3"/>
      <c r="I1676" s="3"/>
    </row>
    <row r="1677" spans="1:9" x14ac:dyDescent="0.35">
      <c r="A1677" t="s">
        <v>56</v>
      </c>
      <c r="B1677" s="78" t="s">
        <v>15</v>
      </c>
      <c r="C1677">
        <v>2041</v>
      </c>
      <c r="D1677" t="s">
        <v>41</v>
      </c>
      <c r="E1677" t="s">
        <v>45</v>
      </c>
      <c r="F1677">
        <v>40308.6449520272</v>
      </c>
      <c r="G1677" s="3"/>
      <c r="H1677" s="3"/>
      <c r="I1677" s="3"/>
    </row>
    <row r="1678" spans="1:9" x14ac:dyDescent="0.35">
      <c r="A1678" t="s">
        <v>56</v>
      </c>
      <c r="B1678" s="78" t="s">
        <v>15</v>
      </c>
      <c r="C1678">
        <v>2041</v>
      </c>
      <c r="D1678" t="s">
        <v>41</v>
      </c>
      <c r="E1678" t="s">
        <v>47</v>
      </c>
      <c r="F1678">
        <v>46084.014812157402</v>
      </c>
      <c r="G1678" s="3"/>
      <c r="H1678" s="3"/>
      <c r="I1678" s="3"/>
    </row>
    <row r="1679" spans="1:9" x14ac:dyDescent="0.35">
      <c r="A1679" t="s">
        <v>56</v>
      </c>
      <c r="B1679" s="78" t="s">
        <v>15</v>
      </c>
      <c r="C1679">
        <v>2041</v>
      </c>
      <c r="D1679" t="s">
        <v>41</v>
      </c>
      <c r="E1679" t="s">
        <v>49</v>
      </c>
      <c r="F1679">
        <v>63910.339959685298</v>
      </c>
      <c r="G1679" s="3"/>
      <c r="H1679" s="3"/>
      <c r="I1679" s="3"/>
    </row>
    <row r="1680" spans="1:9" x14ac:dyDescent="0.35">
      <c r="A1680" t="s">
        <v>56</v>
      </c>
      <c r="B1680" s="78" t="s">
        <v>15</v>
      </c>
      <c r="C1680">
        <v>2041</v>
      </c>
      <c r="D1680" t="s">
        <v>41</v>
      </c>
      <c r="E1680" t="s">
        <v>51</v>
      </c>
      <c r="F1680">
        <v>72146.846150969504</v>
      </c>
      <c r="G1680" s="3"/>
      <c r="H1680" s="3"/>
      <c r="I1680" s="3"/>
    </row>
    <row r="1681" spans="1:9" x14ac:dyDescent="0.35">
      <c r="A1681" t="s">
        <v>56</v>
      </c>
      <c r="B1681" s="78" t="s">
        <v>15</v>
      </c>
      <c r="C1681">
        <v>2041</v>
      </c>
      <c r="D1681" t="s">
        <v>41</v>
      </c>
      <c r="E1681" t="s">
        <v>53</v>
      </c>
      <c r="F1681">
        <v>68510.724360510896</v>
      </c>
      <c r="G1681" s="3"/>
      <c r="H1681" s="3"/>
      <c r="I1681" s="3"/>
    </row>
    <row r="1682" spans="1:9" x14ac:dyDescent="0.35">
      <c r="A1682" t="s">
        <v>56</v>
      </c>
      <c r="B1682" s="78" t="s">
        <v>15</v>
      </c>
      <c r="C1682">
        <v>2041</v>
      </c>
      <c r="D1682" t="s">
        <v>41</v>
      </c>
      <c r="E1682" t="s">
        <v>55</v>
      </c>
      <c r="F1682">
        <v>62055.472624572503</v>
      </c>
      <c r="G1682" s="3"/>
      <c r="H1682" s="3"/>
      <c r="I1682" s="3"/>
    </row>
    <row r="1683" spans="1:9" x14ac:dyDescent="0.35">
      <c r="A1683" t="s">
        <v>56</v>
      </c>
      <c r="B1683" s="78" t="s">
        <v>15</v>
      </c>
      <c r="C1683">
        <v>2041</v>
      </c>
      <c r="D1683" t="s">
        <v>41</v>
      </c>
      <c r="E1683" t="s">
        <v>57</v>
      </c>
      <c r="F1683">
        <v>59525.6215125772</v>
      </c>
      <c r="G1683" s="3"/>
      <c r="H1683" s="3"/>
      <c r="I1683" s="3"/>
    </row>
    <row r="1684" spans="1:9" x14ac:dyDescent="0.35">
      <c r="A1684" t="s">
        <v>56</v>
      </c>
      <c r="B1684" s="78" t="s">
        <v>15</v>
      </c>
      <c r="C1684">
        <v>2041</v>
      </c>
      <c r="D1684" t="s">
        <v>41</v>
      </c>
      <c r="E1684" t="s">
        <v>59</v>
      </c>
      <c r="F1684">
        <v>55692.640414544498</v>
      </c>
      <c r="G1684" s="3"/>
      <c r="H1684" s="3"/>
      <c r="I1684" s="3"/>
    </row>
    <row r="1685" spans="1:9" x14ac:dyDescent="0.35">
      <c r="A1685" t="s">
        <v>56</v>
      </c>
      <c r="B1685" s="78" t="s">
        <v>15</v>
      </c>
      <c r="C1685">
        <v>2041</v>
      </c>
      <c r="D1685" t="s">
        <v>41</v>
      </c>
      <c r="E1685" t="s">
        <v>61</v>
      </c>
      <c r="F1685">
        <v>51192.622458711201</v>
      </c>
      <c r="G1685" s="3"/>
      <c r="H1685" s="3"/>
      <c r="I1685" s="3"/>
    </row>
    <row r="1686" spans="1:9" x14ac:dyDescent="0.35">
      <c r="A1686" t="s">
        <v>56</v>
      </c>
      <c r="B1686" s="78" t="s">
        <v>15</v>
      </c>
      <c r="C1686">
        <v>2041</v>
      </c>
      <c r="D1686" t="s">
        <v>41</v>
      </c>
      <c r="E1686" t="s">
        <v>63</v>
      </c>
      <c r="F1686">
        <v>45468.594551205701</v>
      </c>
      <c r="G1686" s="3"/>
      <c r="H1686" s="3"/>
      <c r="I1686" s="3"/>
    </row>
    <row r="1687" spans="1:9" x14ac:dyDescent="0.35">
      <c r="A1687" t="s">
        <v>56</v>
      </c>
      <c r="B1687" s="78" t="s">
        <v>15</v>
      </c>
      <c r="C1687">
        <v>2041</v>
      </c>
      <c r="D1687" t="s">
        <v>41</v>
      </c>
      <c r="E1687" t="s">
        <v>43</v>
      </c>
      <c r="F1687">
        <v>39661.709993343997</v>
      </c>
      <c r="G1687" s="3"/>
      <c r="H1687" s="3"/>
      <c r="I1687" s="3"/>
    </row>
    <row r="1688" spans="1:9" x14ac:dyDescent="0.35">
      <c r="A1688" t="s">
        <v>56</v>
      </c>
      <c r="B1688" s="78" t="s">
        <v>15</v>
      </c>
      <c r="C1688">
        <v>2041</v>
      </c>
      <c r="D1688" t="s">
        <v>41</v>
      </c>
      <c r="E1688" t="s">
        <v>65</v>
      </c>
      <c r="F1688">
        <v>35815.920238229199</v>
      </c>
      <c r="G1688" s="3"/>
      <c r="H1688" s="3"/>
      <c r="I1688" s="3"/>
    </row>
    <row r="1689" spans="1:9" x14ac:dyDescent="0.35">
      <c r="A1689" t="s">
        <v>56</v>
      </c>
      <c r="B1689" s="78" t="s">
        <v>15</v>
      </c>
      <c r="C1689">
        <v>2041</v>
      </c>
      <c r="D1689" t="s">
        <v>41</v>
      </c>
      <c r="E1689" t="s">
        <v>67</v>
      </c>
      <c r="F1689">
        <v>31171.965786722802</v>
      </c>
      <c r="G1689" s="3"/>
      <c r="H1689" s="3"/>
      <c r="I1689" s="3"/>
    </row>
    <row r="1690" spans="1:9" x14ac:dyDescent="0.35">
      <c r="A1690" t="s">
        <v>56</v>
      </c>
      <c r="B1690" s="78" t="s">
        <v>15</v>
      </c>
      <c r="C1690">
        <v>2041</v>
      </c>
      <c r="D1690" t="s">
        <v>41</v>
      </c>
      <c r="E1690" t="s">
        <v>69</v>
      </c>
      <c r="F1690">
        <v>26192.703218622599</v>
      </c>
      <c r="G1690" s="3"/>
      <c r="H1690" s="3"/>
      <c r="I1690" s="3"/>
    </row>
    <row r="1691" spans="1:9" x14ac:dyDescent="0.35">
      <c r="A1691" t="s">
        <v>56</v>
      </c>
      <c r="B1691" s="78" t="s">
        <v>15</v>
      </c>
      <c r="C1691">
        <v>2041</v>
      </c>
      <c r="D1691" t="s">
        <v>41</v>
      </c>
      <c r="E1691" t="s">
        <v>71</v>
      </c>
      <c r="F1691">
        <v>21589.853016601501</v>
      </c>
      <c r="G1691" s="3"/>
      <c r="H1691" s="3"/>
      <c r="I1691" s="3"/>
    </row>
    <row r="1692" spans="1:9" x14ac:dyDescent="0.35">
      <c r="A1692" t="s">
        <v>56</v>
      </c>
      <c r="B1692" s="78" t="s">
        <v>15</v>
      </c>
      <c r="C1692">
        <v>2041</v>
      </c>
      <c r="D1692" t="s">
        <v>41</v>
      </c>
      <c r="E1692" t="s">
        <v>73</v>
      </c>
      <c r="F1692">
        <v>16843.295750775102</v>
      </c>
      <c r="G1692" s="3"/>
      <c r="H1692" s="3"/>
      <c r="I1692" s="3"/>
    </row>
    <row r="1693" spans="1:9" x14ac:dyDescent="0.35">
      <c r="A1693" t="s">
        <v>56</v>
      </c>
      <c r="B1693" s="78" t="s">
        <v>15</v>
      </c>
      <c r="C1693">
        <v>2041</v>
      </c>
      <c r="D1693" t="s">
        <v>41</v>
      </c>
      <c r="E1693" t="s">
        <v>75</v>
      </c>
      <c r="F1693">
        <v>18591.408886925601</v>
      </c>
      <c r="G1693" s="3"/>
      <c r="H1693" s="3"/>
      <c r="I1693" s="3"/>
    </row>
    <row r="1694" spans="1:9" x14ac:dyDescent="0.35">
      <c r="A1694" t="s">
        <v>56</v>
      </c>
      <c r="B1694" s="78" t="s">
        <v>15</v>
      </c>
      <c r="C1694">
        <v>2046</v>
      </c>
      <c r="D1694" t="s">
        <v>138</v>
      </c>
      <c r="E1694" t="s">
        <v>42</v>
      </c>
      <c r="F1694">
        <v>39109.821281049102</v>
      </c>
      <c r="G1694" s="3"/>
      <c r="H1694" s="3"/>
      <c r="I1694" s="3"/>
    </row>
    <row r="1695" spans="1:9" x14ac:dyDescent="0.35">
      <c r="A1695" t="s">
        <v>56</v>
      </c>
      <c r="B1695" s="78" t="s">
        <v>15</v>
      </c>
      <c r="C1695">
        <v>2046</v>
      </c>
      <c r="D1695" t="s">
        <v>138</v>
      </c>
      <c r="E1695" t="s">
        <v>45</v>
      </c>
      <c r="F1695">
        <v>39603.606048409201</v>
      </c>
      <c r="G1695" s="3"/>
      <c r="H1695" s="3"/>
      <c r="I1695" s="3"/>
    </row>
    <row r="1696" spans="1:9" x14ac:dyDescent="0.35">
      <c r="A1696" t="s">
        <v>56</v>
      </c>
      <c r="B1696" s="78" t="s">
        <v>15</v>
      </c>
      <c r="C1696">
        <v>2046</v>
      </c>
      <c r="D1696" t="s">
        <v>138</v>
      </c>
      <c r="E1696" t="s">
        <v>47</v>
      </c>
      <c r="F1696">
        <v>45565.229202393501</v>
      </c>
      <c r="G1696" s="3"/>
      <c r="H1696" s="3"/>
      <c r="I1696" s="3"/>
    </row>
    <row r="1697" spans="1:9" x14ac:dyDescent="0.35">
      <c r="A1697" t="s">
        <v>56</v>
      </c>
      <c r="B1697" s="78" t="s">
        <v>15</v>
      </c>
      <c r="C1697">
        <v>2046</v>
      </c>
      <c r="D1697" t="s">
        <v>138</v>
      </c>
      <c r="E1697" t="s">
        <v>49</v>
      </c>
      <c r="F1697">
        <v>62557.628549234701</v>
      </c>
      <c r="G1697" s="3"/>
      <c r="H1697" s="3"/>
      <c r="I1697" s="3"/>
    </row>
    <row r="1698" spans="1:9" x14ac:dyDescent="0.35">
      <c r="A1698" t="s">
        <v>56</v>
      </c>
      <c r="B1698" s="78" t="s">
        <v>15</v>
      </c>
      <c r="C1698">
        <v>2046</v>
      </c>
      <c r="D1698" t="s">
        <v>138</v>
      </c>
      <c r="E1698" t="s">
        <v>51</v>
      </c>
      <c r="F1698">
        <v>68709.428518205503</v>
      </c>
      <c r="G1698" s="3"/>
      <c r="H1698" s="3"/>
      <c r="I1698" s="3"/>
    </row>
    <row r="1699" spans="1:9" x14ac:dyDescent="0.35">
      <c r="A1699" t="s">
        <v>56</v>
      </c>
      <c r="B1699" s="78" t="s">
        <v>15</v>
      </c>
      <c r="C1699">
        <v>2046</v>
      </c>
      <c r="D1699" t="s">
        <v>138</v>
      </c>
      <c r="E1699" t="s">
        <v>53</v>
      </c>
      <c r="F1699">
        <v>68398.736455436097</v>
      </c>
      <c r="G1699" s="3"/>
      <c r="H1699" s="3"/>
      <c r="I1699" s="3"/>
    </row>
    <row r="1700" spans="1:9" x14ac:dyDescent="0.35">
      <c r="A1700" t="s">
        <v>56</v>
      </c>
      <c r="B1700" s="78" t="s">
        <v>15</v>
      </c>
      <c r="C1700">
        <v>2046</v>
      </c>
      <c r="D1700" t="s">
        <v>138</v>
      </c>
      <c r="E1700" t="s">
        <v>55</v>
      </c>
      <c r="F1700">
        <v>65443.224632043602</v>
      </c>
      <c r="G1700" s="3"/>
      <c r="H1700" s="3"/>
      <c r="I1700" s="3"/>
    </row>
    <row r="1701" spans="1:9" x14ac:dyDescent="0.35">
      <c r="A1701" t="s">
        <v>56</v>
      </c>
      <c r="B1701" s="78" t="s">
        <v>15</v>
      </c>
      <c r="C1701">
        <v>2046</v>
      </c>
      <c r="D1701" t="s">
        <v>138</v>
      </c>
      <c r="E1701" t="s">
        <v>57</v>
      </c>
      <c r="F1701">
        <v>61246.3286855076</v>
      </c>
      <c r="G1701" s="3"/>
      <c r="H1701" s="3"/>
      <c r="I1701" s="3"/>
    </row>
    <row r="1702" spans="1:9" x14ac:dyDescent="0.35">
      <c r="A1702" t="s">
        <v>56</v>
      </c>
      <c r="B1702" s="78" t="s">
        <v>15</v>
      </c>
      <c r="C1702">
        <v>2046</v>
      </c>
      <c r="D1702" t="s">
        <v>138</v>
      </c>
      <c r="E1702" t="s">
        <v>59</v>
      </c>
      <c r="F1702">
        <v>59639.052467390698</v>
      </c>
      <c r="G1702" s="3"/>
      <c r="H1702" s="3"/>
      <c r="I1702" s="3"/>
    </row>
    <row r="1703" spans="1:9" x14ac:dyDescent="0.35">
      <c r="A1703" t="s">
        <v>56</v>
      </c>
      <c r="B1703" s="78" t="s">
        <v>15</v>
      </c>
      <c r="C1703">
        <v>2046</v>
      </c>
      <c r="D1703" t="s">
        <v>138</v>
      </c>
      <c r="E1703" t="s">
        <v>61</v>
      </c>
      <c r="F1703">
        <v>55415.332319932902</v>
      </c>
      <c r="G1703" s="3"/>
      <c r="H1703" s="3"/>
      <c r="I1703" s="3"/>
    </row>
    <row r="1704" spans="1:9" x14ac:dyDescent="0.35">
      <c r="A1704" t="s">
        <v>56</v>
      </c>
      <c r="B1704" s="78" t="s">
        <v>15</v>
      </c>
      <c r="C1704">
        <v>2046</v>
      </c>
      <c r="D1704" t="s">
        <v>138</v>
      </c>
      <c r="E1704" t="s">
        <v>63</v>
      </c>
      <c r="F1704">
        <v>48896.084296816203</v>
      </c>
      <c r="G1704" s="3"/>
      <c r="H1704" s="3"/>
      <c r="I1704" s="3"/>
    </row>
    <row r="1705" spans="1:9" x14ac:dyDescent="0.35">
      <c r="A1705" t="s">
        <v>56</v>
      </c>
      <c r="B1705" s="78" t="s">
        <v>15</v>
      </c>
      <c r="C1705">
        <v>2046</v>
      </c>
      <c r="D1705" t="s">
        <v>138</v>
      </c>
      <c r="E1705" t="s">
        <v>43</v>
      </c>
      <c r="F1705">
        <v>38714.583367286301</v>
      </c>
      <c r="G1705" s="3"/>
      <c r="H1705" s="3"/>
      <c r="I1705" s="3"/>
    </row>
    <row r="1706" spans="1:9" x14ac:dyDescent="0.35">
      <c r="A1706" t="s">
        <v>56</v>
      </c>
      <c r="B1706" s="78" t="s">
        <v>15</v>
      </c>
      <c r="C1706">
        <v>2046</v>
      </c>
      <c r="D1706" t="s">
        <v>138</v>
      </c>
      <c r="E1706" t="s">
        <v>65</v>
      </c>
      <c r="F1706">
        <v>42477.161711312903</v>
      </c>
      <c r="G1706" s="3"/>
      <c r="H1706" s="3"/>
      <c r="I1706" s="3"/>
    </row>
    <row r="1707" spans="1:9" x14ac:dyDescent="0.35">
      <c r="A1707" t="s">
        <v>56</v>
      </c>
      <c r="B1707" s="78" t="s">
        <v>15</v>
      </c>
      <c r="C1707">
        <v>2046</v>
      </c>
      <c r="D1707" t="s">
        <v>138</v>
      </c>
      <c r="E1707" t="s">
        <v>67</v>
      </c>
      <c r="F1707">
        <v>34826.080032015198</v>
      </c>
      <c r="G1707" s="3"/>
      <c r="H1707" s="3"/>
      <c r="I1707" s="3"/>
    </row>
    <row r="1708" spans="1:9" x14ac:dyDescent="0.35">
      <c r="A1708" t="s">
        <v>56</v>
      </c>
      <c r="B1708" s="78" t="s">
        <v>15</v>
      </c>
      <c r="C1708">
        <v>2046</v>
      </c>
      <c r="D1708" t="s">
        <v>138</v>
      </c>
      <c r="E1708" t="s">
        <v>69</v>
      </c>
      <c r="F1708">
        <v>31420.771257433</v>
      </c>
      <c r="G1708" s="3"/>
      <c r="H1708" s="3"/>
      <c r="I1708" s="3"/>
    </row>
    <row r="1709" spans="1:9" x14ac:dyDescent="0.35">
      <c r="A1709" t="s">
        <v>56</v>
      </c>
      <c r="B1709" s="78" t="s">
        <v>15</v>
      </c>
      <c r="C1709">
        <v>2046</v>
      </c>
      <c r="D1709" t="s">
        <v>138</v>
      </c>
      <c r="E1709" t="s">
        <v>71</v>
      </c>
      <c r="F1709">
        <v>27698.7528535007</v>
      </c>
      <c r="G1709" s="3"/>
      <c r="H1709" s="3"/>
      <c r="I1709" s="3"/>
    </row>
    <row r="1710" spans="1:9" x14ac:dyDescent="0.35">
      <c r="A1710" t="s">
        <v>56</v>
      </c>
      <c r="B1710" s="78" t="s">
        <v>15</v>
      </c>
      <c r="C1710">
        <v>2046</v>
      </c>
      <c r="D1710" t="s">
        <v>138</v>
      </c>
      <c r="E1710" t="s">
        <v>73</v>
      </c>
      <c r="F1710">
        <v>23248.456632875401</v>
      </c>
      <c r="G1710" s="3"/>
      <c r="H1710" s="3"/>
      <c r="I1710" s="3"/>
    </row>
    <row r="1711" spans="1:9" x14ac:dyDescent="0.35">
      <c r="A1711" t="s">
        <v>56</v>
      </c>
      <c r="B1711" s="78" t="s">
        <v>15</v>
      </c>
      <c r="C1711">
        <v>2046</v>
      </c>
      <c r="D1711" t="s">
        <v>138</v>
      </c>
      <c r="E1711" t="s">
        <v>75</v>
      </c>
      <c r="F1711">
        <v>32381.002466358699</v>
      </c>
      <c r="G1711" s="3"/>
      <c r="H1711" s="3"/>
      <c r="I1711" s="3"/>
    </row>
    <row r="1712" spans="1:9" x14ac:dyDescent="0.35">
      <c r="A1712" t="s">
        <v>56</v>
      </c>
      <c r="B1712" s="78" t="s">
        <v>15</v>
      </c>
      <c r="C1712">
        <v>2046</v>
      </c>
      <c r="D1712" t="s">
        <v>41</v>
      </c>
      <c r="E1712" t="s">
        <v>42</v>
      </c>
      <c r="F1712">
        <v>41092.171166486703</v>
      </c>
      <c r="G1712" s="3"/>
      <c r="H1712" s="3"/>
      <c r="I1712" s="3"/>
    </row>
    <row r="1713" spans="1:9" x14ac:dyDescent="0.35">
      <c r="A1713" t="s">
        <v>56</v>
      </c>
      <c r="B1713" s="78" t="s">
        <v>15</v>
      </c>
      <c r="C1713">
        <v>2046</v>
      </c>
      <c r="D1713" t="s">
        <v>41</v>
      </c>
      <c r="E1713" t="s">
        <v>45</v>
      </c>
      <c r="F1713">
        <v>41672.822177203801</v>
      </c>
      <c r="G1713" s="3"/>
      <c r="H1713" s="3"/>
      <c r="I1713" s="3"/>
    </row>
    <row r="1714" spans="1:9" x14ac:dyDescent="0.35">
      <c r="A1714" t="s">
        <v>56</v>
      </c>
      <c r="B1714" s="78" t="s">
        <v>15</v>
      </c>
      <c r="C1714">
        <v>2046</v>
      </c>
      <c r="D1714" t="s">
        <v>41</v>
      </c>
      <c r="E1714" t="s">
        <v>47</v>
      </c>
      <c r="F1714">
        <v>48051.152590072801</v>
      </c>
      <c r="G1714" s="3"/>
      <c r="H1714" s="3"/>
      <c r="I1714" s="3"/>
    </row>
    <row r="1715" spans="1:9" x14ac:dyDescent="0.35">
      <c r="A1715" t="s">
        <v>56</v>
      </c>
      <c r="B1715" s="78" t="s">
        <v>15</v>
      </c>
      <c r="C1715">
        <v>2046</v>
      </c>
      <c r="D1715" t="s">
        <v>41</v>
      </c>
      <c r="E1715" t="s">
        <v>49</v>
      </c>
      <c r="F1715">
        <v>64081.256928049399</v>
      </c>
      <c r="G1715" s="3"/>
      <c r="H1715" s="3"/>
      <c r="I1715" s="3"/>
    </row>
    <row r="1716" spans="1:9" x14ac:dyDescent="0.35">
      <c r="A1716" t="s">
        <v>56</v>
      </c>
      <c r="B1716" s="78" t="s">
        <v>15</v>
      </c>
      <c r="C1716">
        <v>2046</v>
      </c>
      <c r="D1716" t="s">
        <v>41</v>
      </c>
      <c r="E1716" t="s">
        <v>51</v>
      </c>
      <c r="F1716">
        <v>71016.189398092305</v>
      </c>
      <c r="G1716" s="3"/>
      <c r="H1716" s="3"/>
      <c r="I1716" s="3"/>
    </row>
    <row r="1717" spans="1:9" x14ac:dyDescent="0.35">
      <c r="A1717" t="s">
        <v>56</v>
      </c>
      <c r="B1717" s="78" t="s">
        <v>15</v>
      </c>
      <c r="C1717">
        <v>2046</v>
      </c>
      <c r="D1717" t="s">
        <v>41</v>
      </c>
      <c r="E1717" t="s">
        <v>53</v>
      </c>
      <c r="F1717">
        <v>69582.773529447906</v>
      </c>
      <c r="G1717" s="3"/>
      <c r="H1717" s="3"/>
      <c r="I1717" s="3"/>
    </row>
    <row r="1718" spans="1:9" x14ac:dyDescent="0.35">
      <c r="A1718" t="s">
        <v>56</v>
      </c>
      <c r="B1718" s="78" t="s">
        <v>15</v>
      </c>
      <c r="C1718">
        <v>2046</v>
      </c>
      <c r="D1718" t="s">
        <v>41</v>
      </c>
      <c r="E1718" t="s">
        <v>55</v>
      </c>
      <c r="F1718">
        <v>65317.569573732399</v>
      </c>
      <c r="G1718" s="3"/>
      <c r="H1718" s="3"/>
      <c r="I1718" s="3"/>
    </row>
    <row r="1719" spans="1:9" x14ac:dyDescent="0.35">
      <c r="A1719" t="s">
        <v>56</v>
      </c>
      <c r="B1719" s="78" t="s">
        <v>15</v>
      </c>
      <c r="C1719">
        <v>2046</v>
      </c>
      <c r="D1719" t="s">
        <v>41</v>
      </c>
      <c r="E1719" t="s">
        <v>57</v>
      </c>
      <c r="F1719">
        <v>60179.984114346902</v>
      </c>
      <c r="G1719" s="3"/>
      <c r="H1719" s="3"/>
      <c r="I1719" s="3"/>
    </row>
    <row r="1720" spans="1:9" x14ac:dyDescent="0.35">
      <c r="A1720" t="s">
        <v>56</v>
      </c>
      <c r="B1720" s="78" t="s">
        <v>15</v>
      </c>
      <c r="C1720">
        <v>2046</v>
      </c>
      <c r="D1720" t="s">
        <v>41</v>
      </c>
      <c r="E1720" t="s">
        <v>59</v>
      </c>
      <c r="F1720">
        <v>58027.367552500298</v>
      </c>
      <c r="G1720" s="3"/>
      <c r="H1720" s="3"/>
      <c r="I1720" s="3"/>
    </row>
    <row r="1721" spans="1:9" x14ac:dyDescent="0.35">
      <c r="A1721" t="s">
        <v>56</v>
      </c>
      <c r="B1721" s="78" t="s">
        <v>15</v>
      </c>
      <c r="C1721">
        <v>2046</v>
      </c>
      <c r="D1721" t="s">
        <v>41</v>
      </c>
      <c r="E1721" t="s">
        <v>61</v>
      </c>
      <c r="F1721">
        <v>53523.779352863101</v>
      </c>
      <c r="G1721" s="3"/>
      <c r="H1721" s="3"/>
      <c r="I1721" s="3"/>
    </row>
    <row r="1722" spans="1:9" x14ac:dyDescent="0.35">
      <c r="A1722" t="s">
        <v>56</v>
      </c>
      <c r="B1722" s="78" t="s">
        <v>15</v>
      </c>
      <c r="C1722">
        <v>2046</v>
      </c>
      <c r="D1722" t="s">
        <v>41</v>
      </c>
      <c r="E1722" t="s">
        <v>63</v>
      </c>
      <c r="F1722">
        <v>47364.173699249099</v>
      </c>
      <c r="G1722" s="3"/>
      <c r="H1722" s="3"/>
      <c r="I1722" s="3"/>
    </row>
    <row r="1723" spans="1:9" x14ac:dyDescent="0.35">
      <c r="A1723" t="s">
        <v>56</v>
      </c>
      <c r="B1723" s="78" t="s">
        <v>15</v>
      </c>
      <c r="C1723">
        <v>2046</v>
      </c>
      <c r="D1723" t="s">
        <v>41</v>
      </c>
      <c r="E1723" t="s">
        <v>43</v>
      </c>
      <c r="F1723">
        <v>40557.213455109399</v>
      </c>
      <c r="G1723" s="3"/>
      <c r="H1723" s="3"/>
      <c r="I1723" s="3"/>
    </row>
    <row r="1724" spans="1:9" x14ac:dyDescent="0.35">
      <c r="A1724" t="s">
        <v>56</v>
      </c>
      <c r="B1724" s="78" t="s">
        <v>15</v>
      </c>
      <c r="C1724">
        <v>2046</v>
      </c>
      <c r="D1724" t="s">
        <v>41</v>
      </c>
      <c r="E1724" t="s">
        <v>65</v>
      </c>
      <c r="F1724">
        <v>40789.966479247101</v>
      </c>
      <c r="G1724" s="3"/>
      <c r="H1724" s="3"/>
      <c r="I1724" s="3"/>
    </row>
    <row r="1725" spans="1:9" x14ac:dyDescent="0.35">
      <c r="A1725" t="s">
        <v>56</v>
      </c>
      <c r="B1725" s="78" t="s">
        <v>15</v>
      </c>
      <c r="C1725">
        <v>2046</v>
      </c>
      <c r="D1725" t="s">
        <v>41</v>
      </c>
      <c r="E1725" t="s">
        <v>67</v>
      </c>
      <c r="F1725">
        <v>32024.2993589568</v>
      </c>
      <c r="G1725" s="3"/>
      <c r="H1725" s="3"/>
      <c r="I1725" s="3"/>
    </row>
    <row r="1726" spans="1:9" x14ac:dyDescent="0.35">
      <c r="A1726" t="s">
        <v>56</v>
      </c>
      <c r="B1726" s="78" t="s">
        <v>15</v>
      </c>
      <c r="C1726">
        <v>2046</v>
      </c>
      <c r="D1726" t="s">
        <v>41</v>
      </c>
      <c r="E1726" t="s">
        <v>69</v>
      </c>
      <c r="F1726">
        <v>27882.1036303</v>
      </c>
      <c r="G1726" s="3"/>
      <c r="H1726" s="3"/>
      <c r="I1726" s="3"/>
    </row>
    <row r="1727" spans="1:9" x14ac:dyDescent="0.35">
      <c r="A1727" t="s">
        <v>56</v>
      </c>
      <c r="B1727" s="78" t="s">
        <v>15</v>
      </c>
      <c r="C1727">
        <v>2046</v>
      </c>
      <c r="D1727" t="s">
        <v>41</v>
      </c>
      <c r="E1727" t="s">
        <v>71</v>
      </c>
      <c r="F1727">
        <v>23209.3637434989</v>
      </c>
      <c r="G1727" s="3"/>
      <c r="H1727" s="3"/>
      <c r="I1727" s="3"/>
    </row>
    <row r="1728" spans="1:9" x14ac:dyDescent="0.35">
      <c r="A1728" t="s">
        <v>56</v>
      </c>
      <c r="B1728" s="78" t="s">
        <v>15</v>
      </c>
      <c r="C1728">
        <v>2046</v>
      </c>
      <c r="D1728" t="s">
        <v>41</v>
      </c>
      <c r="E1728" t="s">
        <v>73</v>
      </c>
      <c r="F1728">
        <v>18277.966245805899</v>
      </c>
      <c r="G1728" s="3"/>
      <c r="H1728" s="3"/>
      <c r="I1728" s="3"/>
    </row>
    <row r="1729" spans="1:9" x14ac:dyDescent="0.35">
      <c r="A1729" t="s">
        <v>56</v>
      </c>
      <c r="B1729" s="78" t="s">
        <v>15</v>
      </c>
      <c r="C1729">
        <v>2046</v>
      </c>
      <c r="D1729" t="s">
        <v>41</v>
      </c>
      <c r="E1729" t="s">
        <v>75</v>
      </c>
      <c r="F1729">
        <v>21122.7851288274</v>
      </c>
      <c r="G1729" s="3"/>
      <c r="H1729" s="3"/>
      <c r="I1729" s="3"/>
    </row>
    <row r="1730" spans="1:9" x14ac:dyDescent="0.35">
      <c r="A1730" t="s">
        <v>58</v>
      </c>
      <c r="B1730" s="78" t="s">
        <v>15</v>
      </c>
      <c r="C1730">
        <v>2021</v>
      </c>
      <c r="D1730" t="s">
        <v>41</v>
      </c>
      <c r="E1730" t="s">
        <v>42</v>
      </c>
      <c r="F1730">
        <v>10</v>
      </c>
      <c r="G1730" s="3"/>
      <c r="H1730" s="3"/>
      <c r="I1730" s="3"/>
    </row>
    <row r="1731" spans="1:9" x14ac:dyDescent="0.35">
      <c r="A1731" t="s">
        <v>58</v>
      </c>
      <c r="B1731" s="78" t="s">
        <v>15</v>
      </c>
      <c r="C1731">
        <v>2021</v>
      </c>
      <c r="D1731" t="s">
        <v>41</v>
      </c>
      <c r="E1731" t="s">
        <v>43</v>
      </c>
      <c r="F1731">
        <v>12</v>
      </c>
      <c r="G1731" s="3"/>
      <c r="H1731" s="3"/>
      <c r="I1731" s="3"/>
    </row>
    <row r="1732" spans="1:9" x14ac:dyDescent="0.35">
      <c r="A1732" t="s">
        <v>58</v>
      </c>
      <c r="B1732" s="78" t="s">
        <v>15</v>
      </c>
      <c r="C1732">
        <v>2021</v>
      </c>
      <c r="D1732" t="s">
        <v>41</v>
      </c>
      <c r="E1732" t="s">
        <v>45</v>
      </c>
      <c r="F1732">
        <v>8</v>
      </c>
      <c r="G1732" s="3"/>
      <c r="H1732" s="3"/>
      <c r="I1732" s="3"/>
    </row>
    <row r="1733" spans="1:9" x14ac:dyDescent="0.35">
      <c r="A1733" t="s">
        <v>58</v>
      </c>
      <c r="B1733" s="78" t="s">
        <v>15</v>
      </c>
      <c r="C1733">
        <v>2021</v>
      </c>
      <c r="D1733" t="s">
        <v>41</v>
      </c>
      <c r="E1733" t="s">
        <v>47</v>
      </c>
      <c r="F1733">
        <v>10</v>
      </c>
      <c r="G1733" s="3"/>
      <c r="H1733" s="3"/>
      <c r="I1733" s="3"/>
    </row>
    <row r="1734" spans="1:9" x14ac:dyDescent="0.35">
      <c r="A1734" t="s">
        <v>58</v>
      </c>
      <c r="B1734" s="78" t="s">
        <v>15</v>
      </c>
      <c r="C1734">
        <v>2021</v>
      </c>
      <c r="D1734" t="s">
        <v>41</v>
      </c>
      <c r="E1734" t="s">
        <v>49</v>
      </c>
      <c r="F1734">
        <v>19</v>
      </c>
      <c r="G1734" s="3"/>
      <c r="H1734" s="3"/>
      <c r="I1734" s="3"/>
    </row>
    <row r="1735" spans="1:9" x14ac:dyDescent="0.35">
      <c r="A1735" t="s">
        <v>58</v>
      </c>
      <c r="B1735" s="78" t="s">
        <v>15</v>
      </c>
      <c r="C1735">
        <v>2021</v>
      </c>
      <c r="D1735" t="s">
        <v>41</v>
      </c>
      <c r="E1735" t="s">
        <v>51</v>
      </c>
      <c r="F1735">
        <v>10</v>
      </c>
      <c r="G1735" s="3"/>
      <c r="H1735" s="3"/>
      <c r="I1735" s="3"/>
    </row>
    <row r="1736" spans="1:9" x14ac:dyDescent="0.35">
      <c r="A1736" t="s">
        <v>58</v>
      </c>
      <c r="B1736" s="78" t="s">
        <v>15</v>
      </c>
      <c r="C1736">
        <v>2021</v>
      </c>
      <c r="D1736" t="s">
        <v>41</v>
      </c>
      <c r="E1736" t="s">
        <v>53</v>
      </c>
      <c r="F1736">
        <v>21</v>
      </c>
      <c r="G1736" s="3"/>
      <c r="H1736" s="3"/>
      <c r="I1736" s="3"/>
    </row>
    <row r="1737" spans="1:9" x14ac:dyDescent="0.35">
      <c r="A1737" t="s">
        <v>58</v>
      </c>
      <c r="B1737" s="78" t="s">
        <v>15</v>
      </c>
      <c r="C1737">
        <v>2021</v>
      </c>
      <c r="D1737" t="s">
        <v>41</v>
      </c>
      <c r="E1737" t="s">
        <v>55</v>
      </c>
      <c r="F1737">
        <v>14</v>
      </c>
      <c r="G1737" s="3"/>
      <c r="H1737" s="3"/>
      <c r="I1737" s="3"/>
    </row>
    <row r="1738" spans="1:9" x14ac:dyDescent="0.35">
      <c r="A1738" t="s">
        <v>58</v>
      </c>
      <c r="B1738" s="78" t="s">
        <v>15</v>
      </c>
      <c r="C1738">
        <v>2021</v>
      </c>
      <c r="D1738" t="s">
        <v>41</v>
      </c>
      <c r="E1738" t="s">
        <v>57</v>
      </c>
      <c r="F1738">
        <v>14</v>
      </c>
      <c r="G1738" s="3"/>
      <c r="H1738" s="3"/>
      <c r="I1738" s="3"/>
    </row>
    <row r="1739" spans="1:9" x14ac:dyDescent="0.35">
      <c r="A1739" t="s">
        <v>58</v>
      </c>
      <c r="B1739" s="78" t="s">
        <v>15</v>
      </c>
      <c r="C1739">
        <v>2021</v>
      </c>
      <c r="D1739" t="s">
        <v>41</v>
      </c>
      <c r="E1739" t="s">
        <v>59</v>
      </c>
      <c r="F1739">
        <v>4</v>
      </c>
      <c r="G1739" s="3"/>
      <c r="H1739" s="3"/>
      <c r="I1739" s="3"/>
    </row>
    <row r="1740" spans="1:9" x14ac:dyDescent="0.35">
      <c r="A1740" t="s">
        <v>58</v>
      </c>
      <c r="B1740" s="78" t="s">
        <v>15</v>
      </c>
      <c r="C1740">
        <v>2021</v>
      </c>
      <c r="D1740" t="s">
        <v>41</v>
      </c>
      <c r="E1740" t="s">
        <v>61</v>
      </c>
      <c r="F1740">
        <v>11</v>
      </c>
      <c r="G1740" s="3"/>
      <c r="H1740" s="3"/>
      <c r="I1740" s="3"/>
    </row>
    <row r="1741" spans="1:9" x14ac:dyDescent="0.35">
      <c r="A1741" t="s">
        <v>58</v>
      </c>
      <c r="B1741" s="78" t="s">
        <v>15</v>
      </c>
      <c r="C1741">
        <v>2021</v>
      </c>
      <c r="D1741" t="s">
        <v>41</v>
      </c>
      <c r="E1741" t="s">
        <v>63</v>
      </c>
      <c r="F1741">
        <v>16</v>
      </c>
      <c r="G1741" s="3"/>
      <c r="H1741" s="3"/>
      <c r="I1741" s="3"/>
    </row>
    <row r="1742" spans="1:9" x14ac:dyDescent="0.35">
      <c r="A1742" t="s">
        <v>58</v>
      </c>
      <c r="B1742" s="78" t="s">
        <v>15</v>
      </c>
      <c r="C1742">
        <v>2021</v>
      </c>
      <c r="D1742" t="s">
        <v>41</v>
      </c>
      <c r="E1742" t="s">
        <v>65</v>
      </c>
      <c r="F1742">
        <v>21</v>
      </c>
      <c r="G1742" s="3"/>
      <c r="H1742" s="3"/>
      <c r="I1742" s="3"/>
    </row>
    <row r="1743" spans="1:9" x14ac:dyDescent="0.35">
      <c r="A1743" t="s">
        <v>58</v>
      </c>
      <c r="B1743" s="78" t="s">
        <v>15</v>
      </c>
      <c r="C1743">
        <v>2021</v>
      </c>
      <c r="D1743" t="s">
        <v>41</v>
      </c>
      <c r="E1743" t="s">
        <v>67</v>
      </c>
      <c r="F1743">
        <v>12</v>
      </c>
      <c r="G1743" s="3"/>
      <c r="H1743" s="3"/>
      <c r="I1743" s="3"/>
    </row>
    <row r="1744" spans="1:9" x14ac:dyDescent="0.35">
      <c r="A1744" t="s">
        <v>58</v>
      </c>
      <c r="B1744" s="78" t="s">
        <v>15</v>
      </c>
      <c r="C1744">
        <v>2021</v>
      </c>
      <c r="D1744" t="s">
        <v>41</v>
      </c>
      <c r="E1744" t="s">
        <v>69</v>
      </c>
      <c r="F1744">
        <v>5</v>
      </c>
      <c r="G1744" s="3"/>
      <c r="H1744" s="3"/>
      <c r="I1744" s="3"/>
    </row>
    <row r="1745" spans="1:9" x14ac:dyDescent="0.35">
      <c r="A1745" t="s">
        <v>58</v>
      </c>
      <c r="B1745" s="78" t="s">
        <v>15</v>
      </c>
      <c r="C1745">
        <v>2021</v>
      </c>
      <c r="D1745" t="s">
        <v>41</v>
      </c>
      <c r="E1745" t="s">
        <v>71</v>
      </c>
      <c r="F1745">
        <v>5</v>
      </c>
      <c r="G1745" s="3"/>
      <c r="H1745" s="3"/>
      <c r="I1745" s="3"/>
    </row>
    <row r="1746" spans="1:9" x14ac:dyDescent="0.35">
      <c r="A1746" t="s">
        <v>58</v>
      </c>
      <c r="B1746" s="78" t="s">
        <v>15</v>
      </c>
      <c r="C1746">
        <v>2021</v>
      </c>
      <c r="D1746" t="s">
        <v>41</v>
      </c>
      <c r="E1746" t="s">
        <v>73</v>
      </c>
      <c r="F1746">
        <v>0</v>
      </c>
      <c r="G1746" s="3"/>
      <c r="H1746" s="3"/>
      <c r="I1746" s="3"/>
    </row>
    <row r="1747" spans="1:9" x14ac:dyDescent="0.35">
      <c r="A1747" t="s">
        <v>58</v>
      </c>
      <c r="B1747" s="78" t="s">
        <v>15</v>
      </c>
      <c r="C1747">
        <v>2021</v>
      </c>
      <c r="D1747" t="s">
        <v>41</v>
      </c>
      <c r="E1747" t="s">
        <v>75</v>
      </c>
      <c r="F1747">
        <v>0</v>
      </c>
      <c r="G1747" s="3"/>
      <c r="H1747" s="3"/>
      <c r="I1747" s="3"/>
    </row>
    <row r="1748" spans="1:9" x14ac:dyDescent="0.35">
      <c r="A1748" t="s">
        <v>58</v>
      </c>
      <c r="B1748" s="78" t="s">
        <v>15</v>
      </c>
      <c r="C1748">
        <v>2021</v>
      </c>
      <c r="D1748" t="s">
        <v>138</v>
      </c>
      <c r="E1748" t="s">
        <v>42</v>
      </c>
      <c r="F1748">
        <v>7</v>
      </c>
      <c r="G1748" s="3"/>
      <c r="H1748" s="3"/>
      <c r="I1748" s="3"/>
    </row>
    <row r="1749" spans="1:9" x14ac:dyDescent="0.35">
      <c r="A1749" t="s">
        <v>58</v>
      </c>
      <c r="B1749" s="78" t="s">
        <v>15</v>
      </c>
      <c r="C1749">
        <v>2021</v>
      </c>
      <c r="D1749" t="s">
        <v>138</v>
      </c>
      <c r="E1749" t="s">
        <v>43</v>
      </c>
      <c r="F1749">
        <v>21</v>
      </c>
      <c r="G1749" s="3"/>
      <c r="H1749" s="3"/>
      <c r="I1749" s="3"/>
    </row>
    <row r="1750" spans="1:9" x14ac:dyDescent="0.35">
      <c r="A1750" t="s">
        <v>58</v>
      </c>
      <c r="B1750" s="78" t="s">
        <v>15</v>
      </c>
      <c r="C1750">
        <v>2021</v>
      </c>
      <c r="D1750" t="s">
        <v>138</v>
      </c>
      <c r="E1750" t="s">
        <v>45</v>
      </c>
      <c r="F1750">
        <v>11</v>
      </c>
      <c r="G1750" s="3"/>
      <c r="H1750" s="3"/>
      <c r="I1750" s="3"/>
    </row>
    <row r="1751" spans="1:9" x14ac:dyDescent="0.35">
      <c r="A1751" t="s">
        <v>58</v>
      </c>
      <c r="B1751" s="78" t="s">
        <v>15</v>
      </c>
      <c r="C1751">
        <v>2021</v>
      </c>
      <c r="D1751" t="s">
        <v>138</v>
      </c>
      <c r="E1751" t="s">
        <v>47</v>
      </c>
      <c r="F1751">
        <v>3</v>
      </c>
      <c r="G1751" s="3"/>
      <c r="H1751" s="3"/>
      <c r="I1751" s="3"/>
    </row>
    <row r="1752" spans="1:9" x14ac:dyDescent="0.35">
      <c r="A1752" t="s">
        <v>58</v>
      </c>
      <c r="B1752" s="78" t="s">
        <v>15</v>
      </c>
      <c r="C1752">
        <v>2021</v>
      </c>
      <c r="D1752" t="s">
        <v>138</v>
      </c>
      <c r="E1752" t="s">
        <v>49</v>
      </c>
      <c r="F1752">
        <v>10</v>
      </c>
      <c r="G1752" s="3"/>
      <c r="H1752" s="3"/>
      <c r="I1752" s="3"/>
    </row>
    <row r="1753" spans="1:9" x14ac:dyDescent="0.35">
      <c r="A1753" t="s">
        <v>58</v>
      </c>
      <c r="B1753" s="78" t="s">
        <v>15</v>
      </c>
      <c r="C1753">
        <v>2021</v>
      </c>
      <c r="D1753" t="s">
        <v>138</v>
      </c>
      <c r="E1753" t="s">
        <v>51</v>
      </c>
      <c r="F1753">
        <v>6</v>
      </c>
      <c r="G1753" s="3"/>
      <c r="H1753" s="3"/>
      <c r="I1753" s="3"/>
    </row>
    <row r="1754" spans="1:9" x14ac:dyDescent="0.35">
      <c r="A1754" t="s">
        <v>58</v>
      </c>
      <c r="B1754" s="78" t="s">
        <v>15</v>
      </c>
      <c r="C1754">
        <v>2021</v>
      </c>
      <c r="D1754" t="s">
        <v>138</v>
      </c>
      <c r="E1754" t="s">
        <v>53</v>
      </c>
      <c r="F1754">
        <v>13</v>
      </c>
      <c r="G1754" s="3"/>
      <c r="H1754" s="3"/>
      <c r="I1754" s="3"/>
    </row>
    <row r="1755" spans="1:9" x14ac:dyDescent="0.35">
      <c r="A1755" t="s">
        <v>58</v>
      </c>
      <c r="B1755" s="78" t="s">
        <v>15</v>
      </c>
      <c r="C1755">
        <v>2021</v>
      </c>
      <c r="D1755" t="s">
        <v>138</v>
      </c>
      <c r="E1755" t="s">
        <v>55</v>
      </c>
      <c r="F1755">
        <v>14</v>
      </c>
      <c r="G1755" s="3"/>
      <c r="H1755" s="3"/>
      <c r="I1755" s="3"/>
    </row>
    <row r="1756" spans="1:9" x14ac:dyDescent="0.35">
      <c r="A1756" t="s">
        <v>58</v>
      </c>
      <c r="B1756" s="78" t="s">
        <v>15</v>
      </c>
      <c r="C1756">
        <v>2021</v>
      </c>
      <c r="D1756" t="s">
        <v>138</v>
      </c>
      <c r="E1756" t="s">
        <v>57</v>
      </c>
      <c r="F1756">
        <v>10</v>
      </c>
      <c r="G1756" s="3"/>
      <c r="H1756" s="3"/>
      <c r="I1756" s="3"/>
    </row>
    <row r="1757" spans="1:9" x14ac:dyDescent="0.35">
      <c r="A1757" t="s">
        <v>58</v>
      </c>
      <c r="B1757" s="78" t="s">
        <v>15</v>
      </c>
      <c r="C1757">
        <v>2021</v>
      </c>
      <c r="D1757" t="s">
        <v>138</v>
      </c>
      <c r="E1757" t="s">
        <v>59</v>
      </c>
      <c r="F1757">
        <v>13</v>
      </c>
      <c r="G1757" s="3"/>
      <c r="H1757" s="3"/>
      <c r="I1757" s="3"/>
    </row>
    <row r="1758" spans="1:9" x14ac:dyDescent="0.35">
      <c r="A1758" t="s">
        <v>58</v>
      </c>
      <c r="B1758" s="78" t="s">
        <v>15</v>
      </c>
      <c r="C1758">
        <v>2021</v>
      </c>
      <c r="D1758" t="s">
        <v>138</v>
      </c>
      <c r="E1758" t="s">
        <v>61</v>
      </c>
      <c r="F1758">
        <v>4</v>
      </c>
      <c r="G1758" s="3"/>
      <c r="H1758" s="3"/>
      <c r="I1758" s="3"/>
    </row>
    <row r="1759" spans="1:9" x14ac:dyDescent="0.35">
      <c r="A1759" t="s">
        <v>58</v>
      </c>
      <c r="B1759" s="78" t="s">
        <v>15</v>
      </c>
      <c r="C1759">
        <v>2021</v>
      </c>
      <c r="D1759" t="s">
        <v>138</v>
      </c>
      <c r="E1759" t="s">
        <v>63</v>
      </c>
      <c r="F1759">
        <v>10</v>
      </c>
      <c r="G1759" s="3"/>
      <c r="H1759" s="3"/>
      <c r="I1759" s="3"/>
    </row>
    <row r="1760" spans="1:9" x14ac:dyDescent="0.35">
      <c r="A1760" t="s">
        <v>58</v>
      </c>
      <c r="B1760" s="78" t="s">
        <v>15</v>
      </c>
      <c r="C1760">
        <v>2021</v>
      </c>
      <c r="D1760" t="s">
        <v>138</v>
      </c>
      <c r="E1760" t="s">
        <v>65</v>
      </c>
      <c r="F1760">
        <v>11</v>
      </c>
      <c r="G1760" s="3"/>
      <c r="H1760" s="3"/>
      <c r="I1760" s="3"/>
    </row>
    <row r="1761" spans="1:9" x14ac:dyDescent="0.35">
      <c r="A1761" t="s">
        <v>58</v>
      </c>
      <c r="B1761" s="78" t="s">
        <v>15</v>
      </c>
      <c r="C1761">
        <v>2021</v>
      </c>
      <c r="D1761" t="s">
        <v>138</v>
      </c>
      <c r="E1761" t="s">
        <v>67</v>
      </c>
      <c r="F1761">
        <v>10</v>
      </c>
      <c r="G1761" s="3"/>
      <c r="H1761" s="3"/>
      <c r="I1761" s="3"/>
    </row>
    <row r="1762" spans="1:9" x14ac:dyDescent="0.35">
      <c r="A1762" t="s">
        <v>58</v>
      </c>
      <c r="B1762" s="78" t="s">
        <v>15</v>
      </c>
      <c r="C1762">
        <v>2021</v>
      </c>
      <c r="D1762" t="s">
        <v>138</v>
      </c>
      <c r="E1762" t="s">
        <v>69</v>
      </c>
      <c r="F1762">
        <v>3</v>
      </c>
      <c r="G1762" s="3"/>
      <c r="H1762" s="3"/>
      <c r="I1762" s="3"/>
    </row>
    <row r="1763" spans="1:9" x14ac:dyDescent="0.35">
      <c r="A1763" t="s">
        <v>58</v>
      </c>
      <c r="B1763" s="78" t="s">
        <v>15</v>
      </c>
      <c r="C1763">
        <v>2021</v>
      </c>
      <c r="D1763" t="s">
        <v>138</v>
      </c>
      <c r="E1763" t="s">
        <v>71</v>
      </c>
      <c r="F1763">
        <v>4</v>
      </c>
      <c r="G1763" s="3"/>
      <c r="H1763" s="3"/>
      <c r="I1763" s="3"/>
    </row>
    <row r="1764" spans="1:9" x14ac:dyDescent="0.35">
      <c r="A1764" t="s">
        <v>58</v>
      </c>
      <c r="B1764" s="78" t="s">
        <v>15</v>
      </c>
      <c r="C1764">
        <v>2021</v>
      </c>
      <c r="D1764" t="s">
        <v>138</v>
      </c>
      <c r="E1764" t="s">
        <v>73</v>
      </c>
      <c r="F1764">
        <v>0</v>
      </c>
      <c r="G1764" s="3"/>
      <c r="H1764" s="3"/>
      <c r="I1764" s="3"/>
    </row>
    <row r="1765" spans="1:9" x14ac:dyDescent="0.35">
      <c r="A1765" t="s">
        <v>58</v>
      </c>
      <c r="B1765" s="78" t="s">
        <v>15</v>
      </c>
      <c r="C1765">
        <v>2021</v>
      </c>
      <c r="D1765" t="s">
        <v>138</v>
      </c>
      <c r="E1765" t="s">
        <v>75</v>
      </c>
      <c r="F1765">
        <v>0</v>
      </c>
      <c r="G1765" s="3"/>
      <c r="H1765" s="3"/>
      <c r="I1765" s="3"/>
    </row>
    <row r="1766" spans="1:9" x14ac:dyDescent="0.35">
      <c r="A1766" t="s">
        <v>58</v>
      </c>
      <c r="B1766" s="78" t="s">
        <v>15</v>
      </c>
      <c r="C1766">
        <v>2026</v>
      </c>
      <c r="D1766" t="s">
        <v>138</v>
      </c>
      <c r="E1766" t="s">
        <v>42</v>
      </c>
      <c r="F1766">
        <v>9.8562098961325599</v>
      </c>
      <c r="G1766" s="3"/>
      <c r="H1766" s="3"/>
      <c r="I1766" s="3"/>
    </row>
    <row r="1767" spans="1:9" x14ac:dyDescent="0.35">
      <c r="A1767" t="s">
        <v>58</v>
      </c>
      <c r="B1767" s="78" t="s">
        <v>15</v>
      </c>
      <c r="C1767">
        <v>2026</v>
      </c>
      <c r="D1767" t="s">
        <v>138</v>
      </c>
      <c r="E1767" t="s">
        <v>45</v>
      </c>
      <c r="F1767">
        <v>5.7420533559921303</v>
      </c>
      <c r="G1767" s="3"/>
      <c r="H1767" s="3"/>
      <c r="I1767" s="3"/>
    </row>
    <row r="1768" spans="1:9" x14ac:dyDescent="0.35">
      <c r="A1768" t="s">
        <v>58</v>
      </c>
      <c r="B1768" s="78" t="s">
        <v>15</v>
      </c>
      <c r="C1768">
        <v>2026</v>
      </c>
      <c r="D1768" t="s">
        <v>138</v>
      </c>
      <c r="E1768" t="s">
        <v>47</v>
      </c>
      <c r="F1768">
        <v>6.6657483935987401</v>
      </c>
      <c r="G1768" s="3"/>
      <c r="H1768" s="3"/>
      <c r="I1768" s="3"/>
    </row>
    <row r="1769" spans="1:9" x14ac:dyDescent="0.35">
      <c r="A1769" t="s">
        <v>58</v>
      </c>
      <c r="B1769" s="78" t="s">
        <v>15</v>
      </c>
      <c r="C1769">
        <v>2026</v>
      </c>
      <c r="D1769" t="s">
        <v>138</v>
      </c>
      <c r="E1769" t="s">
        <v>49</v>
      </c>
      <c r="F1769">
        <v>16.135277039991401</v>
      </c>
      <c r="G1769" s="3"/>
      <c r="H1769" s="3"/>
      <c r="I1769" s="3"/>
    </row>
    <row r="1770" spans="1:9" x14ac:dyDescent="0.35">
      <c r="A1770" t="s">
        <v>58</v>
      </c>
      <c r="B1770" s="78" t="s">
        <v>15</v>
      </c>
      <c r="C1770">
        <v>2026</v>
      </c>
      <c r="D1770" t="s">
        <v>138</v>
      </c>
      <c r="E1770" t="s">
        <v>51</v>
      </c>
      <c r="F1770">
        <v>9.0613494629643903</v>
      </c>
      <c r="G1770" s="3"/>
      <c r="H1770" s="3"/>
      <c r="I1770" s="3"/>
    </row>
    <row r="1771" spans="1:9" x14ac:dyDescent="0.35">
      <c r="A1771" t="s">
        <v>58</v>
      </c>
      <c r="B1771" s="78" t="s">
        <v>15</v>
      </c>
      <c r="C1771">
        <v>2026</v>
      </c>
      <c r="D1771" t="s">
        <v>138</v>
      </c>
      <c r="E1771" t="s">
        <v>53</v>
      </c>
      <c r="F1771">
        <v>17.0626491455387</v>
      </c>
      <c r="G1771" s="3"/>
      <c r="H1771" s="3"/>
      <c r="I1771" s="3"/>
    </row>
    <row r="1772" spans="1:9" x14ac:dyDescent="0.35">
      <c r="A1772" t="s">
        <v>58</v>
      </c>
      <c r="B1772" s="78" t="s">
        <v>15</v>
      </c>
      <c r="C1772">
        <v>2026</v>
      </c>
      <c r="D1772" t="s">
        <v>138</v>
      </c>
      <c r="E1772" t="s">
        <v>55</v>
      </c>
      <c r="F1772">
        <v>16.670751549124599</v>
      </c>
      <c r="G1772" s="3"/>
      <c r="H1772" s="3"/>
      <c r="I1772" s="3"/>
    </row>
    <row r="1773" spans="1:9" x14ac:dyDescent="0.35">
      <c r="A1773" t="s">
        <v>58</v>
      </c>
      <c r="B1773" s="78" t="s">
        <v>15</v>
      </c>
      <c r="C1773">
        <v>2026</v>
      </c>
      <c r="D1773" t="s">
        <v>138</v>
      </c>
      <c r="E1773" t="s">
        <v>57</v>
      </c>
      <c r="F1773">
        <v>13.535498825941</v>
      </c>
      <c r="G1773" s="3"/>
      <c r="H1773" s="3"/>
      <c r="I1773" s="3"/>
    </row>
    <row r="1774" spans="1:9" x14ac:dyDescent="0.35">
      <c r="A1774" t="s">
        <v>58</v>
      </c>
      <c r="B1774" s="78" t="s">
        <v>15</v>
      </c>
      <c r="C1774">
        <v>2026</v>
      </c>
      <c r="D1774" t="s">
        <v>138</v>
      </c>
      <c r="E1774" t="s">
        <v>59</v>
      </c>
      <c r="F1774">
        <v>7.42027892995337</v>
      </c>
      <c r="G1774" s="3"/>
      <c r="H1774" s="3"/>
      <c r="I1774" s="3"/>
    </row>
    <row r="1775" spans="1:9" x14ac:dyDescent="0.35">
      <c r="A1775" t="s">
        <v>58</v>
      </c>
      <c r="B1775" s="78" t="s">
        <v>15</v>
      </c>
      <c r="C1775">
        <v>2026</v>
      </c>
      <c r="D1775" t="s">
        <v>138</v>
      </c>
      <c r="E1775" t="s">
        <v>61</v>
      </c>
      <c r="F1775">
        <v>5.90045797889168</v>
      </c>
      <c r="G1775" s="3"/>
      <c r="H1775" s="3"/>
      <c r="I1775" s="3"/>
    </row>
    <row r="1776" spans="1:9" x14ac:dyDescent="0.35">
      <c r="A1776" t="s">
        <v>58</v>
      </c>
      <c r="B1776" s="78" t="s">
        <v>15</v>
      </c>
      <c r="C1776">
        <v>2026</v>
      </c>
      <c r="D1776" t="s">
        <v>138</v>
      </c>
      <c r="E1776" t="s">
        <v>63</v>
      </c>
      <c r="F1776">
        <v>12.7819979592722</v>
      </c>
      <c r="G1776" s="3"/>
      <c r="H1776" s="3"/>
      <c r="I1776" s="3"/>
    </row>
    <row r="1777" spans="1:9" x14ac:dyDescent="0.35">
      <c r="A1777" t="s">
        <v>58</v>
      </c>
      <c r="B1777" s="78" t="s">
        <v>15</v>
      </c>
      <c r="C1777">
        <v>2026</v>
      </c>
      <c r="D1777" t="s">
        <v>138</v>
      </c>
      <c r="E1777" t="s">
        <v>43</v>
      </c>
      <c r="F1777">
        <v>14.850751926949901</v>
      </c>
      <c r="G1777" s="3"/>
      <c r="H1777" s="3"/>
      <c r="I1777" s="3"/>
    </row>
    <row r="1778" spans="1:9" x14ac:dyDescent="0.35">
      <c r="A1778" t="s">
        <v>58</v>
      </c>
      <c r="B1778" s="78" t="s">
        <v>15</v>
      </c>
      <c r="C1778">
        <v>2026</v>
      </c>
      <c r="D1778" t="s">
        <v>138</v>
      </c>
      <c r="E1778" t="s">
        <v>65</v>
      </c>
      <c r="F1778">
        <v>15.064760995587299</v>
      </c>
      <c r="G1778" s="3"/>
      <c r="H1778" s="3"/>
      <c r="I1778" s="3"/>
    </row>
    <row r="1779" spans="1:9" x14ac:dyDescent="0.35">
      <c r="A1779" t="s">
        <v>58</v>
      </c>
      <c r="B1779" s="78" t="s">
        <v>15</v>
      </c>
      <c r="C1779">
        <v>2026</v>
      </c>
      <c r="D1779" t="s">
        <v>138</v>
      </c>
      <c r="E1779" t="s">
        <v>67</v>
      </c>
      <c r="F1779">
        <v>12.0875876371831</v>
      </c>
      <c r="G1779" s="3"/>
      <c r="H1779" s="3"/>
      <c r="I1779" s="3"/>
    </row>
    <row r="1780" spans="1:9" x14ac:dyDescent="0.35">
      <c r="A1780" t="s">
        <v>58</v>
      </c>
      <c r="B1780" s="78" t="s">
        <v>15</v>
      </c>
      <c r="C1780">
        <v>2026</v>
      </c>
      <c r="D1780" t="s">
        <v>138</v>
      </c>
      <c r="E1780" t="s">
        <v>69</v>
      </c>
      <c r="F1780">
        <v>4.98118739551464</v>
      </c>
      <c r="G1780" s="3"/>
      <c r="H1780" s="3"/>
      <c r="I1780" s="3"/>
    </row>
    <row r="1781" spans="1:9" x14ac:dyDescent="0.35">
      <c r="A1781" t="s">
        <v>58</v>
      </c>
      <c r="B1781" s="78" t="s">
        <v>15</v>
      </c>
      <c r="C1781">
        <v>2026</v>
      </c>
      <c r="D1781" t="s">
        <v>138</v>
      </c>
      <c r="E1781" t="s">
        <v>71</v>
      </c>
      <c r="F1781">
        <v>4.9809878123241198</v>
      </c>
      <c r="G1781" s="3"/>
      <c r="H1781" s="3"/>
      <c r="I1781" s="3"/>
    </row>
    <row r="1782" spans="1:9" x14ac:dyDescent="0.35">
      <c r="A1782" t="s">
        <v>58</v>
      </c>
      <c r="B1782" s="78" t="s">
        <v>15</v>
      </c>
      <c r="C1782">
        <v>2026</v>
      </c>
      <c r="D1782" t="s">
        <v>138</v>
      </c>
      <c r="E1782" t="s">
        <v>73</v>
      </c>
      <c r="F1782">
        <v>0.78038216823429496</v>
      </c>
      <c r="G1782" s="3"/>
      <c r="H1782" s="3"/>
      <c r="I1782" s="3"/>
    </row>
    <row r="1783" spans="1:9" x14ac:dyDescent="0.35">
      <c r="A1783" t="s">
        <v>58</v>
      </c>
      <c r="B1783" s="78" t="s">
        <v>15</v>
      </c>
      <c r="C1783">
        <v>2026</v>
      </c>
      <c r="D1783" t="s">
        <v>138</v>
      </c>
      <c r="E1783" t="s">
        <v>75</v>
      </c>
      <c r="F1783">
        <v>0</v>
      </c>
      <c r="G1783" s="3"/>
      <c r="H1783" s="3"/>
      <c r="I1783" s="3"/>
    </row>
    <row r="1784" spans="1:9" x14ac:dyDescent="0.35">
      <c r="A1784" t="s">
        <v>58</v>
      </c>
      <c r="B1784" s="78" t="s">
        <v>15</v>
      </c>
      <c r="C1784">
        <v>2026</v>
      </c>
      <c r="D1784" t="s">
        <v>41</v>
      </c>
      <c r="E1784" t="s">
        <v>42</v>
      </c>
      <c r="F1784">
        <v>10.608094211768099</v>
      </c>
      <c r="G1784" s="3"/>
      <c r="H1784" s="3"/>
      <c r="I1784" s="3"/>
    </row>
    <row r="1785" spans="1:9" x14ac:dyDescent="0.35">
      <c r="A1785" t="s">
        <v>58</v>
      </c>
      <c r="B1785" s="78" t="s">
        <v>15</v>
      </c>
      <c r="C1785">
        <v>2026</v>
      </c>
      <c r="D1785" t="s">
        <v>41</v>
      </c>
      <c r="E1785" t="s">
        <v>45</v>
      </c>
      <c r="F1785">
        <v>6.4647806443202898</v>
      </c>
      <c r="G1785" s="3"/>
      <c r="H1785" s="3"/>
      <c r="I1785" s="3"/>
    </row>
    <row r="1786" spans="1:9" x14ac:dyDescent="0.35">
      <c r="A1786" t="s">
        <v>58</v>
      </c>
      <c r="B1786" s="78" t="s">
        <v>15</v>
      </c>
      <c r="C1786">
        <v>2026</v>
      </c>
      <c r="D1786" t="s">
        <v>41</v>
      </c>
      <c r="E1786" t="s">
        <v>47</v>
      </c>
      <c r="F1786">
        <v>7.9451079894291396</v>
      </c>
      <c r="G1786" s="3"/>
      <c r="H1786" s="3"/>
      <c r="I1786" s="3"/>
    </row>
    <row r="1787" spans="1:9" x14ac:dyDescent="0.35">
      <c r="A1787" t="s">
        <v>58</v>
      </c>
      <c r="B1787" s="78" t="s">
        <v>15</v>
      </c>
      <c r="C1787">
        <v>2026</v>
      </c>
      <c r="D1787" t="s">
        <v>41</v>
      </c>
      <c r="E1787" t="s">
        <v>49</v>
      </c>
      <c r="F1787">
        <v>11.779117745034799</v>
      </c>
      <c r="G1787" s="3"/>
      <c r="H1787" s="3"/>
      <c r="I1787" s="3"/>
    </row>
    <row r="1788" spans="1:9" x14ac:dyDescent="0.35">
      <c r="A1788" t="s">
        <v>58</v>
      </c>
      <c r="B1788" s="78" t="s">
        <v>15</v>
      </c>
      <c r="C1788">
        <v>2026</v>
      </c>
      <c r="D1788" t="s">
        <v>41</v>
      </c>
      <c r="E1788" t="s">
        <v>51</v>
      </c>
      <c r="F1788">
        <v>9.1273536323477806</v>
      </c>
      <c r="G1788" s="3"/>
      <c r="H1788" s="3"/>
      <c r="I1788" s="3"/>
    </row>
    <row r="1789" spans="1:9" x14ac:dyDescent="0.35">
      <c r="A1789" t="s">
        <v>58</v>
      </c>
      <c r="B1789" s="78" t="s">
        <v>15</v>
      </c>
      <c r="C1789">
        <v>2026</v>
      </c>
      <c r="D1789" t="s">
        <v>41</v>
      </c>
      <c r="E1789" t="s">
        <v>53</v>
      </c>
      <c r="F1789">
        <v>15.6585667116785</v>
      </c>
      <c r="G1789" s="3"/>
      <c r="H1789" s="3"/>
      <c r="I1789" s="3"/>
    </row>
    <row r="1790" spans="1:9" x14ac:dyDescent="0.35">
      <c r="A1790" t="s">
        <v>58</v>
      </c>
      <c r="B1790" s="78" t="s">
        <v>15</v>
      </c>
      <c r="C1790">
        <v>2026</v>
      </c>
      <c r="D1790" t="s">
        <v>41</v>
      </c>
      <c r="E1790" t="s">
        <v>55</v>
      </c>
      <c r="F1790">
        <v>15.438581521236699</v>
      </c>
      <c r="G1790" s="3"/>
      <c r="H1790" s="3"/>
      <c r="I1790" s="3"/>
    </row>
    <row r="1791" spans="1:9" x14ac:dyDescent="0.35">
      <c r="A1791" t="s">
        <v>58</v>
      </c>
      <c r="B1791" s="78" t="s">
        <v>15</v>
      </c>
      <c r="C1791">
        <v>2026</v>
      </c>
      <c r="D1791" t="s">
        <v>41</v>
      </c>
      <c r="E1791" t="s">
        <v>57</v>
      </c>
      <c r="F1791">
        <v>13.8345928896729</v>
      </c>
      <c r="G1791" s="3"/>
      <c r="H1791" s="3"/>
      <c r="I1791" s="3"/>
    </row>
    <row r="1792" spans="1:9" x14ac:dyDescent="0.35">
      <c r="A1792" t="s">
        <v>58</v>
      </c>
      <c r="B1792" s="78" t="s">
        <v>15</v>
      </c>
      <c r="C1792">
        <v>2026</v>
      </c>
      <c r="D1792" t="s">
        <v>41</v>
      </c>
      <c r="E1792" t="s">
        <v>59</v>
      </c>
      <c r="F1792">
        <v>9.3786342995101002</v>
      </c>
      <c r="G1792" s="3"/>
      <c r="H1792" s="3"/>
      <c r="I1792" s="3"/>
    </row>
    <row r="1793" spans="1:9" x14ac:dyDescent="0.35">
      <c r="A1793" t="s">
        <v>58</v>
      </c>
      <c r="B1793" s="78" t="s">
        <v>15</v>
      </c>
      <c r="C1793">
        <v>2026</v>
      </c>
      <c r="D1793" t="s">
        <v>41</v>
      </c>
      <c r="E1793" t="s">
        <v>61</v>
      </c>
      <c r="F1793">
        <v>5.8421182349651497</v>
      </c>
      <c r="G1793" s="3"/>
      <c r="H1793" s="3"/>
      <c r="I1793" s="3"/>
    </row>
    <row r="1794" spans="1:9" x14ac:dyDescent="0.35">
      <c r="A1794" t="s">
        <v>58</v>
      </c>
      <c r="B1794" s="78" t="s">
        <v>15</v>
      </c>
      <c r="C1794">
        <v>2026</v>
      </c>
      <c r="D1794" t="s">
        <v>41</v>
      </c>
      <c r="E1794" t="s">
        <v>63</v>
      </c>
      <c r="F1794">
        <v>13.2542696856127</v>
      </c>
      <c r="G1794" s="3"/>
      <c r="H1794" s="3"/>
      <c r="I1794" s="3"/>
    </row>
    <row r="1795" spans="1:9" x14ac:dyDescent="0.35">
      <c r="A1795" t="s">
        <v>58</v>
      </c>
      <c r="B1795" s="78" t="s">
        <v>15</v>
      </c>
      <c r="C1795">
        <v>2026</v>
      </c>
      <c r="D1795" t="s">
        <v>41</v>
      </c>
      <c r="E1795" t="s">
        <v>43</v>
      </c>
      <c r="F1795">
        <v>13.8243521824736</v>
      </c>
      <c r="G1795" s="3"/>
      <c r="H1795" s="3"/>
      <c r="I1795" s="3"/>
    </row>
    <row r="1796" spans="1:9" x14ac:dyDescent="0.35">
      <c r="A1796" t="s">
        <v>58</v>
      </c>
      <c r="B1796" s="78" t="s">
        <v>15</v>
      </c>
      <c r="C1796">
        <v>2026</v>
      </c>
      <c r="D1796" t="s">
        <v>41</v>
      </c>
      <c r="E1796" t="s">
        <v>65</v>
      </c>
      <c r="F1796">
        <v>12.750651897866099</v>
      </c>
      <c r="G1796" s="3"/>
      <c r="H1796" s="3"/>
      <c r="I1796" s="3"/>
    </row>
    <row r="1797" spans="1:9" x14ac:dyDescent="0.35">
      <c r="A1797" t="s">
        <v>58</v>
      </c>
      <c r="B1797" s="78" t="s">
        <v>15</v>
      </c>
      <c r="C1797">
        <v>2026</v>
      </c>
      <c r="D1797" t="s">
        <v>41</v>
      </c>
      <c r="E1797" t="s">
        <v>67</v>
      </c>
      <c r="F1797">
        <v>15.0073197034305</v>
      </c>
      <c r="G1797" s="3"/>
      <c r="H1797" s="3"/>
      <c r="I1797" s="3"/>
    </row>
    <row r="1798" spans="1:9" x14ac:dyDescent="0.35">
      <c r="A1798" t="s">
        <v>58</v>
      </c>
      <c r="B1798" s="78" t="s">
        <v>15</v>
      </c>
      <c r="C1798">
        <v>2026</v>
      </c>
      <c r="D1798" t="s">
        <v>41</v>
      </c>
      <c r="E1798" t="s">
        <v>69</v>
      </c>
      <c r="F1798">
        <v>6.4516743109176602</v>
      </c>
      <c r="G1798" s="3"/>
      <c r="H1798" s="3"/>
      <c r="I1798" s="3"/>
    </row>
    <row r="1799" spans="1:9" x14ac:dyDescent="0.35">
      <c r="A1799" t="s">
        <v>58</v>
      </c>
      <c r="B1799" s="78" t="s">
        <v>15</v>
      </c>
      <c r="C1799">
        <v>2026</v>
      </c>
      <c r="D1799" t="s">
        <v>41</v>
      </c>
      <c r="E1799" t="s">
        <v>71</v>
      </c>
      <c r="F1799">
        <v>5.8660499759486502</v>
      </c>
      <c r="G1799" s="3"/>
      <c r="H1799" s="3"/>
      <c r="I1799" s="3"/>
    </row>
    <row r="1800" spans="1:9" x14ac:dyDescent="0.35">
      <c r="A1800" t="s">
        <v>58</v>
      </c>
      <c r="B1800" s="78" t="s">
        <v>15</v>
      </c>
      <c r="C1800">
        <v>2026</v>
      </c>
      <c r="D1800" t="s">
        <v>41</v>
      </c>
      <c r="E1800" t="s">
        <v>73</v>
      </c>
      <c r="F1800">
        <v>1.0374793005662399</v>
      </c>
      <c r="G1800" s="3"/>
      <c r="H1800" s="3"/>
      <c r="I1800" s="3"/>
    </row>
    <row r="1801" spans="1:9" x14ac:dyDescent="0.35">
      <c r="A1801" t="s">
        <v>58</v>
      </c>
      <c r="B1801" s="78" t="s">
        <v>15</v>
      </c>
      <c r="C1801">
        <v>2026</v>
      </c>
      <c r="D1801" t="s">
        <v>41</v>
      </c>
      <c r="E1801" t="s">
        <v>75</v>
      </c>
      <c r="F1801">
        <v>0</v>
      </c>
      <c r="G1801" s="3"/>
      <c r="H1801" s="3"/>
      <c r="I1801" s="3"/>
    </row>
    <row r="1802" spans="1:9" x14ac:dyDescent="0.35">
      <c r="A1802" t="s">
        <v>58</v>
      </c>
      <c r="B1802" s="78" t="s">
        <v>15</v>
      </c>
      <c r="C1802">
        <v>2031</v>
      </c>
      <c r="D1802" t="s">
        <v>138</v>
      </c>
      <c r="E1802" t="s">
        <v>42</v>
      </c>
      <c r="F1802">
        <v>10.2436885810114</v>
      </c>
      <c r="G1802" s="3"/>
      <c r="H1802" s="3"/>
      <c r="I1802" s="3"/>
    </row>
    <row r="1803" spans="1:9" x14ac:dyDescent="0.35">
      <c r="A1803" t="s">
        <v>58</v>
      </c>
      <c r="B1803" s="78" t="s">
        <v>15</v>
      </c>
      <c r="C1803">
        <v>2031</v>
      </c>
      <c r="D1803" t="s">
        <v>138</v>
      </c>
      <c r="E1803" t="s">
        <v>45</v>
      </c>
      <c r="F1803">
        <v>5.2649768621583597</v>
      </c>
      <c r="G1803" s="3"/>
      <c r="H1803" s="3"/>
      <c r="I1803" s="3"/>
    </row>
    <row r="1804" spans="1:9" x14ac:dyDescent="0.35">
      <c r="A1804" t="s">
        <v>58</v>
      </c>
      <c r="B1804" s="78" t="s">
        <v>15</v>
      </c>
      <c r="C1804">
        <v>2031</v>
      </c>
      <c r="D1804" t="s">
        <v>138</v>
      </c>
      <c r="E1804" t="s">
        <v>47</v>
      </c>
      <c r="F1804">
        <v>4.8577635021897896</v>
      </c>
      <c r="G1804" s="3"/>
      <c r="H1804" s="3"/>
      <c r="I1804" s="3"/>
    </row>
    <row r="1805" spans="1:9" x14ac:dyDescent="0.35">
      <c r="A1805" t="s">
        <v>58</v>
      </c>
      <c r="B1805" s="78" t="s">
        <v>15</v>
      </c>
      <c r="C1805">
        <v>2031</v>
      </c>
      <c r="D1805" t="s">
        <v>138</v>
      </c>
      <c r="E1805" t="s">
        <v>49</v>
      </c>
      <c r="F1805">
        <v>16.779716584113999</v>
      </c>
      <c r="G1805" s="3"/>
      <c r="H1805" s="3"/>
      <c r="I1805" s="3"/>
    </row>
    <row r="1806" spans="1:9" x14ac:dyDescent="0.35">
      <c r="A1806" t="s">
        <v>58</v>
      </c>
      <c r="B1806" s="78" t="s">
        <v>15</v>
      </c>
      <c r="C1806">
        <v>2031</v>
      </c>
      <c r="D1806" t="s">
        <v>138</v>
      </c>
      <c r="E1806" t="s">
        <v>51</v>
      </c>
      <c r="F1806">
        <v>9.6244458251158704</v>
      </c>
      <c r="G1806" s="3"/>
      <c r="H1806" s="3"/>
      <c r="I1806" s="3"/>
    </row>
    <row r="1807" spans="1:9" x14ac:dyDescent="0.35">
      <c r="A1807" t="s">
        <v>58</v>
      </c>
      <c r="B1807" s="78" t="s">
        <v>15</v>
      </c>
      <c r="C1807">
        <v>2031</v>
      </c>
      <c r="D1807" t="s">
        <v>138</v>
      </c>
      <c r="E1807" t="s">
        <v>53</v>
      </c>
      <c r="F1807">
        <v>18.0950852483343</v>
      </c>
      <c r="G1807" s="3"/>
      <c r="H1807" s="3"/>
      <c r="I1807" s="3"/>
    </row>
    <row r="1808" spans="1:9" x14ac:dyDescent="0.35">
      <c r="A1808" t="s">
        <v>58</v>
      </c>
      <c r="B1808" s="78" t="s">
        <v>15</v>
      </c>
      <c r="C1808">
        <v>2031</v>
      </c>
      <c r="D1808" t="s">
        <v>138</v>
      </c>
      <c r="E1808" t="s">
        <v>55</v>
      </c>
      <c r="F1808">
        <v>16.043073030103098</v>
      </c>
      <c r="G1808" s="3"/>
      <c r="H1808" s="3"/>
      <c r="I1808" s="3"/>
    </row>
    <row r="1809" spans="1:9" x14ac:dyDescent="0.35">
      <c r="A1809" t="s">
        <v>58</v>
      </c>
      <c r="B1809" s="78" t="s">
        <v>15</v>
      </c>
      <c r="C1809">
        <v>2031</v>
      </c>
      <c r="D1809" t="s">
        <v>138</v>
      </c>
      <c r="E1809" t="s">
        <v>57</v>
      </c>
      <c r="F1809">
        <v>14.8954923594078</v>
      </c>
      <c r="G1809" s="3"/>
      <c r="H1809" s="3"/>
      <c r="I1809" s="3"/>
    </row>
    <row r="1810" spans="1:9" x14ac:dyDescent="0.35">
      <c r="A1810" t="s">
        <v>58</v>
      </c>
      <c r="B1810" s="78" t="s">
        <v>15</v>
      </c>
      <c r="C1810">
        <v>2031</v>
      </c>
      <c r="D1810" t="s">
        <v>138</v>
      </c>
      <c r="E1810" t="s">
        <v>59</v>
      </c>
      <c r="F1810">
        <v>9.25076692807027</v>
      </c>
      <c r="G1810" s="3"/>
      <c r="H1810" s="3"/>
      <c r="I1810" s="3"/>
    </row>
    <row r="1811" spans="1:9" x14ac:dyDescent="0.35">
      <c r="A1811" t="s">
        <v>58</v>
      </c>
      <c r="B1811" s="78" t="s">
        <v>15</v>
      </c>
      <c r="C1811">
        <v>2031</v>
      </c>
      <c r="D1811" t="s">
        <v>138</v>
      </c>
      <c r="E1811" t="s">
        <v>61</v>
      </c>
      <c r="F1811">
        <v>5.0647799250033296</v>
      </c>
      <c r="G1811" s="3"/>
      <c r="H1811" s="3"/>
      <c r="I1811" s="3"/>
    </row>
    <row r="1812" spans="1:9" x14ac:dyDescent="0.35">
      <c r="A1812" t="s">
        <v>58</v>
      </c>
      <c r="B1812" s="78" t="s">
        <v>15</v>
      </c>
      <c r="C1812">
        <v>2031</v>
      </c>
      <c r="D1812" t="s">
        <v>138</v>
      </c>
      <c r="E1812" t="s">
        <v>63</v>
      </c>
      <c r="F1812">
        <v>11.554941132763799</v>
      </c>
      <c r="G1812" s="3"/>
      <c r="H1812" s="3"/>
      <c r="I1812" s="3"/>
    </row>
    <row r="1813" spans="1:9" x14ac:dyDescent="0.35">
      <c r="A1813" t="s">
        <v>58</v>
      </c>
      <c r="B1813" s="78" t="s">
        <v>15</v>
      </c>
      <c r="C1813">
        <v>2031</v>
      </c>
      <c r="D1813" t="s">
        <v>138</v>
      </c>
      <c r="E1813" t="s">
        <v>43</v>
      </c>
      <c r="F1813">
        <v>14.386167358769301</v>
      </c>
      <c r="G1813" s="3"/>
      <c r="H1813" s="3"/>
      <c r="I1813" s="3"/>
    </row>
    <row r="1814" spans="1:9" x14ac:dyDescent="0.35">
      <c r="A1814" t="s">
        <v>58</v>
      </c>
      <c r="B1814" s="78" t="s">
        <v>15</v>
      </c>
      <c r="C1814">
        <v>2031</v>
      </c>
      <c r="D1814" t="s">
        <v>138</v>
      </c>
      <c r="E1814" t="s">
        <v>65</v>
      </c>
      <c r="F1814">
        <v>13.266662653426399</v>
      </c>
      <c r="G1814" s="3"/>
      <c r="H1814" s="3"/>
      <c r="I1814" s="3"/>
    </row>
    <row r="1815" spans="1:9" x14ac:dyDescent="0.35">
      <c r="A1815" t="s">
        <v>58</v>
      </c>
      <c r="B1815" s="78" t="s">
        <v>15</v>
      </c>
      <c r="C1815">
        <v>2031</v>
      </c>
      <c r="D1815" t="s">
        <v>138</v>
      </c>
      <c r="E1815" t="s">
        <v>67</v>
      </c>
      <c r="F1815">
        <v>12.470065689484001</v>
      </c>
      <c r="G1815" s="3"/>
      <c r="H1815" s="3"/>
      <c r="I1815" s="3"/>
    </row>
    <row r="1816" spans="1:9" x14ac:dyDescent="0.35">
      <c r="A1816" t="s">
        <v>58</v>
      </c>
      <c r="B1816" s="78" t="s">
        <v>15</v>
      </c>
      <c r="C1816">
        <v>2031</v>
      </c>
      <c r="D1816" t="s">
        <v>138</v>
      </c>
      <c r="E1816" t="s">
        <v>69</v>
      </c>
      <c r="F1816">
        <v>5.8863155452338898</v>
      </c>
      <c r="G1816" s="3"/>
      <c r="H1816" s="3"/>
      <c r="I1816" s="3"/>
    </row>
    <row r="1817" spans="1:9" x14ac:dyDescent="0.35">
      <c r="A1817" t="s">
        <v>58</v>
      </c>
      <c r="B1817" s="78" t="s">
        <v>15</v>
      </c>
      <c r="C1817">
        <v>2031</v>
      </c>
      <c r="D1817" t="s">
        <v>138</v>
      </c>
      <c r="E1817" t="s">
        <v>71</v>
      </c>
      <c r="F1817">
        <v>4.6704855694142502</v>
      </c>
      <c r="G1817" s="3"/>
      <c r="H1817" s="3"/>
      <c r="I1817" s="3"/>
    </row>
    <row r="1818" spans="1:9" x14ac:dyDescent="0.35">
      <c r="A1818" t="s">
        <v>58</v>
      </c>
      <c r="B1818" s="78" t="s">
        <v>15</v>
      </c>
      <c r="C1818">
        <v>2031</v>
      </c>
      <c r="D1818" t="s">
        <v>138</v>
      </c>
      <c r="E1818" t="s">
        <v>73</v>
      </c>
      <c r="F1818">
        <v>0.80925931649437399</v>
      </c>
      <c r="G1818" s="3"/>
      <c r="H1818" s="3"/>
      <c r="I1818" s="3"/>
    </row>
    <row r="1819" spans="1:9" x14ac:dyDescent="0.35">
      <c r="A1819" t="s">
        <v>58</v>
      </c>
      <c r="B1819" s="78" t="s">
        <v>15</v>
      </c>
      <c r="C1819">
        <v>2031</v>
      </c>
      <c r="D1819" t="s">
        <v>138</v>
      </c>
      <c r="E1819" t="s">
        <v>75</v>
      </c>
      <c r="F1819">
        <v>4.3012698960389603E-2</v>
      </c>
      <c r="G1819" s="3"/>
      <c r="H1819" s="3"/>
      <c r="I1819" s="3"/>
    </row>
    <row r="1820" spans="1:9" x14ac:dyDescent="0.35">
      <c r="A1820" t="s">
        <v>58</v>
      </c>
      <c r="B1820" s="78" t="s">
        <v>15</v>
      </c>
      <c r="C1820">
        <v>2031</v>
      </c>
      <c r="D1820" t="s">
        <v>41</v>
      </c>
      <c r="E1820" t="s">
        <v>42</v>
      </c>
      <c r="F1820">
        <v>11.0387749491336</v>
      </c>
      <c r="G1820" s="3"/>
      <c r="H1820" s="3"/>
      <c r="I1820" s="3"/>
    </row>
    <row r="1821" spans="1:9" x14ac:dyDescent="0.35">
      <c r="A1821" t="s">
        <v>58</v>
      </c>
      <c r="B1821" s="78" t="s">
        <v>15</v>
      </c>
      <c r="C1821">
        <v>2031</v>
      </c>
      <c r="D1821" t="s">
        <v>41</v>
      </c>
      <c r="E1821" t="s">
        <v>45</v>
      </c>
      <c r="F1821">
        <v>5.3360666854252203</v>
      </c>
      <c r="G1821" s="3"/>
      <c r="H1821" s="3"/>
      <c r="I1821" s="3"/>
    </row>
    <row r="1822" spans="1:9" x14ac:dyDescent="0.35">
      <c r="A1822" t="s">
        <v>58</v>
      </c>
      <c r="B1822" s="78" t="s">
        <v>15</v>
      </c>
      <c r="C1822">
        <v>2031</v>
      </c>
      <c r="D1822" t="s">
        <v>41</v>
      </c>
      <c r="E1822" t="s">
        <v>47</v>
      </c>
      <c r="F1822">
        <v>5.9228543357072896</v>
      </c>
      <c r="G1822" s="3"/>
      <c r="H1822" s="3"/>
      <c r="I1822" s="3"/>
    </row>
    <row r="1823" spans="1:9" x14ac:dyDescent="0.35">
      <c r="A1823" t="s">
        <v>58</v>
      </c>
      <c r="B1823" s="78" t="s">
        <v>15</v>
      </c>
      <c r="C1823">
        <v>2031</v>
      </c>
      <c r="D1823" t="s">
        <v>41</v>
      </c>
      <c r="E1823" t="s">
        <v>49</v>
      </c>
      <c r="F1823">
        <v>13.471260588109701</v>
      </c>
      <c r="G1823" s="3"/>
      <c r="H1823" s="3"/>
      <c r="I1823" s="3"/>
    </row>
    <row r="1824" spans="1:9" x14ac:dyDescent="0.35">
      <c r="A1824" t="s">
        <v>58</v>
      </c>
      <c r="B1824" s="78" t="s">
        <v>15</v>
      </c>
      <c r="C1824">
        <v>2031</v>
      </c>
      <c r="D1824" t="s">
        <v>41</v>
      </c>
      <c r="E1824" t="s">
        <v>51</v>
      </c>
      <c r="F1824">
        <v>7.8219634700097096</v>
      </c>
      <c r="G1824" s="3"/>
      <c r="H1824" s="3"/>
      <c r="I1824" s="3"/>
    </row>
    <row r="1825" spans="1:9" x14ac:dyDescent="0.35">
      <c r="A1825" t="s">
        <v>58</v>
      </c>
      <c r="B1825" s="78" t="s">
        <v>15</v>
      </c>
      <c r="C1825">
        <v>2031</v>
      </c>
      <c r="D1825" t="s">
        <v>41</v>
      </c>
      <c r="E1825" t="s">
        <v>53</v>
      </c>
      <c r="F1825">
        <v>16.453468590985199</v>
      </c>
      <c r="G1825" s="3"/>
      <c r="H1825" s="3"/>
      <c r="I1825" s="3"/>
    </row>
    <row r="1826" spans="1:9" x14ac:dyDescent="0.35">
      <c r="A1826" t="s">
        <v>58</v>
      </c>
      <c r="B1826" s="78" t="s">
        <v>15</v>
      </c>
      <c r="C1826">
        <v>2031</v>
      </c>
      <c r="D1826" t="s">
        <v>41</v>
      </c>
      <c r="E1826" t="s">
        <v>55</v>
      </c>
      <c r="F1826">
        <v>15.371985219937301</v>
      </c>
      <c r="G1826" s="3"/>
      <c r="H1826" s="3"/>
      <c r="I1826" s="3"/>
    </row>
    <row r="1827" spans="1:9" x14ac:dyDescent="0.35">
      <c r="A1827" t="s">
        <v>58</v>
      </c>
      <c r="B1827" s="78" t="s">
        <v>15</v>
      </c>
      <c r="C1827">
        <v>2031</v>
      </c>
      <c r="D1827" t="s">
        <v>41</v>
      </c>
      <c r="E1827" t="s">
        <v>57</v>
      </c>
      <c r="F1827">
        <v>14.2720817292678</v>
      </c>
      <c r="G1827" s="3"/>
      <c r="H1827" s="3"/>
      <c r="I1827" s="3"/>
    </row>
    <row r="1828" spans="1:9" x14ac:dyDescent="0.35">
      <c r="A1828" t="s">
        <v>58</v>
      </c>
      <c r="B1828" s="78" t="s">
        <v>15</v>
      </c>
      <c r="C1828">
        <v>2031</v>
      </c>
      <c r="D1828" t="s">
        <v>41</v>
      </c>
      <c r="E1828" t="s">
        <v>59</v>
      </c>
      <c r="F1828">
        <v>9.8500733579986193</v>
      </c>
      <c r="G1828" s="3"/>
      <c r="H1828" s="3"/>
      <c r="I1828" s="3"/>
    </row>
    <row r="1829" spans="1:9" x14ac:dyDescent="0.35">
      <c r="A1829" t="s">
        <v>58</v>
      </c>
      <c r="B1829" s="78" t="s">
        <v>15</v>
      </c>
      <c r="C1829">
        <v>2031</v>
      </c>
      <c r="D1829" t="s">
        <v>41</v>
      </c>
      <c r="E1829" t="s">
        <v>61</v>
      </c>
      <c r="F1829">
        <v>6.0662084393693503</v>
      </c>
      <c r="G1829" s="3"/>
      <c r="H1829" s="3"/>
      <c r="I1829" s="3"/>
    </row>
    <row r="1830" spans="1:9" x14ac:dyDescent="0.35">
      <c r="A1830" t="s">
        <v>58</v>
      </c>
      <c r="B1830" s="78" t="s">
        <v>15</v>
      </c>
      <c r="C1830">
        <v>2031</v>
      </c>
      <c r="D1830" t="s">
        <v>41</v>
      </c>
      <c r="E1830" t="s">
        <v>63</v>
      </c>
      <c r="F1830">
        <v>11.5560835974418</v>
      </c>
      <c r="G1830" s="3"/>
      <c r="H1830" s="3"/>
      <c r="I1830" s="3"/>
    </row>
    <row r="1831" spans="1:9" x14ac:dyDescent="0.35">
      <c r="A1831" t="s">
        <v>58</v>
      </c>
      <c r="B1831" s="78" t="s">
        <v>15</v>
      </c>
      <c r="C1831">
        <v>2031</v>
      </c>
      <c r="D1831" t="s">
        <v>41</v>
      </c>
      <c r="E1831" t="s">
        <v>43</v>
      </c>
      <c r="F1831">
        <v>15.7130489164064</v>
      </c>
      <c r="G1831" s="3"/>
      <c r="H1831" s="3"/>
      <c r="I1831" s="3"/>
    </row>
    <row r="1832" spans="1:9" x14ac:dyDescent="0.35">
      <c r="A1832" t="s">
        <v>58</v>
      </c>
      <c r="B1832" s="78" t="s">
        <v>15</v>
      </c>
      <c r="C1832">
        <v>2031</v>
      </c>
      <c r="D1832" t="s">
        <v>41</v>
      </c>
      <c r="E1832" t="s">
        <v>65</v>
      </c>
      <c r="F1832">
        <v>13.963485902607699</v>
      </c>
      <c r="G1832" s="3"/>
      <c r="H1832" s="3"/>
      <c r="I1832" s="3"/>
    </row>
    <row r="1833" spans="1:9" x14ac:dyDescent="0.35">
      <c r="A1833" t="s">
        <v>58</v>
      </c>
      <c r="B1833" s="78" t="s">
        <v>15</v>
      </c>
      <c r="C1833">
        <v>2031</v>
      </c>
      <c r="D1833" t="s">
        <v>41</v>
      </c>
      <c r="E1833" t="s">
        <v>67</v>
      </c>
      <c r="F1833">
        <v>11.6876718628705</v>
      </c>
      <c r="G1833" s="3"/>
      <c r="H1833" s="3"/>
      <c r="I1833" s="3"/>
    </row>
    <row r="1834" spans="1:9" x14ac:dyDescent="0.35">
      <c r="A1834" t="s">
        <v>58</v>
      </c>
      <c r="B1834" s="78" t="s">
        <v>15</v>
      </c>
      <c r="C1834">
        <v>2031</v>
      </c>
      <c r="D1834" t="s">
        <v>41</v>
      </c>
      <c r="E1834" t="s">
        <v>69</v>
      </c>
      <c r="F1834">
        <v>7.9827777314313497</v>
      </c>
      <c r="G1834" s="3"/>
      <c r="H1834" s="3"/>
      <c r="I1834" s="3"/>
    </row>
    <row r="1835" spans="1:9" x14ac:dyDescent="0.35">
      <c r="A1835" t="s">
        <v>58</v>
      </c>
      <c r="B1835" s="78" t="s">
        <v>15</v>
      </c>
      <c r="C1835">
        <v>2031</v>
      </c>
      <c r="D1835" t="s">
        <v>41</v>
      </c>
      <c r="E1835" t="s">
        <v>71</v>
      </c>
      <c r="F1835">
        <v>6.4881149689370696</v>
      </c>
      <c r="G1835" s="3"/>
      <c r="H1835" s="3"/>
      <c r="I1835" s="3"/>
    </row>
    <row r="1836" spans="1:9" x14ac:dyDescent="0.35">
      <c r="A1836" t="s">
        <v>58</v>
      </c>
      <c r="B1836" s="78" t="s">
        <v>15</v>
      </c>
      <c r="C1836">
        <v>2031</v>
      </c>
      <c r="D1836" t="s">
        <v>41</v>
      </c>
      <c r="E1836" t="s">
        <v>73</v>
      </c>
      <c r="F1836">
        <v>0.94787847329492503</v>
      </c>
      <c r="G1836" s="3"/>
      <c r="H1836" s="3"/>
      <c r="I1836" s="3"/>
    </row>
    <row r="1837" spans="1:9" x14ac:dyDescent="0.35">
      <c r="A1837" t="s">
        <v>58</v>
      </c>
      <c r="B1837" s="78" t="s">
        <v>15</v>
      </c>
      <c r="C1837">
        <v>2031</v>
      </c>
      <c r="D1837" t="s">
        <v>41</v>
      </c>
      <c r="E1837" t="s">
        <v>75</v>
      </c>
      <c r="F1837">
        <v>4.7173204353744898E-2</v>
      </c>
      <c r="G1837" s="3"/>
      <c r="H1837" s="3"/>
      <c r="I1837" s="3"/>
    </row>
    <row r="1838" spans="1:9" x14ac:dyDescent="0.35">
      <c r="A1838" t="s">
        <v>58</v>
      </c>
      <c r="B1838" s="78" t="s">
        <v>15</v>
      </c>
      <c r="C1838">
        <v>2036</v>
      </c>
      <c r="D1838" t="s">
        <v>138</v>
      </c>
      <c r="E1838" t="s">
        <v>42</v>
      </c>
      <c r="F1838">
        <v>10.8239873067749</v>
      </c>
      <c r="G1838" s="3"/>
      <c r="H1838" s="3"/>
      <c r="I1838" s="3"/>
    </row>
    <row r="1839" spans="1:9" x14ac:dyDescent="0.35">
      <c r="A1839" t="s">
        <v>58</v>
      </c>
      <c r="B1839" s="78" t="s">
        <v>15</v>
      </c>
      <c r="C1839">
        <v>2036</v>
      </c>
      <c r="D1839" t="s">
        <v>138</v>
      </c>
      <c r="E1839" t="s">
        <v>45</v>
      </c>
      <c r="F1839">
        <v>5.2156053369974504</v>
      </c>
      <c r="G1839" s="3"/>
      <c r="H1839" s="3"/>
      <c r="I1839" s="3"/>
    </row>
    <row r="1840" spans="1:9" x14ac:dyDescent="0.35">
      <c r="A1840" t="s">
        <v>58</v>
      </c>
      <c r="B1840" s="78" t="s">
        <v>15</v>
      </c>
      <c r="C1840">
        <v>2036</v>
      </c>
      <c r="D1840" t="s">
        <v>138</v>
      </c>
      <c r="E1840" t="s">
        <v>47</v>
      </c>
      <c r="F1840">
        <v>4.3794513850229997</v>
      </c>
      <c r="G1840" s="3"/>
      <c r="H1840" s="3"/>
      <c r="I1840" s="3"/>
    </row>
    <row r="1841" spans="1:9" x14ac:dyDescent="0.35">
      <c r="A1841" t="s">
        <v>58</v>
      </c>
      <c r="B1841" s="78" t="s">
        <v>15</v>
      </c>
      <c r="C1841">
        <v>2036</v>
      </c>
      <c r="D1841" t="s">
        <v>138</v>
      </c>
      <c r="E1841" t="s">
        <v>49</v>
      </c>
      <c r="F1841">
        <v>15.8321204063819</v>
      </c>
      <c r="G1841" s="3"/>
      <c r="H1841" s="3"/>
      <c r="I1841" s="3"/>
    </row>
    <row r="1842" spans="1:9" x14ac:dyDescent="0.35">
      <c r="A1842" t="s">
        <v>58</v>
      </c>
      <c r="B1842" s="78" t="s">
        <v>15</v>
      </c>
      <c r="C1842">
        <v>2036</v>
      </c>
      <c r="D1842" t="s">
        <v>138</v>
      </c>
      <c r="E1842" t="s">
        <v>51</v>
      </c>
      <c r="F1842">
        <v>10.5498010663455</v>
      </c>
      <c r="G1842" s="3"/>
      <c r="H1842" s="3"/>
      <c r="I1842" s="3"/>
    </row>
    <row r="1843" spans="1:9" x14ac:dyDescent="0.35">
      <c r="A1843" t="s">
        <v>58</v>
      </c>
      <c r="B1843" s="78" t="s">
        <v>15</v>
      </c>
      <c r="C1843">
        <v>2036</v>
      </c>
      <c r="D1843" t="s">
        <v>138</v>
      </c>
      <c r="E1843" t="s">
        <v>53</v>
      </c>
      <c r="F1843">
        <v>18.656841625843398</v>
      </c>
      <c r="G1843" s="3"/>
      <c r="H1843" s="3"/>
      <c r="I1843" s="3"/>
    </row>
    <row r="1844" spans="1:9" x14ac:dyDescent="0.35">
      <c r="A1844" t="s">
        <v>58</v>
      </c>
      <c r="B1844" s="78" t="s">
        <v>15</v>
      </c>
      <c r="C1844">
        <v>2036</v>
      </c>
      <c r="D1844" t="s">
        <v>138</v>
      </c>
      <c r="E1844" t="s">
        <v>55</v>
      </c>
      <c r="F1844">
        <v>16.7080642882114</v>
      </c>
      <c r="G1844" s="3"/>
      <c r="H1844" s="3"/>
      <c r="I1844" s="3"/>
    </row>
    <row r="1845" spans="1:9" x14ac:dyDescent="0.35">
      <c r="A1845" t="s">
        <v>58</v>
      </c>
      <c r="B1845" s="78" t="s">
        <v>15</v>
      </c>
      <c r="C1845">
        <v>2036</v>
      </c>
      <c r="D1845" t="s">
        <v>138</v>
      </c>
      <c r="E1845" t="s">
        <v>57</v>
      </c>
      <c r="F1845">
        <v>14.444065966220601</v>
      </c>
      <c r="G1845" s="3"/>
      <c r="H1845" s="3"/>
      <c r="I1845" s="3"/>
    </row>
    <row r="1846" spans="1:9" x14ac:dyDescent="0.35">
      <c r="A1846" t="s">
        <v>58</v>
      </c>
      <c r="B1846" s="78" t="s">
        <v>15</v>
      </c>
      <c r="C1846">
        <v>2036</v>
      </c>
      <c r="D1846" t="s">
        <v>138</v>
      </c>
      <c r="E1846" t="s">
        <v>59</v>
      </c>
      <c r="F1846">
        <v>10.020107555210201</v>
      </c>
      <c r="G1846" s="3"/>
      <c r="H1846" s="3"/>
      <c r="I1846" s="3"/>
    </row>
    <row r="1847" spans="1:9" x14ac:dyDescent="0.35">
      <c r="A1847" t="s">
        <v>58</v>
      </c>
      <c r="B1847" s="78" t="s">
        <v>15</v>
      </c>
      <c r="C1847">
        <v>2036</v>
      </c>
      <c r="D1847" t="s">
        <v>138</v>
      </c>
      <c r="E1847" t="s">
        <v>61</v>
      </c>
      <c r="F1847">
        <v>6.2780097087707203</v>
      </c>
      <c r="G1847" s="3"/>
      <c r="H1847" s="3"/>
      <c r="I1847" s="3"/>
    </row>
    <row r="1848" spans="1:9" x14ac:dyDescent="0.35">
      <c r="A1848" t="s">
        <v>58</v>
      </c>
      <c r="B1848" s="78" t="s">
        <v>15</v>
      </c>
      <c r="C1848">
        <v>2036</v>
      </c>
      <c r="D1848" t="s">
        <v>138</v>
      </c>
      <c r="E1848" t="s">
        <v>63</v>
      </c>
      <c r="F1848">
        <v>10.6262958130946</v>
      </c>
      <c r="G1848" s="3"/>
      <c r="H1848" s="3"/>
      <c r="I1848" s="3"/>
    </row>
    <row r="1849" spans="1:9" x14ac:dyDescent="0.35">
      <c r="A1849" t="s">
        <v>58</v>
      </c>
      <c r="B1849" s="78" t="s">
        <v>15</v>
      </c>
      <c r="C1849">
        <v>2036</v>
      </c>
      <c r="D1849" t="s">
        <v>138</v>
      </c>
      <c r="E1849" t="s">
        <v>43</v>
      </c>
      <c r="F1849">
        <v>14.515386960014601</v>
      </c>
      <c r="G1849" s="3"/>
      <c r="H1849" s="3"/>
      <c r="I1849" s="3"/>
    </row>
    <row r="1850" spans="1:9" x14ac:dyDescent="0.35">
      <c r="A1850" t="s">
        <v>58</v>
      </c>
      <c r="B1850" s="78" t="s">
        <v>15</v>
      </c>
      <c r="C1850">
        <v>2036</v>
      </c>
      <c r="D1850" t="s">
        <v>138</v>
      </c>
      <c r="E1850" t="s">
        <v>65</v>
      </c>
      <c r="F1850">
        <v>12.193490543199101</v>
      </c>
      <c r="G1850" s="3"/>
      <c r="H1850" s="3"/>
      <c r="I1850" s="3"/>
    </row>
    <row r="1851" spans="1:9" x14ac:dyDescent="0.35">
      <c r="A1851" t="s">
        <v>58</v>
      </c>
      <c r="B1851" s="78" t="s">
        <v>15</v>
      </c>
      <c r="C1851">
        <v>2036</v>
      </c>
      <c r="D1851" t="s">
        <v>138</v>
      </c>
      <c r="E1851" t="s">
        <v>67</v>
      </c>
      <c r="F1851">
        <v>11.1656850680709</v>
      </c>
      <c r="G1851" s="3"/>
      <c r="H1851" s="3"/>
      <c r="I1851" s="3"/>
    </row>
    <row r="1852" spans="1:9" x14ac:dyDescent="0.35">
      <c r="A1852" t="s">
        <v>58</v>
      </c>
      <c r="B1852" s="78" t="s">
        <v>15</v>
      </c>
      <c r="C1852">
        <v>2036</v>
      </c>
      <c r="D1852" t="s">
        <v>138</v>
      </c>
      <c r="E1852" t="s">
        <v>69</v>
      </c>
      <c r="F1852">
        <v>5.8168789768759401</v>
      </c>
      <c r="G1852" s="3"/>
      <c r="H1852" s="3"/>
      <c r="I1852" s="3"/>
    </row>
    <row r="1853" spans="1:9" x14ac:dyDescent="0.35">
      <c r="A1853" t="s">
        <v>58</v>
      </c>
      <c r="B1853" s="78" t="s">
        <v>15</v>
      </c>
      <c r="C1853">
        <v>2036</v>
      </c>
      <c r="D1853" t="s">
        <v>138</v>
      </c>
      <c r="E1853" t="s">
        <v>71</v>
      </c>
      <c r="F1853">
        <v>4.9307407617469803</v>
      </c>
      <c r="G1853" s="3"/>
      <c r="H1853" s="3"/>
      <c r="I1853" s="3"/>
    </row>
    <row r="1854" spans="1:9" x14ac:dyDescent="0.35">
      <c r="A1854" t="s">
        <v>58</v>
      </c>
      <c r="B1854" s="78" t="s">
        <v>15</v>
      </c>
      <c r="C1854">
        <v>2036</v>
      </c>
      <c r="D1854" t="s">
        <v>138</v>
      </c>
      <c r="E1854" t="s">
        <v>73</v>
      </c>
      <c r="F1854">
        <v>0.81208711625851604</v>
      </c>
      <c r="G1854" s="3"/>
      <c r="H1854" s="3"/>
      <c r="I1854" s="3"/>
    </row>
    <row r="1855" spans="1:9" x14ac:dyDescent="0.35">
      <c r="A1855" t="s">
        <v>58</v>
      </c>
      <c r="B1855" s="78" t="s">
        <v>15</v>
      </c>
      <c r="C1855">
        <v>2036</v>
      </c>
      <c r="D1855" t="s">
        <v>138</v>
      </c>
      <c r="E1855" t="s">
        <v>75</v>
      </c>
      <c r="F1855">
        <v>6.1872482735493797E-2</v>
      </c>
      <c r="G1855" s="3"/>
      <c r="H1855" s="3"/>
      <c r="I1855" s="3"/>
    </row>
    <row r="1856" spans="1:9" x14ac:dyDescent="0.35">
      <c r="A1856" t="s">
        <v>58</v>
      </c>
      <c r="B1856" s="78" t="s">
        <v>15</v>
      </c>
      <c r="C1856">
        <v>2036</v>
      </c>
      <c r="D1856" t="s">
        <v>41</v>
      </c>
      <c r="E1856" t="s">
        <v>42</v>
      </c>
      <c r="F1856">
        <v>11.673115877846</v>
      </c>
      <c r="G1856" s="3"/>
      <c r="H1856" s="3"/>
      <c r="I1856" s="3"/>
    </row>
    <row r="1857" spans="1:9" x14ac:dyDescent="0.35">
      <c r="A1857" t="s">
        <v>58</v>
      </c>
      <c r="B1857" s="78" t="s">
        <v>15</v>
      </c>
      <c r="C1857">
        <v>2036</v>
      </c>
      <c r="D1857" t="s">
        <v>41</v>
      </c>
      <c r="E1857" t="s">
        <v>45</v>
      </c>
      <c r="F1857">
        <v>5.9647871214401</v>
      </c>
      <c r="G1857" s="3"/>
      <c r="H1857" s="3"/>
      <c r="I1857" s="3"/>
    </row>
    <row r="1858" spans="1:9" x14ac:dyDescent="0.35">
      <c r="A1858" t="s">
        <v>58</v>
      </c>
      <c r="B1858" s="78" t="s">
        <v>15</v>
      </c>
      <c r="C1858">
        <v>2036</v>
      </c>
      <c r="D1858" t="s">
        <v>41</v>
      </c>
      <c r="E1858" t="s">
        <v>47</v>
      </c>
      <c r="F1858">
        <v>4.9996504062733997</v>
      </c>
      <c r="G1858" s="3"/>
      <c r="H1858" s="3"/>
      <c r="I1858" s="3"/>
    </row>
    <row r="1859" spans="1:9" x14ac:dyDescent="0.35">
      <c r="A1859" t="s">
        <v>58</v>
      </c>
      <c r="B1859" s="78" t="s">
        <v>15</v>
      </c>
      <c r="C1859">
        <v>2036</v>
      </c>
      <c r="D1859" t="s">
        <v>41</v>
      </c>
      <c r="E1859" t="s">
        <v>49</v>
      </c>
      <c r="F1859">
        <v>12.2962276021963</v>
      </c>
      <c r="G1859" s="3"/>
      <c r="H1859" s="3"/>
      <c r="I1859" s="3"/>
    </row>
    <row r="1860" spans="1:9" x14ac:dyDescent="0.35">
      <c r="A1860" t="s">
        <v>58</v>
      </c>
      <c r="B1860" s="78" t="s">
        <v>15</v>
      </c>
      <c r="C1860">
        <v>2036</v>
      </c>
      <c r="D1860" t="s">
        <v>41</v>
      </c>
      <c r="E1860" t="s">
        <v>51</v>
      </c>
      <c r="F1860">
        <v>8.9867845143270202</v>
      </c>
      <c r="G1860" s="3"/>
      <c r="H1860" s="3"/>
      <c r="I1860" s="3"/>
    </row>
    <row r="1861" spans="1:9" x14ac:dyDescent="0.35">
      <c r="A1861" t="s">
        <v>58</v>
      </c>
      <c r="B1861" s="78" t="s">
        <v>15</v>
      </c>
      <c r="C1861">
        <v>2036</v>
      </c>
      <c r="D1861" t="s">
        <v>41</v>
      </c>
      <c r="E1861" t="s">
        <v>53</v>
      </c>
      <c r="F1861">
        <v>15.092421362864499</v>
      </c>
      <c r="G1861" s="3"/>
      <c r="H1861" s="3"/>
      <c r="I1861" s="3"/>
    </row>
    <row r="1862" spans="1:9" x14ac:dyDescent="0.35">
      <c r="A1862" t="s">
        <v>58</v>
      </c>
      <c r="B1862" s="78" t="s">
        <v>15</v>
      </c>
      <c r="C1862">
        <v>2036</v>
      </c>
      <c r="D1862" t="s">
        <v>41</v>
      </c>
      <c r="E1862" t="s">
        <v>55</v>
      </c>
      <c r="F1862">
        <v>15.909856178278501</v>
      </c>
      <c r="G1862" s="3"/>
      <c r="H1862" s="3"/>
      <c r="I1862" s="3"/>
    </row>
    <row r="1863" spans="1:9" x14ac:dyDescent="0.35">
      <c r="A1863" t="s">
        <v>58</v>
      </c>
      <c r="B1863" s="78" t="s">
        <v>15</v>
      </c>
      <c r="C1863">
        <v>2036</v>
      </c>
      <c r="D1863" t="s">
        <v>41</v>
      </c>
      <c r="E1863" t="s">
        <v>57</v>
      </c>
      <c r="F1863">
        <v>14.224427781651499</v>
      </c>
      <c r="G1863" s="3"/>
      <c r="H1863" s="3"/>
      <c r="I1863" s="3"/>
    </row>
    <row r="1864" spans="1:9" x14ac:dyDescent="0.35">
      <c r="A1864" t="s">
        <v>58</v>
      </c>
      <c r="B1864" s="78" t="s">
        <v>15</v>
      </c>
      <c r="C1864">
        <v>2036</v>
      </c>
      <c r="D1864" t="s">
        <v>41</v>
      </c>
      <c r="E1864" t="s">
        <v>59</v>
      </c>
      <c r="F1864">
        <v>10.1985603130718</v>
      </c>
      <c r="G1864" s="3"/>
      <c r="H1864" s="3"/>
      <c r="I1864" s="3"/>
    </row>
    <row r="1865" spans="1:9" x14ac:dyDescent="0.35">
      <c r="A1865" t="s">
        <v>58</v>
      </c>
      <c r="B1865" s="78" t="s">
        <v>15</v>
      </c>
      <c r="C1865">
        <v>2036</v>
      </c>
      <c r="D1865" t="s">
        <v>41</v>
      </c>
      <c r="E1865" t="s">
        <v>61</v>
      </c>
      <c r="F1865">
        <v>6.7779402106138003</v>
      </c>
      <c r="G1865" s="3"/>
      <c r="H1865" s="3"/>
      <c r="I1865" s="3"/>
    </row>
    <row r="1866" spans="1:9" x14ac:dyDescent="0.35">
      <c r="A1866" t="s">
        <v>58</v>
      </c>
      <c r="B1866" s="78" t="s">
        <v>15</v>
      </c>
      <c r="C1866">
        <v>2036</v>
      </c>
      <c r="D1866" t="s">
        <v>41</v>
      </c>
      <c r="E1866" t="s">
        <v>63</v>
      </c>
      <c r="F1866">
        <v>12.0870470392379</v>
      </c>
      <c r="G1866" s="3"/>
      <c r="H1866" s="3"/>
      <c r="I1866" s="3"/>
    </row>
    <row r="1867" spans="1:9" x14ac:dyDescent="0.35">
      <c r="A1867" t="s">
        <v>58</v>
      </c>
      <c r="B1867" s="78" t="s">
        <v>15</v>
      </c>
      <c r="C1867">
        <v>2036</v>
      </c>
      <c r="D1867" t="s">
        <v>41</v>
      </c>
      <c r="E1867" t="s">
        <v>43</v>
      </c>
      <c r="F1867">
        <v>15.890573110845001</v>
      </c>
      <c r="G1867" s="3"/>
      <c r="H1867" s="3"/>
      <c r="I1867" s="3"/>
    </row>
    <row r="1868" spans="1:9" x14ac:dyDescent="0.35">
      <c r="A1868" t="s">
        <v>58</v>
      </c>
      <c r="B1868" s="78" t="s">
        <v>15</v>
      </c>
      <c r="C1868">
        <v>2036</v>
      </c>
      <c r="D1868" t="s">
        <v>41</v>
      </c>
      <c r="E1868" t="s">
        <v>65</v>
      </c>
      <c r="F1868">
        <v>12.505669726075499</v>
      </c>
      <c r="G1868" s="3"/>
      <c r="H1868" s="3"/>
      <c r="I1868" s="3"/>
    </row>
    <row r="1869" spans="1:9" x14ac:dyDescent="0.35">
      <c r="A1869" t="s">
        <v>58</v>
      </c>
      <c r="B1869" s="78" t="s">
        <v>15</v>
      </c>
      <c r="C1869">
        <v>2036</v>
      </c>
      <c r="D1869" t="s">
        <v>41</v>
      </c>
      <c r="E1869" t="s">
        <v>67</v>
      </c>
      <c r="F1869">
        <v>12.637403495716899</v>
      </c>
      <c r="G1869" s="3"/>
      <c r="H1869" s="3"/>
      <c r="I1869" s="3"/>
    </row>
    <row r="1870" spans="1:9" x14ac:dyDescent="0.35">
      <c r="A1870" t="s">
        <v>58</v>
      </c>
      <c r="B1870" s="78" t="s">
        <v>15</v>
      </c>
      <c r="C1870">
        <v>2036</v>
      </c>
      <c r="D1870" t="s">
        <v>41</v>
      </c>
      <c r="E1870" t="s">
        <v>69</v>
      </c>
      <c r="F1870">
        <v>6.2299661483052997</v>
      </c>
      <c r="G1870" s="3"/>
      <c r="H1870" s="3"/>
      <c r="I1870" s="3"/>
    </row>
    <row r="1871" spans="1:9" x14ac:dyDescent="0.35">
      <c r="A1871" t="s">
        <v>58</v>
      </c>
      <c r="B1871" s="78" t="s">
        <v>15</v>
      </c>
      <c r="C1871">
        <v>2036</v>
      </c>
      <c r="D1871" t="s">
        <v>41</v>
      </c>
      <c r="E1871" t="s">
        <v>71</v>
      </c>
      <c r="F1871">
        <v>7.1431661911369204</v>
      </c>
      <c r="G1871" s="3"/>
      <c r="H1871" s="3"/>
      <c r="I1871" s="3"/>
    </row>
    <row r="1872" spans="1:9" x14ac:dyDescent="0.35">
      <c r="A1872" t="s">
        <v>58</v>
      </c>
      <c r="B1872" s="78" t="s">
        <v>15</v>
      </c>
      <c r="C1872">
        <v>2036</v>
      </c>
      <c r="D1872" t="s">
        <v>41</v>
      </c>
      <c r="E1872" t="s">
        <v>73</v>
      </c>
      <c r="F1872">
        <v>1.1207184016859899</v>
      </c>
      <c r="G1872" s="3"/>
      <c r="H1872" s="3"/>
      <c r="I1872" s="3"/>
    </row>
    <row r="1873" spans="1:9" x14ac:dyDescent="0.35">
      <c r="A1873" t="s">
        <v>58</v>
      </c>
      <c r="B1873" s="78" t="s">
        <v>15</v>
      </c>
      <c r="C1873">
        <v>2036</v>
      </c>
      <c r="D1873" t="s">
        <v>41</v>
      </c>
      <c r="E1873" t="s">
        <v>75</v>
      </c>
      <c r="F1873">
        <v>6.3025674699999396E-2</v>
      </c>
      <c r="G1873" s="3"/>
      <c r="H1873" s="3"/>
      <c r="I1873" s="3"/>
    </row>
    <row r="1874" spans="1:9" x14ac:dyDescent="0.35">
      <c r="A1874" t="s">
        <v>58</v>
      </c>
      <c r="B1874" s="78" t="s">
        <v>15</v>
      </c>
      <c r="C1874">
        <v>2041</v>
      </c>
      <c r="D1874" t="s">
        <v>138</v>
      </c>
      <c r="E1874" t="s">
        <v>42</v>
      </c>
      <c r="F1874">
        <v>10.8313836947049</v>
      </c>
      <c r="G1874" s="3"/>
      <c r="H1874" s="3"/>
      <c r="I1874" s="3"/>
    </row>
    <row r="1875" spans="1:9" x14ac:dyDescent="0.35">
      <c r="A1875" t="s">
        <v>58</v>
      </c>
      <c r="B1875" s="78" t="s">
        <v>15</v>
      </c>
      <c r="C1875">
        <v>2041</v>
      </c>
      <c r="D1875" t="s">
        <v>138</v>
      </c>
      <c r="E1875" t="s">
        <v>45</v>
      </c>
      <c r="F1875">
        <v>5.2721048857724204</v>
      </c>
      <c r="G1875" s="3"/>
      <c r="H1875" s="3"/>
      <c r="I1875" s="3"/>
    </row>
    <row r="1876" spans="1:9" x14ac:dyDescent="0.35">
      <c r="A1876" t="s">
        <v>58</v>
      </c>
      <c r="B1876" s="78" t="s">
        <v>15</v>
      </c>
      <c r="C1876">
        <v>2041</v>
      </c>
      <c r="D1876" t="s">
        <v>138</v>
      </c>
      <c r="E1876" t="s">
        <v>47</v>
      </c>
      <c r="F1876">
        <v>4.2428382745969699</v>
      </c>
      <c r="G1876" s="3"/>
      <c r="H1876" s="3"/>
      <c r="I1876" s="3"/>
    </row>
    <row r="1877" spans="1:9" x14ac:dyDescent="0.35">
      <c r="A1877" t="s">
        <v>58</v>
      </c>
      <c r="B1877" s="78" t="s">
        <v>15</v>
      </c>
      <c r="C1877">
        <v>2041</v>
      </c>
      <c r="D1877" t="s">
        <v>138</v>
      </c>
      <c r="E1877" t="s">
        <v>49</v>
      </c>
      <c r="F1877">
        <v>15.3622568725721</v>
      </c>
      <c r="G1877" s="3"/>
      <c r="H1877" s="3"/>
      <c r="I1877" s="3"/>
    </row>
    <row r="1878" spans="1:9" x14ac:dyDescent="0.35">
      <c r="A1878" t="s">
        <v>58</v>
      </c>
      <c r="B1878" s="78" t="s">
        <v>15</v>
      </c>
      <c r="C1878">
        <v>2041</v>
      </c>
      <c r="D1878" t="s">
        <v>138</v>
      </c>
      <c r="E1878" t="s">
        <v>51</v>
      </c>
      <c r="F1878">
        <v>9.8001952549508502</v>
      </c>
      <c r="G1878" s="3"/>
      <c r="H1878" s="3"/>
      <c r="I1878" s="3"/>
    </row>
    <row r="1879" spans="1:9" x14ac:dyDescent="0.35">
      <c r="A1879" t="s">
        <v>58</v>
      </c>
      <c r="B1879" s="78" t="s">
        <v>15</v>
      </c>
      <c r="C1879">
        <v>2041</v>
      </c>
      <c r="D1879" t="s">
        <v>138</v>
      </c>
      <c r="E1879" t="s">
        <v>53</v>
      </c>
      <c r="F1879">
        <v>19.457277531925101</v>
      </c>
      <c r="G1879" s="3"/>
      <c r="H1879" s="3"/>
      <c r="I1879" s="3"/>
    </row>
    <row r="1880" spans="1:9" x14ac:dyDescent="0.35">
      <c r="A1880" t="s">
        <v>58</v>
      </c>
      <c r="B1880" s="78" t="s">
        <v>15</v>
      </c>
      <c r="C1880">
        <v>2041</v>
      </c>
      <c r="D1880" t="s">
        <v>138</v>
      </c>
      <c r="E1880" t="s">
        <v>55</v>
      </c>
      <c r="F1880">
        <v>16.765943613004399</v>
      </c>
      <c r="G1880" s="3"/>
      <c r="H1880" s="3"/>
      <c r="I1880" s="3"/>
    </row>
    <row r="1881" spans="1:9" x14ac:dyDescent="0.35">
      <c r="A1881" t="s">
        <v>58</v>
      </c>
      <c r="B1881" s="78" t="s">
        <v>15</v>
      </c>
      <c r="C1881">
        <v>2041</v>
      </c>
      <c r="D1881" t="s">
        <v>138</v>
      </c>
      <c r="E1881" t="s">
        <v>57</v>
      </c>
      <c r="F1881">
        <v>14.753007695511499</v>
      </c>
      <c r="G1881" s="3"/>
      <c r="H1881" s="3"/>
      <c r="I1881" s="3"/>
    </row>
    <row r="1882" spans="1:9" x14ac:dyDescent="0.35">
      <c r="A1882" t="s">
        <v>58</v>
      </c>
      <c r="B1882" s="78" t="s">
        <v>15</v>
      </c>
      <c r="C1882">
        <v>2041</v>
      </c>
      <c r="D1882" t="s">
        <v>138</v>
      </c>
      <c r="E1882" t="s">
        <v>59</v>
      </c>
      <c r="F1882">
        <v>9.94590828505196</v>
      </c>
      <c r="G1882" s="3"/>
      <c r="H1882" s="3"/>
      <c r="I1882" s="3"/>
    </row>
    <row r="1883" spans="1:9" x14ac:dyDescent="0.35">
      <c r="A1883" t="s">
        <v>58</v>
      </c>
      <c r="B1883" s="78" t="s">
        <v>15</v>
      </c>
      <c r="C1883">
        <v>2041</v>
      </c>
      <c r="D1883" t="s">
        <v>138</v>
      </c>
      <c r="E1883" t="s">
        <v>61</v>
      </c>
      <c r="F1883">
        <v>6.75579278832521</v>
      </c>
      <c r="G1883" s="3"/>
      <c r="H1883" s="3"/>
      <c r="I1883" s="3"/>
    </row>
    <row r="1884" spans="1:9" x14ac:dyDescent="0.35">
      <c r="A1884" t="s">
        <v>58</v>
      </c>
      <c r="B1884" s="78" t="s">
        <v>15</v>
      </c>
      <c r="C1884">
        <v>2041</v>
      </c>
      <c r="D1884" t="s">
        <v>138</v>
      </c>
      <c r="E1884" t="s">
        <v>63</v>
      </c>
      <c r="F1884">
        <v>12.134178231742199</v>
      </c>
      <c r="G1884" s="3"/>
      <c r="H1884" s="3"/>
      <c r="I1884" s="3"/>
    </row>
    <row r="1885" spans="1:9" x14ac:dyDescent="0.35">
      <c r="A1885" t="s">
        <v>58</v>
      </c>
      <c r="B1885" s="78" t="s">
        <v>15</v>
      </c>
      <c r="C1885">
        <v>2041</v>
      </c>
      <c r="D1885" t="s">
        <v>138</v>
      </c>
      <c r="E1885" t="s">
        <v>43</v>
      </c>
      <c r="F1885">
        <v>14.7369094416194</v>
      </c>
      <c r="G1885" s="3"/>
      <c r="H1885" s="3"/>
      <c r="I1885" s="3"/>
    </row>
    <row r="1886" spans="1:9" x14ac:dyDescent="0.35">
      <c r="A1886" t="s">
        <v>58</v>
      </c>
      <c r="B1886" s="78" t="s">
        <v>15</v>
      </c>
      <c r="C1886">
        <v>2041</v>
      </c>
      <c r="D1886" t="s">
        <v>138</v>
      </c>
      <c r="E1886" t="s">
        <v>65</v>
      </c>
      <c r="F1886">
        <v>11.4722915719975</v>
      </c>
      <c r="G1886" s="3"/>
      <c r="H1886" s="3"/>
      <c r="I1886" s="3"/>
    </row>
    <row r="1887" spans="1:9" x14ac:dyDescent="0.35">
      <c r="A1887" t="s">
        <v>58</v>
      </c>
      <c r="B1887" s="78" t="s">
        <v>15</v>
      </c>
      <c r="C1887">
        <v>2041</v>
      </c>
      <c r="D1887" t="s">
        <v>138</v>
      </c>
      <c r="E1887" t="s">
        <v>67</v>
      </c>
      <c r="F1887">
        <v>10.518621767824699</v>
      </c>
      <c r="G1887" s="3"/>
      <c r="H1887" s="3"/>
      <c r="I1887" s="3"/>
    </row>
    <row r="1888" spans="1:9" x14ac:dyDescent="0.35">
      <c r="A1888" t="s">
        <v>58</v>
      </c>
      <c r="B1888" s="78" t="s">
        <v>15</v>
      </c>
      <c r="C1888">
        <v>2041</v>
      </c>
      <c r="D1888" t="s">
        <v>138</v>
      </c>
      <c r="E1888" t="s">
        <v>69</v>
      </c>
      <c r="F1888">
        <v>5.1978968393711096</v>
      </c>
      <c r="G1888" s="3"/>
      <c r="H1888" s="3"/>
      <c r="I1888" s="3"/>
    </row>
    <row r="1889" spans="1:9" x14ac:dyDescent="0.35">
      <c r="A1889" t="s">
        <v>58</v>
      </c>
      <c r="B1889" s="78" t="s">
        <v>15</v>
      </c>
      <c r="C1889">
        <v>2041</v>
      </c>
      <c r="D1889" t="s">
        <v>138</v>
      </c>
      <c r="E1889" t="s">
        <v>71</v>
      </c>
      <c r="F1889">
        <v>5.1719182824674403</v>
      </c>
      <c r="G1889" s="3"/>
      <c r="H1889" s="3"/>
      <c r="I1889" s="3"/>
    </row>
    <row r="1890" spans="1:9" x14ac:dyDescent="0.35">
      <c r="A1890" t="s">
        <v>58</v>
      </c>
      <c r="B1890" s="78" t="s">
        <v>15</v>
      </c>
      <c r="C1890">
        <v>2041</v>
      </c>
      <c r="D1890" t="s">
        <v>138</v>
      </c>
      <c r="E1890" t="s">
        <v>73</v>
      </c>
      <c r="F1890">
        <v>0.96177429345471499</v>
      </c>
      <c r="G1890" s="3"/>
      <c r="H1890" s="3"/>
      <c r="I1890" s="3"/>
    </row>
    <row r="1891" spans="1:9" x14ac:dyDescent="0.35">
      <c r="A1891" t="s">
        <v>58</v>
      </c>
      <c r="B1891" s="78" t="s">
        <v>15</v>
      </c>
      <c r="C1891">
        <v>2041</v>
      </c>
      <c r="D1891" t="s">
        <v>138</v>
      </c>
      <c r="E1891" t="s">
        <v>75</v>
      </c>
      <c r="F1891">
        <v>7.9806550228669101E-2</v>
      </c>
      <c r="G1891" s="3"/>
      <c r="H1891" s="3"/>
      <c r="I1891" s="3"/>
    </row>
    <row r="1892" spans="1:9" x14ac:dyDescent="0.35">
      <c r="A1892" t="s">
        <v>58</v>
      </c>
      <c r="B1892" s="78" t="s">
        <v>15</v>
      </c>
      <c r="C1892">
        <v>2041</v>
      </c>
      <c r="D1892" t="s">
        <v>41</v>
      </c>
      <c r="E1892" t="s">
        <v>42</v>
      </c>
      <c r="F1892">
        <v>11.688370623902101</v>
      </c>
      <c r="G1892" s="3"/>
      <c r="H1892" s="3"/>
      <c r="I1892" s="3"/>
    </row>
    <row r="1893" spans="1:9" x14ac:dyDescent="0.35">
      <c r="A1893" t="s">
        <v>58</v>
      </c>
      <c r="B1893" s="78" t="s">
        <v>15</v>
      </c>
      <c r="C1893">
        <v>2041</v>
      </c>
      <c r="D1893" t="s">
        <v>41</v>
      </c>
      <c r="E1893" t="s">
        <v>45</v>
      </c>
      <c r="F1893">
        <v>6.0389730467585698</v>
      </c>
      <c r="G1893" s="3"/>
      <c r="H1893" s="3"/>
      <c r="I1893" s="3"/>
    </row>
    <row r="1894" spans="1:9" x14ac:dyDescent="0.35">
      <c r="A1894" t="s">
        <v>58</v>
      </c>
      <c r="B1894" s="78" t="s">
        <v>15</v>
      </c>
      <c r="C1894">
        <v>2041</v>
      </c>
      <c r="D1894" t="s">
        <v>41</v>
      </c>
      <c r="E1894" t="s">
        <v>47</v>
      </c>
      <c r="F1894">
        <v>5.2002356133216896</v>
      </c>
      <c r="G1894" s="3"/>
      <c r="H1894" s="3"/>
      <c r="I1894" s="3"/>
    </row>
    <row r="1895" spans="1:9" x14ac:dyDescent="0.35">
      <c r="A1895" t="s">
        <v>58</v>
      </c>
      <c r="B1895" s="78" t="s">
        <v>15</v>
      </c>
      <c r="C1895">
        <v>2041</v>
      </c>
      <c r="D1895" t="s">
        <v>41</v>
      </c>
      <c r="E1895" t="s">
        <v>49</v>
      </c>
      <c r="F1895">
        <v>11.4462743852692</v>
      </c>
      <c r="G1895" s="3"/>
      <c r="H1895" s="3"/>
      <c r="I1895" s="3"/>
    </row>
    <row r="1896" spans="1:9" x14ac:dyDescent="0.35">
      <c r="A1896" t="s">
        <v>58</v>
      </c>
      <c r="B1896" s="78" t="s">
        <v>15</v>
      </c>
      <c r="C1896">
        <v>2041</v>
      </c>
      <c r="D1896" t="s">
        <v>41</v>
      </c>
      <c r="E1896" t="s">
        <v>51</v>
      </c>
      <c r="F1896">
        <v>8.2375951874363391</v>
      </c>
      <c r="G1896" s="3"/>
      <c r="H1896" s="3"/>
      <c r="I1896" s="3"/>
    </row>
    <row r="1897" spans="1:9" x14ac:dyDescent="0.35">
      <c r="A1897" t="s">
        <v>58</v>
      </c>
      <c r="B1897" s="78" t="s">
        <v>15</v>
      </c>
      <c r="C1897">
        <v>2041</v>
      </c>
      <c r="D1897" t="s">
        <v>41</v>
      </c>
      <c r="E1897" t="s">
        <v>53</v>
      </c>
      <c r="F1897">
        <v>16.101171209914401</v>
      </c>
      <c r="G1897" s="3"/>
      <c r="H1897" s="3"/>
      <c r="I1897" s="3"/>
    </row>
    <row r="1898" spans="1:9" x14ac:dyDescent="0.35">
      <c r="A1898" t="s">
        <v>58</v>
      </c>
      <c r="B1898" s="78" t="s">
        <v>15</v>
      </c>
      <c r="C1898">
        <v>2041</v>
      </c>
      <c r="D1898" t="s">
        <v>41</v>
      </c>
      <c r="E1898" t="s">
        <v>55</v>
      </c>
      <c r="F1898">
        <v>14.778684204807099</v>
      </c>
      <c r="G1898" s="3"/>
      <c r="H1898" s="3"/>
      <c r="I1898" s="3"/>
    </row>
    <row r="1899" spans="1:9" x14ac:dyDescent="0.35">
      <c r="A1899" t="s">
        <v>58</v>
      </c>
      <c r="B1899" s="78" t="s">
        <v>15</v>
      </c>
      <c r="C1899">
        <v>2041</v>
      </c>
      <c r="D1899" t="s">
        <v>41</v>
      </c>
      <c r="E1899" t="s">
        <v>57</v>
      </c>
      <c r="F1899">
        <v>14.4941003695451</v>
      </c>
      <c r="G1899" s="3"/>
      <c r="H1899" s="3"/>
      <c r="I1899" s="3"/>
    </row>
    <row r="1900" spans="1:9" x14ac:dyDescent="0.35">
      <c r="A1900" t="s">
        <v>58</v>
      </c>
      <c r="B1900" s="78" t="s">
        <v>15</v>
      </c>
      <c r="C1900">
        <v>2041</v>
      </c>
      <c r="D1900" t="s">
        <v>41</v>
      </c>
      <c r="E1900" t="s">
        <v>59</v>
      </c>
      <c r="F1900">
        <v>10.3306598376317</v>
      </c>
      <c r="G1900" s="3"/>
      <c r="H1900" s="3"/>
      <c r="I1900" s="3"/>
    </row>
    <row r="1901" spans="1:9" x14ac:dyDescent="0.35">
      <c r="A1901" t="s">
        <v>58</v>
      </c>
      <c r="B1901" s="78" t="s">
        <v>15</v>
      </c>
      <c r="C1901">
        <v>2041</v>
      </c>
      <c r="D1901" t="s">
        <v>41</v>
      </c>
      <c r="E1901" t="s">
        <v>61</v>
      </c>
      <c r="F1901">
        <v>7.0702156786862398</v>
      </c>
      <c r="G1901" s="3"/>
      <c r="H1901" s="3"/>
      <c r="I1901" s="3"/>
    </row>
    <row r="1902" spans="1:9" x14ac:dyDescent="0.35">
      <c r="A1902" t="s">
        <v>58</v>
      </c>
      <c r="B1902" s="78" t="s">
        <v>15</v>
      </c>
      <c r="C1902">
        <v>2041</v>
      </c>
      <c r="D1902" t="s">
        <v>41</v>
      </c>
      <c r="E1902" t="s">
        <v>63</v>
      </c>
      <c r="F1902">
        <v>12.9056751053098</v>
      </c>
      <c r="G1902" s="3"/>
      <c r="H1902" s="3"/>
      <c r="I1902" s="3"/>
    </row>
    <row r="1903" spans="1:9" x14ac:dyDescent="0.35">
      <c r="A1903" t="s">
        <v>58</v>
      </c>
      <c r="B1903" s="78" t="s">
        <v>15</v>
      </c>
      <c r="C1903">
        <v>2041</v>
      </c>
      <c r="D1903" t="s">
        <v>41</v>
      </c>
      <c r="E1903" t="s">
        <v>43</v>
      </c>
      <c r="F1903">
        <v>16.166256315170301</v>
      </c>
      <c r="G1903" s="3"/>
      <c r="H1903" s="3"/>
      <c r="I1903" s="3"/>
    </row>
    <row r="1904" spans="1:9" x14ac:dyDescent="0.35">
      <c r="A1904" t="s">
        <v>58</v>
      </c>
      <c r="B1904" s="78" t="s">
        <v>15</v>
      </c>
      <c r="C1904">
        <v>2041</v>
      </c>
      <c r="D1904" t="s">
        <v>41</v>
      </c>
      <c r="E1904" t="s">
        <v>65</v>
      </c>
      <c r="F1904">
        <v>12.935701690902199</v>
      </c>
      <c r="G1904" s="3"/>
      <c r="H1904" s="3"/>
      <c r="I1904" s="3"/>
    </row>
    <row r="1905" spans="1:9" x14ac:dyDescent="0.35">
      <c r="A1905" t="s">
        <v>58</v>
      </c>
      <c r="B1905" s="78" t="s">
        <v>15</v>
      </c>
      <c r="C1905">
        <v>2041</v>
      </c>
      <c r="D1905" t="s">
        <v>41</v>
      </c>
      <c r="E1905" t="s">
        <v>67</v>
      </c>
      <c r="F1905">
        <v>11.8013874381222</v>
      </c>
      <c r="G1905" s="3"/>
      <c r="H1905" s="3"/>
      <c r="I1905" s="3"/>
    </row>
    <row r="1906" spans="1:9" x14ac:dyDescent="0.35">
      <c r="A1906" t="s">
        <v>58</v>
      </c>
      <c r="B1906" s="78" t="s">
        <v>15</v>
      </c>
      <c r="C1906">
        <v>2041</v>
      </c>
      <c r="D1906" t="s">
        <v>41</v>
      </c>
      <c r="E1906" t="s">
        <v>69</v>
      </c>
      <c r="F1906">
        <v>6.64271134370449</v>
      </c>
      <c r="G1906" s="3"/>
      <c r="H1906" s="3"/>
      <c r="I1906" s="3"/>
    </row>
    <row r="1907" spans="1:9" x14ac:dyDescent="0.35">
      <c r="A1907" t="s">
        <v>58</v>
      </c>
      <c r="B1907" s="78" t="s">
        <v>15</v>
      </c>
      <c r="C1907">
        <v>2041</v>
      </c>
      <c r="D1907" t="s">
        <v>41</v>
      </c>
      <c r="E1907" t="s">
        <v>71</v>
      </c>
      <c r="F1907">
        <v>6.1039495844487899</v>
      </c>
      <c r="G1907" s="3"/>
      <c r="H1907" s="3"/>
      <c r="I1907" s="3"/>
    </row>
    <row r="1908" spans="1:9" x14ac:dyDescent="0.35">
      <c r="A1908" t="s">
        <v>58</v>
      </c>
      <c r="B1908" s="78" t="s">
        <v>15</v>
      </c>
      <c r="C1908">
        <v>2041</v>
      </c>
      <c r="D1908" t="s">
        <v>41</v>
      </c>
      <c r="E1908" t="s">
        <v>73</v>
      </c>
      <c r="F1908">
        <v>1.38599441546048</v>
      </c>
      <c r="G1908" s="3"/>
      <c r="H1908" s="3"/>
      <c r="I1908" s="3"/>
    </row>
    <row r="1909" spans="1:9" x14ac:dyDescent="0.35">
      <c r="A1909" t="s">
        <v>58</v>
      </c>
      <c r="B1909" s="78" t="s">
        <v>15</v>
      </c>
      <c r="C1909">
        <v>2041</v>
      </c>
      <c r="D1909" t="s">
        <v>41</v>
      </c>
      <c r="E1909" t="s">
        <v>75</v>
      </c>
      <c r="F1909">
        <v>8.8829667015898006E-2</v>
      </c>
      <c r="G1909" s="3"/>
      <c r="H1909" s="3"/>
      <c r="I1909" s="3"/>
    </row>
    <row r="1910" spans="1:9" x14ac:dyDescent="0.35">
      <c r="A1910" t="s">
        <v>58</v>
      </c>
      <c r="B1910" s="78" t="s">
        <v>15</v>
      </c>
      <c r="C1910">
        <v>2046</v>
      </c>
      <c r="D1910" t="s">
        <v>138</v>
      </c>
      <c r="E1910" t="s">
        <v>42</v>
      </c>
      <c r="F1910">
        <v>10.741976936657601</v>
      </c>
      <c r="G1910" s="3"/>
      <c r="H1910" s="3"/>
      <c r="I1910" s="3"/>
    </row>
    <row r="1911" spans="1:9" x14ac:dyDescent="0.35">
      <c r="A1911" t="s">
        <v>58</v>
      </c>
      <c r="B1911" s="78" t="s">
        <v>15</v>
      </c>
      <c r="C1911">
        <v>2046</v>
      </c>
      <c r="D1911" t="s">
        <v>138</v>
      </c>
      <c r="E1911" t="s">
        <v>45</v>
      </c>
      <c r="F1911">
        <v>5.3344147128573702</v>
      </c>
      <c r="G1911" s="3"/>
      <c r="H1911" s="3"/>
      <c r="I1911" s="3"/>
    </row>
    <row r="1912" spans="1:9" x14ac:dyDescent="0.35">
      <c r="A1912" t="s">
        <v>58</v>
      </c>
      <c r="B1912" s="78" t="s">
        <v>15</v>
      </c>
      <c r="C1912">
        <v>2046</v>
      </c>
      <c r="D1912" t="s">
        <v>138</v>
      </c>
      <c r="E1912" t="s">
        <v>47</v>
      </c>
      <c r="F1912">
        <v>4.2419590557362801</v>
      </c>
      <c r="G1912" s="3"/>
      <c r="H1912" s="3"/>
      <c r="I1912" s="3"/>
    </row>
    <row r="1913" spans="1:9" x14ac:dyDescent="0.35">
      <c r="A1913" t="s">
        <v>58</v>
      </c>
      <c r="B1913" s="78" t="s">
        <v>15</v>
      </c>
      <c r="C1913">
        <v>2046</v>
      </c>
      <c r="D1913" t="s">
        <v>138</v>
      </c>
      <c r="E1913" t="s">
        <v>49</v>
      </c>
      <c r="F1913">
        <v>15.162500639067201</v>
      </c>
      <c r="G1913" s="3"/>
      <c r="H1913" s="3"/>
      <c r="I1913" s="3"/>
    </row>
    <row r="1914" spans="1:9" x14ac:dyDescent="0.35">
      <c r="A1914" t="s">
        <v>58</v>
      </c>
      <c r="B1914" s="78" t="s">
        <v>15</v>
      </c>
      <c r="C1914">
        <v>2046</v>
      </c>
      <c r="D1914" t="s">
        <v>138</v>
      </c>
      <c r="E1914" t="s">
        <v>51</v>
      </c>
      <c r="F1914">
        <v>9.0393907285483799</v>
      </c>
      <c r="G1914" s="3"/>
      <c r="H1914" s="3"/>
      <c r="I1914" s="3"/>
    </row>
    <row r="1915" spans="1:9" x14ac:dyDescent="0.35">
      <c r="A1915" t="s">
        <v>58</v>
      </c>
      <c r="B1915" s="78" t="s">
        <v>15</v>
      </c>
      <c r="C1915">
        <v>2046</v>
      </c>
      <c r="D1915" t="s">
        <v>138</v>
      </c>
      <c r="E1915" t="s">
        <v>53</v>
      </c>
      <c r="F1915">
        <v>19.070666324911102</v>
      </c>
      <c r="G1915" s="3"/>
      <c r="H1915" s="3"/>
      <c r="I1915" s="3"/>
    </row>
    <row r="1916" spans="1:9" x14ac:dyDescent="0.35">
      <c r="A1916" t="s">
        <v>58</v>
      </c>
      <c r="B1916" s="78" t="s">
        <v>15</v>
      </c>
      <c r="C1916">
        <v>2046</v>
      </c>
      <c r="D1916" t="s">
        <v>138</v>
      </c>
      <c r="E1916" t="s">
        <v>55</v>
      </c>
      <c r="F1916">
        <v>17.419226710213501</v>
      </c>
      <c r="G1916" s="3"/>
      <c r="H1916" s="3"/>
      <c r="I1916" s="3"/>
    </row>
    <row r="1917" spans="1:9" x14ac:dyDescent="0.35">
      <c r="A1917" t="s">
        <v>58</v>
      </c>
      <c r="B1917" s="78" t="s">
        <v>15</v>
      </c>
      <c r="C1917">
        <v>2046</v>
      </c>
      <c r="D1917" t="s">
        <v>138</v>
      </c>
      <c r="E1917" t="s">
        <v>57</v>
      </c>
      <c r="F1917">
        <v>14.5963229571214</v>
      </c>
      <c r="G1917" s="3"/>
      <c r="H1917" s="3"/>
      <c r="I1917" s="3"/>
    </row>
    <row r="1918" spans="1:9" x14ac:dyDescent="0.35">
      <c r="A1918" t="s">
        <v>58</v>
      </c>
      <c r="B1918" s="78" t="s">
        <v>15</v>
      </c>
      <c r="C1918">
        <v>2046</v>
      </c>
      <c r="D1918" t="s">
        <v>138</v>
      </c>
      <c r="E1918" t="s">
        <v>59</v>
      </c>
      <c r="F1918">
        <v>10.120344979672399</v>
      </c>
      <c r="G1918" s="3"/>
      <c r="H1918" s="3"/>
      <c r="I1918" s="3"/>
    </row>
    <row r="1919" spans="1:9" x14ac:dyDescent="0.35">
      <c r="A1919" t="s">
        <v>58</v>
      </c>
      <c r="B1919" s="78" t="s">
        <v>15</v>
      </c>
      <c r="C1919">
        <v>2046</v>
      </c>
      <c r="D1919" t="s">
        <v>138</v>
      </c>
      <c r="E1919" t="s">
        <v>61</v>
      </c>
      <c r="F1919">
        <v>6.78386264015574</v>
      </c>
      <c r="G1919" s="3"/>
      <c r="H1919" s="3"/>
      <c r="I1919" s="3"/>
    </row>
    <row r="1920" spans="1:9" x14ac:dyDescent="0.35">
      <c r="A1920" t="s">
        <v>58</v>
      </c>
      <c r="B1920" s="78" t="s">
        <v>15</v>
      </c>
      <c r="C1920">
        <v>2046</v>
      </c>
      <c r="D1920" t="s">
        <v>138</v>
      </c>
      <c r="E1920" t="s">
        <v>63</v>
      </c>
      <c r="F1920">
        <v>12.690364977499801</v>
      </c>
      <c r="G1920" s="3"/>
      <c r="H1920" s="3"/>
      <c r="I1920" s="3"/>
    </row>
    <row r="1921" spans="1:9" x14ac:dyDescent="0.35">
      <c r="A1921" t="s">
        <v>58</v>
      </c>
      <c r="B1921" s="78" t="s">
        <v>15</v>
      </c>
      <c r="C1921">
        <v>2046</v>
      </c>
      <c r="D1921" t="s">
        <v>138</v>
      </c>
      <c r="E1921" t="s">
        <v>43</v>
      </c>
      <c r="F1921">
        <v>14.607327370158201</v>
      </c>
      <c r="G1921" s="3"/>
      <c r="H1921" s="3"/>
      <c r="I1921" s="3"/>
    </row>
    <row r="1922" spans="1:9" x14ac:dyDescent="0.35">
      <c r="A1922" t="s">
        <v>58</v>
      </c>
      <c r="B1922" s="78" t="s">
        <v>15</v>
      </c>
      <c r="C1922">
        <v>2046</v>
      </c>
      <c r="D1922" t="s">
        <v>138</v>
      </c>
      <c r="E1922" t="s">
        <v>65</v>
      </c>
      <c r="F1922">
        <v>13.027996385522499</v>
      </c>
      <c r="G1922" s="3"/>
      <c r="H1922" s="3"/>
      <c r="I1922" s="3"/>
    </row>
    <row r="1923" spans="1:9" x14ac:dyDescent="0.35">
      <c r="A1923" t="s">
        <v>58</v>
      </c>
      <c r="B1923" s="78" t="s">
        <v>15</v>
      </c>
      <c r="C1923">
        <v>2046</v>
      </c>
      <c r="D1923" t="s">
        <v>138</v>
      </c>
      <c r="E1923" t="s">
        <v>67</v>
      </c>
      <c r="F1923">
        <v>10.018269707527599</v>
      </c>
      <c r="G1923" s="3"/>
      <c r="H1923" s="3"/>
      <c r="I1923" s="3"/>
    </row>
    <row r="1924" spans="1:9" x14ac:dyDescent="0.35">
      <c r="A1924" t="s">
        <v>58</v>
      </c>
      <c r="B1924" s="78" t="s">
        <v>15</v>
      </c>
      <c r="C1924">
        <v>2046</v>
      </c>
      <c r="D1924" t="s">
        <v>138</v>
      </c>
      <c r="E1924" t="s">
        <v>69</v>
      </c>
      <c r="F1924">
        <v>4.7896765372627996</v>
      </c>
      <c r="G1924" s="3"/>
      <c r="H1924" s="3"/>
      <c r="I1924" s="3"/>
    </row>
    <row r="1925" spans="1:9" x14ac:dyDescent="0.35">
      <c r="A1925" t="s">
        <v>58</v>
      </c>
      <c r="B1925" s="78" t="s">
        <v>15</v>
      </c>
      <c r="C1925">
        <v>2046</v>
      </c>
      <c r="D1925" t="s">
        <v>138</v>
      </c>
      <c r="E1925" t="s">
        <v>71</v>
      </c>
      <c r="F1925">
        <v>4.6182685636525003</v>
      </c>
      <c r="G1925" s="3"/>
      <c r="H1925" s="3"/>
      <c r="I1925" s="3"/>
    </row>
    <row r="1926" spans="1:9" x14ac:dyDescent="0.35">
      <c r="A1926" t="s">
        <v>58</v>
      </c>
      <c r="B1926" s="78" t="s">
        <v>15</v>
      </c>
      <c r="C1926">
        <v>2046</v>
      </c>
      <c r="D1926" t="s">
        <v>138</v>
      </c>
      <c r="E1926" t="s">
        <v>73</v>
      </c>
      <c r="F1926">
        <v>0.94309511263994705</v>
      </c>
      <c r="G1926" s="3"/>
      <c r="H1926" s="3"/>
      <c r="I1926" s="3"/>
    </row>
    <row r="1927" spans="1:9" x14ac:dyDescent="0.35">
      <c r="A1927" t="s">
        <v>58</v>
      </c>
      <c r="B1927" s="78" t="s">
        <v>15</v>
      </c>
      <c r="C1927">
        <v>2046</v>
      </c>
      <c r="D1927" t="s">
        <v>138</v>
      </c>
      <c r="E1927" t="s">
        <v>75</v>
      </c>
      <c r="F1927">
        <v>0.121480982258067</v>
      </c>
      <c r="G1927" s="3"/>
      <c r="H1927" s="3"/>
      <c r="I1927" s="3"/>
    </row>
    <row r="1928" spans="1:9" x14ac:dyDescent="0.35">
      <c r="A1928" t="s">
        <v>58</v>
      </c>
      <c r="B1928" s="78" t="s">
        <v>15</v>
      </c>
      <c r="C1928">
        <v>2046</v>
      </c>
      <c r="D1928" t="s">
        <v>41</v>
      </c>
      <c r="E1928" t="s">
        <v>42</v>
      </c>
      <c r="F1928">
        <v>11.596536642174399</v>
      </c>
      <c r="G1928" s="3"/>
      <c r="H1928" s="3"/>
      <c r="I1928" s="3"/>
    </row>
    <row r="1929" spans="1:9" x14ac:dyDescent="0.35">
      <c r="A1929" t="s">
        <v>58</v>
      </c>
      <c r="B1929" s="78" t="s">
        <v>15</v>
      </c>
      <c r="C1929">
        <v>2046</v>
      </c>
      <c r="D1929" t="s">
        <v>41</v>
      </c>
      <c r="E1929" t="s">
        <v>45</v>
      </c>
      <c r="F1929">
        <v>6.1282704397977703</v>
      </c>
      <c r="G1929" s="3"/>
      <c r="H1929" s="3"/>
      <c r="I1929" s="3"/>
    </row>
    <row r="1930" spans="1:9" x14ac:dyDescent="0.35">
      <c r="A1930" t="s">
        <v>58</v>
      </c>
      <c r="B1930" s="78" t="s">
        <v>15</v>
      </c>
      <c r="C1930">
        <v>2046</v>
      </c>
      <c r="D1930" t="s">
        <v>41</v>
      </c>
      <c r="E1930" t="s">
        <v>47</v>
      </c>
      <c r="F1930">
        <v>5.2024812906629396</v>
      </c>
      <c r="G1930" s="3"/>
      <c r="H1930" s="3"/>
      <c r="I1930" s="3"/>
    </row>
    <row r="1931" spans="1:9" x14ac:dyDescent="0.35">
      <c r="A1931" t="s">
        <v>58</v>
      </c>
      <c r="B1931" s="78" t="s">
        <v>15</v>
      </c>
      <c r="C1931">
        <v>2046</v>
      </c>
      <c r="D1931" t="s">
        <v>41</v>
      </c>
      <c r="E1931" t="s">
        <v>49</v>
      </c>
      <c r="F1931">
        <v>11.488123715351101</v>
      </c>
      <c r="G1931" s="3"/>
      <c r="H1931" s="3"/>
      <c r="I1931" s="3"/>
    </row>
    <row r="1932" spans="1:9" x14ac:dyDescent="0.35">
      <c r="A1932" t="s">
        <v>58</v>
      </c>
      <c r="B1932" s="78" t="s">
        <v>15</v>
      </c>
      <c r="C1932">
        <v>2046</v>
      </c>
      <c r="D1932" t="s">
        <v>41</v>
      </c>
      <c r="E1932" t="s">
        <v>51</v>
      </c>
      <c r="F1932">
        <v>7.4728740044989399</v>
      </c>
      <c r="G1932" s="3"/>
      <c r="H1932" s="3"/>
      <c r="I1932" s="3"/>
    </row>
    <row r="1933" spans="1:9" x14ac:dyDescent="0.35">
      <c r="A1933" t="s">
        <v>58</v>
      </c>
      <c r="B1933" s="78" t="s">
        <v>15</v>
      </c>
      <c r="C1933">
        <v>2046</v>
      </c>
      <c r="D1933" t="s">
        <v>41</v>
      </c>
      <c r="E1933" t="s">
        <v>53</v>
      </c>
      <c r="F1933">
        <v>15.655282716111</v>
      </c>
      <c r="G1933" s="3"/>
      <c r="H1933" s="3"/>
      <c r="I1933" s="3"/>
    </row>
    <row r="1934" spans="1:9" x14ac:dyDescent="0.35">
      <c r="A1934" t="s">
        <v>58</v>
      </c>
      <c r="B1934" s="78" t="s">
        <v>15</v>
      </c>
      <c r="C1934">
        <v>2046</v>
      </c>
      <c r="D1934" t="s">
        <v>41</v>
      </c>
      <c r="E1934" t="s">
        <v>55</v>
      </c>
      <c r="F1934">
        <v>15.527166273473499</v>
      </c>
      <c r="G1934" s="3"/>
      <c r="H1934" s="3"/>
      <c r="I1934" s="3"/>
    </row>
    <row r="1935" spans="1:9" x14ac:dyDescent="0.35">
      <c r="A1935" t="s">
        <v>58</v>
      </c>
      <c r="B1935" s="78" t="s">
        <v>15</v>
      </c>
      <c r="C1935">
        <v>2046</v>
      </c>
      <c r="D1935" t="s">
        <v>41</v>
      </c>
      <c r="E1935" t="s">
        <v>57</v>
      </c>
      <c r="F1935">
        <v>13.6266327638438</v>
      </c>
      <c r="G1935" s="3"/>
      <c r="H1935" s="3"/>
      <c r="I1935" s="3"/>
    </row>
    <row r="1936" spans="1:9" x14ac:dyDescent="0.35">
      <c r="A1936" t="s">
        <v>58</v>
      </c>
      <c r="B1936" s="78" t="s">
        <v>15</v>
      </c>
      <c r="C1936">
        <v>2046</v>
      </c>
      <c r="D1936" t="s">
        <v>41</v>
      </c>
      <c r="E1936" t="s">
        <v>59</v>
      </c>
      <c r="F1936">
        <v>10.546592444052401</v>
      </c>
      <c r="G1936" s="3"/>
      <c r="H1936" s="3"/>
      <c r="I1936" s="3"/>
    </row>
    <row r="1937" spans="1:9" x14ac:dyDescent="0.35">
      <c r="A1937" t="s">
        <v>58</v>
      </c>
      <c r="B1937" s="78" t="s">
        <v>15</v>
      </c>
      <c r="C1937">
        <v>2046</v>
      </c>
      <c r="D1937" t="s">
        <v>41</v>
      </c>
      <c r="E1937" t="s">
        <v>61</v>
      </c>
      <c r="F1937">
        <v>7.1984087816438098</v>
      </c>
      <c r="G1937" s="3"/>
      <c r="H1937" s="3"/>
      <c r="I1937" s="3"/>
    </row>
    <row r="1938" spans="1:9" x14ac:dyDescent="0.35">
      <c r="A1938" t="s">
        <v>58</v>
      </c>
      <c r="B1938" s="78" t="s">
        <v>15</v>
      </c>
      <c r="C1938">
        <v>2046</v>
      </c>
      <c r="D1938" t="s">
        <v>41</v>
      </c>
      <c r="E1938" t="s">
        <v>63</v>
      </c>
      <c r="F1938">
        <v>13.1677725004594</v>
      </c>
      <c r="G1938" s="3"/>
      <c r="H1938" s="3"/>
      <c r="I1938" s="3"/>
    </row>
    <row r="1939" spans="1:9" x14ac:dyDescent="0.35">
      <c r="A1939" t="s">
        <v>58</v>
      </c>
      <c r="B1939" s="78" t="s">
        <v>15</v>
      </c>
      <c r="C1939">
        <v>2046</v>
      </c>
      <c r="D1939" t="s">
        <v>41</v>
      </c>
      <c r="E1939" t="s">
        <v>43</v>
      </c>
      <c r="F1939">
        <v>16.0416329554477</v>
      </c>
      <c r="G1939" s="3"/>
      <c r="H1939" s="3"/>
      <c r="I1939" s="3"/>
    </row>
    <row r="1940" spans="1:9" x14ac:dyDescent="0.35">
      <c r="A1940" t="s">
        <v>58</v>
      </c>
      <c r="B1940" s="78" t="s">
        <v>15</v>
      </c>
      <c r="C1940">
        <v>2046</v>
      </c>
      <c r="D1940" t="s">
        <v>41</v>
      </c>
      <c r="E1940" t="s">
        <v>65</v>
      </c>
      <c r="F1940">
        <v>14.0236379284456</v>
      </c>
      <c r="G1940" s="3"/>
      <c r="H1940" s="3"/>
      <c r="I1940" s="3"/>
    </row>
    <row r="1941" spans="1:9" x14ac:dyDescent="0.35">
      <c r="A1941" t="s">
        <v>58</v>
      </c>
      <c r="B1941" s="78" t="s">
        <v>15</v>
      </c>
      <c r="C1941">
        <v>2046</v>
      </c>
      <c r="D1941" t="s">
        <v>41</v>
      </c>
      <c r="E1941" t="s">
        <v>67</v>
      </c>
      <c r="F1941">
        <v>12.146463903536301</v>
      </c>
      <c r="G1941" s="3"/>
      <c r="H1941" s="3"/>
      <c r="I1941" s="3"/>
    </row>
    <row r="1942" spans="1:9" x14ac:dyDescent="0.35">
      <c r="A1942" t="s">
        <v>58</v>
      </c>
      <c r="B1942" s="78" t="s">
        <v>15</v>
      </c>
      <c r="C1942">
        <v>2046</v>
      </c>
      <c r="D1942" t="s">
        <v>41</v>
      </c>
      <c r="E1942" t="s">
        <v>69</v>
      </c>
      <c r="F1942">
        <v>6.1798169600408697</v>
      </c>
      <c r="G1942" s="3"/>
      <c r="H1942" s="3"/>
      <c r="I1942" s="3"/>
    </row>
    <row r="1943" spans="1:9" x14ac:dyDescent="0.35">
      <c r="A1943" t="s">
        <v>58</v>
      </c>
      <c r="B1943" s="78" t="s">
        <v>15</v>
      </c>
      <c r="C1943">
        <v>2046</v>
      </c>
      <c r="D1943" t="s">
        <v>41</v>
      </c>
      <c r="E1943" t="s">
        <v>71</v>
      </c>
      <c r="F1943">
        <v>6.4822247217861504</v>
      </c>
      <c r="G1943" s="3"/>
      <c r="H1943" s="3"/>
      <c r="I1943" s="3"/>
    </row>
    <row r="1944" spans="1:9" x14ac:dyDescent="0.35">
      <c r="A1944" t="s">
        <v>58</v>
      </c>
      <c r="B1944" s="78" t="s">
        <v>15</v>
      </c>
      <c r="C1944">
        <v>2046</v>
      </c>
      <c r="D1944" t="s">
        <v>41</v>
      </c>
      <c r="E1944" t="s">
        <v>73</v>
      </c>
      <c r="F1944">
        <v>1.12680932120704</v>
      </c>
      <c r="G1944" s="3"/>
      <c r="H1944" s="3"/>
      <c r="I1944" s="3"/>
    </row>
    <row r="1945" spans="1:9" x14ac:dyDescent="0.35">
      <c r="A1945" t="s">
        <v>58</v>
      </c>
      <c r="B1945" s="78" t="s">
        <v>15</v>
      </c>
      <c r="C1945">
        <v>2046</v>
      </c>
      <c r="D1945" t="s">
        <v>41</v>
      </c>
      <c r="E1945" t="s">
        <v>75</v>
      </c>
      <c r="F1945">
        <v>0.14499354835401401</v>
      </c>
      <c r="G1945" s="3"/>
      <c r="H1945" s="3"/>
      <c r="I1945" s="3"/>
    </row>
    <row r="1946" spans="1:9" x14ac:dyDescent="0.35">
      <c r="A1946" t="s">
        <v>60</v>
      </c>
      <c r="B1946" s="78" t="s">
        <v>15</v>
      </c>
      <c r="C1946">
        <v>2021</v>
      </c>
      <c r="D1946" t="s">
        <v>41</v>
      </c>
      <c r="E1946" t="s">
        <v>42</v>
      </c>
      <c r="F1946">
        <v>2382</v>
      </c>
      <c r="G1946" s="3"/>
      <c r="H1946" s="3"/>
      <c r="I1946" s="3"/>
    </row>
    <row r="1947" spans="1:9" x14ac:dyDescent="0.35">
      <c r="A1947" t="s">
        <v>60</v>
      </c>
      <c r="B1947" s="78" t="s">
        <v>15</v>
      </c>
      <c r="C1947">
        <v>2021</v>
      </c>
      <c r="D1947" t="s">
        <v>41</v>
      </c>
      <c r="E1947" t="s">
        <v>43</v>
      </c>
      <c r="F1947">
        <v>2935</v>
      </c>
      <c r="G1947" s="3"/>
      <c r="H1947" s="3"/>
      <c r="I1947" s="3"/>
    </row>
    <row r="1948" spans="1:9" x14ac:dyDescent="0.35">
      <c r="A1948" t="s">
        <v>60</v>
      </c>
      <c r="B1948" s="78" t="s">
        <v>15</v>
      </c>
      <c r="C1948">
        <v>2021</v>
      </c>
      <c r="D1948" t="s">
        <v>41</v>
      </c>
      <c r="E1948" t="s">
        <v>45</v>
      </c>
      <c r="F1948">
        <v>3329</v>
      </c>
      <c r="G1948" s="3"/>
      <c r="H1948" s="3"/>
      <c r="I1948" s="3"/>
    </row>
    <row r="1949" spans="1:9" x14ac:dyDescent="0.35">
      <c r="A1949" t="s">
        <v>60</v>
      </c>
      <c r="B1949" s="78" t="s">
        <v>15</v>
      </c>
      <c r="C1949">
        <v>2021</v>
      </c>
      <c r="D1949" t="s">
        <v>41</v>
      </c>
      <c r="E1949" t="s">
        <v>47</v>
      </c>
      <c r="F1949">
        <v>2921</v>
      </c>
      <c r="G1949" s="3"/>
      <c r="H1949" s="3"/>
      <c r="I1949" s="3"/>
    </row>
    <row r="1950" spans="1:9" x14ac:dyDescent="0.35">
      <c r="A1950" t="s">
        <v>60</v>
      </c>
      <c r="B1950" s="78" t="s">
        <v>15</v>
      </c>
      <c r="C1950">
        <v>2021</v>
      </c>
      <c r="D1950" t="s">
        <v>41</v>
      </c>
      <c r="E1950" t="s">
        <v>49</v>
      </c>
      <c r="F1950">
        <v>2458</v>
      </c>
      <c r="G1950" s="3"/>
      <c r="H1950" s="3"/>
      <c r="I1950" s="3"/>
    </row>
    <row r="1951" spans="1:9" x14ac:dyDescent="0.35">
      <c r="A1951" t="s">
        <v>60</v>
      </c>
      <c r="B1951" s="78" t="s">
        <v>15</v>
      </c>
      <c r="C1951">
        <v>2021</v>
      </c>
      <c r="D1951" t="s">
        <v>41</v>
      </c>
      <c r="E1951" t="s">
        <v>51</v>
      </c>
      <c r="F1951">
        <v>2628</v>
      </c>
      <c r="G1951" s="3"/>
      <c r="H1951" s="3"/>
      <c r="I1951" s="3"/>
    </row>
    <row r="1952" spans="1:9" x14ac:dyDescent="0.35">
      <c r="A1952" t="s">
        <v>60</v>
      </c>
      <c r="B1952" s="78" t="s">
        <v>15</v>
      </c>
      <c r="C1952">
        <v>2021</v>
      </c>
      <c r="D1952" t="s">
        <v>41</v>
      </c>
      <c r="E1952" t="s">
        <v>53</v>
      </c>
      <c r="F1952">
        <v>2473</v>
      </c>
      <c r="G1952" s="3"/>
      <c r="H1952" s="3"/>
      <c r="I1952" s="3"/>
    </row>
    <row r="1953" spans="1:9" x14ac:dyDescent="0.35">
      <c r="A1953" t="s">
        <v>60</v>
      </c>
      <c r="B1953" s="78" t="s">
        <v>15</v>
      </c>
      <c r="C1953">
        <v>2021</v>
      </c>
      <c r="D1953" t="s">
        <v>41</v>
      </c>
      <c r="E1953" t="s">
        <v>55</v>
      </c>
      <c r="F1953">
        <v>2436</v>
      </c>
      <c r="G1953" s="3"/>
      <c r="H1953" s="3"/>
      <c r="I1953" s="3"/>
    </row>
    <row r="1954" spans="1:9" x14ac:dyDescent="0.35">
      <c r="A1954" t="s">
        <v>60</v>
      </c>
      <c r="B1954" s="78" t="s">
        <v>15</v>
      </c>
      <c r="C1954">
        <v>2021</v>
      </c>
      <c r="D1954" t="s">
        <v>41</v>
      </c>
      <c r="E1954" t="s">
        <v>57</v>
      </c>
      <c r="F1954">
        <v>2435</v>
      </c>
      <c r="G1954" s="3"/>
      <c r="H1954" s="3"/>
      <c r="I1954" s="3"/>
    </row>
    <row r="1955" spans="1:9" x14ac:dyDescent="0.35">
      <c r="A1955" t="s">
        <v>60</v>
      </c>
      <c r="B1955" s="78" t="s">
        <v>15</v>
      </c>
      <c r="C1955">
        <v>2021</v>
      </c>
      <c r="D1955" t="s">
        <v>41</v>
      </c>
      <c r="E1955" t="s">
        <v>59</v>
      </c>
      <c r="F1955">
        <v>2927</v>
      </c>
      <c r="G1955" s="3"/>
      <c r="H1955" s="3"/>
      <c r="I1955" s="3"/>
    </row>
    <row r="1956" spans="1:9" x14ac:dyDescent="0.35">
      <c r="A1956" t="s">
        <v>60</v>
      </c>
      <c r="B1956" s="78" t="s">
        <v>15</v>
      </c>
      <c r="C1956">
        <v>2021</v>
      </c>
      <c r="D1956" t="s">
        <v>41</v>
      </c>
      <c r="E1956" t="s">
        <v>61</v>
      </c>
      <c r="F1956">
        <v>3015</v>
      </c>
      <c r="G1956" s="3"/>
      <c r="H1956" s="3"/>
      <c r="I1956" s="3"/>
    </row>
    <row r="1957" spans="1:9" x14ac:dyDescent="0.35">
      <c r="A1957" t="s">
        <v>60</v>
      </c>
      <c r="B1957" s="78" t="s">
        <v>15</v>
      </c>
      <c r="C1957">
        <v>2021</v>
      </c>
      <c r="D1957" t="s">
        <v>41</v>
      </c>
      <c r="E1957" t="s">
        <v>63</v>
      </c>
      <c r="F1957">
        <v>3464</v>
      </c>
      <c r="G1957" s="3"/>
      <c r="H1957" s="3"/>
      <c r="I1957" s="3"/>
    </row>
    <row r="1958" spans="1:9" x14ac:dyDescent="0.35">
      <c r="A1958" t="s">
        <v>60</v>
      </c>
      <c r="B1958" s="78" t="s">
        <v>15</v>
      </c>
      <c r="C1958">
        <v>2021</v>
      </c>
      <c r="D1958" t="s">
        <v>41</v>
      </c>
      <c r="E1958" t="s">
        <v>65</v>
      </c>
      <c r="F1958">
        <v>3624</v>
      </c>
      <c r="G1958" s="3"/>
      <c r="H1958" s="3"/>
      <c r="I1958" s="3"/>
    </row>
    <row r="1959" spans="1:9" x14ac:dyDescent="0.35">
      <c r="A1959" t="s">
        <v>60</v>
      </c>
      <c r="B1959" s="78" t="s">
        <v>15</v>
      </c>
      <c r="C1959">
        <v>2021</v>
      </c>
      <c r="D1959" t="s">
        <v>41</v>
      </c>
      <c r="E1959" t="s">
        <v>67</v>
      </c>
      <c r="F1959">
        <v>3575</v>
      </c>
      <c r="G1959" s="3"/>
      <c r="H1959" s="3"/>
      <c r="I1959" s="3"/>
    </row>
    <row r="1960" spans="1:9" x14ac:dyDescent="0.35">
      <c r="A1960" t="s">
        <v>60</v>
      </c>
      <c r="B1960" s="78" t="s">
        <v>15</v>
      </c>
      <c r="C1960">
        <v>2021</v>
      </c>
      <c r="D1960" t="s">
        <v>41</v>
      </c>
      <c r="E1960" t="s">
        <v>69</v>
      </c>
      <c r="F1960">
        <v>3478</v>
      </c>
      <c r="G1960" s="3"/>
      <c r="H1960" s="3"/>
      <c r="I1960" s="3"/>
    </row>
    <row r="1961" spans="1:9" x14ac:dyDescent="0.35">
      <c r="A1961" t="s">
        <v>60</v>
      </c>
      <c r="B1961" s="78" t="s">
        <v>15</v>
      </c>
      <c r="C1961">
        <v>2021</v>
      </c>
      <c r="D1961" t="s">
        <v>41</v>
      </c>
      <c r="E1961" t="s">
        <v>71</v>
      </c>
      <c r="F1961">
        <v>2665</v>
      </c>
      <c r="G1961" s="3"/>
      <c r="H1961" s="3"/>
      <c r="I1961" s="3"/>
    </row>
    <row r="1962" spans="1:9" x14ac:dyDescent="0.35">
      <c r="A1962" t="s">
        <v>60</v>
      </c>
      <c r="B1962" s="78" t="s">
        <v>15</v>
      </c>
      <c r="C1962">
        <v>2021</v>
      </c>
      <c r="D1962" t="s">
        <v>41</v>
      </c>
      <c r="E1962" t="s">
        <v>73</v>
      </c>
      <c r="F1962">
        <v>1619</v>
      </c>
      <c r="G1962" s="3"/>
      <c r="H1962" s="3"/>
      <c r="I1962" s="3"/>
    </row>
    <row r="1963" spans="1:9" x14ac:dyDescent="0.35">
      <c r="A1963" t="s">
        <v>60</v>
      </c>
      <c r="B1963" s="78" t="s">
        <v>15</v>
      </c>
      <c r="C1963">
        <v>2021</v>
      </c>
      <c r="D1963" t="s">
        <v>41</v>
      </c>
      <c r="E1963" t="s">
        <v>75</v>
      </c>
      <c r="F1963">
        <v>1132</v>
      </c>
      <c r="G1963" s="3"/>
      <c r="H1963" s="3"/>
      <c r="I1963" s="3"/>
    </row>
    <row r="1964" spans="1:9" x14ac:dyDescent="0.35">
      <c r="A1964" t="s">
        <v>60</v>
      </c>
      <c r="B1964" s="78" t="s">
        <v>15</v>
      </c>
      <c r="C1964">
        <v>2021</v>
      </c>
      <c r="D1964" t="s">
        <v>138</v>
      </c>
      <c r="E1964" t="s">
        <v>42</v>
      </c>
      <c r="F1964">
        <v>2246</v>
      </c>
      <c r="G1964" s="3"/>
      <c r="H1964" s="3"/>
      <c r="I1964" s="3"/>
    </row>
    <row r="1965" spans="1:9" x14ac:dyDescent="0.35">
      <c r="A1965" t="s">
        <v>60</v>
      </c>
      <c r="B1965" s="78" t="s">
        <v>15</v>
      </c>
      <c r="C1965">
        <v>2021</v>
      </c>
      <c r="D1965" t="s">
        <v>138</v>
      </c>
      <c r="E1965" t="s">
        <v>43</v>
      </c>
      <c r="F1965">
        <v>2662</v>
      </c>
      <c r="G1965" s="3"/>
      <c r="H1965" s="3"/>
      <c r="I1965" s="3"/>
    </row>
    <row r="1966" spans="1:9" x14ac:dyDescent="0.35">
      <c r="A1966" t="s">
        <v>60</v>
      </c>
      <c r="B1966" s="78" t="s">
        <v>15</v>
      </c>
      <c r="C1966">
        <v>2021</v>
      </c>
      <c r="D1966" t="s">
        <v>138</v>
      </c>
      <c r="E1966" t="s">
        <v>45</v>
      </c>
      <c r="F1966">
        <v>3097</v>
      </c>
      <c r="G1966" s="3"/>
      <c r="H1966" s="3"/>
      <c r="I1966" s="3"/>
    </row>
    <row r="1967" spans="1:9" x14ac:dyDescent="0.35">
      <c r="A1967" t="s">
        <v>60</v>
      </c>
      <c r="B1967" s="78" t="s">
        <v>15</v>
      </c>
      <c r="C1967">
        <v>2021</v>
      </c>
      <c r="D1967" t="s">
        <v>138</v>
      </c>
      <c r="E1967" t="s">
        <v>47</v>
      </c>
      <c r="F1967">
        <v>2685</v>
      </c>
      <c r="G1967" s="3"/>
      <c r="H1967" s="3"/>
      <c r="I1967" s="3"/>
    </row>
    <row r="1968" spans="1:9" x14ac:dyDescent="0.35">
      <c r="A1968" t="s">
        <v>60</v>
      </c>
      <c r="B1968" s="78" t="s">
        <v>15</v>
      </c>
      <c r="C1968">
        <v>2021</v>
      </c>
      <c r="D1968" t="s">
        <v>138</v>
      </c>
      <c r="E1968" t="s">
        <v>49</v>
      </c>
      <c r="F1968">
        <v>2389</v>
      </c>
      <c r="G1968" s="3"/>
      <c r="H1968" s="3"/>
      <c r="I1968" s="3"/>
    </row>
    <row r="1969" spans="1:9" x14ac:dyDescent="0.35">
      <c r="A1969" t="s">
        <v>60</v>
      </c>
      <c r="B1969" s="78" t="s">
        <v>15</v>
      </c>
      <c r="C1969">
        <v>2021</v>
      </c>
      <c r="D1969" t="s">
        <v>138</v>
      </c>
      <c r="E1969" t="s">
        <v>51</v>
      </c>
      <c r="F1969">
        <v>2654</v>
      </c>
      <c r="G1969" s="3"/>
      <c r="H1969" s="3"/>
      <c r="I1969" s="3"/>
    </row>
    <row r="1970" spans="1:9" x14ac:dyDescent="0.35">
      <c r="A1970" t="s">
        <v>60</v>
      </c>
      <c r="B1970" s="78" t="s">
        <v>15</v>
      </c>
      <c r="C1970">
        <v>2021</v>
      </c>
      <c r="D1970" t="s">
        <v>138</v>
      </c>
      <c r="E1970" t="s">
        <v>53</v>
      </c>
      <c r="F1970">
        <v>2649</v>
      </c>
      <c r="G1970" s="3"/>
      <c r="H1970" s="3"/>
      <c r="I1970" s="3"/>
    </row>
    <row r="1971" spans="1:9" x14ac:dyDescent="0.35">
      <c r="A1971" t="s">
        <v>60</v>
      </c>
      <c r="B1971" s="78" t="s">
        <v>15</v>
      </c>
      <c r="C1971">
        <v>2021</v>
      </c>
      <c r="D1971" t="s">
        <v>138</v>
      </c>
      <c r="E1971" t="s">
        <v>55</v>
      </c>
      <c r="F1971">
        <v>2646</v>
      </c>
      <c r="G1971" s="3"/>
      <c r="H1971" s="3"/>
      <c r="I1971" s="3"/>
    </row>
    <row r="1972" spans="1:9" x14ac:dyDescent="0.35">
      <c r="A1972" t="s">
        <v>60</v>
      </c>
      <c r="B1972" s="78" t="s">
        <v>15</v>
      </c>
      <c r="C1972">
        <v>2021</v>
      </c>
      <c r="D1972" t="s">
        <v>138</v>
      </c>
      <c r="E1972" t="s">
        <v>57</v>
      </c>
      <c r="F1972">
        <v>2668</v>
      </c>
      <c r="G1972" s="3"/>
      <c r="H1972" s="3"/>
      <c r="I1972" s="3"/>
    </row>
    <row r="1973" spans="1:9" x14ac:dyDescent="0.35">
      <c r="A1973" t="s">
        <v>60</v>
      </c>
      <c r="B1973" s="78" t="s">
        <v>15</v>
      </c>
      <c r="C1973">
        <v>2021</v>
      </c>
      <c r="D1973" t="s">
        <v>138</v>
      </c>
      <c r="E1973" t="s">
        <v>59</v>
      </c>
      <c r="F1973">
        <v>2974</v>
      </c>
      <c r="G1973" s="3"/>
      <c r="H1973" s="3"/>
      <c r="I1973" s="3"/>
    </row>
    <row r="1974" spans="1:9" x14ac:dyDescent="0.35">
      <c r="A1974" t="s">
        <v>60</v>
      </c>
      <c r="B1974" s="78" t="s">
        <v>15</v>
      </c>
      <c r="C1974">
        <v>2021</v>
      </c>
      <c r="D1974" t="s">
        <v>138</v>
      </c>
      <c r="E1974" t="s">
        <v>61</v>
      </c>
      <c r="F1974">
        <v>3307</v>
      </c>
      <c r="G1974" s="3"/>
      <c r="H1974" s="3"/>
      <c r="I1974" s="3"/>
    </row>
    <row r="1975" spans="1:9" x14ac:dyDescent="0.35">
      <c r="A1975" t="s">
        <v>60</v>
      </c>
      <c r="B1975" s="78" t="s">
        <v>15</v>
      </c>
      <c r="C1975">
        <v>2021</v>
      </c>
      <c r="D1975" t="s">
        <v>138</v>
      </c>
      <c r="E1975" t="s">
        <v>63</v>
      </c>
      <c r="F1975">
        <v>3696</v>
      </c>
      <c r="G1975" s="3"/>
      <c r="H1975" s="3"/>
      <c r="I1975" s="3"/>
    </row>
    <row r="1976" spans="1:9" x14ac:dyDescent="0.35">
      <c r="A1976" t="s">
        <v>60</v>
      </c>
      <c r="B1976" s="78" t="s">
        <v>15</v>
      </c>
      <c r="C1976">
        <v>2021</v>
      </c>
      <c r="D1976" t="s">
        <v>138</v>
      </c>
      <c r="E1976" t="s">
        <v>65</v>
      </c>
      <c r="F1976">
        <v>3879</v>
      </c>
      <c r="G1976" s="3"/>
      <c r="H1976" s="3"/>
      <c r="I1976" s="3"/>
    </row>
    <row r="1977" spans="1:9" x14ac:dyDescent="0.35">
      <c r="A1977" t="s">
        <v>60</v>
      </c>
      <c r="B1977" s="78" t="s">
        <v>15</v>
      </c>
      <c r="C1977">
        <v>2021</v>
      </c>
      <c r="D1977" t="s">
        <v>138</v>
      </c>
      <c r="E1977" t="s">
        <v>67</v>
      </c>
      <c r="F1977">
        <v>3676</v>
      </c>
      <c r="G1977" s="3"/>
      <c r="H1977" s="3"/>
      <c r="I1977" s="3"/>
    </row>
    <row r="1978" spans="1:9" x14ac:dyDescent="0.35">
      <c r="A1978" t="s">
        <v>60</v>
      </c>
      <c r="B1978" s="78" t="s">
        <v>15</v>
      </c>
      <c r="C1978">
        <v>2021</v>
      </c>
      <c r="D1978" t="s">
        <v>138</v>
      </c>
      <c r="E1978" t="s">
        <v>69</v>
      </c>
      <c r="F1978">
        <v>3518</v>
      </c>
      <c r="G1978" s="3"/>
      <c r="H1978" s="3"/>
      <c r="I1978" s="3"/>
    </row>
    <row r="1979" spans="1:9" x14ac:dyDescent="0.35">
      <c r="A1979" t="s">
        <v>60</v>
      </c>
      <c r="B1979" s="78" t="s">
        <v>15</v>
      </c>
      <c r="C1979">
        <v>2021</v>
      </c>
      <c r="D1979" t="s">
        <v>138</v>
      </c>
      <c r="E1979" t="s">
        <v>71</v>
      </c>
      <c r="F1979">
        <v>2555</v>
      </c>
      <c r="G1979" s="3"/>
      <c r="H1979" s="3"/>
      <c r="I1979" s="3"/>
    </row>
    <row r="1980" spans="1:9" x14ac:dyDescent="0.35">
      <c r="A1980" t="s">
        <v>60</v>
      </c>
      <c r="B1980" s="78" t="s">
        <v>15</v>
      </c>
      <c r="C1980">
        <v>2021</v>
      </c>
      <c r="D1980" t="s">
        <v>138</v>
      </c>
      <c r="E1980" t="s">
        <v>73</v>
      </c>
      <c r="F1980">
        <v>1737</v>
      </c>
      <c r="G1980" s="3"/>
      <c r="H1980" s="3"/>
      <c r="I1980" s="3"/>
    </row>
    <row r="1981" spans="1:9" x14ac:dyDescent="0.35">
      <c r="A1981" t="s">
        <v>60</v>
      </c>
      <c r="B1981" s="78" t="s">
        <v>15</v>
      </c>
      <c r="C1981">
        <v>2021</v>
      </c>
      <c r="D1981" t="s">
        <v>138</v>
      </c>
      <c r="E1981" t="s">
        <v>75</v>
      </c>
      <c r="F1981">
        <v>1561</v>
      </c>
      <c r="G1981" s="3"/>
      <c r="H1981" s="3"/>
      <c r="I1981" s="3"/>
    </row>
    <row r="1982" spans="1:9" x14ac:dyDescent="0.35">
      <c r="A1982" t="s">
        <v>60</v>
      </c>
      <c r="B1982" s="78" t="s">
        <v>15</v>
      </c>
      <c r="C1982">
        <v>2026</v>
      </c>
      <c r="D1982" t="s">
        <v>138</v>
      </c>
      <c r="E1982" t="s">
        <v>42</v>
      </c>
      <c r="F1982">
        <v>2522.6880749797101</v>
      </c>
      <c r="G1982" s="3"/>
      <c r="H1982" s="3"/>
      <c r="I1982" s="3"/>
    </row>
    <row r="1983" spans="1:9" x14ac:dyDescent="0.35">
      <c r="A1983" t="s">
        <v>60</v>
      </c>
      <c r="B1983" s="78" t="s">
        <v>15</v>
      </c>
      <c r="C1983">
        <v>2026</v>
      </c>
      <c r="D1983" t="s">
        <v>138</v>
      </c>
      <c r="E1983" t="s">
        <v>45</v>
      </c>
      <c r="F1983">
        <v>2931.5442993116499</v>
      </c>
      <c r="G1983" s="3"/>
      <c r="H1983" s="3"/>
      <c r="I1983" s="3"/>
    </row>
    <row r="1984" spans="1:9" x14ac:dyDescent="0.35">
      <c r="A1984" t="s">
        <v>60</v>
      </c>
      <c r="B1984" s="78" t="s">
        <v>15</v>
      </c>
      <c r="C1984">
        <v>2026</v>
      </c>
      <c r="D1984" t="s">
        <v>138</v>
      </c>
      <c r="E1984" t="s">
        <v>47</v>
      </c>
      <c r="F1984">
        <v>3057.8630267611202</v>
      </c>
      <c r="G1984" s="3"/>
      <c r="H1984" s="3"/>
      <c r="I1984" s="3"/>
    </row>
    <row r="1985" spans="1:9" x14ac:dyDescent="0.35">
      <c r="A1985" t="s">
        <v>60</v>
      </c>
      <c r="B1985" s="78" t="s">
        <v>15</v>
      </c>
      <c r="C1985">
        <v>2026</v>
      </c>
      <c r="D1985" t="s">
        <v>138</v>
      </c>
      <c r="E1985" t="s">
        <v>49</v>
      </c>
      <c r="F1985">
        <v>2376.9677729949799</v>
      </c>
      <c r="G1985" s="3"/>
      <c r="H1985" s="3"/>
      <c r="I1985" s="3"/>
    </row>
    <row r="1986" spans="1:9" x14ac:dyDescent="0.35">
      <c r="A1986" t="s">
        <v>60</v>
      </c>
      <c r="B1986" s="78" t="s">
        <v>15</v>
      </c>
      <c r="C1986">
        <v>2026</v>
      </c>
      <c r="D1986" t="s">
        <v>138</v>
      </c>
      <c r="E1986" t="s">
        <v>51</v>
      </c>
      <c r="F1986">
        <v>2826.3327629446399</v>
      </c>
      <c r="G1986" s="3"/>
      <c r="H1986" s="3"/>
      <c r="I1986" s="3"/>
    </row>
    <row r="1987" spans="1:9" x14ac:dyDescent="0.35">
      <c r="A1987" t="s">
        <v>60</v>
      </c>
      <c r="B1987" s="78" t="s">
        <v>15</v>
      </c>
      <c r="C1987">
        <v>2026</v>
      </c>
      <c r="D1987" t="s">
        <v>138</v>
      </c>
      <c r="E1987" t="s">
        <v>53</v>
      </c>
      <c r="F1987">
        <v>3142.5211643653902</v>
      </c>
      <c r="G1987" s="3"/>
      <c r="H1987" s="3"/>
      <c r="I1987" s="3"/>
    </row>
    <row r="1988" spans="1:9" x14ac:dyDescent="0.35">
      <c r="A1988" t="s">
        <v>60</v>
      </c>
      <c r="B1988" s="78" t="s">
        <v>15</v>
      </c>
      <c r="C1988">
        <v>2026</v>
      </c>
      <c r="D1988" t="s">
        <v>138</v>
      </c>
      <c r="E1988" t="s">
        <v>55</v>
      </c>
      <c r="F1988">
        <v>3114.7424285149</v>
      </c>
      <c r="G1988" s="3"/>
      <c r="H1988" s="3"/>
      <c r="I1988" s="3"/>
    </row>
    <row r="1989" spans="1:9" x14ac:dyDescent="0.35">
      <c r="A1989" t="s">
        <v>60</v>
      </c>
      <c r="B1989" s="78" t="s">
        <v>15</v>
      </c>
      <c r="C1989">
        <v>2026</v>
      </c>
      <c r="D1989" t="s">
        <v>138</v>
      </c>
      <c r="E1989" t="s">
        <v>57</v>
      </c>
      <c r="F1989">
        <v>3047.6419315297198</v>
      </c>
      <c r="G1989" s="3"/>
      <c r="H1989" s="3"/>
      <c r="I1989" s="3"/>
    </row>
    <row r="1990" spans="1:9" x14ac:dyDescent="0.35">
      <c r="A1990" t="s">
        <v>60</v>
      </c>
      <c r="B1990" s="78" t="s">
        <v>15</v>
      </c>
      <c r="C1990">
        <v>2026</v>
      </c>
      <c r="D1990" t="s">
        <v>138</v>
      </c>
      <c r="E1990" t="s">
        <v>59</v>
      </c>
      <c r="F1990">
        <v>2976.2498621063401</v>
      </c>
      <c r="G1990" s="3"/>
      <c r="H1990" s="3"/>
      <c r="I1990" s="3"/>
    </row>
    <row r="1991" spans="1:9" x14ac:dyDescent="0.35">
      <c r="A1991" t="s">
        <v>60</v>
      </c>
      <c r="B1991" s="78" t="s">
        <v>15</v>
      </c>
      <c r="C1991">
        <v>2026</v>
      </c>
      <c r="D1991" t="s">
        <v>138</v>
      </c>
      <c r="E1991" t="s">
        <v>61</v>
      </c>
      <c r="F1991">
        <v>3248.9926886645899</v>
      </c>
      <c r="G1991" s="3"/>
      <c r="H1991" s="3"/>
      <c r="I1991" s="3"/>
    </row>
    <row r="1992" spans="1:9" x14ac:dyDescent="0.35">
      <c r="A1992" t="s">
        <v>60</v>
      </c>
      <c r="B1992" s="78" t="s">
        <v>15</v>
      </c>
      <c r="C1992">
        <v>2026</v>
      </c>
      <c r="D1992" t="s">
        <v>138</v>
      </c>
      <c r="E1992" t="s">
        <v>63</v>
      </c>
      <c r="F1992">
        <v>3720.15020593298</v>
      </c>
      <c r="G1992" s="3"/>
      <c r="H1992" s="3"/>
      <c r="I1992" s="3"/>
    </row>
    <row r="1993" spans="1:9" x14ac:dyDescent="0.35">
      <c r="A1993" t="s">
        <v>60</v>
      </c>
      <c r="B1993" s="78" t="s">
        <v>15</v>
      </c>
      <c r="C1993">
        <v>2026</v>
      </c>
      <c r="D1993" t="s">
        <v>138</v>
      </c>
      <c r="E1993" t="s">
        <v>43</v>
      </c>
      <c r="F1993">
        <v>2491.2824171786901</v>
      </c>
      <c r="G1993" s="3"/>
      <c r="H1993" s="3"/>
      <c r="I1993" s="3"/>
    </row>
    <row r="1994" spans="1:9" x14ac:dyDescent="0.35">
      <c r="A1994" t="s">
        <v>60</v>
      </c>
      <c r="B1994" s="78" t="s">
        <v>15</v>
      </c>
      <c r="C1994">
        <v>2026</v>
      </c>
      <c r="D1994" t="s">
        <v>138</v>
      </c>
      <c r="E1994" t="s">
        <v>65</v>
      </c>
      <c r="F1994">
        <v>4201.1905201539103</v>
      </c>
      <c r="G1994" s="3"/>
      <c r="H1994" s="3"/>
      <c r="I1994" s="3"/>
    </row>
    <row r="1995" spans="1:9" x14ac:dyDescent="0.35">
      <c r="A1995" t="s">
        <v>60</v>
      </c>
      <c r="B1995" s="78" t="s">
        <v>15</v>
      </c>
      <c r="C1995">
        <v>2026</v>
      </c>
      <c r="D1995" t="s">
        <v>138</v>
      </c>
      <c r="E1995" t="s">
        <v>67</v>
      </c>
      <c r="F1995">
        <v>4222.1594600202197</v>
      </c>
      <c r="G1995" s="3"/>
      <c r="H1995" s="3"/>
      <c r="I1995" s="3"/>
    </row>
    <row r="1996" spans="1:9" x14ac:dyDescent="0.35">
      <c r="A1996" t="s">
        <v>60</v>
      </c>
      <c r="B1996" s="78" t="s">
        <v>15</v>
      </c>
      <c r="C1996">
        <v>2026</v>
      </c>
      <c r="D1996" t="s">
        <v>138</v>
      </c>
      <c r="E1996" t="s">
        <v>69</v>
      </c>
      <c r="F1996">
        <v>3703.7127732553199</v>
      </c>
      <c r="G1996" s="3"/>
      <c r="H1996" s="3"/>
      <c r="I1996" s="3"/>
    </row>
    <row r="1997" spans="1:9" x14ac:dyDescent="0.35">
      <c r="A1997" t="s">
        <v>60</v>
      </c>
      <c r="B1997" s="78" t="s">
        <v>15</v>
      </c>
      <c r="C1997">
        <v>2026</v>
      </c>
      <c r="D1997" t="s">
        <v>138</v>
      </c>
      <c r="E1997" t="s">
        <v>71</v>
      </c>
      <c r="F1997">
        <v>3247.1447719324501</v>
      </c>
      <c r="G1997" s="3"/>
      <c r="H1997" s="3"/>
      <c r="I1997" s="3"/>
    </row>
    <row r="1998" spans="1:9" x14ac:dyDescent="0.35">
      <c r="A1998" t="s">
        <v>60</v>
      </c>
      <c r="B1998" s="78" t="s">
        <v>15</v>
      </c>
      <c r="C1998">
        <v>2026</v>
      </c>
      <c r="D1998" t="s">
        <v>138</v>
      </c>
      <c r="E1998" t="s">
        <v>73</v>
      </c>
      <c r="F1998">
        <v>2147.1685510459201</v>
      </c>
      <c r="G1998" s="3"/>
      <c r="H1998" s="3"/>
      <c r="I1998" s="3"/>
    </row>
    <row r="1999" spans="1:9" x14ac:dyDescent="0.35">
      <c r="A1999" t="s">
        <v>60</v>
      </c>
      <c r="B1999" s="78" t="s">
        <v>15</v>
      </c>
      <c r="C1999">
        <v>2026</v>
      </c>
      <c r="D1999" t="s">
        <v>138</v>
      </c>
      <c r="E1999" t="s">
        <v>75</v>
      </c>
      <c r="F1999">
        <v>1920.26179156998</v>
      </c>
      <c r="G1999" s="3"/>
      <c r="H1999" s="3"/>
      <c r="I1999" s="3"/>
    </row>
    <row r="2000" spans="1:9" x14ac:dyDescent="0.35">
      <c r="A2000" t="s">
        <v>60</v>
      </c>
      <c r="B2000" s="78" t="s">
        <v>15</v>
      </c>
      <c r="C2000">
        <v>2026</v>
      </c>
      <c r="D2000" t="s">
        <v>41</v>
      </c>
      <c r="E2000" t="s">
        <v>42</v>
      </c>
      <c r="F2000">
        <v>2670.7323976248999</v>
      </c>
      <c r="G2000" s="3"/>
      <c r="H2000" s="3"/>
      <c r="I2000" s="3"/>
    </row>
    <row r="2001" spans="1:9" x14ac:dyDescent="0.35">
      <c r="A2001" t="s">
        <v>60</v>
      </c>
      <c r="B2001" s="78" t="s">
        <v>15</v>
      </c>
      <c r="C2001">
        <v>2026</v>
      </c>
      <c r="D2001" t="s">
        <v>41</v>
      </c>
      <c r="E2001" t="s">
        <v>45</v>
      </c>
      <c r="F2001">
        <v>3241.9239881312201</v>
      </c>
      <c r="G2001" s="3"/>
      <c r="H2001" s="3"/>
      <c r="I2001" s="3"/>
    </row>
    <row r="2002" spans="1:9" x14ac:dyDescent="0.35">
      <c r="A2002" t="s">
        <v>60</v>
      </c>
      <c r="B2002" s="78" t="s">
        <v>15</v>
      </c>
      <c r="C2002">
        <v>2026</v>
      </c>
      <c r="D2002" t="s">
        <v>41</v>
      </c>
      <c r="E2002" t="s">
        <v>47</v>
      </c>
      <c r="F2002">
        <v>3450.7736087522198</v>
      </c>
      <c r="G2002" s="3"/>
      <c r="H2002" s="3"/>
      <c r="I2002" s="3"/>
    </row>
    <row r="2003" spans="1:9" x14ac:dyDescent="0.35">
      <c r="A2003" t="s">
        <v>60</v>
      </c>
      <c r="B2003" s="78" t="s">
        <v>15</v>
      </c>
      <c r="C2003">
        <v>2026</v>
      </c>
      <c r="D2003" t="s">
        <v>41</v>
      </c>
      <c r="E2003" t="s">
        <v>49</v>
      </c>
      <c r="F2003">
        <v>2696.60638491175</v>
      </c>
      <c r="G2003" s="3"/>
      <c r="H2003" s="3"/>
      <c r="I2003" s="3"/>
    </row>
    <row r="2004" spans="1:9" x14ac:dyDescent="0.35">
      <c r="A2004" t="s">
        <v>60</v>
      </c>
      <c r="B2004" s="78" t="s">
        <v>15</v>
      </c>
      <c r="C2004">
        <v>2026</v>
      </c>
      <c r="D2004" t="s">
        <v>41</v>
      </c>
      <c r="E2004" t="s">
        <v>51</v>
      </c>
      <c r="F2004">
        <v>2773.0840063343999</v>
      </c>
      <c r="G2004" s="3"/>
      <c r="H2004" s="3"/>
      <c r="I2004" s="3"/>
    </row>
    <row r="2005" spans="1:9" x14ac:dyDescent="0.35">
      <c r="A2005" t="s">
        <v>60</v>
      </c>
      <c r="B2005" s="78" t="s">
        <v>15</v>
      </c>
      <c r="C2005">
        <v>2026</v>
      </c>
      <c r="D2005" t="s">
        <v>41</v>
      </c>
      <c r="E2005" t="s">
        <v>53</v>
      </c>
      <c r="F2005">
        <v>3016.6891108824402</v>
      </c>
      <c r="G2005" s="3"/>
      <c r="H2005" s="3"/>
      <c r="I2005" s="3"/>
    </row>
    <row r="2006" spans="1:9" x14ac:dyDescent="0.35">
      <c r="A2006" t="s">
        <v>60</v>
      </c>
      <c r="B2006" s="78" t="s">
        <v>15</v>
      </c>
      <c r="C2006">
        <v>2026</v>
      </c>
      <c r="D2006" t="s">
        <v>41</v>
      </c>
      <c r="E2006" t="s">
        <v>55</v>
      </c>
      <c r="F2006">
        <v>2879.6793671967198</v>
      </c>
      <c r="G2006" s="3"/>
      <c r="H2006" s="3"/>
      <c r="I2006" s="3"/>
    </row>
    <row r="2007" spans="1:9" x14ac:dyDescent="0.35">
      <c r="A2007" t="s">
        <v>60</v>
      </c>
      <c r="B2007" s="78" t="s">
        <v>15</v>
      </c>
      <c r="C2007">
        <v>2026</v>
      </c>
      <c r="D2007" t="s">
        <v>41</v>
      </c>
      <c r="E2007" t="s">
        <v>57</v>
      </c>
      <c r="F2007">
        <v>2863.0990954058898</v>
      </c>
      <c r="G2007" s="3"/>
      <c r="H2007" s="3"/>
      <c r="I2007" s="3"/>
    </row>
    <row r="2008" spans="1:9" x14ac:dyDescent="0.35">
      <c r="A2008" t="s">
        <v>60</v>
      </c>
      <c r="B2008" s="78" t="s">
        <v>15</v>
      </c>
      <c r="C2008">
        <v>2026</v>
      </c>
      <c r="D2008" t="s">
        <v>41</v>
      </c>
      <c r="E2008" t="s">
        <v>59</v>
      </c>
      <c r="F2008">
        <v>2732.0257690784101</v>
      </c>
      <c r="G2008" s="3"/>
      <c r="H2008" s="3"/>
      <c r="I2008" s="3"/>
    </row>
    <row r="2009" spans="1:9" x14ac:dyDescent="0.35">
      <c r="A2009" t="s">
        <v>60</v>
      </c>
      <c r="B2009" s="78" t="s">
        <v>15</v>
      </c>
      <c r="C2009">
        <v>2026</v>
      </c>
      <c r="D2009" t="s">
        <v>41</v>
      </c>
      <c r="E2009" t="s">
        <v>61</v>
      </c>
      <c r="F2009">
        <v>3108.7387082201099</v>
      </c>
      <c r="G2009" s="3"/>
      <c r="H2009" s="3"/>
      <c r="I2009" s="3"/>
    </row>
    <row r="2010" spans="1:9" x14ac:dyDescent="0.35">
      <c r="A2010" t="s">
        <v>60</v>
      </c>
      <c r="B2010" s="78" t="s">
        <v>15</v>
      </c>
      <c r="C2010">
        <v>2026</v>
      </c>
      <c r="D2010" t="s">
        <v>41</v>
      </c>
      <c r="E2010" t="s">
        <v>63</v>
      </c>
      <c r="F2010">
        <v>3388.1154550925298</v>
      </c>
      <c r="G2010" s="3"/>
      <c r="H2010" s="3"/>
      <c r="I2010" s="3"/>
    </row>
    <row r="2011" spans="1:9" x14ac:dyDescent="0.35">
      <c r="A2011" t="s">
        <v>60</v>
      </c>
      <c r="B2011" s="78" t="s">
        <v>15</v>
      </c>
      <c r="C2011">
        <v>2026</v>
      </c>
      <c r="D2011" t="s">
        <v>41</v>
      </c>
      <c r="E2011" t="s">
        <v>43</v>
      </c>
      <c r="F2011">
        <v>2697.69169113198</v>
      </c>
      <c r="G2011" s="3"/>
      <c r="H2011" s="3"/>
      <c r="I2011" s="3"/>
    </row>
    <row r="2012" spans="1:9" x14ac:dyDescent="0.35">
      <c r="A2012" t="s">
        <v>60</v>
      </c>
      <c r="B2012" s="78" t="s">
        <v>15</v>
      </c>
      <c r="C2012">
        <v>2026</v>
      </c>
      <c r="D2012" t="s">
        <v>41</v>
      </c>
      <c r="E2012" t="s">
        <v>65</v>
      </c>
      <c r="F2012">
        <v>3967.65000962147</v>
      </c>
      <c r="G2012" s="3"/>
      <c r="H2012" s="3"/>
      <c r="I2012" s="3"/>
    </row>
    <row r="2013" spans="1:9" x14ac:dyDescent="0.35">
      <c r="A2013" t="s">
        <v>60</v>
      </c>
      <c r="B2013" s="78" t="s">
        <v>15</v>
      </c>
      <c r="C2013">
        <v>2026</v>
      </c>
      <c r="D2013" t="s">
        <v>41</v>
      </c>
      <c r="E2013" t="s">
        <v>67</v>
      </c>
      <c r="F2013">
        <v>3950.2349900617101</v>
      </c>
      <c r="G2013" s="3"/>
      <c r="H2013" s="3"/>
      <c r="I2013" s="3"/>
    </row>
    <row r="2014" spans="1:9" x14ac:dyDescent="0.35">
      <c r="A2014" t="s">
        <v>60</v>
      </c>
      <c r="B2014" s="78" t="s">
        <v>15</v>
      </c>
      <c r="C2014">
        <v>2026</v>
      </c>
      <c r="D2014" t="s">
        <v>41</v>
      </c>
      <c r="E2014" t="s">
        <v>69</v>
      </c>
      <c r="F2014">
        <v>3512.7159764276498</v>
      </c>
      <c r="G2014" s="3"/>
      <c r="H2014" s="3"/>
      <c r="I2014" s="3"/>
    </row>
    <row r="2015" spans="1:9" x14ac:dyDescent="0.35">
      <c r="A2015" t="s">
        <v>60</v>
      </c>
      <c r="B2015" s="78" t="s">
        <v>15</v>
      </c>
      <c r="C2015">
        <v>2026</v>
      </c>
      <c r="D2015" t="s">
        <v>41</v>
      </c>
      <c r="E2015" t="s">
        <v>71</v>
      </c>
      <c r="F2015">
        <v>3075.3975064071901</v>
      </c>
      <c r="G2015" s="3"/>
      <c r="H2015" s="3"/>
      <c r="I2015" s="3"/>
    </row>
    <row r="2016" spans="1:9" x14ac:dyDescent="0.35">
      <c r="A2016" t="s">
        <v>60</v>
      </c>
      <c r="B2016" s="78" t="s">
        <v>15</v>
      </c>
      <c r="C2016">
        <v>2026</v>
      </c>
      <c r="D2016" t="s">
        <v>41</v>
      </c>
      <c r="E2016" t="s">
        <v>73</v>
      </c>
      <c r="F2016">
        <v>2058.0698623281901</v>
      </c>
      <c r="G2016" s="3"/>
      <c r="H2016" s="3"/>
      <c r="I2016" s="3"/>
    </row>
    <row r="2017" spans="1:9" x14ac:dyDescent="0.35">
      <c r="A2017" t="s">
        <v>60</v>
      </c>
      <c r="B2017" s="78" t="s">
        <v>15</v>
      </c>
      <c r="C2017">
        <v>2026</v>
      </c>
      <c r="D2017" t="s">
        <v>41</v>
      </c>
      <c r="E2017" t="s">
        <v>75</v>
      </c>
      <c r="F2017">
        <v>1465.4090820194399</v>
      </c>
      <c r="G2017" s="3"/>
      <c r="H2017" s="3"/>
      <c r="I2017" s="3"/>
    </row>
    <row r="2018" spans="1:9" x14ac:dyDescent="0.35">
      <c r="A2018" t="s">
        <v>60</v>
      </c>
      <c r="B2018" s="78" t="s">
        <v>15</v>
      </c>
      <c r="C2018">
        <v>2031</v>
      </c>
      <c r="D2018" t="s">
        <v>138</v>
      </c>
      <c r="E2018" t="s">
        <v>42</v>
      </c>
      <c r="F2018">
        <v>2470.3959474140402</v>
      </c>
      <c r="G2018" s="3"/>
      <c r="H2018" s="3"/>
      <c r="I2018" s="3"/>
    </row>
    <row r="2019" spans="1:9" x14ac:dyDescent="0.35">
      <c r="A2019" t="s">
        <v>60</v>
      </c>
      <c r="B2019" s="78" t="s">
        <v>15</v>
      </c>
      <c r="C2019">
        <v>2031</v>
      </c>
      <c r="D2019" t="s">
        <v>138</v>
      </c>
      <c r="E2019" t="s">
        <v>45</v>
      </c>
      <c r="F2019">
        <v>2716.7418012225498</v>
      </c>
      <c r="G2019" s="3"/>
      <c r="H2019" s="3"/>
      <c r="I2019" s="3"/>
    </row>
    <row r="2020" spans="1:9" x14ac:dyDescent="0.35">
      <c r="A2020" t="s">
        <v>60</v>
      </c>
      <c r="B2020" s="78" t="s">
        <v>15</v>
      </c>
      <c r="C2020">
        <v>2031</v>
      </c>
      <c r="D2020" t="s">
        <v>138</v>
      </c>
      <c r="E2020" t="s">
        <v>47</v>
      </c>
      <c r="F2020">
        <v>2838.39910054449</v>
      </c>
      <c r="G2020" s="3"/>
      <c r="H2020" s="3"/>
      <c r="I2020" s="3"/>
    </row>
    <row r="2021" spans="1:9" x14ac:dyDescent="0.35">
      <c r="A2021" t="s">
        <v>60</v>
      </c>
      <c r="B2021" s="78" t="s">
        <v>15</v>
      </c>
      <c r="C2021">
        <v>2031</v>
      </c>
      <c r="D2021" t="s">
        <v>138</v>
      </c>
      <c r="E2021" t="s">
        <v>49</v>
      </c>
      <c r="F2021">
        <v>2454.2073712766401</v>
      </c>
      <c r="G2021" s="3"/>
      <c r="H2021" s="3"/>
      <c r="I2021" s="3"/>
    </row>
    <row r="2022" spans="1:9" x14ac:dyDescent="0.35">
      <c r="A2022" t="s">
        <v>60</v>
      </c>
      <c r="B2022" s="78" t="s">
        <v>15</v>
      </c>
      <c r="C2022">
        <v>2031</v>
      </c>
      <c r="D2022" t="s">
        <v>138</v>
      </c>
      <c r="E2022" t="s">
        <v>51</v>
      </c>
      <c r="F2022">
        <v>2671.40030051951</v>
      </c>
      <c r="G2022" s="3"/>
      <c r="H2022" s="3"/>
      <c r="I2022" s="3"/>
    </row>
    <row r="2023" spans="1:9" x14ac:dyDescent="0.35">
      <c r="A2023" t="s">
        <v>60</v>
      </c>
      <c r="B2023" s="78" t="s">
        <v>15</v>
      </c>
      <c r="C2023">
        <v>2031</v>
      </c>
      <c r="D2023" t="s">
        <v>138</v>
      </c>
      <c r="E2023" t="s">
        <v>53</v>
      </c>
      <c r="F2023">
        <v>3116.2963026381999</v>
      </c>
      <c r="G2023" s="3"/>
      <c r="H2023" s="3"/>
      <c r="I2023" s="3"/>
    </row>
    <row r="2024" spans="1:9" x14ac:dyDescent="0.35">
      <c r="A2024" t="s">
        <v>60</v>
      </c>
      <c r="B2024" s="78" t="s">
        <v>15</v>
      </c>
      <c r="C2024">
        <v>2031</v>
      </c>
      <c r="D2024" t="s">
        <v>138</v>
      </c>
      <c r="E2024" t="s">
        <v>55</v>
      </c>
      <c r="F2024">
        <v>3463.0178374030602</v>
      </c>
      <c r="G2024" s="3"/>
      <c r="H2024" s="3"/>
      <c r="I2024" s="3"/>
    </row>
    <row r="2025" spans="1:9" x14ac:dyDescent="0.35">
      <c r="A2025" t="s">
        <v>60</v>
      </c>
      <c r="B2025" s="78" t="s">
        <v>15</v>
      </c>
      <c r="C2025">
        <v>2031</v>
      </c>
      <c r="D2025" t="s">
        <v>138</v>
      </c>
      <c r="E2025" t="s">
        <v>57</v>
      </c>
      <c r="F2025">
        <v>3343.3981391042098</v>
      </c>
      <c r="G2025" s="3"/>
      <c r="H2025" s="3"/>
      <c r="I2025" s="3"/>
    </row>
    <row r="2026" spans="1:9" x14ac:dyDescent="0.35">
      <c r="A2026" t="s">
        <v>60</v>
      </c>
      <c r="B2026" s="78" t="s">
        <v>15</v>
      </c>
      <c r="C2026">
        <v>2031</v>
      </c>
      <c r="D2026" t="s">
        <v>138</v>
      </c>
      <c r="E2026" t="s">
        <v>59</v>
      </c>
      <c r="F2026">
        <v>3261.2354696852999</v>
      </c>
      <c r="G2026" s="3"/>
      <c r="H2026" s="3"/>
      <c r="I2026" s="3"/>
    </row>
    <row r="2027" spans="1:9" x14ac:dyDescent="0.35">
      <c r="A2027" t="s">
        <v>60</v>
      </c>
      <c r="B2027" s="78" t="s">
        <v>15</v>
      </c>
      <c r="C2027">
        <v>2031</v>
      </c>
      <c r="D2027" t="s">
        <v>138</v>
      </c>
      <c r="E2027" t="s">
        <v>61</v>
      </c>
      <c r="F2027">
        <v>3139.63874027564</v>
      </c>
      <c r="G2027" s="3"/>
      <c r="H2027" s="3"/>
      <c r="I2027" s="3"/>
    </row>
    <row r="2028" spans="1:9" x14ac:dyDescent="0.35">
      <c r="A2028" t="s">
        <v>60</v>
      </c>
      <c r="B2028" s="78" t="s">
        <v>15</v>
      </c>
      <c r="C2028">
        <v>2031</v>
      </c>
      <c r="D2028" t="s">
        <v>138</v>
      </c>
      <c r="E2028" t="s">
        <v>63</v>
      </c>
      <c r="F2028">
        <v>3607.3953573205899</v>
      </c>
      <c r="G2028" s="3"/>
      <c r="H2028" s="3"/>
      <c r="I2028" s="3"/>
    </row>
    <row r="2029" spans="1:9" x14ac:dyDescent="0.35">
      <c r="A2029" t="s">
        <v>60</v>
      </c>
      <c r="B2029" s="78" t="s">
        <v>15</v>
      </c>
      <c r="C2029">
        <v>2031</v>
      </c>
      <c r="D2029" t="s">
        <v>138</v>
      </c>
      <c r="E2029" t="s">
        <v>43</v>
      </c>
      <c r="F2029">
        <v>2670.2648301854101</v>
      </c>
      <c r="G2029" s="3"/>
      <c r="H2029" s="3"/>
      <c r="I2029" s="3"/>
    </row>
    <row r="2030" spans="1:9" x14ac:dyDescent="0.35">
      <c r="A2030" t="s">
        <v>60</v>
      </c>
      <c r="B2030" s="78" t="s">
        <v>15</v>
      </c>
      <c r="C2030">
        <v>2031</v>
      </c>
      <c r="D2030" t="s">
        <v>138</v>
      </c>
      <c r="E2030" t="s">
        <v>65</v>
      </c>
      <c r="F2030">
        <v>4181.9649899870001</v>
      </c>
      <c r="G2030" s="3"/>
      <c r="H2030" s="3"/>
      <c r="I2030" s="3"/>
    </row>
    <row r="2031" spans="1:9" x14ac:dyDescent="0.35">
      <c r="A2031" t="s">
        <v>60</v>
      </c>
      <c r="B2031" s="78" t="s">
        <v>15</v>
      </c>
      <c r="C2031">
        <v>2031</v>
      </c>
      <c r="D2031" t="s">
        <v>138</v>
      </c>
      <c r="E2031" t="s">
        <v>67</v>
      </c>
      <c r="F2031">
        <v>4442.7487711538597</v>
      </c>
      <c r="G2031" s="3"/>
      <c r="H2031" s="3"/>
      <c r="I2031" s="3"/>
    </row>
    <row r="2032" spans="1:9" x14ac:dyDescent="0.35">
      <c r="A2032" t="s">
        <v>60</v>
      </c>
      <c r="B2032" s="78" t="s">
        <v>15</v>
      </c>
      <c r="C2032">
        <v>2031</v>
      </c>
      <c r="D2032" t="s">
        <v>138</v>
      </c>
      <c r="E2032" t="s">
        <v>69</v>
      </c>
      <c r="F2032">
        <v>4159.7549925025596</v>
      </c>
      <c r="G2032" s="3"/>
      <c r="H2032" s="3"/>
      <c r="I2032" s="3"/>
    </row>
    <row r="2033" spans="1:9" x14ac:dyDescent="0.35">
      <c r="A2033" t="s">
        <v>60</v>
      </c>
      <c r="B2033" s="78" t="s">
        <v>15</v>
      </c>
      <c r="C2033">
        <v>2031</v>
      </c>
      <c r="D2033" t="s">
        <v>138</v>
      </c>
      <c r="E2033" t="s">
        <v>71</v>
      </c>
      <c r="F2033">
        <v>3396.1283456844099</v>
      </c>
      <c r="G2033" s="3"/>
      <c r="H2033" s="3"/>
      <c r="I2033" s="3"/>
    </row>
    <row r="2034" spans="1:9" x14ac:dyDescent="0.35">
      <c r="A2034" t="s">
        <v>60</v>
      </c>
      <c r="B2034" s="78" t="s">
        <v>15</v>
      </c>
      <c r="C2034">
        <v>2031</v>
      </c>
      <c r="D2034" t="s">
        <v>138</v>
      </c>
      <c r="E2034" t="s">
        <v>73</v>
      </c>
      <c r="F2034">
        <v>2718.67558971993</v>
      </c>
      <c r="G2034" s="3"/>
      <c r="H2034" s="3"/>
      <c r="I2034" s="3"/>
    </row>
    <row r="2035" spans="1:9" x14ac:dyDescent="0.35">
      <c r="A2035" t="s">
        <v>60</v>
      </c>
      <c r="B2035" s="78" t="s">
        <v>15</v>
      </c>
      <c r="C2035">
        <v>2031</v>
      </c>
      <c r="D2035" t="s">
        <v>138</v>
      </c>
      <c r="E2035" t="s">
        <v>75</v>
      </c>
      <c r="F2035">
        <v>2374.8837037334702</v>
      </c>
      <c r="G2035" s="3"/>
      <c r="H2035" s="3"/>
      <c r="I2035" s="3"/>
    </row>
    <row r="2036" spans="1:9" x14ac:dyDescent="0.35">
      <c r="A2036" t="s">
        <v>60</v>
      </c>
      <c r="B2036" s="78" t="s">
        <v>15</v>
      </c>
      <c r="C2036">
        <v>2031</v>
      </c>
      <c r="D2036" t="s">
        <v>41</v>
      </c>
      <c r="E2036" t="s">
        <v>42</v>
      </c>
      <c r="F2036">
        <v>2615.31322564733</v>
      </c>
      <c r="G2036" s="3"/>
      <c r="H2036" s="3"/>
      <c r="I2036" s="3"/>
    </row>
    <row r="2037" spans="1:9" x14ac:dyDescent="0.35">
      <c r="A2037" t="s">
        <v>60</v>
      </c>
      <c r="B2037" s="78" t="s">
        <v>15</v>
      </c>
      <c r="C2037">
        <v>2031</v>
      </c>
      <c r="D2037" t="s">
        <v>41</v>
      </c>
      <c r="E2037" t="s">
        <v>45</v>
      </c>
      <c r="F2037">
        <v>2978.8975799519499</v>
      </c>
      <c r="G2037" s="3"/>
      <c r="H2037" s="3"/>
      <c r="I2037" s="3"/>
    </row>
    <row r="2038" spans="1:9" x14ac:dyDescent="0.35">
      <c r="A2038" t="s">
        <v>60</v>
      </c>
      <c r="B2038" s="78" t="s">
        <v>15</v>
      </c>
      <c r="C2038">
        <v>2031</v>
      </c>
      <c r="D2038" t="s">
        <v>41</v>
      </c>
      <c r="E2038" t="s">
        <v>47</v>
      </c>
      <c r="F2038">
        <v>3234.5494521483802</v>
      </c>
      <c r="G2038" s="3"/>
      <c r="H2038" s="3"/>
      <c r="I2038" s="3"/>
    </row>
    <row r="2039" spans="1:9" x14ac:dyDescent="0.35">
      <c r="A2039" t="s">
        <v>60</v>
      </c>
      <c r="B2039" s="78" t="s">
        <v>15</v>
      </c>
      <c r="C2039">
        <v>2031</v>
      </c>
      <c r="D2039" t="s">
        <v>41</v>
      </c>
      <c r="E2039" t="s">
        <v>49</v>
      </c>
      <c r="F2039">
        <v>2922.0355169407799</v>
      </c>
      <c r="G2039" s="3"/>
      <c r="H2039" s="3"/>
      <c r="I2039" s="3"/>
    </row>
    <row r="2040" spans="1:9" x14ac:dyDescent="0.35">
      <c r="A2040" t="s">
        <v>60</v>
      </c>
      <c r="B2040" s="78" t="s">
        <v>15</v>
      </c>
      <c r="C2040">
        <v>2031</v>
      </c>
      <c r="D2040" t="s">
        <v>41</v>
      </c>
      <c r="E2040" t="s">
        <v>51</v>
      </c>
      <c r="F2040">
        <v>2737.4480181404101</v>
      </c>
      <c r="G2040" s="3"/>
      <c r="H2040" s="3"/>
      <c r="I2040" s="3"/>
    </row>
    <row r="2041" spans="1:9" x14ac:dyDescent="0.35">
      <c r="A2041" t="s">
        <v>60</v>
      </c>
      <c r="B2041" s="78" t="s">
        <v>15</v>
      </c>
      <c r="C2041">
        <v>2031</v>
      </c>
      <c r="D2041" t="s">
        <v>41</v>
      </c>
      <c r="E2041" t="s">
        <v>53</v>
      </c>
      <c r="F2041">
        <v>2988.4583904159799</v>
      </c>
      <c r="G2041" s="3"/>
      <c r="H2041" s="3"/>
      <c r="I2041" s="3"/>
    </row>
    <row r="2042" spans="1:9" x14ac:dyDescent="0.35">
      <c r="A2042" t="s">
        <v>60</v>
      </c>
      <c r="B2042" s="78" t="s">
        <v>15</v>
      </c>
      <c r="C2042">
        <v>2031</v>
      </c>
      <c r="D2042" t="s">
        <v>41</v>
      </c>
      <c r="E2042" t="s">
        <v>55</v>
      </c>
      <c r="F2042">
        <v>3226.8496346828301</v>
      </c>
      <c r="G2042" s="3"/>
      <c r="H2042" s="3"/>
      <c r="I2042" s="3"/>
    </row>
    <row r="2043" spans="1:9" x14ac:dyDescent="0.35">
      <c r="A2043" t="s">
        <v>60</v>
      </c>
      <c r="B2043" s="78" t="s">
        <v>15</v>
      </c>
      <c r="C2043">
        <v>2031</v>
      </c>
      <c r="D2043" t="s">
        <v>41</v>
      </c>
      <c r="E2043" t="s">
        <v>57</v>
      </c>
      <c r="F2043">
        <v>3177.7396639223398</v>
      </c>
      <c r="G2043" s="3"/>
      <c r="H2043" s="3"/>
      <c r="I2043" s="3"/>
    </row>
    <row r="2044" spans="1:9" x14ac:dyDescent="0.35">
      <c r="A2044" t="s">
        <v>60</v>
      </c>
      <c r="B2044" s="78" t="s">
        <v>15</v>
      </c>
      <c r="C2044">
        <v>2031</v>
      </c>
      <c r="D2044" t="s">
        <v>41</v>
      </c>
      <c r="E2044" t="s">
        <v>59</v>
      </c>
      <c r="F2044">
        <v>3099.6489255087899</v>
      </c>
      <c r="G2044" s="3"/>
      <c r="H2044" s="3"/>
      <c r="I2044" s="3"/>
    </row>
    <row r="2045" spans="1:9" x14ac:dyDescent="0.35">
      <c r="A2045" t="s">
        <v>60</v>
      </c>
      <c r="B2045" s="78" t="s">
        <v>15</v>
      </c>
      <c r="C2045">
        <v>2031</v>
      </c>
      <c r="D2045" t="s">
        <v>41</v>
      </c>
      <c r="E2045" t="s">
        <v>61</v>
      </c>
      <c r="F2045">
        <v>2862.3328718470498</v>
      </c>
      <c r="G2045" s="3"/>
      <c r="H2045" s="3"/>
      <c r="I2045" s="3"/>
    </row>
    <row r="2046" spans="1:9" x14ac:dyDescent="0.35">
      <c r="A2046" t="s">
        <v>60</v>
      </c>
      <c r="B2046" s="78" t="s">
        <v>15</v>
      </c>
      <c r="C2046">
        <v>2031</v>
      </c>
      <c r="D2046" t="s">
        <v>41</v>
      </c>
      <c r="E2046" t="s">
        <v>63</v>
      </c>
      <c r="F2046">
        <v>3400.55814832233</v>
      </c>
      <c r="G2046" s="3"/>
      <c r="H2046" s="3"/>
      <c r="I2046" s="3"/>
    </row>
    <row r="2047" spans="1:9" x14ac:dyDescent="0.35">
      <c r="A2047" t="s">
        <v>60</v>
      </c>
      <c r="B2047" s="78" t="s">
        <v>15</v>
      </c>
      <c r="C2047">
        <v>2031</v>
      </c>
      <c r="D2047" t="s">
        <v>41</v>
      </c>
      <c r="E2047" t="s">
        <v>43</v>
      </c>
      <c r="F2047">
        <v>2860.6360873336298</v>
      </c>
      <c r="G2047" s="3"/>
      <c r="H2047" s="3"/>
      <c r="I2047" s="3"/>
    </row>
    <row r="2048" spans="1:9" x14ac:dyDescent="0.35">
      <c r="A2048" t="s">
        <v>60</v>
      </c>
      <c r="B2048" s="78" t="s">
        <v>15</v>
      </c>
      <c r="C2048">
        <v>2031</v>
      </c>
      <c r="D2048" t="s">
        <v>41</v>
      </c>
      <c r="E2048" t="s">
        <v>65</v>
      </c>
      <c r="F2048">
        <v>3815.3910121307799</v>
      </c>
      <c r="G2048" s="3"/>
      <c r="H2048" s="3"/>
      <c r="I2048" s="3"/>
    </row>
    <row r="2049" spans="1:9" x14ac:dyDescent="0.35">
      <c r="A2049" t="s">
        <v>60</v>
      </c>
      <c r="B2049" s="78" t="s">
        <v>15</v>
      </c>
      <c r="C2049">
        <v>2031</v>
      </c>
      <c r="D2049" t="s">
        <v>41</v>
      </c>
      <c r="E2049" t="s">
        <v>67</v>
      </c>
      <c r="F2049">
        <v>4182.2160655934103</v>
      </c>
      <c r="G2049" s="3"/>
      <c r="H2049" s="3"/>
      <c r="I2049" s="3"/>
    </row>
    <row r="2050" spans="1:9" x14ac:dyDescent="0.35">
      <c r="A2050" t="s">
        <v>60</v>
      </c>
      <c r="B2050" s="78" t="s">
        <v>15</v>
      </c>
      <c r="C2050">
        <v>2031</v>
      </c>
      <c r="D2050" t="s">
        <v>41</v>
      </c>
      <c r="E2050" t="s">
        <v>69</v>
      </c>
      <c r="F2050">
        <v>3827.7592256144198</v>
      </c>
      <c r="G2050" s="3"/>
      <c r="H2050" s="3"/>
      <c r="I2050" s="3"/>
    </row>
    <row r="2051" spans="1:9" x14ac:dyDescent="0.35">
      <c r="A2051" t="s">
        <v>60</v>
      </c>
      <c r="B2051" s="78" t="s">
        <v>15</v>
      </c>
      <c r="C2051">
        <v>2031</v>
      </c>
      <c r="D2051" t="s">
        <v>41</v>
      </c>
      <c r="E2051" t="s">
        <v>71</v>
      </c>
      <c r="F2051">
        <v>3095.5023122702501</v>
      </c>
      <c r="G2051" s="3"/>
      <c r="H2051" s="3"/>
      <c r="I2051" s="3"/>
    </row>
    <row r="2052" spans="1:9" x14ac:dyDescent="0.35">
      <c r="A2052" t="s">
        <v>60</v>
      </c>
      <c r="B2052" s="78" t="s">
        <v>15</v>
      </c>
      <c r="C2052">
        <v>2031</v>
      </c>
      <c r="D2052" t="s">
        <v>41</v>
      </c>
      <c r="E2052" t="s">
        <v>73</v>
      </c>
      <c r="F2052">
        <v>2383.4541175122699</v>
      </c>
      <c r="G2052" s="3"/>
      <c r="H2052" s="3"/>
      <c r="I2052" s="3"/>
    </row>
    <row r="2053" spans="1:9" x14ac:dyDescent="0.35">
      <c r="A2053" t="s">
        <v>60</v>
      </c>
      <c r="B2053" s="78" t="s">
        <v>15</v>
      </c>
      <c r="C2053">
        <v>2031</v>
      </c>
      <c r="D2053" t="s">
        <v>41</v>
      </c>
      <c r="E2053" t="s">
        <v>75</v>
      </c>
      <c r="F2053">
        <v>1868.6142185717999</v>
      </c>
      <c r="G2053" s="3"/>
      <c r="H2053" s="3"/>
      <c r="I2053" s="3"/>
    </row>
    <row r="2054" spans="1:9" x14ac:dyDescent="0.35">
      <c r="A2054" t="s">
        <v>60</v>
      </c>
      <c r="B2054" s="78" t="s">
        <v>15</v>
      </c>
      <c r="C2054">
        <v>2036</v>
      </c>
      <c r="D2054" t="s">
        <v>138</v>
      </c>
      <c r="E2054" t="s">
        <v>42</v>
      </c>
      <c r="F2054">
        <v>2454.0094323541898</v>
      </c>
      <c r="G2054" s="3"/>
      <c r="H2054" s="3"/>
      <c r="I2054" s="3"/>
    </row>
    <row r="2055" spans="1:9" x14ac:dyDescent="0.35">
      <c r="A2055" t="s">
        <v>60</v>
      </c>
      <c r="B2055" s="78" t="s">
        <v>15</v>
      </c>
      <c r="C2055">
        <v>2036</v>
      </c>
      <c r="D2055" t="s">
        <v>138</v>
      </c>
      <c r="E2055" t="s">
        <v>45</v>
      </c>
      <c r="F2055">
        <v>2813.83629208824</v>
      </c>
      <c r="G2055" s="3"/>
      <c r="H2055" s="3"/>
      <c r="I2055" s="3"/>
    </row>
    <row r="2056" spans="1:9" x14ac:dyDescent="0.35">
      <c r="A2056" t="s">
        <v>60</v>
      </c>
      <c r="B2056" s="78" t="s">
        <v>15</v>
      </c>
      <c r="C2056">
        <v>2036</v>
      </c>
      <c r="D2056" t="s">
        <v>138</v>
      </c>
      <c r="E2056" t="s">
        <v>47</v>
      </c>
      <c r="F2056">
        <v>2613.0626633064198</v>
      </c>
      <c r="G2056" s="3"/>
      <c r="H2056" s="3"/>
      <c r="I2056" s="3"/>
    </row>
    <row r="2057" spans="1:9" x14ac:dyDescent="0.35">
      <c r="A2057" t="s">
        <v>60</v>
      </c>
      <c r="B2057" s="78" t="s">
        <v>15</v>
      </c>
      <c r="C2057">
        <v>2036</v>
      </c>
      <c r="D2057" t="s">
        <v>138</v>
      </c>
      <c r="E2057" t="s">
        <v>49</v>
      </c>
      <c r="F2057">
        <v>2273.08517778133</v>
      </c>
      <c r="G2057" s="3"/>
      <c r="H2057" s="3"/>
      <c r="I2057" s="3"/>
    </row>
    <row r="2058" spans="1:9" x14ac:dyDescent="0.35">
      <c r="A2058" t="s">
        <v>60</v>
      </c>
      <c r="B2058" s="78" t="s">
        <v>15</v>
      </c>
      <c r="C2058">
        <v>2036</v>
      </c>
      <c r="D2058" t="s">
        <v>138</v>
      </c>
      <c r="E2058" t="s">
        <v>51</v>
      </c>
      <c r="F2058">
        <v>2700.5578201465</v>
      </c>
      <c r="G2058" s="3"/>
      <c r="H2058" s="3"/>
      <c r="I2058" s="3"/>
    </row>
    <row r="2059" spans="1:9" x14ac:dyDescent="0.35">
      <c r="A2059" t="s">
        <v>60</v>
      </c>
      <c r="B2059" s="78" t="s">
        <v>15</v>
      </c>
      <c r="C2059">
        <v>2036</v>
      </c>
      <c r="D2059" t="s">
        <v>138</v>
      </c>
      <c r="E2059" t="s">
        <v>53</v>
      </c>
      <c r="F2059">
        <v>2954.29188918215</v>
      </c>
      <c r="G2059" s="3"/>
      <c r="H2059" s="3"/>
      <c r="I2059" s="3"/>
    </row>
    <row r="2060" spans="1:9" x14ac:dyDescent="0.35">
      <c r="A2060" t="s">
        <v>60</v>
      </c>
      <c r="B2060" s="78" t="s">
        <v>15</v>
      </c>
      <c r="C2060">
        <v>2036</v>
      </c>
      <c r="D2060" t="s">
        <v>138</v>
      </c>
      <c r="E2060" t="s">
        <v>55</v>
      </c>
      <c r="F2060">
        <v>3405.3041153456202</v>
      </c>
      <c r="G2060" s="3"/>
      <c r="H2060" s="3"/>
      <c r="I2060" s="3"/>
    </row>
    <row r="2061" spans="1:9" x14ac:dyDescent="0.35">
      <c r="A2061" t="s">
        <v>60</v>
      </c>
      <c r="B2061" s="78" t="s">
        <v>15</v>
      </c>
      <c r="C2061">
        <v>2036</v>
      </c>
      <c r="D2061" t="s">
        <v>138</v>
      </c>
      <c r="E2061" t="s">
        <v>57</v>
      </c>
      <c r="F2061">
        <v>3585.64256086164</v>
      </c>
      <c r="G2061" s="3"/>
      <c r="H2061" s="3"/>
      <c r="I2061" s="3"/>
    </row>
    <row r="2062" spans="1:9" x14ac:dyDescent="0.35">
      <c r="A2062" t="s">
        <v>60</v>
      </c>
      <c r="B2062" s="78" t="s">
        <v>15</v>
      </c>
      <c r="C2062">
        <v>2036</v>
      </c>
      <c r="D2062" t="s">
        <v>138</v>
      </c>
      <c r="E2062" t="s">
        <v>59</v>
      </c>
      <c r="F2062">
        <v>3472.63151994185</v>
      </c>
      <c r="G2062" s="3"/>
      <c r="H2062" s="3"/>
      <c r="I2062" s="3"/>
    </row>
    <row r="2063" spans="1:9" x14ac:dyDescent="0.35">
      <c r="A2063" t="s">
        <v>60</v>
      </c>
      <c r="B2063" s="78" t="s">
        <v>15</v>
      </c>
      <c r="C2063">
        <v>2036</v>
      </c>
      <c r="D2063" t="s">
        <v>138</v>
      </c>
      <c r="E2063" t="s">
        <v>61</v>
      </c>
      <c r="F2063">
        <v>3409.3125352011002</v>
      </c>
      <c r="G2063" s="3"/>
      <c r="H2063" s="3"/>
      <c r="I2063" s="3"/>
    </row>
    <row r="2064" spans="1:9" x14ac:dyDescent="0.35">
      <c r="A2064" t="s">
        <v>60</v>
      </c>
      <c r="B2064" s="78" t="s">
        <v>15</v>
      </c>
      <c r="C2064">
        <v>2036</v>
      </c>
      <c r="D2064" t="s">
        <v>138</v>
      </c>
      <c r="E2064" t="s">
        <v>63</v>
      </c>
      <c r="F2064">
        <v>3467.66237360481</v>
      </c>
      <c r="G2064" s="3"/>
      <c r="H2064" s="3"/>
      <c r="I2064" s="3"/>
    </row>
    <row r="2065" spans="1:9" x14ac:dyDescent="0.35">
      <c r="A2065" t="s">
        <v>60</v>
      </c>
      <c r="B2065" s="78" t="s">
        <v>15</v>
      </c>
      <c r="C2065">
        <v>2036</v>
      </c>
      <c r="D2065" t="s">
        <v>138</v>
      </c>
      <c r="E2065" t="s">
        <v>43</v>
      </c>
      <c r="F2065">
        <v>2623.2798878644198</v>
      </c>
      <c r="G2065" s="3"/>
      <c r="H2065" s="3"/>
      <c r="I2065" s="3"/>
    </row>
    <row r="2066" spans="1:9" x14ac:dyDescent="0.35">
      <c r="A2066" t="s">
        <v>60</v>
      </c>
      <c r="B2066" s="78" t="s">
        <v>15</v>
      </c>
      <c r="C2066">
        <v>2036</v>
      </c>
      <c r="D2066" t="s">
        <v>138</v>
      </c>
      <c r="E2066" t="s">
        <v>65</v>
      </c>
      <c r="F2066">
        <v>4062.546005139</v>
      </c>
      <c r="G2066" s="3"/>
      <c r="H2066" s="3"/>
      <c r="I2066" s="3"/>
    </row>
    <row r="2067" spans="1:9" x14ac:dyDescent="0.35">
      <c r="A2067" t="s">
        <v>60</v>
      </c>
      <c r="B2067" s="78" t="s">
        <v>15</v>
      </c>
      <c r="C2067">
        <v>2036</v>
      </c>
      <c r="D2067" t="s">
        <v>138</v>
      </c>
      <c r="E2067" t="s">
        <v>67</v>
      </c>
      <c r="F2067">
        <v>4412.9450358347603</v>
      </c>
      <c r="G2067" s="3"/>
      <c r="H2067" s="3"/>
      <c r="I2067" s="3"/>
    </row>
    <row r="2068" spans="1:9" x14ac:dyDescent="0.35">
      <c r="A2068" t="s">
        <v>60</v>
      </c>
      <c r="B2068" s="78" t="s">
        <v>15</v>
      </c>
      <c r="C2068">
        <v>2036</v>
      </c>
      <c r="D2068" t="s">
        <v>138</v>
      </c>
      <c r="E2068" t="s">
        <v>69</v>
      </c>
      <c r="F2068">
        <v>4318.1023193266101</v>
      </c>
      <c r="G2068" s="3"/>
      <c r="H2068" s="3"/>
      <c r="I2068" s="3"/>
    </row>
    <row r="2069" spans="1:9" x14ac:dyDescent="0.35">
      <c r="A2069" t="s">
        <v>60</v>
      </c>
      <c r="B2069" s="78" t="s">
        <v>15</v>
      </c>
      <c r="C2069">
        <v>2036</v>
      </c>
      <c r="D2069" t="s">
        <v>138</v>
      </c>
      <c r="E2069" t="s">
        <v>71</v>
      </c>
      <c r="F2069">
        <v>3777.1349369351401</v>
      </c>
      <c r="G2069" s="3"/>
      <c r="H2069" s="3"/>
      <c r="I2069" s="3"/>
    </row>
    <row r="2070" spans="1:9" x14ac:dyDescent="0.35">
      <c r="A2070" t="s">
        <v>60</v>
      </c>
      <c r="B2070" s="78" t="s">
        <v>15</v>
      </c>
      <c r="C2070">
        <v>2036</v>
      </c>
      <c r="D2070" t="s">
        <v>138</v>
      </c>
      <c r="E2070" t="s">
        <v>73</v>
      </c>
      <c r="F2070">
        <v>2848.5369180482498</v>
      </c>
      <c r="G2070" s="3"/>
      <c r="H2070" s="3"/>
      <c r="I2070" s="3"/>
    </row>
    <row r="2071" spans="1:9" x14ac:dyDescent="0.35">
      <c r="A2071" t="s">
        <v>60</v>
      </c>
      <c r="B2071" s="78" t="s">
        <v>15</v>
      </c>
      <c r="C2071">
        <v>2036</v>
      </c>
      <c r="D2071" t="s">
        <v>138</v>
      </c>
      <c r="E2071" t="s">
        <v>75</v>
      </c>
      <c r="F2071">
        <v>3022.09044180008</v>
      </c>
      <c r="G2071" s="3"/>
      <c r="H2071" s="3"/>
      <c r="I2071" s="3"/>
    </row>
    <row r="2072" spans="1:9" x14ac:dyDescent="0.35">
      <c r="A2072" t="s">
        <v>60</v>
      </c>
      <c r="B2072" s="78" t="s">
        <v>15</v>
      </c>
      <c r="C2072">
        <v>2036</v>
      </c>
      <c r="D2072" t="s">
        <v>41</v>
      </c>
      <c r="E2072" t="s">
        <v>42</v>
      </c>
      <c r="F2072">
        <v>2598.1488468891298</v>
      </c>
      <c r="G2072" s="3"/>
      <c r="H2072" s="3"/>
      <c r="I2072" s="3"/>
    </row>
    <row r="2073" spans="1:9" x14ac:dyDescent="0.35">
      <c r="A2073" t="s">
        <v>60</v>
      </c>
      <c r="B2073" s="78" t="s">
        <v>15</v>
      </c>
      <c r="C2073">
        <v>2036</v>
      </c>
      <c r="D2073" t="s">
        <v>41</v>
      </c>
      <c r="E2073" t="s">
        <v>45</v>
      </c>
      <c r="F2073">
        <v>3064.9288942989701</v>
      </c>
      <c r="G2073" s="3"/>
      <c r="H2073" s="3"/>
      <c r="I2073" s="3"/>
    </row>
    <row r="2074" spans="1:9" x14ac:dyDescent="0.35">
      <c r="A2074" t="s">
        <v>60</v>
      </c>
      <c r="B2074" s="78" t="s">
        <v>15</v>
      </c>
      <c r="C2074">
        <v>2036</v>
      </c>
      <c r="D2074" t="s">
        <v>41</v>
      </c>
      <c r="E2074" t="s">
        <v>47</v>
      </c>
      <c r="F2074">
        <v>2968.6989757678198</v>
      </c>
      <c r="G2074" s="3"/>
      <c r="H2074" s="3"/>
      <c r="I2074" s="3"/>
    </row>
    <row r="2075" spans="1:9" x14ac:dyDescent="0.35">
      <c r="A2075" t="s">
        <v>60</v>
      </c>
      <c r="B2075" s="78" t="s">
        <v>15</v>
      </c>
      <c r="C2075">
        <v>2036</v>
      </c>
      <c r="D2075" t="s">
        <v>41</v>
      </c>
      <c r="E2075" t="s">
        <v>49</v>
      </c>
      <c r="F2075">
        <v>2726.2608459275998</v>
      </c>
      <c r="G2075" s="3"/>
      <c r="H2075" s="3"/>
      <c r="I2075" s="3"/>
    </row>
    <row r="2076" spans="1:9" x14ac:dyDescent="0.35">
      <c r="A2076" t="s">
        <v>60</v>
      </c>
      <c r="B2076" s="78" t="s">
        <v>15</v>
      </c>
      <c r="C2076">
        <v>2036</v>
      </c>
      <c r="D2076" t="s">
        <v>41</v>
      </c>
      <c r="E2076" t="s">
        <v>51</v>
      </c>
      <c r="F2076">
        <v>2834.8214126788998</v>
      </c>
      <c r="G2076" s="3"/>
      <c r="H2076" s="3"/>
      <c r="I2076" s="3"/>
    </row>
    <row r="2077" spans="1:9" x14ac:dyDescent="0.35">
      <c r="A2077" t="s">
        <v>60</v>
      </c>
      <c r="B2077" s="78" t="s">
        <v>15</v>
      </c>
      <c r="C2077">
        <v>2036</v>
      </c>
      <c r="D2077" t="s">
        <v>41</v>
      </c>
      <c r="E2077" t="s">
        <v>53</v>
      </c>
      <c r="F2077">
        <v>2877.8966590290102</v>
      </c>
      <c r="G2077" s="3"/>
      <c r="H2077" s="3"/>
      <c r="I2077" s="3"/>
    </row>
    <row r="2078" spans="1:9" x14ac:dyDescent="0.35">
      <c r="A2078" t="s">
        <v>60</v>
      </c>
      <c r="B2078" s="78" t="s">
        <v>15</v>
      </c>
      <c r="C2078">
        <v>2036</v>
      </c>
      <c r="D2078" t="s">
        <v>41</v>
      </c>
      <c r="E2078" t="s">
        <v>55</v>
      </c>
      <c r="F2078">
        <v>3169.2337416652299</v>
      </c>
      <c r="G2078" s="3"/>
      <c r="H2078" s="3"/>
      <c r="I2078" s="3"/>
    </row>
    <row r="2079" spans="1:9" x14ac:dyDescent="0.35">
      <c r="A2079" t="s">
        <v>60</v>
      </c>
      <c r="B2079" s="78" t="s">
        <v>15</v>
      </c>
      <c r="C2079">
        <v>2036</v>
      </c>
      <c r="D2079" t="s">
        <v>41</v>
      </c>
      <c r="E2079" t="s">
        <v>57</v>
      </c>
      <c r="F2079">
        <v>3412.4516887406899</v>
      </c>
      <c r="G2079" s="3"/>
      <c r="H2079" s="3"/>
      <c r="I2079" s="3"/>
    </row>
    <row r="2080" spans="1:9" x14ac:dyDescent="0.35">
      <c r="A2080" t="s">
        <v>60</v>
      </c>
      <c r="B2080" s="78" t="s">
        <v>15</v>
      </c>
      <c r="C2080">
        <v>2036</v>
      </c>
      <c r="D2080" t="s">
        <v>41</v>
      </c>
      <c r="E2080" t="s">
        <v>59</v>
      </c>
      <c r="F2080">
        <v>3321.37268938131</v>
      </c>
      <c r="G2080" s="3"/>
      <c r="H2080" s="3"/>
      <c r="I2080" s="3"/>
    </row>
    <row r="2081" spans="1:9" x14ac:dyDescent="0.35">
      <c r="A2081" t="s">
        <v>60</v>
      </c>
      <c r="B2081" s="78" t="s">
        <v>15</v>
      </c>
      <c r="C2081">
        <v>2036</v>
      </c>
      <c r="D2081" t="s">
        <v>41</v>
      </c>
      <c r="E2081" t="s">
        <v>61</v>
      </c>
      <c r="F2081">
        <v>3199.9882827678798</v>
      </c>
      <c r="G2081" s="3"/>
      <c r="H2081" s="3"/>
      <c r="I2081" s="3"/>
    </row>
    <row r="2082" spans="1:9" x14ac:dyDescent="0.35">
      <c r="A2082" t="s">
        <v>60</v>
      </c>
      <c r="B2082" s="78" t="s">
        <v>15</v>
      </c>
      <c r="C2082">
        <v>2036</v>
      </c>
      <c r="D2082" t="s">
        <v>41</v>
      </c>
      <c r="E2082" t="s">
        <v>63</v>
      </c>
      <c r="F2082">
        <v>3145.6727431085301</v>
      </c>
      <c r="G2082" s="3"/>
      <c r="H2082" s="3"/>
      <c r="I2082" s="3"/>
    </row>
    <row r="2083" spans="1:9" x14ac:dyDescent="0.35">
      <c r="A2083" t="s">
        <v>60</v>
      </c>
      <c r="B2083" s="78" t="s">
        <v>15</v>
      </c>
      <c r="C2083">
        <v>2036</v>
      </c>
      <c r="D2083" t="s">
        <v>41</v>
      </c>
      <c r="E2083" t="s">
        <v>43</v>
      </c>
      <c r="F2083">
        <v>2809.5941070739</v>
      </c>
      <c r="G2083" s="3"/>
      <c r="H2083" s="3"/>
      <c r="I2083" s="3"/>
    </row>
    <row r="2084" spans="1:9" x14ac:dyDescent="0.35">
      <c r="A2084" t="s">
        <v>60</v>
      </c>
      <c r="B2084" s="78" t="s">
        <v>15</v>
      </c>
      <c r="C2084">
        <v>2036</v>
      </c>
      <c r="D2084" t="s">
        <v>41</v>
      </c>
      <c r="E2084" t="s">
        <v>65</v>
      </c>
      <c r="F2084">
        <v>3806.5974087904001</v>
      </c>
      <c r="G2084" s="3"/>
      <c r="H2084" s="3"/>
      <c r="I2084" s="3"/>
    </row>
    <row r="2085" spans="1:9" x14ac:dyDescent="0.35">
      <c r="A2085" t="s">
        <v>60</v>
      </c>
      <c r="B2085" s="78" t="s">
        <v>15</v>
      </c>
      <c r="C2085">
        <v>2036</v>
      </c>
      <c r="D2085" t="s">
        <v>41</v>
      </c>
      <c r="E2085" t="s">
        <v>67</v>
      </c>
      <c r="F2085">
        <v>4045.4503982613801</v>
      </c>
      <c r="G2085" s="3"/>
      <c r="H2085" s="3"/>
      <c r="I2085" s="3"/>
    </row>
    <row r="2086" spans="1:9" x14ac:dyDescent="0.35">
      <c r="A2086" t="s">
        <v>60</v>
      </c>
      <c r="B2086" s="78" t="s">
        <v>15</v>
      </c>
      <c r="C2086">
        <v>2036</v>
      </c>
      <c r="D2086" t="s">
        <v>41</v>
      </c>
      <c r="E2086" t="s">
        <v>69</v>
      </c>
      <c r="F2086">
        <v>4001.0139235890802</v>
      </c>
      <c r="G2086" s="3"/>
      <c r="H2086" s="3"/>
      <c r="I2086" s="3"/>
    </row>
    <row r="2087" spans="1:9" x14ac:dyDescent="0.35">
      <c r="A2087" t="s">
        <v>60</v>
      </c>
      <c r="B2087" s="78" t="s">
        <v>15</v>
      </c>
      <c r="C2087">
        <v>2036</v>
      </c>
      <c r="D2087" t="s">
        <v>41</v>
      </c>
      <c r="E2087" t="s">
        <v>71</v>
      </c>
      <c r="F2087">
        <v>3367.2100806291901</v>
      </c>
      <c r="G2087" s="3"/>
      <c r="H2087" s="3"/>
      <c r="I2087" s="3"/>
    </row>
    <row r="2088" spans="1:9" x14ac:dyDescent="0.35">
      <c r="A2088" t="s">
        <v>60</v>
      </c>
      <c r="B2088" s="78" t="s">
        <v>15</v>
      </c>
      <c r="C2088">
        <v>2036</v>
      </c>
      <c r="D2088" t="s">
        <v>41</v>
      </c>
      <c r="E2088" t="s">
        <v>73</v>
      </c>
      <c r="F2088">
        <v>2410.8582362381198</v>
      </c>
      <c r="G2088" s="3"/>
      <c r="H2088" s="3"/>
      <c r="I2088" s="3"/>
    </row>
    <row r="2089" spans="1:9" x14ac:dyDescent="0.35">
      <c r="A2089" t="s">
        <v>60</v>
      </c>
      <c r="B2089" s="78" t="s">
        <v>15</v>
      </c>
      <c r="C2089">
        <v>2036</v>
      </c>
      <c r="D2089" t="s">
        <v>41</v>
      </c>
      <c r="E2089" t="s">
        <v>75</v>
      </c>
      <c r="F2089">
        <v>2263.5220072954298</v>
      </c>
      <c r="G2089" s="3"/>
      <c r="H2089" s="3"/>
      <c r="I2089" s="3"/>
    </row>
    <row r="2090" spans="1:9" x14ac:dyDescent="0.35">
      <c r="A2090" t="s">
        <v>60</v>
      </c>
      <c r="B2090" s="78" t="s">
        <v>15</v>
      </c>
      <c r="C2090">
        <v>2041</v>
      </c>
      <c r="D2090" t="s">
        <v>138</v>
      </c>
      <c r="E2090" t="s">
        <v>42</v>
      </c>
      <c r="F2090">
        <v>2383.8863284793601</v>
      </c>
      <c r="G2090" s="3"/>
      <c r="H2090" s="3"/>
      <c r="I2090" s="3"/>
    </row>
    <row r="2091" spans="1:9" x14ac:dyDescent="0.35">
      <c r="A2091" t="s">
        <v>60</v>
      </c>
      <c r="B2091" s="78" t="s">
        <v>15</v>
      </c>
      <c r="C2091">
        <v>2041</v>
      </c>
      <c r="D2091" t="s">
        <v>138</v>
      </c>
      <c r="E2091" t="s">
        <v>45</v>
      </c>
      <c r="F2091">
        <v>2766.5152214852801</v>
      </c>
      <c r="G2091" s="3"/>
      <c r="H2091" s="3"/>
      <c r="I2091" s="3"/>
    </row>
    <row r="2092" spans="1:9" x14ac:dyDescent="0.35">
      <c r="A2092" t="s">
        <v>60</v>
      </c>
      <c r="B2092" s="78" t="s">
        <v>15</v>
      </c>
      <c r="C2092">
        <v>2041</v>
      </c>
      <c r="D2092" t="s">
        <v>138</v>
      </c>
      <c r="E2092" t="s">
        <v>47</v>
      </c>
      <c r="F2092">
        <v>2633.21499341051</v>
      </c>
      <c r="G2092" s="3"/>
      <c r="H2092" s="3"/>
      <c r="I2092" s="3"/>
    </row>
    <row r="2093" spans="1:9" x14ac:dyDescent="0.35">
      <c r="A2093" t="s">
        <v>60</v>
      </c>
      <c r="B2093" s="78" t="s">
        <v>15</v>
      </c>
      <c r="C2093">
        <v>2041</v>
      </c>
      <c r="D2093" t="s">
        <v>138</v>
      </c>
      <c r="E2093" t="s">
        <v>49</v>
      </c>
      <c r="F2093">
        <v>2080.9711760483701</v>
      </c>
      <c r="G2093" s="3"/>
      <c r="H2093" s="3"/>
      <c r="I2093" s="3"/>
    </row>
    <row r="2094" spans="1:9" x14ac:dyDescent="0.35">
      <c r="A2094" t="s">
        <v>60</v>
      </c>
      <c r="B2094" s="78" t="s">
        <v>15</v>
      </c>
      <c r="C2094">
        <v>2041</v>
      </c>
      <c r="D2094" t="s">
        <v>138</v>
      </c>
      <c r="E2094" t="s">
        <v>51</v>
      </c>
      <c r="F2094">
        <v>2548.6566885551201</v>
      </c>
      <c r="G2094" s="3"/>
      <c r="H2094" s="3"/>
      <c r="I2094" s="3"/>
    </row>
    <row r="2095" spans="1:9" x14ac:dyDescent="0.35">
      <c r="A2095" t="s">
        <v>60</v>
      </c>
      <c r="B2095" s="78" t="s">
        <v>15</v>
      </c>
      <c r="C2095">
        <v>2041</v>
      </c>
      <c r="D2095" t="s">
        <v>138</v>
      </c>
      <c r="E2095" t="s">
        <v>53</v>
      </c>
      <c r="F2095">
        <v>2962.2075880391599</v>
      </c>
      <c r="G2095" s="3"/>
      <c r="H2095" s="3"/>
      <c r="I2095" s="3"/>
    </row>
    <row r="2096" spans="1:9" x14ac:dyDescent="0.35">
      <c r="A2096" t="s">
        <v>60</v>
      </c>
      <c r="B2096" s="78" t="s">
        <v>15</v>
      </c>
      <c r="C2096">
        <v>2041</v>
      </c>
      <c r="D2096" t="s">
        <v>138</v>
      </c>
      <c r="E2096" t="s">
        <v>55</v>
      </c>
      <c r="F2096">
        <v>3236.5451398679502</v>
      </c>
      <c r="G2096" s="3"/>
      <c r="H2096" s="3"/>
      <c r="I2096" s="3"/>
    </row>
    <row r="2097" spans="1:9" x14ac:dyDescent="0.35">
      <c r="A2097" t="s">
        <v>60</v>
      </c>
      <c r="B2097" s="78" t="s">
        <v>15</v>
      </c>
      <c r="C2097">
        <v>2041</v>
      </c>
      <c r="D2097" t="s">
        <v>138</v>
      </c>
      <c r="E2097" t="s">
        <v>57</v>
      </c>
      <c r="F2097">
        <v>3509.3049548469398</v>
      </c>
      <c r="G2097" s="3"/>
      <c r="H2097" s="3"/>
      <c r="I2097" s="3"/>
    </row>
    <row r="2098" spans="1:9" x14ac:dyDescent="0.35">
      <c r="A2098" t="s">
        <v>60</v>
      </c>
      <c r="B2098" s="78" t="s">
        <v>15</v>
      </c>
      <c r="C2098">
        <v>2041</v>
      </c>
      <c r="D2098" t="s">
        <v>138</v>
      </c>
      <c r="E2098" t="s">
        <v>59</v>
      </c>
      <c r="F2098">
        <v>3645.3322556785702</v>
      </c>
      <c r="G2098" s="3"/>
      <c r="H2098" s="3"/>
      <c r="I2098" s="3"/>
    </row>
    <row r="2099" spans="1:9" x14ac:dyDescent="0.35">
      <c r="A2099" t="s">
        <v>60</v>
      </c>
      <c r="B2099" s="78" t="s">
        <v>15</v>
      </c>
      <c r="C2099">
        <v>2041</v>
      </c>
      <c r="D2099" t="s">
        <v>138</v>
      </c>
      <c r="E2099" t="s">
        <v>61</v>
      </c>
      <c r="F2099">
        <v>3566.6965079195602</v>
      </c>
      <c r="G2099" s="3"/>
      <c r="H2099" s="3"/>
      <c r="I2099" s="3"/>
    </row>
    <row r="2100" spans="1:9" x14ac:dyDescent="0.35">
      <c r="A2100" t="s">
        <v>60</v>
      </c>
      <c r="B2100" s="78" t="s">
        <v>15</v>
      </c>
      <c r="C2100">
        <v>2041</v>
      </c>
      <c r="D2100" t="s">
        <v>138</v>
      </c>
      <c r="E2100" t="s">
        <v>63</v>
      </c>
      <c r="F2100">
        <v>3761.5475174338999</v>
      </c>
      <c r="G2100" s="3"/>
      <c r="H2100" s="3"/>
      <c r="I2100" s="3"/>
    </row>
    <row r="2101" spans="1:9" x14ac:dyDescent="0.35">
      <c r="A2101" t="s">
        <v>60</v>
      </c>
      <c r="B2101" s="78" t="s">
        <v>15</v>
      </c>
      <c r="C2101">
        <v>2041</v>
      </c>
      <c r="D2101" t="s">
        <v>138</v>
      </c>
      <c r="E2101" t="s">
        <v>43</v>
      </c>
      <c r="F2101">
        <v>2592.70240309987</v>
      </c>
      <c r="G2101" s="3"/>
      <c r="H2101" s="3"/>
      <c r="I2101" s="3"/>
    </row>
    <row r="2102" spans="1:9" x14ac:dyDescent="0.35">
      <c r="A2102" t="s">
        <v>60</v>
      </c>
      <c r="B2102" s="78" t="s">
        <v>15</v>
      </c>
      <c r="C2102">
        <v>2041</v>
      </c>
      <c r="D2102" t="s">
        <v>138</v>
      </c>
      <c r="E2102" t="s">
        <v>65</v>
      </c>
      <c r="F2102">
        <v>3922.5670995852502</v>
      </c>
      <c r="G2102" s="3"/>
      <c r="H2102" s="3"/>
      <c r="I2102" s="3"/>
    </row>
    <row r="2103" spans="1:9" x14ac:dyDescent="0.35">
      <c r="A2103" t="s">
        <v>60</v>
      </c>
      <c r="B2103" s="78" t="s">
        <v>15</v>
      </c>
      <c r="C2103">
        <v>2041</v>
      </c>
      <c r="D2103" t="s">
        <v>138</v>
      </c>
      <c r="E2103" t="s">
        <v>67</v>
      </c>
      <c r="F2103">
        <v>4303.8632945107502</v>
      </c>
      <c r="G2103" s="3"/>
      <c r="H2103" s="3"/>
      <c r="I2103" s="3"/>
    </row>
    <row r="2104" spans="1:9" x14ac:dyDescent="0.35">
      <c r="A2104" t="s">
        <v>60</v>
      </c>
      <c r="B2104" s="78" t="s">
        <v>15</v>
      </c>
      <c r="C2104">
        <v>2041</v>
      </c>
      <c r="D2104" t="s">
        <v>138</v>
      </c>
      <c r="E2104" t="s">
        <v>69</v>
      </c>
      <c r="F2104">
        <v>4305.6517725850799</v>
      </c>
      <c r="G2104" s="3"/>
      <c r="H2104" s="3"/>
      <c r="I2104" s="3"/>
    </row>
    <row r="2105" spans="1:9" x14ac:dyDescent="0.35">
      <c r="A2105" t="s">
        <v>60</v>
      </c>
      <c r="B2105" s="78" t="s">
        <v>15</v>
      </c>
      <c r="C2105">
        <v>2041</v>
      </c>
      <c r="D2105" t="s">
        <v>138</v>
      </c>
      <c r="E2105" t="s">
        <v>71</v>
      </c>
      <c r="F2105">
        <v>3911.94242756426</v>
      </c>
      <c r="G2105" s="3"/>
      <c r="H2105" s="3"/>
      <c r="I2105" s="3"/>
    </row>
    <row r="2106" spans="1:9" x14ac:dyDescent="0.35">
      <c r="A2106" t="s">
        <v>60</v>
      </c>
      <c r="B2106" s="78" t="s">
        <v>15</v>
      </c>
      <c r="C2106">
        <v>2041</v>
      </c>
      <c r="D2106" t="s">
        <v>138</v>
      </c>
      <c r="E2106" t="s">
        <v>73</v>
      </c>
      <c r="F2106">
        <v>3173.75779071541</v>
      </c>
      <c r="G2106" s="3"/>
      <c r="H2106" s="3"/>
      <c r="I2106" s="3"/>
    </row>
    <row r="2107" spans="1:9" x14ac:dyDescent="0.35">
      <c r="A2107" t="s">
        <v>60</v>
      </c>
      <c r="B2107" s="78" t="s">
        <v>15</v>
      </c>
      <c r="C2107">
        <v>2041</v>
      </c>
      <c r="D2107" t="s">
        <v>138</v>
      </c>
      <c r="E2107" t="s">
        <v>75</v>
      </c>
      <c r="F2107">
        <v>3448.5068225516302</v>
      </c>
      <c r="G2107" s="3"/>
      <c r="H2107" s="3"/>
      <c r="I2107" s="3"/>
    </row>
    <row r="2108" spans="1:9" x14ac:dyDescent="0.35">
      <c r="A2108" t="s">
        <v>60</v>
      </c>
      <c r="B2108" s="78" t="s">
        <v>15</v>
      </c>
      <c r="C2108">
        <v>2041</v>
      </c>
      <c r="D2108" t="s">
        <v>41</v>
      </c>
      <c r="E2108" t="s">
        <v>42</v>
      </c>
      <c r="F2108">
        <v>2524.7105120554202</v>
      </c>
      <c r="G2108" s="3"/>
      <c r="H2108" s="3"/>
      <c r="I2108" s="3"/>
    </row>
    <row r="2109" spans="1:9" x14ac:dyDescent="0.35">
      <c r="A2109" t="s">
        <v>60</v>
      </c>
      <c r="B2109" s="78" t="s">
        <v>15</v>
      </c>
      <c r="C2109">
        <v>2041</v>
      </c>
      <c r="D2109" t="s">
        <v>41</v>
      </c>
      <c r="E2109" t="s">
        <v>45</v>
      </c>
      <c r="F2109">
        <v>3015.8630255661401</v>
      </c>
      <c r="G2109" s="3"/>
      <c r="H2109" s="3"/>
      <c r="I2109" s="3"/>
    </row>
    <row r="2110" spans="1:9" x14ac:dyDescent="0.35">
      <c r="A2110" t="s">
        <v>60</v>
      </c>
      <c r="B2110" s="78" t="s">
        <v>15</v>
      </c>
      <c r="C2110">
        <v>2041</v>
      </c>
      <c r="D2110" t="s">
        <v>41</v>
      </c>
      <c r="E2110" t="s">
        <v>47</v>
      </c>
      <c r="F2110">
        <v>2978.2186388893901</v>
      </c>
      <c r="G2110" s="3"/>
      <c r="H2110" s="3"/>
      <c r="I2110" s="3"/>
    </row>
    <row r="2111" spans="1:9" x14ac:dyDescent="0.35">
      <c r="A2111" t="s">
        <v>60</v>
      </c>
      <c r="B2111" s="78" t="s">
        <v>15</v>
      </c>
      <c r="C2111">
        <v>2041</v>
      </c>
      <c r="D2111" t="s">
        <v>41</v>
      </c>
      <c r="E2111" t="s">
        <v>49</v>
      </c>
      <c r="F2111">
        <v>2493.3999829131199</v>
      </c>
      <c r="G2111" s="3"/>
      <c r="H2111" s="3"/>
      <c r="I2111" s="3"/>
    </row>
    <row r="2112" spans="1:9" x14ac:dyDescent="0.35">
      <c r="A2112" t="s">
        <v>60</v>
      </c>
      <c r="B2112" s="78" t="s">
        <v>15</v>
      </c>
      <c r="C2112">
        <v>2041</v>
      </c>
      <c r="D2112" t="s">
        <v>41</v>
      </c>
      <c r="E2112" t="s">
        <v>51</v>
      </c>
      <c r="F2112">
        <v>2675.8230159858999</v>
      </c>
      <c r="G2112" s="3"/>
      <c r="H2112" s="3"/>
      <c r="I2112" s="3"/>
    </row>
    <row r="2113" spans="1:9" x14ac:dyDescent="0.35">
      <c r="A2113" t="s">
        <v>60</v>
      </c>
      <c r="B2113" s="78" t="s">
        <v>15</v>
      </c>
      <c r="C2113">
        <v>2041</v>
      </c>
      <c r="D2113" t="s">
        <v>41</v>
      </c>
      <c r="E2113" t="s">
        <v>53</v>
      </c>
      <c r="F2113">
        <v>2920.5463699094798</v>
      </c>
      <c r="G2113" s="3"/>
      <c r="H2113" s="3"/>
      <c r="I2113" s="3"/>
    </row>
    <row r="2114" spans="1:9" x14ac:dyDescent="0.35">
      <c r="A2114" t="s">
        <v>60</v>
      </c>
      <c r="B2114" s="78" t="s">
        <v>15</v>
      </c>
      <c r="C2114">
        <v>2041</v>
      </c>
      <c r="D2114" t="s">
        <v>41</v>
      </c>
      <c r="E2114" t="s">
        <v>55</v>
      </c>
      <c r="F2114">
        <v>3028.91993822923</v>
      </c>
      <c r="G2114" s="3"/>
      <c r="H2114" s="3"/>
      <c r="I2114" s="3"/>
    </row>
    <row r="2115" spans="1:9" x14ac:dyDescent="0.35">
      <c r="A2115" t="s">
        <v>60</v>
      </c>
      <c r="B2115" s="78" t="s">
        <v>15</v>
      </c>
      <c r="C2115">
        <v>2041</v>
      </c>
      <c r="D2115" t="s">
        <v>41</v>
      </c>
      <c r="E2115" t="s">
        <v>57</v>
      </c>
      <c r="F2115">
        <v>3344.8224036767001</v>
      </c>
      <c r="G2115" s="3"/>
      <c r="H2115" s="3"/>
      <c r="I2115" s="3"/>
    </row>
    <row r="2116" spans="1:9" x14ac:dyDescent="0.35">
      <c r="A2116" t="s">
        <v>60</v>
      </c>
      <c r="B2116" s="78" t="s">
        <v>15</v>
      </c>
      <c r="C2116">
        <v>2041</v>
      </c>
      <c r="D2116" t="s">
        <v>41</v>
      </c>
      <c r="E2116" t="s">
        <v>59</v>
      </c>
      <c r="F2116">
        <v>3483.9070734350398</v>
      </c>
      <c r="G2116" s="3"/>
      <c r="H2116" s="3"/>
      <c r="I2116" s="3"/>
    </row>
    <row r="2117" spans="1:9" x14ac:dyDescent="0.35">
      <c r="A2117" t="s">
        <v>60</v>
      </c>
      <c r="B2117" s="78" t="s">
        <v>15</v>
      </c>
      <c r="C2117">
        <v>2041</v>
      </c>
      <c r="D2117" t="s">
        <v>41</v>
      </c>
      <c r="E2117" t="s">
        <v>61</v>
      </c>
      <c r="F2117">
        <v>3359.1732510841098</v>
      </c>
      <c r="G2117" s="3"/>
      <c r="H2117" s="3"/>
      <c r="I2117" s="3"/>
    </row>
    <row r="2118" spans="1:9" x14ac:dyDescent="0.35">
      <c r="A2118" t="s">
        <v>60</v>
      </c>
      <c r="B2118" s="78" t="s">
        <v>15</v>
      </c>
      <c r="C2118">
        <v>2041</v>
      </c>
      <c r="D2118" t="s">
        <v>41</v>
      </c>
      <c r="E2118" t="s">
        <v>63</v>
      </c>
      <c r="F2118">
        <v>3497.4687415557801</v>
      </c>
      <c r="G2118" s="3"/>
      <c r="H2118" s="3"/>
      <c r="I2118" s="3"/>
    </row>
    <row r="2119" spans="1:9" x14ac:dyDescent="0.35">
      <c r="A2119" t="s">
        <v>60</v>
      </c>
      <c r="B2119" s="78" t="s">
        <v>15</v>
      </c>
      <c r="C2119">
        <v>2041</v>
      </c>
      <c r="D2119" t="s">
        <v>41</v>
      </c>
      <c r="E2119" t="s">
        <v>43</v>
      </c>
      <c r="F2119">
        <v>2778.8044989301602</v>
      </c>
      <c r="G2119" s="3"/>
      <c r="H2119" s="3"/>
      <c r="I2119" s="3"/>
    </row>
    <row r="2120" spans="1:9" x14ac:dyDescent="0.35">
      <c r="A2120" t="s">
        <v>60</v>
      </c>
      <c r="B2120" s="78" t="s">
        <v>15</v>
      </c>
      <c r="C2120">
        <v>2041</v>
      </c>
      <c r="D2120" t="s">
        <v>41</v>
      </c>
      <c r="E2120" t="s">
        <v>65</v>
      </c>
      <c r="F2120">
        <v>3566.1442017044801</v>
      </c>
      <c r="G2120" s="3"/>
      <c r="H2120" s="3"/>
      <c r="I2120" s="3"/>
    </row>
    <row r="2121" spans="1:9" x14ac:dyDescent="0.35">
      <c r="A2121" t="s">
        <v>60</v>
      </c>
      <c r="B2121" s="78" t="s">
        <v>15</v>
      </c>
      <c r="C2121">
        <v>2041</v>
      </c>
      <c r="D2121" t="s">
        <v>41</v>
      </c>
      <c r="E2121" t="s">
        <v>67</v>
      </c>
      <c r="F2121">
        <v>4042.6767329530098</v>
      </c>
      <c r="G2121" s="3"/>
      <c r="H2121" s="3"/>
      <c r="I2121" s="3"/>
    </row>
    <row r="2122" spans="1:9" x14ac:dyDescent="0.35">
      <c r="A2122" t="s">
        <v>60</v>
      </c>
      <c r="B2122" s="78" t="s">
        <v>15</v>
      </c>
      <c r="C2122">
        <v>2041</v>
      </c>
      <c r="D2122" t="s">
        <v>41</v>
      </c>
      <c r="E2122" t="s">
        <v>69</v>
      </c>
      <c r="F2122">
        <v>3915.3178585661599</v>
      </c>
      <c r="G2122" s="3"/>
      <c r="H2122" s="3"/>
      <c r="I2122" s="3"/>
    </row>
    <row r="2123" spans="1:9" x14ac:dyDescent="0.35">
      <c r="A2123" t="s">
        <v>60</v>
      </c>
      <c r="B2123" s="78" t="s">
        <v>15</v>
      </c>
      <c r="C2123">
        <v>2041</v>
      </c>
      <c r="D2123" t="s">
        <v>41</v>
      </c>
      <c r="E2123" t="s">
        <v>71</v>
      </c>
      <c r="F2123">
        <v>3521.1954630965802</v>
      </c>
      <c r="G2123" s="3"/>
      <c r="H2123" s="3"/>
      <c r="I2123" s="3"/>
    </row>
    <row r="2124" spans="1:9" x14ac:dyDescent="0.35">
      <c r="A2124" t="s">
        <v>60</v>
      </c>
      <c r="B2124" s="78" t="s">
        <v>15</v>
      </c>
      <c r="C2124">
        <v>2041</v>
      </c>
      <c r="D2124" t="s">
        <v>41</v>
      </c>
      <c r="E2124" t="s">
        <v>73</v>
      </c>
      <c r="F2124">
        <v>2649.2955449129199</v>
      </c>
      <c r="G2124" s="3"/>
      <c r="H2124" s="3"/>
      <c r="I2124" s="3"/>
    </row>
    <row r="2125" spans="1:9" x14ac:dyDescent="0.35">
      <c r="A2125" t="s">
        <v>60</v>
      </c>
      <c r="B2125" s="78" t="s">
        <v>15</v>
      </c>
      <c r="C2125">
        <v>2041</v>
      </c>
      <c r="D2125" t="s">
        <v>41</v>
      </c>
      <c r="E2125" t="s">
        <v>75</v>
      </c>
      <c r="F2125">
        <v>2470.5132957218402</v>
      </c>
      <c r="G2125" s="3"/>
      <c r="H2125" s="3"/>
      <c r="I2125" s="3"/>
    </row>
    <row r="2126" spans="1:9" x14ac:dyDescent="0.35">
      <c r="A2126" t="s">
        <v>60</v>
      </c>
      <c r="B2126" s="78" t="s">
        <v>15</v>
      </c>
      <c r="C2126">
        <v>2046</v>
      </c>
      <c r="D2126" t="s">
        <v>138</v>
      </c>
      <c r="E2126" t="s">
        <v>42</v>
      </c>
      <c r="F2126">
        <v>2314.6759769455002</v>
      </c>
      <c r="G2126" s="3"/>
      <c r="H2126" s="3"/>
      <c r="I2126" s="3"/>
    </row>
    <row r="2127" spans="1:9" x14ac:dyDescent="0.35">
      <c r="A2127" t="s">
        <v>60</v>
      </c>
      <c r="B2127" s="78" t="s">
        <v>15</v>
      </c>
      <c r="C2127">
        <v>2046</v>
      </c>
      <c r="D2127" t="s">
        <v>138</v>
      </c>
      <c r="E2127" t="s">
        <v>45</v>
      </c>
      <c r="F2127">
        <v>2740.2443444200699</v>
      </c>
      <c r="G2127" s="3"/>
      <c r="H2127" s="3"/>
      <c r="I2127" s="3"/>
    </row>
    <row r="2128" spans="1:9" x14ac:dyDescent="0.35">
      <c r="A2128" t="s">
        <v>60</v>
      </c>
      <c r="B2128" s="78" t="s">
        <v>15</v>
      </c>
      <c r="C2128">
        <v>2046</v>
      </c>
      <c r="D2128" t="s">
        <v>138</v>
      </c>
      <c r="E2128" t="s">
        <v>47</v>
      </c>
      <c r="F2128">
        <v>2600.56666286983</v>
      </c>
      <c r="G2128" s="3"/>
      <c r="H2128" s="3"/>
      <c r="I2128" s="3"/>
    </row>
    <row r="2129" spans="1:9" x14ac:dyDescent="0.35">
      <c r="A2129" t="s">
        <v>60</v>
      </c>
      <c r="B2129" s="78" t="s">
        <v>15</v>
      </c>
      <c r="C2129">
        <v>2046</v>
      </c>
      <c r="D2129" t="s">
        <v>138</v>
      </c>
      <c r="E2129" t="s">
        <v>49</v>
      </c>
      <c r="F2129">
        <v>2039.4079147965199</v>
      </c>
      <c r="G2129" s="3"/>
      <c r="H2129" s="3"/>
      <c r="I2129" s="3"/>
    </row>
    <row r="2130" spans="1:9" x14ac:dyDescent="0.35">
      <c r="A2130" t="s">
        <v>60</v>
      </c>
      <c r="B2130" s="78" t="s">
        <v>15</v>
      </c>
      <c r="C2130">
        <v>2046</v>
      </c>
      <c r="D2130" t="s">
        <v>138</v>
      </c>
      <c r="E2130" t="s">
        <v>51</v>
      </c>
      <c r="F2130">
        <v>2376.7574560356602</v>
      </c>
      <c r="G2130" s="3"/>
      <c r="H2130" s="3"/>
      <c r="I2130" s="3"/>
    </row>
    <row r="2131" spans="1:9" x14ac:dyDescent="0.35">
      <c r="A2131" t="s">
        <v>60</v>
      </c>
      <c r="B2131" s="78" t="s">
        <v>15</v>
      </c>
      <c r="C2131">
        <v>2046</v>
      </c>
      <c r="D2131" t="s">
        <v>138</v>
      </c>
      <c r="E2131" t="s">
        <v>53</v>
      </c>
      <c r="F2131">
        <v>2834.41998036526</v>
      </c>
      <c r="G2131" s="3"/>
      <c r="H2131" s="3"/>
      <c r="I2131" s="3"/>
    </row>
    <row r="2132" spans="1:9" x14ac:dyDescent="0.35">
      <c r="A2132" t="s">
        <v>60</v>
      </c>
      <c r="B2132" s="78" t="s">
        <v>15</v>
      </c>
      <c r="C2132">
        <v>2046</v>
      </c>
      <c r="D2132" t="s">
        <v>138</v>
      </c>
      <c r="E2132" t="s">
        <v>55</v>
      </c>
      <c r="F2132">
        <v>3253.1193532417901</v>
      </c>
      <c r="G2132" s="3"/>
      <c r="H2132" s="3"/>
      <c r="I2132" s="3"/>
    </row>
    <row r="2133" spans="1:9" x14ac:dyDescent="0.35">
      <c r="A2133" t="s">
        <v>60</v>
      </c>
      <c r="B2133" s="78" t="s">
        <v>15</v>
      </c>
      <c r="C2133">
        <v>2046</v>
      </c>
      <c r="D2133" t="s">
        <v>138</v>
      </c>
      <c r="E2133" t="s">
        <v>57</v>
      </c>
      <c r="F2133">
        <v>3355.4599534805002</v>
      </c>
      <c r="G2133" s="3"/>
      <c r="H2133" s="3"/>
      <c r="I2133" s="3"/>
    </row>
    <row r="2134" spans="1:9" x14ac:dyDescent="0.35">
      <c r="A2134" t="s">
        <v>60</v>
      </c>
      <c r="B2134" s="78" t="s">
        <v>15</v>
      </c>
      <c r="C2134">
        <v>2046</v>
      </c>
      <c r="D2134" t="s">
        <v>138</v>
      </c>
      <c r="E2134" t="s">
        <v>59</v>
      </c>
      <c r="F2134">
        <v>3579.06414999353</v>
      </c>
      <c r="G2134" s="3"/>
      <c r="H2134" s="3"/>
      <c r="I2134" s="3"/>
    </row>
    <row r="2135" spans="1:9" x14ac:dyDescent="0.35">
      <c r="A2135" t="s">
        <v>60</v>
      </c>
      <c r="B2135" s="78" t="s">
        <v>15</v>
      </c>
      <c r="C2135">
        <v>2046</v>
      </c>
      <c r="D2135" t="s">
        <v>138</v>
      </c>
      <c r="E2135" t="s">
        <v>61</v>
      </c>
      <c r="F2135">
        <v>3713.6384456966998</v>
      </c>
      <c r="G2135" s="3"/>
      <c r="H2135" s="3"/>
      <c r="I2135" s="3"/>
    </row>
    <row r="2136" spans="1:9" x14ac:dyDescent="0.35">
      <c r="A2136" t="s">
        <v>60</v>
      </c>
      <c r="B2136" s="78" t="s">
        <v>15</v>
      </c>
      <c r="C2136">
        <v>2046</v>
      </c>
      <c r="D2136" t="s">
        <v>138</v>
      </c>
      <c r="E2136" t="s">
        <v>63</v>
      </c>
      <c r="F2136">
        <v>3917.2116602486699</v>
      </c>
      <c r="G2136" s="3"/>
      <c r="H2136" s="3"/>
      <c r="I2136" s="3"/>
    </row>
    <row r="2137" spans="1:9" x14ac:dyDescent="0.35">
      <c r="A2137" t="s">
        <v>60</v>
      </c>
      <c r="B2137" s="78" t="s">
        <v>15</v>
      </c>
      <c r="C2137">
        <v>2046</v>
      </c>
      <c r="D2137" t="s">
        <v>138</v>
      </c>
      <c r="E2137" t="s">
        <v>43</v>
      </c>
      <c r="F2137">
        <v>2534.54283006179</v>
      </c>
      <c r="G2137" s="3"/>
      <c r="H2137" s="3"/>
      <c r="I2137" s="3"/>
    </row>
    <row r="2138" spans="1:9" x14ac:dyDescent="0.35">
      <c r="A2138" t="s">
        <v>60</v>
      </c>
      <c r="B2138" s="78" t="s">
        <v>15</v>
      </c>
      <c r="C2138">
        <v>2046</v>
      </c>
      <c r="D2138" t="s">
        <v>138</v>
      </c>
      <c r="E2138" t="s">
        <v>65</v>
      </c>
      <c r="F2138">
        <v>4281.2476454474099</v>
      </c>
      <c r="G2138" s="3"/>
      <c r="H2138" s="3"/>
      <c r="I2138" s="3"/>
    </row>
    <row r="2139" spans="1:9" x14ac:dyDescent="0.35">
      <c r="A2139" t="s">
        <v>60</v>
      </c>
      <c r="B2139" s="78" t="s">
        <v>15</v>
      </c>
      <c r="C2139">
        <v>2046</v>
      </c>
      <c r="D2139" t="s">
        <v>138</v>
      </c>
      <c r="E2139" t="s">
        <v>67</v>
      </c>
      <c r="F2139">
        <v>4190.7938107554501</v>
      </c>
      <c r="G2139" s="3"/>
      <c r="H2139" s="3"/>
      <c r="I2139" s="3"/>
    </row>
    <row r="2140" spans="1:9" x14ac:dyDescent="0.35">
      <c r="A2140" t="s">
        <v>60</v>
      </c>
      <c r="B2140" s="78" t="s">
        <v>15</v>
      </c>
      <c r="C2140">
        <v>2046</v>
      </c>
      <c r="D2140" t="s">
        <v>138</v>
      </c>
      <c r="E2140" t="s">
        <v>69</v>
      </c>
      <c r="F2140">
        <v>4219.3658563890403</v>
      </c>
      <c r="G2140" s="3"/>
      <c r="H2140" s="3"/>
      <c r="I2140" s="3"/>
    </row>
    <row r="2141" spans="1:9" x14ac:dyDescent="0.35">
      <c r="A2141" t="s">
        <v>60</v>
      </c>
      <c r="B2141" s="78" t="s">
        <v>15</v>
      </c>
      <c r="C2141">
        <v>2046</v>
      </c>
      <c r="D2141" t="s">
        <v>138</v>
      </c>
      <c r="E2141" t="s">
        <v>71</v>
      </c>
      <c r="F2141">
        <v>3926.1958416212601</v>
      </c>
      <c r="G2141" s="3"/>
      <c r="H2141" s="3"/>
      <c r="I2141" s="3"/>
    </row>
    <row r="2142" spans="1:9" x14ac:dyDescent="0.35">
      <c r="A2142" t="s">
        <v>60</v>
      </c>
      <c r="B2142" s="78" t="s">
        <v>15</v>
      </c>
      <c r="C2142">
        <v>2046</v>
      </c>
      <c r="D2142" t="s">
        <v>138</v>
      </c>
      <c r="E2142" t="s">
        <v>73</v>
      </c>
      <c r="F2142">
        <v>3298.0103668561801</v>
      </c>
      <c r="G2142" s="3"/>
      <c r="H2142" s="3"/>
      <c r="I2142" s="3"/>
    </row>
    <row r="2143" spans="1:9" x14ac:dyDescent="0.35">
      <c r="A2143" t="s">
        <v>60</v>
      </c>
      <c r="B2143" s="78" t="s">
        <v>15</v>
      </c>
      <c r="C2143">
        <v>2046</v>
      </c>
      <c r="D2143" t="s">
        <v>138</v>
      </c>
      <c r="E2143" t="s">
        <v>75</v>
      </c>
      <c r="F2143">
        <v>3886.5246963464801</v>
      </c>
      <c r="G2143" s="3"/>
      <c r="H2143" s="3"/>
      <c r="I2143" s="3"/>
    </row>
    <row r="2144" spans="1:9" x14ac:dyDescent="0.35">
      <c r="A2144" t="s">
        <v>60</v>
      </c>
      <c r="B2144" s="78" t="s">
        <v>15</v>
      </c>
      <c r="C2144">
        <v>2046</v>
      </c>
      <c r="D2144" t="s">
        <v>41</v>
      </c>
      <c r="E2144" t="s">
        <v>42</v>
      </c>
      <c r="F2144">
        <v>2451.7816525325602</v>
      </c>
      <c r="G2144" s="3"/>
      <c r="H2144" s="3"/>
      <c r="I2144" s="3"/>
    </row>
    <row r="2145" spans="1:9" x14ac:dyDescent="0.35">
      <c r="A2145" t="s">
        <v>60</v>
      </c>
      <c r="B2145" s="78" t="s">
        <v>15</v>
      </c>
      <c r="C2145">
        <v>2046</v>
      </c>
      <c r="D2145" t="s">
        <v>41</v>
      </c>
      <c r="E2145" t="s">
        <v>45</v>
      </c>
      <c r="F2145">
        <v>2990.2927037326899</v>
      </c>
      <c r="G2145" s="3"/>
      <c r="H2145" s="3"/>
      <c r="I2145" s="3"/>
    </row>
    <row r="2146" spans="1:9" x14ac:dyDescent="0.35">
      <c r="A2146" t="s">
        <v>60</v>
      </c>
      <c r="B2146" s="78" t="s">
        <v>15</v>
      </c>
      <c r="C2146">
        <v>2046</v>
      </c>
      <c r="D2146" t="s">
        <v>41</v>
      </c>
      <c r="E2146" t="s">
        <v>47</v>
      </c>
      <c r="F2146">
        <v>2945.29907664548</v>
      </c>
      <c r="G2146" s="3"/>
      <c r="H2146" s="3"/>
      <c r="I2146" s="3"/>
    </row>
    <row r="2147" spans="1:9" x14ac:dyDescent="0.35">
      <c r="A2147" t="s">
        <v>60</v>
      </c>
      <c r="B2147" s="78" t="s">
        <v>15</v>
      </c>
      <c r="C2147">
        <v>2046</v>
      </c>
      <c r="D2147" t="s">
        <v>41</v>
      </c>
      <c r="E2147" t="s">
        <v>49</v>
      </c>
      <c r="F2147">
        <v>2447.2098268198301</v>
      </c>
      <c r="G2147" s="3"/>
      <c r="H2147" s="3"/>
      <c r="I2147" s="3"/>
    </row>
    <row r="2148" spans="1:9" x14ac:dyDescent="0.35">
      <c r="A2148" t="s">
        <v>60</v>
      </c>
      <c r="B2148" s="78" t="s">
        <v>15</v>
      </c>
      <c r="C2148">
        <v>2046</v>
      </c>
      <c r="D2148" t="s">
        <v>41</v>
      </c>
      <c r="E2148" t="s">
        <v>51</v>
      </c>
      <c r="F2148">
        <v>2486.2954164416801</v>
      </c>
      <c r="G2148" s="3"/>
      <c r="H2148" s="3"/>
      <c r="I2148" s="3"/>
    </row>
    <row r="2149" spans="1:9" x14ac:dyDescent="0.35">
      <c r="A2149" t="s">
        <v>60</v>
      </c>
      <c r="B2149" s="78" t="s">
        <v>15</v>
      </c>
      <c r="C2149">
        <v>2046</v>
      </c>
      <c r="D2149" t="s">
        <v>41</v>
      </c>
      <c r="E2149" t="s">
        <v>53</v>
      </c>
      <c r="F2149">
        <v>2794.5444360707102</v>
      </c>
      <c r="G2149" s="3"/>
      <c r="H2149" s="3"/>
      <c r="I2149" s="3"/>
    </row>
    <row r="2150" spans="1:9" x14ac:dyDescent="0.35">
      <c r="A2150" t="s">
        <v>60</v>
      </c>
      <c r="B2150" s="78" t="s">
        <v>15</v>
      </c>
      <c r="C2150">
        <v>2046</v>
      </c>
      <c r="D2150" t="s">
        <v>41</v>
      </c>
      <c r="E2150" t="s">
        <v>55</v>
      </c>
      <c r="F2150">
        <v>3064.9973385615699</v>
      </c>
      <c r="G2150" s="3"/>
      <c r="H2150" s="3"/>
      <c r="I2150" s="3"/>
    </row>
    <row r="2151" spans="1:9" x14ac:dyDescent="0.35">
      <c r="A2151" t="s">
        <v>60</v>
      </c>
      <c r="B2151" s="78" t="s">
        <v>15</v>
      </c>
      <c r="C2151">
        <v>2046</v>
      </c>
      <c r="D2151" t="s">
        <v>41</v>
      </c>
      <c r="E2151" t="s">
        <v>57</v>
      </c>
      <c r="F2151">
        <v>3206.5840744299298</v>
      </c>
      <c r="G2151" s="3"/>
      <c r="H2151" s="3"/>
      <c r="I2151" s="3"/>
    </row>
    <row r="2152" spans="1:9" x14ac:dyDescent="0.35">
      <c r="A2152" t="s">
        <v>60</v>
      </c>
      <c r="B2152" s="78" t="s">
        <v>15</v>
      </c>
      <c r="C2152">
        <v>2046</v>
      </c>
      <c r="D2152" t="s">
        <v>41</v>
      </c>
      <c r="E2152" t="s">
        <v>59</v>
      </c>
      <c r="F2152">
        <v>3430.45388028763</v>
      </c>
      <c r="G2152" s="3"/>
      <c r="H2152" s="3"/>
      <c r="I2152" s="3"/>
    </row>
    <row r="2153" spans="1:9" x14ac:dyDescent="0.35">
      <c r="A2153" t="s">
        <v>60</v>
      </c>
      <c r="B2153" s="78" t="s">
        <v>15</v>
      </c>
      <c r="C2153">
        <v>2046</v>
      </c>
      <c r="D2153" t="s">
        <v>41</v>
      </c>
      <c r="E2153" t="s">
        <v>61</v>
      </c>
      <c r="F2153">
        <v>3493.0206804886602</v>
      </c>
      <c r="G2153" s="3"/>
      <c r="H2153" s="3"/>
      <c r="I2153" s="3"/>
    </row>
    <row r="2154" spans="1:9" x14ac:dyDescent="0.35">
      <c r="A2154" t="s">
        <v>60</v>
      </c>
      <c r="B2154" s="78" t="s">
        <v>15</v>
      </c>
      <c r="C2154">
        <v>2046</v>
      </c>
      <c r="D2154" t="s">
        <v>41</v>
      </c>
      <c r="E2154" t="s">
        <v>63</v>
      </c>
      <c r="F2154">
        <v>3644.5243992849901</v>
      </c>
      <c r="G2154" s="3"/>
      <c r="H2154" s="3"/>
      <c r="I2154" s="3"/>
    </row>
    <row r="2155" spans="1:9" x14ac:dyDescent="0.35">
      <c r="A2155" t="s">
        <v>60</v>
      </c>
      <c r="B2155" s="78" t="s">
        <v>15</v>
      </c>
      <c r="C2155">
        <v>2046</v>
      </c>
      <c r="D2155" t="s">
        <v>41</v>
      </c>
      <c r="E2155" t="s">
        <v>43</v>
      </c>
      <c r="F2155">
        <v>2718.4415611099898</v>
      </c>
      <c r="G2155" s="3"/>
      <c r="H2155" s="3"/>
      <c r="I2155" s="3"/>
    </row>
    <row r="2156" spans="1:9" x14ac:dyDescent="0.35">
      <c r="A2156" t="s">
        <v>60</v>
      </c>
      <c r="B2156" s="78" t="s">
        <v>15</v>
      </c>
      <c r="C2156">
        <v>2046</v>
      </c>
      <c r="D2156" t="s">
        <v>41</v>
      </c>
      <c r="E2156" t="s">
        <v>65</v>
      </c>
      <c r="F2156">
        <v>3974.9555850871302</v>
      </c>
      <c r="G2156" s="3"/>
      <c r="H2156" s="3"/>
      <c r="I2156" s="3"/>
    </row>
    <row r="2157" spans="1:9" x14ac:dyDescent="0.35">
      <c r="A2157" t="s">
        <v>60</v>
      </c>
      <c r="B2157" s="78" t="s">
        <v>15</v>
      </c>
      <c r="C2157">
        <v>2046</v>
      </c>
      <c r="D2157" t="s">
        <v>41</v>
      </c>
      <c r="E2157" t="s">
        <v>67</v>
      </c>
      <c r="F2157">
        <v>3842.5800507762501</v>
      </c>
      <c r="G2157" s="3"/>
      <c r="H2157" s="3"/>
      <c r="I2157" s="3"/>
    </row>
    <row r="2158" spans="1:9" x14ac:dyDescent="0.35">
      <c r="A2158" t="s">
        <v>60</v>
      </c>
      <c r="B2158" s="78" t="s">
        <v>15</v>
      </c>
      <c r="C2158">
        <v>2046</v>
      </c>
      <c r="D2158" t="s">
        <v>41</v>
      </c>
      <c r="E2158" t="s">
        <v>69</v>
      </c>
      <c r="F2158">
        <v>3925.36324725041</v>
      </c>
      <c r="G2158" s="3"/>
      <c r="H2158" s="3"/>
      <c r="I2158" s="3"/>
    </row>
    <row r="2159" spans="1:9" x14ac:dyDescent="0.35">
      <c r="A2159" t="s">
        <v>60</v>
      </c>
      <c r="B2159" s="78" t="s">
        <v>15</v>
      </c>
      <c r="C2159">
        <v>2046</v>
      </c>
      <c r="D2159" t="s">
        <v>41</v>
      </c>
      <c r="E2159" t="s">
        <v>71</v>
      </c>
      <c r="F2159">
        <v>3489.1297314969001</v>
      </c>
      <c r="G2159" s="3"/>
      <c r="H2159" s="3"/>
      <c r="I2159" s="3"/>
    </row>
    <row r="2160" spans="1:9" x14ac:dyDescent="0.35">
      <c r="A2160" t="s">
        <v>60</v>
      </c>
      <c r="B2160" s="78" t="s">
        <v>15</v>
      </c>
      <c r="C2160">
        <v>2046</v>
      </c>
      <c r="D2160" t="s">
        <v>41</v>
      </c>
      <c r="E2160" t="s">
        <v>73</v>
      </c>
      <c r="F2160">
        <v>2786.8001459564498</v>
      </c>
      <c r="G2160" s="3"/>
      <c r="H2160" s="3"/>
      <c r="I2160" s="3"/>
    </row>
    <row r="2161" spans="1:9" x14ac:dyDescent="0.35">
      <c r="A2161" t="s">
        <v>60</v>
      </c>
      <c r="B2161" s="78" t="s">
        <v>15</v>
      </c>
      <c r="C2161">
        <v>2046</v>
      </c>
      <c r="D2161" t="s">
        <v>41</v>
      </c>
      <c r="E2161" t="s">
        <v>75</v>
      </c>
      <c r="F2161">
        <v>2733.6353180607398</v>
      </c>
      <c r="G2161" s="3"/>
      <c r="H2161" s="3"/>
      <c r="I2161" s="3"/>
    </row>
    <row r="2162" spans="1:9" x14ac:dyDescent="0.35">
      <c r="A2162" t="s">
        <v>62</v>
      </c>
      <c r="B2162" s="78" t="s">
        <v>15</v>
      </c>
      <c r="C2162">
        <v>2021</v>
      </c>
      <c r="D2162" t="s">
        <v>41</v>
      </c>
      <c r="E2162" t="s">
        <v>42</v>
      </c>
      <c r="F2162">
        <v>440</v>
      </c>
      <c r="G2162" s="3"/>
      <c r="H2162" s="3"/>
      <c r="I2162" s="3"/>
    </row>
    <row r="2163" spans="1:9" x14ac:dyDescent="0.35">
      <c r="A2163" t="s">
        <v>62</v>
      </c>
      <c r="B2163" s="78" t="s">
        <v>15</v>
      </c>
      <c r="C2163">
        <v>2021</v>
      </c>
      <c r="D2163" t="s">
        <v>41</v>
      </c>
      <c r="E2163" t="s">
        <v>43</v>
      </c>
      <c r="F2163">
        <v>503</v>
      </c>
      <c r="G2163" s="3"/>
      <c r="H2163" s="3"/>
      <c r="I2163" s="3"/>
    </row>
    <row r="2164" spans="1:9" x14ac:dyDescent="0.35">
      <c r="A2164" t="s">
        <v>62</v>
      </c>
      <c r="B2164" s="78" t="s">
        <v>15</v>
      </c>
      <c r="C2164">
        <v>2021</v>
      </c>
      <c r="D2164" t="s">
        <v>41</v>
      </c>
      <c r="E2164" t="s">
        <v>45</v>
      </c>
      <c r="F2164">
        <v>552</v>
      </c>
      <c r="G2164" s="3"/>
      <c r="H2164" s="3"/>
      <c r="I2164" s="3"/>
    </row>
    <row r="2165" spans="1:9" x14ac:dyDescent="0.35">
      <c r="A2165" t="s">
        <v>62</v>
      </c>
      <c r="B2165" s="78" t="s">
        <v>15</v>
      </c>
      <c r="C2165">
        <v>2021</v>
      </c>
      <c r="D2165" t="s">
        <v>41</v>
      </c>
      <c r="E2165" t="s">
        <v>47</v>
      </c>
      <c r="F2165">
        <v>526</v>
      </c>
      <c r="G2165" s="3"/>
      <c r="H2165" s="3"/>
      <c r="I2165" s="3"/>
    </row>
    <row r="2166" spans="1:9" x14ac:dyDescent="0.35">
      <c r="A2166" t="s">
        <v>62</v>
      </c>
      <c r="B2166" s="78" t="s">
        <v>15</v>
      </c>
      <c r="C2166">
        <v>2021</v>
      </c>
      <c r="D2166" t="s">
        <v>41</v>
      </c>
      <c r="E2166" t="s">
        <v>49</v>
      </c>
      <c r="F2166">
        <v>474</v>
      </c>
      <c r="G2166" s="3"/>
      <c r="H2166" s="3"/>
      <c r="I2166" s="3"/>
    </row>
    <row r="2167" spans="1:9" x14ac:dyDescent="0.35">
      <c r="A2167" t="s">
        <v>62</v>
      </c>
      <c r="B2167" s="78" t="s">
        <v>15</v>
      </c>
      <c r="C2167">
        <v>2021</v>
      </c>
      <c r="D2167" t="s">
        <v>41</v>
      </c>
      <c r="E2167" t="s">
        <v>51</v>
      </c>
      <c r="F2167">
        <v>507</v>
      </c>
      <c r="G2167" s="3"/>
      <c r="H2167" s="3"/>
      <c r="I2167" s="3"/>
    </row>
    <row r="2168" spans="1:9" x14ac:dyDescent="0.35">
      <c r="A2168" t="s">
        <v>62</v>
      </c>
      <c r="B2168" s="78" t="s">
        <v>15</v>
      </c>
      <c r="C2168">
        <v>2021</v>
      </c>
      <c r="D2168" t="s">
        <v>41</v>
      </c>
      <c r="E2168" t="s">
        <v>53</v>
      </c>
      <c r="F2168">
        <v>439</v>
      </c>
      <c r="G2168" s="3"/>
      <c r="H2168" s="3"/>
      <c r="I2168" s="3"/>
    </row>
    <row r="2169" spans="1:9" x14ac:dyDescent="0.35">
      <c r="A2169" t="s">
        <v>62</v>
      </c>
      <c r="B2169" s="78" t="s">
        <v>15</v>
      </c>
      <c r="C2169">
        <v>2021</v>
      </c>
      <c r="D2169" t="s">
        <v>41</v>
      </c>
      <c r="E2169" t="s">
        <v>55</v>
      </c>
      <c r="F2169">
        <v>440</v>
      </c>
      <c r="G2169" s="3"/>
      <c r="H2169" s="3"/>
      <c r="I2169" s="3"/>
    </row>
    <row r="2170" spans="1:9" x14ac:dyDescent="0.35">
      <c r="A2170" t="s">
        <v>62</v>
      </c>
      <c r="B2170" s="78" t="s">
        <v>15</v>
      </c>
      <c r="C2170">
        <v>2021</v>
      </c>
      <c r="D2170" t="s">
        <v>41</v>
      </c>
      <c r="E2170" t="s">
        <v>57</v>
      </c>
      <c r="F2170">
        <v>450</v>
      </c>
      <c r="G2170" s="3"/>
      <c r="H2170" s="3"/>
      <c r="I2170" s="3"/>
    </row>
    <row r="2171" spans="1:9" x14ac:dyDescent="0.35">
      <c r="A2171" t="s">
        <v>62</v>
      </c>
      <c r="B2171" s="78" t="s">
        <v>15</v>
      </c>
      <c r="C2171">
        <v>2021</v>
      </c>
      <c r="D2171" t="s">
        <v>41</v>
      </c>
      <c r="E2171" t="s">
        <v>59</v>
      </c>
      <c r="F2171">
        <v>547</v>
      </c>
      <c r="G2171" s="3"/>
      <c r="H2171" s="3"/>
      <c r="I2171" s="3"/>
    </row>
    <row r="2172" spans="1:9" x14ac:dyDescent="0.35">
      <c r="A2172" t="s">
        <v>62</v>
      </c>
      <c r="B2172" s="78" t="s">
        <v>15</v>
      </c>
      <c r="C2172">
        <v>2021</v>
      </c>
      <c r="D2172" t="s">
        <v>41</v>
      </c>
      <c r="E2172" t="s">
        <v>61</v>
      </c>
      <c r="F2172">
        <v>547</v>
      </c>
      <c r="G2172" s="3"/>
      <c r="H2172" s="3"/>
      <c r="I2172" s="3"/>
    </row>
    <row r="2173" spans="1:9" x14ac:dyDescent="0.35">
      <c r="A2173" t="s">
        <v>62</v>
      </c>
      <c r="B2173" s="78" t="s">
        <v>15</v>
      </c>
      <c r="C2173">
        <v>2021</v>
      </c>
      <c r="D2173" t="s">
        <v>41</v>
      </c>
      <c r="E2173" t="s">
        <v>63</v>
      </c>
      <c r="F2173">
        <v>614</v>
      </c>
      <c r="G2173" s="3"/>
      <c r="H2173" s="3"/>
      <c r="I2173" s="3"/>
    </row>
    <row r="2174" spans="1:9" x14ac:dyDescent="0.35">
      <c r="A2174" t="s">
        <v>62</v>
      </c>
      <c r="B2174" s="78" t="s">
        <v>15</v>
      </c>
      <c r="C2174">
        <v>2021</v>
      </c>
      <c r="D2174" t="s">
        <v>41</v>
      </c>
      <c r="E2174" t="s">
        <v>65</v>
      </c>
      <c r="F2174">
        <v>639</v>
      </c>
      <c r="G2174" s="3"/>
      <c r="H2174" s="3"/>
      <c r="I2174" s="3"/>
    </row>
    <row r="2175" spans="1:9" x14ac:dyDescent="0.35">
      <c r="A2175" t="s">
        <v>62</v>
      </c>
      <c r="B2175" s="78" t="s">
        <v>15</v>
      </c>
      <c r="C2175">
        <v>2021</v>
      </c>
      <c r="D2175" t="s">
        <v>41</v>
      </c>
      <c r="E2175" t="s">
        <v>67</v>
      </c>
      <c r="F2175">
        <v>607</v>
      </c>
      <c r="G2175" s="3"/>
      <c r="H2175" s="3"/>
      <c r="I2175" s="3"/>
    </row>
    <row r="2176" spans="1:9" x14ac:dyDescent="0.35">
      <c r="A2176" t="s">
        <v>62</v>
      </c>
      <c r="B2176" s="78" t="s">
        <v>15</v>
      </c>
      <c r="C2176">
        <v>2021</v>
      </c>
      <c r="D2176" t="s">
        <v>41</v>
      </c>
      <c r="E2176" t="s">
        <v>69</v>
      </c>
      <c r="F2176">
        <v>520</v>
      </c>
      <c r="G2176" s="3"/>
      <c r="H2176" s="3"/>
      <c r="I2176" s="3"/>
    </row>
    <row r="2177" spans="1:9" x14ac:dyDescent="0.35">
      <c r="A2177" t="s">
        <v>62</v>
      </c>
      <c r="B2177" s="78" t="s">
        <v>15</v>
      </c>
      <c r="C2177">
        <v>2021</v>
      </c>
      <c r="D2177" t="s">
        <v>41</v>
      </c>
      <c r="E2177" t="s">
        <v>71</v>
      </c>
      <c r="F2177">
        <v>361</v>
      </c>
      <c r="G2177" s="3"/>
      <c r="H2177" s="3"/>
      <c r="I2177" s="3"/>
    </row>
    <row r="2178" spans="1:9" x14ac:dyDescent="0.35">
      <c r="A2178" t="s">
        <v>62</v>
      </c>
      <c r="B2178" s="78" t="s">
        <v>15</v>
      </c>
      <c r="C2178">
        <v>2021</v>
      </c>
      <c r="D2178" t="s">
        <v>41</v>
      </c>
      <c r="E2178" t="s">
        <v>73</v>
      </c>
      <c r="F2178">
        <v>263</v>
      </c>
      <c r="G2178" s="3"/>
      <c r="H2178" s="3"/>
      <c r="I2178" s="3"/>
    </row>
    <row r="2179" spans="1:9" x14ac:dyDescent="0.35">
      <c r="A2179" t="s">
        <v>62</v>
      </c>
      <c r="B2179" s="78" t="s">
        <v>15</v>
      </c>
      <c r="C2179">
        <v>2021</v>
      </c>
      <c r="D2179" t="s">
        <v>41</v>
      </c>
      <c r="E2179" t="s">
        <v>75</v>
      </c>
      <c r="F2179">
        <v>177</v>
      </c>
      <c r="G2179" s="3"/>
      <c r="H2179" s="3"/>
      <c r="I2179" s="3"/>
    </row>
    <row r="2180" spans="1:9" x14ac:dyDescent="0.35">
      <c r="A2180" t="s">
        <v>62</v>
      </c>
      <c r="B2180" s="78" t="s">
        <v>15</v>
      </c>
      <c r="C2180">
        <v>2021</v>
      </c>
      <c r="D2180" t="s">
        <v>138</v>
      </c>
      <c r="E2180" t="s">
        <v>42</v>
      </c>
      <c r="F2180">
        <v>392</v>
      </c>
      <c r="G2180" s="3"/>
      <c r="H2180" s="3"/>
      <c r="I2180" s="3"/>
    </row>
    <row r="2181" spans="1:9" x14ac:dyDescent="0.35">
      <c r="A2181" t="s">
        <v>62</v>
      </c>
      <c r="B2181" s="78" t="s">
        <v>15</v>
      </c>
      <c r="C2181">
        <v>2021</v>
      </c>
      <c r="D2181" t="s">
        <v>138</v>
      </c>
      <c r="E2181" t="s">
        <v>43</v>
      </c>
      <c r="F2181">
        <v>429</v>
      </c>
      <c r="G2181" s="3"/>
      <c r="H2181" s="3"/>
      <c r="I2181" s="3"/>
    </row>
    <row r="2182" spans="1:9" x14ac:dyDescent="0.35">
      <c r="A2182" t="s">
        <v>62</v>
      </c>
      <c r="B2182" s="78" t="s">
        <v>15</v>
      </c>
      <c r="C2182">
        <v>2021</v>
      </c>
      <c r="D2182" t="s">
        <v>138</v>
      </c>
      <c r="E2182" t="s">
        <v>45</v>
      </c>
      <c r="F2182">
        <v>509</v>
      </c>
      <c r="G2182" s="3"/>
      <c r="H2182" s="3"/>
      <c r="I2182" s="3"/>
    </row>
    <row r="2183" spans="1:9" x14ac:dyDescent="0.35">
      <c r="A2183" t="s">
        <v>62</v>
      </c>
      <c r="B2183" s="78" t="s">
        <v>15</v>
      </c>
      <c r="C2183">
        <v>2021</v>
      </c>
      <c r="D2183" t="s">
        <v>138</v>
      </c>
      <c r="E2183" t="s">
        <v>47</v>
      </c>
      <c r="F2183">
        <v>429</v>
      </c>
      <c r="G2183" s="3"/>
      <c r="H2183" s="3"/>
      <c r="I2183" s="3"/>
    </row>
    <row r="2184" spans="1:9" x14ac:dyDescent="0.35">
      <c r="A2184" t="s">
        <v>62</v>
      </c>
      <c r="B2184" s="78" t="s">
        <v>15</v>
      </c>
      <c r="C2184">
        <v>2021</v>
      </c>
      <c r="D2184" t="s">
        <v>138</v>
      </c>
      <c r="E2184" t="s">
        <v>49</v>
      </c>
      <c r="F2184">
        <v>421</v>
      </c>
      <c r="G2184" s="3"/>
      <c r="H2184" s="3"/>
      <c r="I2184" s="3"/>
    </row>
    <row r="2185" spans="1:9" x14ac:dyDescent="0.35">
      <c r="A2185" t="s">
        <v>62</v>
      </c>
      <c r="B2185" s="78" t="s">
        <v>15</v>
      </c>
      <c r="C2185">
        <v>2021</v>
      </c>
      <c r="D2185" t="s">
        <v>138</v>
      </c>
      <c r="E2185" t="s">
        <v>51</v>
      </c>
      <c r="F2185">
        <v>493</v>
      </c>
      <c r="G2185" s="3"/>
      <c r="H2185" s="3"/>
      <c r="I2185" s="3"/>
    </row>
    <row r="2186" spans="1:9" x14ac:dyDescent="0.35">
      <c r="A2186" t="s">
        <v>62</v>
      </c>
      <c r="B2186" s="78" t="s">
        <v>15</v>
      </c>
      <c r="C2186">
        <v>2021</v>
      </c>
      <c r="D2186" t="s">
        <v>138</v>
      </c>
      <c r="E2186" t="s">
        <v>53</v>
      </c>
      <c r="F2186">
        <v>422</v>
      </c>
      <c r="G2186" s="3"/>
      <c r="H2186" s="3"/>
      <c r="I2186" s="3"/>
    </row>
    <row r="2187" spans="1:9" x14ac:dyDescent="0.35">
      <c r="A2187" t="s">
        <v>62</v>
      </c>
      <c r="B2187" s="78" t="s">
        <v>15</v>
      </c>
      <c r="C2187">
        <v>2021</v>
      </c>
      <c r="D2187" t="s">
        <v>138</v>
      </c>
      <c r="E2187" t="s">
        <v>55</v>
      </c>
      <c r="F2187">
        <v>455</v>
      </c>
      <c r="G2187" s="3"/>
      <c r="H2187" s="3"/>
      <c r="I2187" s="3"/>
    </row>
    <row r="2188" spans="1:9" x14ac:dyDescent="0.35">
      <c r="A2188" t="s">
        <v>62</v>
      </c>
      <c r="B2188" s="78" t="s">
        <v>15</v>
      </c>
      <c r="C2188">
        <v>2021</v>
      </c>
      <c r="D2188" t="s">
        <v>138</v>
      </c>
      <c r="E2188" t="s">
        <v>57</v>
      </c>
      <c r="F2188">
        <v>447</v>
      </c>
      <c r="G2188" s="3"/>
      <c r="H2188" s="3"/>
      <c r="I2188" s="3"/>
    </row>
    <row r="2189" spans="1:9" x14ac:dyDescent="0.35">
      <c r="A2189" t="s">
        <v>62</v>
      </c>
      <c r="B2189" s="78" t="s">
        <v>15</v>
      </c>
      <c r="C2189">
        <v>2021</v>
      </c>
      <c r="D2189" t="s">
        <v>138</v>
      </c>
      <c r="E2189" t="s">
        <v>59</v>
      </c>
      <c r="F2189">
        <v>508</v>
      </c>
      <c r="G2189" s="3"/>
      <c r="H2189" s="3"/>
      <c r="I2189" s="3"/>
    </row>
    <row r="2190" spans="1:9" x14ac:dyDescent="0.35">
      <c r="A2190" t="s">
        <v>62</v>
      </c>
      <c r="B2190" s="78" t="s">
        <v>15</v>
      </c>
      <c r="C2190">
        <v>2021</v>
      </c>
      <c r="D2190" t="s">
        <v>138</v>
      </c>
      <c r="E2190" t="s">
        <v>61</v>
      </c>
      <c r="F2190">
        <v>564</v>
      </c>
      <c r="G2190" s="3"/>
      <c r="H2190" s="3"/>
      <c r="I2190" s="3"/>
    </row>
    <row r="2191" spans="1:9" x14ac:dyDescent="0.35">
      <c r="A2191" t="s">
        <v>62</v>
      </c>
      <c r="B2191" s="78" t="s">
        <v>15</v>
      </c>
      <c r="C2191">
        <v>2021</v>
      </c>
      <c r="D2191" t="s">
        <v>138</v>
      </c>
      <c r="E2191" t="s">
        <v>63</v>
      </c>
      <c r="F2191">
        <v>554</v>
      </c>
      <c r="G2191" s="3"/>
      <c r="H2191" s="3"/>
      <c r="I2191" s="3"/>
    </row>
    <row r="2192" spans="1:9" x14ac:dyDescent="0.35">
      <c r="A2192" t="s">
        <v>62</v>
      </c>
      <c r="B2192" s="78" t="s">
        <v>15</v>
      </c>
      <c r="C2192">
        <v>2021</v>
      </c>
      <c r="D2192" t="s">
        <v>138</v>
      </c>
      <c r="E2192" t="s">
        <v>65</v>
      </c>
      <c r="F2192">
        <v>626</v>
      </c>
      <c r="G2192" s="3"/>
      <c r="H2192" s="3"/>
      <c r="I2192" s="3"/>
    </row>
    <row r="2193" spans="1:9" x14ac:dyDescent="0.35">
      <c r="A2193" t="s">
        <v>62</v>
      </c>
      <c r="B2193" s="78" t="s">
        <v>15</v>
      </c>
      <c r="C2193">
        <v>2021</v>
      </c>
      <c r="D2193" t="s">
        <v>138</v>
      </c>
      <c r="E2193" t="s">
        <v>67</v>
      </c>
      <c r="F2193">
        <v>538</v>
      </c>
      <c r="G2193" s="3"/>
      <c r="H2193" s="3"/>
      <c r="I2193" s="3"/>
    </row>
    <row r="2194" spans="1:9" x14ac:dyDescent="0.35">
      <c r="A2194" t="s">
        <v>62</v>
      </c>
      <c r="B2194" s="78" t="s">
        <v>15</v>
      </c>
      <c r="C2194">
        <v>2021</v>
      </c>
      <c r="D2194" t="s">
        <v>138</v>
      </c>
      <c r="E2194" t="s">
        <v>69</v>
      </c>
      <c r="F2194">
        <v>484</v>
      </c>
      <c r="G2194" s="3"/>
      <c r="H2194" s="3"/>
      <c r="I2194" s="3"/>
    </row>
    <row r="2195" spans="1:9" x14ac:dyDescent="0.35">
      <c r="A2195" t="s">
        <v>62</v>
      </c>
      <c r="B2195" s="78" t="s">
        <v>15</v>
      </c>
      <c r="C2195">
        <v>2021</v>
      </c>
      <c r="D2195" t="s">
        <v>138</v>
      </c>
      <c r="E2195" t="s">
        <v>71</v>
      </c>
      <c r="F2195">
        <v>366</v>
      </c>
      <c r="G2195" s="3"/>
      <c r="H2195" s="3"/>
      <c r="I2195" s="3"/>
    </row>
    <row r="2196" spans="1:9" x14ac:dyDescent="0.35">
      <c r="A2196" t="s">
        <v>62</v>
      </c>
      <c r="B2196" s="78" t="s">
        <v>15</v>
      </c>
      <c r="C2196">
        <v>2021</v>
      </c>
      <c r="D2196" t="s">
        <v>138</v>
      </c>
      <c r="E2196" t="s">
        <v>73</v>
      </c>
      <c r="F2196">
        <v>278</v>
      </c>
      <c r="G2196" s="3"/>
      <c r="H2196" s="3"/>
      <c r="I2196" s="3"/>
    </row>
    <row r="2197" spans="1:9" x14ac:dyDescent="0.35">
      <c r="A2197" t="s">
        <v>62</v>
      </c>
      <c r="B2197" s="78" t="s">
        <v>15</v>
      </c>
      <c r="C2197">
        <v>2021</v>
      </c>
      <c r="D2197" t="s">
        <v>138</v>
      </c>
      <c r="E2197" t="s">
        <v>75</v>
      </c>
      <c r="F2197">
        <v>315</v>
      </c>
      <c r="G2197" s="3"/>
      <c r="H2197" s="3"/>
      <c r="I2197" s="3"/>
    </row>
    <row r="2198" spans="1:9" x14ac:dyDescent="0.35">
      <c r="A2198" t="s">
        <v>62</v>
      </c>
      <c r="B2198" s="78" t="s">
        <v>15</v>
      </c>
      <c r="C2198">
        <v>2026</v>
      </c>
      <c r="D2198" t="s">
        <v>138</v>
      </c>
      <c r="E2198" t="s">
        <v>42</v>
      </c>
      <c r="F2198">
        <v>406.52162171695801</v>
      </c>
      <c r="G2198" s="3"/>
      <c r="H2198" s="3"/>
      <c r="I2198" s="3"/>
    </row>
    <row r="2199" spans="1:9" x14ac:dyDescent="0.35">
      <c r="A2199" t="s">
        <v>62</v>
      </c>
      <c r="B2199" s="78" t="s">
        <v>15</v>
      </c>
      <c r="C2199">
        <v>2026</v>
      </c>
      <c r="D2199" t="s">
        <v>138</v>
      </c>
      <c r="E2199" t="s">
        <v>45</v>
      </c>
      <c r="F2199">
        <v>435.06915209117102</v>
      </c>
      <c r="G2199" s="3"/>
      <c r="H2199" s="3"/>
      <c r="I2199" s="3"/>
    </row>
    <row r="2200" spans="1:9" x14ac:dyDescent="0.35">
      <c r="A2200" t="s">
        <v>62</v>
      </c>
      <c r="B2200" s="78" t="s">
        <v>15</v>
      </c>
      <c r="C2200">
        <v>2026</v>
      </c>
      <c r="D2200" t="s">
        <v>138</v>
      </c>
      <c r="E2200" t="s">
        <v>47</v>
      </c>
      <c r="F2200">
        <v>456.28324636377999</v>
      </c>
      <c r="G2200" s="3"/>
      <c r="H2200" s="3"/>
      <c r="I2200" s="3"/>
    </row>
    <row r="2201" spans="1:9" x14ac:dyDescent="0.35">
      <c r="A2201" t="s">
        <v>62</v>
      </c>
      <c r="B2201" s="78" t="s">
        <v>15</v>
      </c>
      <c r="C2201">
        <v>2026</v>
      </c>
      <c r="D2201" t="s">
        <v>138</v>
      </c>
      <c r="E2201" t="s">
        <v>49</v>
      </c>
      <c r="F2201">
        <v>424.175695832288</v>
      </c>
      <c r="G2201" s="3"/>
      <c r="H2201" s="3"/>
      <c r="I2201" s="3"/>
    </row>
    <row r="2202" spans="1:9" x14ac:dyDescent="0.35">
      <c r="A2202" t="s">
        <v>62</v>
      </c>
      <c r="B2202" s="78" t="s">
        <v>15</v>
      </c>
      <c r="C2202">
        <v>2026</v>
      </c>
      <c r="D2202" t="s">
        <v>138</v>
      </c>
      <c r="E2202" t="s">
        <v>51</v>
      </c>
      <c r="F2202">
        <v>453.30309431721798</v>
      </c>
      <c r="G2202" s="3"/>
      <c r="H2202" s="3"/>
      <c r="I2202" s="3"/>
    </row>
    <row r="2203" spans="1:9" x14ac:dyDescent="0.35">
      <c r="A2203" t="s">
        <v>62</v>
      </c>
      <c r="B2203" s="78" t="s">
        <v>15</v>
      </c>
      <c r="C2203">
        <v>2026</v>
      </c>
      <c r="D2203" t="s">
        <v>138</v>
      </c>
      <c r="E2203" t="s">
        <v>53</v>
      </c>
      <c r="F2203">
        <v>508.22104515273998</v>
      </c>
      <c r="G2203" s="3"/>
      <c r="H2203" s="3"/>
      <c r="I2203" s="3"/>
    </row>
    <row r="2204" spans="1:9" x14ac:dyDescent="0.35">
      <c r="A2204" t="s">
        <v>62</v>
      </c>
      <c r="B2204" s="78" t="s">
        <v>15</v>
      </c>
      <c r="C2204">
        <v>2026</v>
      </c>
      <c r="D2204" t="s">
        <v>138</v>
      </c>
      <c r="E2204" t="s">
        <v>55</v>
      </c>
      <c r="F2204">
        <v>470.72676124507001</v>
      </c>
      <c r="G2204" s="3"/>
      <c r="H2204" s="3"/>
      <c r="I2204" s="3"/>
    </row>
    <row r="2205" spans="1:9" x14ac:dyDescent="0.35">
      <c r="A2205" t="s">
        <v>62</v>
      </c>
      <c r="B2205" s="78" t="s">
        <v>15</v>
      </c>
      <c r="C2205">
        <v>2026</v>
      </c>
      <c r="D2205" t="s">
        <v>138</v>
      </c>
      <c r="E2205" t="s">
        <v>57</v>
      </c>
      <c r="F2205">
        <v>504.07030142197101</v>
      </c>
      <c r="G2205" s="3"/>
      <c r="H2205" s="3"/>
      <c r="I2205" s="3"/>
    </row>
    <row r="2206" spans="1:9" x14ac:dyDescent="0.35">
      <c r="A2206" t="s">
        <v>62</v>
      </c>
      <c r="B2206" s="78" t="s">
        <v>15</v>
      </c>
      <c r="C2206">
        <v>2026</v>
      </c>
      <c r="D2206" t="s">
        <v>138</v>
      </c>
      <c r="E2206" t="s">
        <v>59</v>
      </c>
      <c r="F2206">
        <v>471.25735489170899</v>
      </c>
      <c r="G2206" s="3"/>
      <c r="H2206" s="3"/>
      <c r="I2206" s="3"/>
    </row>
    <row r="2207" spans="1:9" x14ac:dyDescent="0.35">
      <c r="A2207" t="s">
        <v>62</v>
      </c>
      <c r="B2207" s="78" t="s">
        <v>15</v>
      </c>
      <c r="C2207">
        <v>2026</v>
      </c>
      <c r="D2207" t="s">
        <v>138</v>
      </c>
      <c r="E2207" t="s">
        <v>61</v>
      </c>
      <c r="F2207">
        <v>532.242640691009</v>
      </c>
      <c r="G2207" s="3"/>
      <c r="H2207" s="3"/>
      <c r="I2207" s="3"/>
    </row>
    <row r="2208" spans="1:9" x14ac:dyDescent="0.35">
      <c r="A2208" t="s">
        <v>62</v>
      </c>
      <c r="B2208" s="78" t="s">
        <v>15</v>
      </c>
      <c r="C2208">
        <v>2026</v>
      </c>
      <c r="D2208" t="s">
        <v>138</v>
      </c>
      <c r="E2208" t="s">
        <v>63</v>
      </c>
      <c r="F2208">
        <v>582.72677566857203</v>
      </c>
      <c r="G2208" s="3"/>
      <c r="H2208" s="3"/>
      <c r="I2208" s="3"/>
    </row>
    <row r="2209" spans="1:9" x14ac:dyDescent="0.35">
      <c r="A2209" t="s">
        <v>62</v>
      </c>
      <c r="B2209" s="78" t="s">
        <v>15</v>
      </c>
      <c r="C2209">
        <v>2026</v>
      </c>
      <c r="D2209" t="s">
        <v>138</v>
      </c>
      <c r="E2209" t="s">
        <v>43</v>
      </c>
      <c r="F2209">
        <v>405.823230684968</v>
      </c>
      <c r="G2209" s="3"/>
      <c r="H2209" s="3"/>
      <c r="I2209" s="3"/>
    </row>
    <row r="2210" spans="1:9" x14ac:dyDescent="0.35">
      <c r="A2210" t="s">
        <v>62</v>
      </c>
      <c r="B2210" s="78" t="s">
        <v>15</v>
      </c>
      <c r="C2210">
        <v>2026</v>
      </c>
      <c r="D2210" t="s">
        <v>138</v>
      </c>
      <c r="E2210" t="s">
        <v>65</v>
      </c>
      <c r="F2210">
        <v>567.12393344743805</v>
      </c>
      <c r="G2210" s="3"/>
      <c r="H2210" s="3"/>
      <c r="I2210" s="3"/>
    </row>
    <row r="2211" spans="1:9" x14ac:dyDescent="0.35">
      <c r="A2211" t="s">
        <v>62</v>
      </c>
      <c r="B2211" s="78" t="s">
        <v>15</v>
      </c>
      <c r="C2211">
        <v>2026</v>
      </c>
      <c r="D2211" t="s">
        <v>138</v>
      </c>
      <c r="E2211" t="s">
        <v>67</v>
      </c>
      <c r="F2211">
        <v>625.98337791754602</v>
      </c>
      <c r="G2211" s="3"/>
      <c r="H2211" s="3"/>
      <c r="I2211" s="3"/>
    </row>
    <row r="2212" spans="1:9" x14ac:dyDescent="0.35">
      <c r="A2212" t="s">
        <v>62</v>
      </c>
      <c r="B2212" s="78" t="s">
        <v>15</v>
      </c>
      <c r="C2212">
        <v>2026</v>
      </c>
      <c r="D2212" t="s">
        <v>138</v>
      </c>
      <c r="E2212" t="s">
        <v>69</v>
      </c>
      <c r="F2212">
        <v>532.36775515045497</v>
      </c>
      <c r="G2212" s="3"/>
      <c r="H2212" s="3"/>
      <c r="I2212" s="3"/>
    </row>
    <row r="2213" spans="1:9" x14ac:dyDescent="0.35">
      <c r="A2213" t="s">
        <v>62</v>
      </c>
      <c r="B2213" s="78" t="s">
        <v>15</v>
      </c>
      <c r="C2213">
        <v>2026</v>
      </c>
      <c r="D2213" t="s">
        <v>138</v>
      </c>
      <c r="E2213" t="s">
        <v>71</v>
      </c>
      <c r="F2213">
        <v>448.48467717227902</v>
      </c>
      <c r="G2213" s="3"/>
      <c r="H2213" s="3"/>
      <c r="I2213" s="3"/>
    </row>
    <row r="2214" spans="1:9" x14ac:dyDescent="0.35">
      <c r="A2214" t="s">
        <v>62</v>
      </c>
      <c r="B2214" s="78" t="s">
        <v>15</v>
      </c>
      <c r="C2214">
        <v>2026</v>
      </c>
      <c r="D2214" t="s">
        <v>138</v>
      </c>
      <c r="E2214" t="s">
        <v>73</v>
      </c>
      <c r="F2214">
        <v>301.31846865002501</v>
      </c>
      <c r="G2214" s="3"/>
      <c r="H2214" s="3"/>
      <c r="I2214" s="3"/>
    </row>
    <row r="2215" spans="1:9" x14ac:dyDescent="0.35">
      <c r="A2215" t="s">
        <v>62</v>
      </c>
      <c r="B2215" s="78" t="s">
        <v>15</v>
      </c>
      <c r="C2215">
        <v>2026</v>
      </c>
      <c r="D2215" t="s">
        <v>138</v>
      </c>
      <c r="E2215" t="s">
        <v>75</v>
      </c>
      <c r="F2215">
        <v>311.82672620963001</v>
      </c>
      <c r="G2215" s="3"/>
      <c r="H2215" s="3"/>
      <c r="I2215" s="3"/>
    </row>
    <row r="2216" spans="1:9" x14ac:dyDescent="0.35">
      <c r="A2216" t="s">
        <v>62</v>
      </c>
      <c r="B2216" s="78" t="s">
        <v>15</v>
      </c>
      <c r="C2216">
        <v>2026</v>
      </c>
      <c r="D2216" t="s">
        <v>41</v>
      </c>
      <c r="E2216" t="s">
        <v>42</v>
      </c>
      <c r="F2216">
        <v>431.69300148091298</v>
      </c>
      <c r="G2216" s="3"/>
      <c r="H2216" s="3"/>
      <c r="I2216" s="3"/>
    </row>
    <row r="2217" spans="1:9" x14ac:dyDescent="0.35">
      <c r="A2217" t="s">
        <v>62</v>
      </c>
      <c r="B2217" s="78" t="s">
        <v>15</v>
      </c>
      <c r="C2217">
        <v>2026</v>
      </c>
      <c r="D2217" t="s">
        <v>41</v>
      </c>
      <c r="E2217" t="s">
        <v>45</v>
      </c>
      <c r="F2217">
        <v>484.28189754654301</v>
      </c>
      <c r="G2217" s="3"/>
      <c r="H2217" s="3"/>
      <c r="I2217" s="3"/>
    </row>
    <row r="2218" spans="1:9" x14ac:dyDescent="0.35">
      <c r="A2218" t="s">
        <v>62</v>
      </c>
      <c r="B2218" s="78" t="s">
        <v>15</v>
      </c>
      <c r="C2218">
        <v>2026</v>
      </c>
      <c r="D2218" t="s">
        <v>41</v>
      </c>
      <c r="E2218" t="s">
        <v>47</v>
      </c>
      <c r="F2218">
        <v>504.36866556935598</v>
      </c>
      <c r="G2218" s="3"/>
      <c r="H2218" s="3"/>
      <c r="I2218" s="3"/>
    </row>
    <row r="2219" spans="1:9" x14ac:dyDescent="0.35">
      <c r="A2219" t="s">
        <v>62</v>
      </c>
      <c r="B2219" s="78" t="s">
        <v>15</v>
      </c>
      <c r="C2219">
        <v>2026</v>
      </c>
      <c r="D2219" t="s">
        <v>41</v>
      </c>
      <c r="E2219" t="s">
        <v>49</v>
      </c>
      <c r="F2219">
        <v>587.69888741622401</v>
      </c>
      <c r="G2219" s="3"/>
      <c r="H2219" s="3"/>
      <c r="I2219" s="3"/>
    </row>
    <row r="2220" spans="1:9" x14ac:dyDescent="0.35">
      <c r="A2220" t="s">
        <v>62</v>
      </c>
      <c r="B2220" s="78" t="s">
        <v>15</v>
      </c>
      <c r="C2220">
        <v>2026</v>
      </c>
      <c r="D2220" t="s">
        <v>41</v>
      </c>
      <c r="E2220" t="s">
        <v>51</v>
      </c>
      <c r="F2220">
        <v>565.25215809638405</v>
      </c>
      <c r="G2220" s="3"/>
      <c r="H2220" s="3"/>
      <c r="I2220" s="3"/>
    </row>
    <row r="2221" spans="1:9" x14ac:dyDescent="0.35">
      <c r="A2221" t="s">
        <v>62</v>
      </c>
      <c r="B2221" s="78" t="s">
        <v>15</v>
      </c>
      <c r="C2221">
        <v>2026</v>
      </c>
      <c r="D2221" t="s">
        <v>41</v>
      </c>
      <c r="E2221" t="s">
        <v>53</v>
      </c>
      <c r="F2221">
        <v>538.22119923392199</v>
      </c>
      <c r="G2221" s="3"/>
      <c r="H2221" s="3"/>
      <c r="I2221" s="3"/>
    </row>
    <row r="2222" spans="1:9" x14ac:dyDescent="0.35">
      <c r="A2222" t="s">
        <v>62</v>
      </c>
      <c r="B2222" s="78" t="s">
        <v>15</v>
      </c>
      <c r="C2222">
        <v>2026</v>
      </c>
      <c r="D2222" t="s">
        <v>41</v>
      </c>
      <c r="E2222" t="s">
        <v>55</v>
      </c>
      <c r="F2222">
        <v>461.77543302677299</v>
      </c>
      <c r="G2222" s="3"/>
      <c r="H2222" s="3"/>
      <c r="I2222" s="3"/>
    </row>
    <row r="2223" spans="1:9" x14ac:dyDescent="0.35">
      <c r="A2223" t="s">
        <v>62</v>
      </c>
      <c r="B2223" s="78" t="s">
        <v>15</v>
      </c>
      <c r="C2223">
        <v>2026</v>
      </c>
      <c r="D2223" t="s">
        <v>41</v>
      </c>
      <c r="E2223" t="s">
        <v>57</v>
      </c>
      <c r="F2223">
        <v>463.63903834174698</v>
      </c>
      <c r="G2223" s="3"/>
      <c r="H2223" s="3"/>
      <c r="I2223" s="3"/>
    </row>
    <row r="2224" spans="1:9" x14ac:dyDescent="0.35">
      <c r="A2224" t="s">
        <v>62</v>
      </c>
      <c r="B2224" s="78" t="s">
        <v>15</v>
      </c>
      <c r="C2224">
        <v>2026</v>
      </c>
      <c r="D2224" t="s">
        <v>41</v>
      </c>
      <c r="E2224" t="s">
        <v>59</v>
      </c>
      <c r="F2224">
        <v>468.026328210462</v>
      </c>
      <c r="G2224" s="3"/>
      <c r="H2224" s="3"/>
      <c r="I2224" s="3"/>
    </row>
    <row r="2225" spans="1:9" x14ac:dyDescent="0.35">
      <c r="A2225" t="s">
        <v>62</v>
      </c>
      <c r="B2225" s="78" t="s">
        <v>15</v>
      </c>
      <c r="C2225">
        <v>2026</v>
      </c>
      <c r="D2225" t="s">
        <v>41</v>
      </c>
      <c r="E2225" t="s">
        <v>61</v>
      </c>
      <c r="F2225">
        <v>563.82066388667499</v>
      </c>
      <c r="G2225" s="3"/>
      <c r="H2225" s="3"/>
      <c r="I2225" s="3"/>
    </row>
    <row r="2226" spans="1:9" x14ac:dyDescent="0.35">
      <c r="A2226" t="s">
        <v>62</v>
      </c>
      <c r="B2226" s="78" t="s">
        <v>15</v>
      </c>
      <c r="C2226">
        <v>2026</v>
      </c>
      <c r="D2226" t="s">
        <v>41</v>
      </c>
      <c r="E2226" t="s">
        <v>63</v>
      </c>
      <c r="F2226">
        <v>573.48239984555903</v>
      </c>
      <c r="G2226" s="3"/>
      <c r="H2226" s="3"/>
      <c r="I2226" s="3"/>
    </row>
    <row r="2227" spans="1:9" x14ac:dyDescent="0.35">
      <c r="A2227" t="s">
        <v>62</v>
      </c>
      <c r="B2227" s="78" t="s">
        <v>15</v>
      </c>
      <c r="C2227">
        <v>2026</v>
      </c>
      <c r="D2227" t="s">
        <v>41</v>
      </c>
      <c r="E2227" t="s">
        <v>43</v>
      </c>
      <c r="F2227">
        <v>443.14303996026399</v>
      </c>
      <c r="G2227" s="3"/>
      <c r="H2227" s="3"/>
      <c r="I2227" s="3"/>
    </row>
    <row r="2228" spans="1:9" x14ac:dyDescent="0.35">
      <c r="A2228" t="s">
        <v>62</v>
      </c>
      <c r="B2228" s="78" t="s">
        <v>15</v>
      </c>
      <c r="C2228">
        <v>2026</v>
      </c>
      <c r="D2228" t="s">
        <v>41</v>
      </c>
      <c r="E2228" t="s">
        <v>65</v>
      </c>
      <c r="F2228">
        <v>629.938081290019</v>
      </c>
      <c r="G2228" s="3"/>
      <c r="H2228" s="3"/>
      <c r="I2228" s="3"/>
    </row>
    <row r="2229" spans="1:9" x14ac:dyDescent="0.35">
      <c r="A2229" t="s">
        <v>62</v>
      </c>
      <c r="B2229" s="78" t="s">
        <v>15</v>
      </c>
      <c r="C2229">
        <v>2026</v>
      </c>
      <c r="D2229" t="s">
        <v>41</v>
      </c>
      <c r="E2229" t="s">
        <v>67</v>
      </c>
      <c r="F2229">
        <v>633.80325907671602</v>
      </c>
      <c r="G2229" s="3"/>
      <c r="H2229" s="3"/>
      <c r="I2229" s="3"/>
    </row>
    <row r="2230" spans="1:9" x14ac:dyDescent="0.35">
      <c r="A2230" t="s">
        <v>62</v>
      </c>
      <c r="B2230" s="78" t="s">
        <v>15</v>
      </c>
      <c r="C2230">
        <v>2026</v>
      </c>
      <c r="D2230" t="s">
        <v>41</v>
      </c>
      <c r="E2230" t="s">
        <v>69</v>
      </c>
      <c r="F2230">
        <v>566.44025719813101</v>
      </c>
      <c r="G2230" s="3"/>
      <c r="H2230" s="3"/>
      <c r="I2230" s="3"/>
    </row>
    <row r="2231" spans="1:9" x14ac:dyDescent="0.35">
      <c r="A2231" t="s">
        <v>62</v>
      </c>
      <c r="B2231" s="78" t="s">
        <v>15</v>
      </c>
      <c r="C2231">
        <v>2026</v>
      </c>
      <c r="D2231" t="s">
        <v>41</v>
      </c>
      <c r="E2231" t="s">
        <v>71</v>
      </c>
      <c r="F2231">
        <v>447.83648969201403</v>
      </c>
      <c r="G2231" s="3"/>
      <c r="H2231" s="3"/>
      <c r="I2231" s="3"/>
    </row>
    <row r="2232" spans="1:9" x14ac:dyDescent="0.35">
      <c r="A2232" t="s">
        <v>62</v>
      </c>
      <c r="B2232" s="78" t="s">
        <v>15</v>
      </c>
      <c r="C2232">
        <v>2026</v>
      </c>
      <c r="D2232" t="s">
        <v>41</v>
      </c>
      <c r="E2232" t="s">
        <v>73</v>
      </c>
      <c r="F2232">
        <v>274.15653077990601</v>
      </c>
      <c r="G2232" s="3"/>
      <c r="H2232" s="3"/>
      <c r="I2232" s="3"/>
    </row>
    <row r="2233" spans="1:9" x14ac:dyDescent="0.35">
      <c r="A2233" t="s">
        <v>62</v>
      </c>
      <c r="B2233" s="78" t="s">
        <v>15</v>
      </c>
      <c r="C2233">
        <v>2026</v>
      </c>
      <c r="D2233" t="s">
        <v>41</v>
      </c>
      <c r="E2233" t="s">
        <v>75</v>
      </c>
      <c r="F2233">
        <v>218.928078051509</v>
      </c>
      <c r="G2233" s="3"/>
      <c r="H2233" s="3"/>
      <c r="I2233" s="3"/>
    </row>
    <row r="2234" spans="1:9" x14ac:dyDescent="0.35">
      <c r="A2234" t="s">
        <v>62</v>
      </c>
      <c r="B2234" s="78" t="s">
        <v>15</v>
      </c>
      <c r="C2234">
        <v>2031</v>
      </c>
      <c r="D2234" t="s">
        <v>138</v>
      </c>
      <c r="E2234" t="s">
        <v>42</v>
      </c>
      <c r="F2234">
        <v>391.187126016447</v>
      </c>
      <c r="G2234" s="3"/>
      <c r="H2234" s="3"/>
      <c r="I2234" s="3"/>
    </row>
    <row r="2235" spans="1:9" x14ac:dyDescent="0.35">
      <c r="A2235" t="s">
        <v>62</v>
      </c>
      <c r="B2235" s="78" t="s">
        <v>15</v>
      </c>
      <c r="C2235">
        <v>2031</v>
      </c>
      <c r="D2235" t="s">
        <v>138</v>
      </c>
      <c r="E2235" t="s">
        <v>45</v>
      </c>
      <c r="F2235">
        <v>399.98595335035799</v>
      </c>
      <c r="G2235" s="3"/>
      <c r="H2235" s="3"/>
      <c r="I2235" s="3"/>
    </row>
    <row r="2236" spans="1:9" x14ac:dyDescent="0.35">
      <c r="A2236" t="s">
        <v>62</v>
      </c>
      <c r="B2236" s="78" t="s">
        <v>15</v>
      </c>
      <c r="C2236">
        <v>2031</v>
      </c>
      <c r="D2236" t="s">
        <v>138</v>
      </c>
      <c r="E2236" t="s">
        <v>47</v>
      </c>
      <c r="F2236">
        <v>393.96826752984799</v>
      </c>
      <c r="G2236" s="3"/>
      <c r="H2236" s="3"/>
      <c r="I2236" s="3"/>
    </row>
    <row r="2237" spans="1:9" x14ac:dyDescent="0.35">
      <c r="A2237" t="s">
        <v>62</v>
      </c>
      <c r="B2237" s="78" t="s">
        <v>15</v>
      </c>
      <c r="C2237">
        <v>2031</v>
      </c>
      <c r="D2237" t="s">
        <v>138</v>
      </c>
      <c r="E2237" t="s">
        <v>49</v>
      </c>
      <c r="F2237">
        <v>438.19655684807299</v>
      </c>
      <c r="G2237" s="3"/>
      <c r="H2237" s="3"/>
      <c r="I2237" s="3"/>
    </row>
    <row r="2238" spans="1:9" x14ac:dyDescent="0.35">
      <c r="A2238" t="s">
        <v>62</v>
      </c>
      <c r="B2238" s="78" t="s">
        <v>15</v>
      </c>
      <c r="C2238">
        <v>2031</v>
      </c>
      <c r="D2238" t="s">
        <v>138</v>
      </c>
      <c r="E2238" t="s">
        <v>51</v>
      </c>
      <c r="F2238">
        <v>443.09651653564998</v>
      </c>
      <c r="G2238" s="3"/>
      <c r="H2238" s="3"/>
      <c r="I2238" s="3"/>
    </row>
    <row r="2239" spans="1:9" x14ac:dyDescent="0.35">
      <c r="A2239" t="s">
        <v>62</v>
      </c>
      <c r="B2239" s="78" t="s">
        <v>15</v>
      </c>
      <c r="C2239">
        <v>2031</v>
      </c>
      <c r="D2239" t="s">
        <v>138</v>
      </c>
      <c r="E2239" t="s">
        <v>53</v>
      </c>
      <c r="F2239">
        <v>479.78768713889701</v>
      </c>
      <c r="G2239" s="3"/>
      <c r="H2239" s="3"/>
      <c r="I2239" s="3"/>
    </row>
    <row r="2240" spans="1:9" x14ac:dyDescent="0.35">
      <c r="A2240" t="s">
        <v>62</v>
      </c>
      <c r="B2240" s="78" t="s">
        <v>15</v>
      </c>
      <c r="C2240">
        <v>2031</v>
      </c>
      <c r="D2240" t="s">
        <v>138</v>
      </c>
      <c r="E2240" t="s">
        <v>55</v>
      </c>
      <c r="F2240">
        <v>542.36851156435205</v>
      </c>
      <c r="G2240" s="3"/>
      <c r="H2240" s="3"/>
      <c r="I2240" s="3"/>
    </row>
    <row r="2241" spans="1:9" x14ac:dyDescent="0.35">
      <c r="A2241" t="s">
        <v>62</v>
      </c>
      <c r="B2241" s="78" t="s">
        <v>15</v>
      </c>
      <c r="C2241">
        <v>2031</v>
      </c>
      <c r="D2241" t="s">
        <v>138</v>
      </c>
      <c r="E2241" t="s">
        <v>57</v>
      </c>
      <c r="F2241">
        <v>510.64013248271499</v>
      </c>
      <c r="G2241" s="3"/>
      <c r="H2241" s="3"/>
      <c r="I2241" s="3"/>
    </row>
    <row r="2242" spans="1:9" x14ac:dyDescent="0.35">
      <c r="A2242" t="s">
        <v>62</v>
      </c>
      <c r="B2242" s="78" t="s">
        <v>15</v>
      </c>
      <c r="C2242">
        <v>2031</v>
      </c>
      <c r="D2242" t="s">
        <v>138</v>
      </c>
      <c r="E2242" t="s">
        <v>59</v>
      </c>
      <c r="F2242">
        <v>528.16041244863504</v>
      </c>
      <c r="G2242" s="3"/>
      <c r="H2242" s="3"/>
      <c r="I2242" s="3"/>
    </row>
    <row r="2243" spans="1:9" x14ac:dyDescent="0.35">
      <c r="A2243" t="s">
        <v>62</v>
      </c>
      <c r="B2243" s="78" t="s">
        <v>15</v>
      </c>
      <c r="C2243">
        <v>2031</v>
      </c>
      <c r="D2243" t="s">
        <v>138</v>
      </c>
      <c r="E2243" t="s">
        <v>61</v>
      </c>
      <c r="F2243">
        <v>495.61867092534902</v>
      </c>
      <c r="G2243" s="3"/>
      <c r="H2243" s="3"/>
      <c r="I2243" s="3"/>
    </row>
    <row r="2244" spans="1:9" x14ac:dyDescent="0.35">
      <c r="A2244" t="s">
        <v>62</v>
      </c>
      <c r="B2244" s="78" t="s">
        <v>15</v>
      </c>
      <c r="C2244">
        <v>2031</v>
      </c>
      <c r="D2244" t="s">
        <v>138</v>
      </c>
      <c r="E2244" t="s">
        <v>63</v>
      </c>
      <c r="F2244">
        <v>550.34388841158898</v>
      </c>
      <c r="G2244" s="3"/>
      <c r="H2244" s="3"/>
      <c r="I2244" s="3"/>
    </row>
    <row r="2245" spans="1:9" x14ac:dyDescent="0.35">
      <c r="A2245" t="s">
        <v>62</v>
      </c>
      <c r="B2245" s="78" t="s">
        <v>15</v>
      </c>
      <c r="C2245">
        <v>2031</v>
      </c>
      <c r="D2245" t="s">
        <v>138</v>
      </c>
      <c r="E2245" t="s">
        <v>43</v>
      </c>
      <c r="F2245">
        <v>421.65179210422599</v>
      </c>
      <c r="G2245" s="3"/>
      <c r="H2245" s="3"/>
      <c r="I2245" s="3"/>
    </row>
    <row r="2246" spans="1:9" x14ac:dyDescent="0.35">
      <c r="A2246" t="s">
        <v>62</v>
      </c>
      <c r="B2246" s="78" t="s">
        <v>15</v>
      </c>
      <c r="C2246">
        <v>2031</v>
      </c>
      <c r="D2246" t="s">
        <v>138</v>
      </c>
      <c r="E2246" t="s">
        <v>65</v>
      </c>
      <c r="F2246">
        <v>588.97062883656201</v>
      </c>
      <c r="G2246" s="3"/>
      <c r="H2246" s="3"/>
      <c r="I2246" s="3"/>
    </row>
    <row r="2247" spans="1:9" x14ac:dyDescent="0.35">
      <c r="A2247" t="s">
        <v>62</v>
      </c>
      <c r="B2247" s="78" t="s">
        <v>15</v>
      </c>
      <c r="C2247">
        <v>2031</v>
      </c>
      <c r="D2247" t="s">
        <v>138</v>
      </c>
      <c r="E2247" t="s">
        <v>67</v>
      </c>
      <c r="F2247">
        <v>570.14818552022098</v>
      </c>
      <c r="G2247" s="3"/>
      <c r="H2247" s="3"/>
      <c r="I2247" s="3"/>
    </row>
    <row r="2248" spans="1:9" x14ac:dyDescent="0.35">
      <c r="A2248" t="s">
        <v>62</v>
      </c>
      <c r="B2248" s="78" t="s">
        <v>15</v>
      </c>
      <c r="C2248">
        <v>2031</v>
      </c>
      <c r="D2248" t="s">
        <v>138</v>
      </c>
      <c r="E2248" t="s">
        <v>69</v>
      </c>
      <c r="F2248">
        <v>612.37135891368303</v>
      </c>
      <c r="G2248" s="3"/>
      <c r="H2248" s="3"/>
      <c r="I2248" s="3"/>
    </row>
    <row r="2249" spans="1:9" x14ac:dyDescent="0.35">
      <c r="A2249" t="s">
        <v>62</v>
      </c>
      <c r="B2249" s="78" t="s">
        <v>15</v>
      </c>
      <c r="C2249">
        <v>2031</v>
      </c>
      <c r="D2249" t="s">
        <v>138</v>
      </c>
      <c r="E2249" t="s">
        <v>71</v>
      </c>
      <c r="F2249">
        <v>496.43801706333699</v>
      </c>
      <c r="G2249" s="3"/>
      <c r="H2249" s="3"/>
      <c r="I2249" s="3"/>
    </row>
    <row r="2250" spans="1:9" x14ac:dyDescent="0.35">
      <c r="A2250" t="s">
        <v>62</v>
      </c>
      <c r="B2250" s="78" t="s">
        <v>15</v>
      </c>
      <c r="C2250">
        <v>2031</v>
      </c>
      <c r="D2250" t="s">
        <v>138</v>
      </c>
      <c r="E2250" t="s">
        <v>73</v>
      </c>
      <c r="F2250">
        <v>376.71781692664899</v>
      </c>
      <c r="G2250" s="3"/>
      <c r="H2250" s="3"/>
      <c r="I2250" s="3"/>
    </row>
    <row r="2251" spans="1:9" x14ac:dyDescent="0.35">
      <c r="A2251" t="s">
        <v>62</v>
      </c>
      <c r="B2251" s="78" t="s">
        <v>15</v>
      </c>
      <c r="C2251">
        <v>2031</v>
      </c>
      <c r="D2251" t="s">
        <v>138</v>
      </c>
      <c r="E2251" t="s">
        <v>75</v>
      </c>
      <c r="F2251">
        <v>343.15312551152698</v>
      </c>
      <c r="G2251" s="3"/>
      <c r="H2251" s="3"/>
      <c r="I2251" s="3"/>
    </row>
    <row r="2252" spans="1:9" x14ac:dyDescent="0.35">
      <c r="A2252" t="s">
        <v>62</v>
      </c>
      <c r="B2252" s="78" t="s">
        <v>15</v>
      </c>
      <c r="C2252">
        <v>2031</v>
      </c>
      <c r="D2252" t="s">
        <v>41</v>
      </c>
      <c r="E2252" t="s">
        <v>42</v>
      </c>
      <c r="F2252">
        <v>414.49906836932598</v>
      </c>
      <c r="G2252" s="3"/>
      <c r="H2252" s="3"/>
      <c r="I2252" s="3"/>
    </row>
    <row r="2253" spans="1:9" x14ac:dyDescent="0.35">
      <c r="A2253" t="s">
        <v>62</v>
      </c>
      <c r="B2253" s="78" t="s">
        <v>15</v>
      </c>
      <c r="C2253">
        <v>2031</v>
      </c>
      <c r="D2253" t="s">
        <v>41</v>
      </c>
      <c r="E2253" t="s">
        <v>45</v>
      </c>
      <c r="F2253">
        <v>426.04520019232098</v>
      </c>
      <c r="G2253" s="3"/>
      <c r="H2253" s="3"/>
      <c r="I2253" s="3"/>
    </row>
    <row r="2254" spans="1:9" x14ac:dyDescent="0.35">
      <c r="A2254" t="s">
        <v>62</v>
      </c>
      <c r="B2254" s="78" t="s">
        <v>15</v>
      </c>
      <c r="C2254">
        <v>2031</v>
      </c>
      <c r="D2254" t="s">
        <v>41</v>
      </c>
      <c r="E2254" t="s">
        <v>47</v>
      </c>
      <c r="F2254">
        <v>449.12790441243902</v>
      </c>
      <c r="G2254" s="3"/>
      <c r="H2254" s="3"/>
      <c r="I2254" s="3"/>
    </row>
    <row r="2255" spans="1:9" x14ac:dyDescent="0.35">
      <c r="A2255" t="s">
        <v>62</v>
      </c>
      <c r="B2255" s="78" t="s">
        <v>15</v>
      </c>
      <c r="C2255">
        <v>2031</v>
      </c>
      <c r="D2255" t="s">
        <v>41</v>
      </c>
      <c r="E2255" t="s">
        <v>49</v>
      </c>
      <c r="F2255">
        <v>565.90680347531395</v>
      </c>
      <c r="G2255" s="3"/>
      <c r="H2255" s="3"/>
      <c r="I2255" s="3"/>
    </row>
    <row r="2256" spans="1:9" x14ac:dyDescent="0.35">
      <c r="A2256" t="s">
        <v>62</v>
      </c>
      <c r="B2256" s="78" t="s">
        <v>15</v>
      </c>
      <c r="C2256">
        <v>2031</v>
      </c>
      <c r="D2256" t="s">
        <v>41</v>
      </c>
      <c r="E2256" t="s">
        <v>51</v>
      </c>
      <c r="F2256">
        <v>613.05805078336198</v>
      </c>
      <c r="G2256" s="3"/>
      <c r="H2256" s="3"/>
      <c r="I2256" s="3"/>
    </row>
    <row r="2257" spans="1:9" x14ac:dyDescent="0.35">
      <c r="A2257" t="s">
        <v>62</v>
      </c>
      <c r="B2257" s="78" t="s">
        <v>15</v>
      </c>
      <c r="C2257">
        <v>2031</v>
      </c>
      <c r="D2257" t="s">
        <v>41</v>
      </c>
      <c r="E2257" t="s">
        <v>53</v>
      </c>
      <c r="F2257">
        <v>572.646989168804</v>
      </c>
      <c r="G2257" s="3"/>
      <c r="H2257" s="3"/>
      <c r="I2257" s="3"/>
    </row>
    <row r="2258" spans="1:9" x14ac:dyDescent="0.35">
      <c r="A2258" t="s">
        <v>62</v>
      </c>
      <c r="B2258" s="78" t="s">
        <v>15</v>
      </c>
      <c r="C2258">
        <v>2031</v>
      </c>
      <c r="D2258" t="s">
        <v>41</v>
      </c>
      <c r="E2258" t="s">
        <v>55</v>
      </c>
      <c r="F2258">
        <v>544.20993747088198</v>
      </c>
      <c r="G2258" s="3"/>
      <c r="H2258" s="3"/>
      <c r="I2258" s="3"/>
    </row>
    <row r="2259" spans="1:9" x14ac:dyDescent="0.35">
      <c r="A2259" t="s">
        <v>62</v>
      </c>
      <c r="B2259" s="78" t="s">
        <v>15</v>
      </c>
      <c r="C2259">
        <v>2031</v>
      </c>
      <c r="D2259" t="s">
        <v>41</v>
      </c>
      <c r="E2259" t="s">
        <v>57</v>
      </c>
      <c r="F2259">
        <v>472.795972290973</v>
      </c>
      <c r="G2259" s="3"/>
      <c r="H2259" s="3"/>
      <c r="I2259" s="3"/>
    </row>
    <row r="2260" spans="1:9" x14ac:dyDescent="0.35">
      <c r="A2260" t="s">
        <v>62</v>
      </c>
      <c r="B2260" s="78" t="s">
        <v>15</v>
      </c>
      <c r="C2260">
        <v>2031</v>
      </c>
      <c r="D2260" t="s">
        <v>41</v>
      </c>
      <c r="E2260" t="s">
        <v>59</v>
      </c>
      <c r="F2260">
        <v>483.91862694391398</v>
      </c>
      <c r="G2260" s="3"/>
      <c r="H2260" s="3"/>
      <c r="I2260" s="3"/>
    </row>
    <row r="2261" spans="1:9" x14ac:dyDescent="0.35">
      <c r="A2261" t="s">
        <v>62</v>
      </c>
      <c r="B2261" s="78" t="s">
        <v>15</v>
      </c>
      <c r="C2261">
        <v>2031</v>
      </c>
      <c r="D2261" t="s">
        <v>41</v>
      </c>
      <c r="E2261" t="s">
        <v>61</v>
      </c>
      <c r="F2261">
        <v>490.366404027106</v>
      </c>
      <c r="G2261" s="3"/>
      <c r="H2261" s="3"/>
      <c r="I2261" s="3"/>
    </row>
    <row r="2262" spans="1:9" x14ac:dyDescent="0.35">
      <c r="A2262" t="s">
        <v>62</v>
      </c>
      <c r="B2262" s="78" t="s">
        <v>15</v>
      </c>
      <c r="C2262">
        <v>2031</v>
      </c>
      <c r="D2262" t="s">
        <v>41</v>
      </c>
      <c r="E2262" t="s">
        <v>63</v>
      </c>
      <c r="F2262">
        <v>582.24469588445504</v>
      </c>
      <c r="G2262" s="3"/>
      <c r="H2262" s="3"/>
      <c r="I2262" s="3"/>
    </row>
    <row r="2263" spans="1:9" x14ac:dyDescent="0.35">
      <c r="A2263" t="s">
        <v>62</v>
      </c>
      <c r="B2263" s="78" t="s">
        <v>15</v>
      </c>
      <c r="C2263">
        <v>2031</v>
      </c>
      <c r="D2263" t="s">
        <v>41</v>
      </c>
      <c r="E2263" t="s">
        <v>43</v>
      </c>
      <c r="F2263">
        <v>435.26580496970303</v>
      </c>
      <c r="G2263" s="3"/>
      <c r="H2263" s="3"/>
      <c r="I2263" s="3"/>
    </row>
    <row r="2264" spans="1:9" x14ac:dyDescent="0.35">
      <c r="A2264" t="s">
        <v>62</v>
      </c>
      <c r="B2264" s="78" t="s">
        <v>15</v>
      </c>
      <c r="C2264">
        <v>2031</v>
      </c>
      <c r="D2264" t="s">
        <v>41</v>
      </c>
      <c r="E2264" t="s">
        <v>65</v>
      </c>
      <c r="F2264">
        <v>591.56373278507101</v>
      </c>
      <c r="G2264" s="3"/>
      <c r="H2264" s="3"/>
      <c r="I2264" s="3"/>
    </row>
    <row r="2265" spans="1:9" x14ac:dyDescent="0.35">
      <c r="A2265" t="s">
        <v>62</v>
      </c>
      <c r="B2265" s="78" t="s">
        <v>15</v>
      </c>
      <c r="C2265">
        <v>2031</v>
      </c>
      <c r="D2265" t="s">
        <v>41</v>
      </c>
      <c r="E2265" t="s">
        <v>67</v>
      </c>
      <c r="F2265">
        <v>623.55132526608702</v>
      </c>
      <c r="G2265" s="3"/>
      <c r="H2265" s="3"/>
      <c r="I2265" s="3"/>
    </row>
    <row r="2266" spans="1:9" x14ac:dyDescent="0.35">
      <c r="A2266" t="s">
        <v>62</v>
      </c>
      <c r="B2266" s="78" t="s">
        <v>15</v>
      </c>
      <c r="C2266">
        <v>2031</v>
      </c>
      <c r="D2266" t="s">
        <v>41</v>
      </c>
      <c r="E2266" t="s">
        <v>69</v>
      </c>
      <c r="F2266">
        <v>595.71173916741998</v>
      </c>
      <c r="G2266" s="3"/>
      <c r="H2266" s="3"/>
      <c r="I2266" s="3"/>
    </row>
    <row r="2267" spans="1:9" x14ac:dyDescent="0.35">
      <c r="A2267" t="s">
        <v>62</v>
      </c>
      <c r="B2267" s="78" t="s">
        <v>15</v>
      </c>
      <c r="C2267">
        <v>2031</v>
      </c>
      <c r="D2267" t="s">
        <v>41</v>
      </c>
      <c r="E2267" t="s">
        <v>71</v>
      </c>
      <c r="F2267">
        <v>492.56058420242999</v>
      </c>
      <c r="G2267" s="3"/>
      <c r="H2267" s="3"/>
      <c r="I2267" s="3"/>
    </row>
    <row r="2268" spans="1:9" x14ac:dyDescent="0.35">
      <c r="A2268" t="s">
        <v>62</v>
      </c>
      <c r="B2268" s="78" t="s">
        <v>15</v>
      </c>
      <c r="C2268">
        <v>2031</v>
      </c>
      <c r="D2268" t="s">
        <v>41</v>
      </c>
      <c r="E2268" t="s">
        <v>73</v>
      </c>
      <c r="F2268">
        <v>344.847416309501</v>
      </c>
      <c r="G2268" s="3"/>
      <c r="H2268" s="3"/>
      <c r="I2268" s="3"/>
    </row>
    <row r="2269" spans="1:9" x14ac:dyDescent="0.35">
      <c r="A2269" t="s">
        <v>62</v>
      </c>
      <c r="B2269" s="78" t="s">
        <v>15</v>
      </c>
      <c r="C2269">
        <v>2031</v>
      </c>
      <c r="D2269" t="s">
        <v>41</v>
      </c>
      <c r="E2269" t="s">
        <v>75</v>
      </c>
      <c r="F2269">
        <v>249.03434307757001</v>
      </c>
      <c r="G2269" s="3"/>
      <c r="H2269" s="3"/>
      <c r="I2269" s="3"/>
    </row>
    <row r="2270" spans="1:9" x14ac:dyDescent="0.35">
      <c r="A2270" t="s">
        <v>62</v>
      </c>
      <c r="B2270" s="78" t="s">
        <v>15</v>
      </c>
      <c r="C2270">
        <v>2036</v>
      </c>
      <c r="D2270" t="s">
        <v>138</v>
      </c>
      <c r="E2270" t="s">
        <v>42</v>
      </c>
      <c r="F2270">
        <v>394.78206454312499</v>
      </c>
      <c r="G2270" s="3"/>
      <c r="H2270" s="3"/>
      <c r="I2270" s="3"/>
    </row>
    <row r="2271" spans="1:9" x14ac:dyDescent="0.35">
      <c r="A2271" t="s">
        <v>62</v>
      </c>
      <c r="B2271" s="78" t="s">
        <v>15</v>
      </c>
      <c r="C2271">
        <v>2036</v>
      </c>
      <c r="D2271" t="s">
        <v>138</v>
      </c>
      <c r="E2271" t="s">
        <v>45</v>
      </c>
      <c r="F2271">
        <v>411.83617622839199</v>
      </c>
      <c r="G2271" s="3"/>
      <c r="H2271" s="3"/>
      <c r="I2271" s="3"/>
    </row>
    <row r="2272" spans="1:9" x14ac:dyDescent="0.35">
      <c r="A2272" t="s">
        <v>62</v>
      </c>
      <c r="B2272" s="78" t="s">
        <v>15</v>
      </c>
      <c r="C2272">
        <v>2036</v>
      </c>
      <c r="D2272" t="s">
        <v>138</v>
      </c>
      <c r="E2272" t="s">
        <v>47</v>
      </c>
      <c r="F2272">
        <v>358.62887552869</v>
      </c>
      <c r="G2272" s="3"/>
      <c r="H2272" s="3"/>
      <c r="I2272" s="3"/>
    </row>
    <row r="2273" spans="1:9" x14ac:dyDescent="0.35">
      <c r="A2273" t="s">
        <v>62</v>
      </c>
      <c r="B2273" s="78" t="s">
        <v>15</v>
      </c>
      <c r="C2273">
        <v>2036</v>
      </c>
      <c r="D2273" t="s">
        <v>138</v>
      </c>
      <c r="E2273" t="s">
        <v>49</v>
      </c>
      <c r="F2273">
        <v>391.31741731489399</v>
      </c>
      <c r="G2273" s="3"/>
      <c r="H2273" s="3"/>
      <c r="I2273" s="3"/>
    </row>
    <row r="2274" spans="1:9" x14ac:dyDescent="0.35">
      <c r="A2274" t="s">
        <v>62</v>
      </c>
      <c r="B2274" s="78" t="s">
        <v>15</v>
      </c>
      <c r="C2274">
        <v>2036</v>
      </c>
      <c r="D2274" t="s">
        <v>138</v>
      </c>
      <c r="E2274" t="s">
        <v>51</v>
      </c>
      <c r="F2274">
        <v>451.88950197264103</v>
      </c>
      <c r="G2274" s="3"/>
      <c r="H2274" s="3"/>
      <c r="I2274" s="3"/>
    </row>
    <row r="2275" spans="1:9" x14ac:dyDescent="0.35">
      <c r="A2275" t="s">
        <v>62</v>
      </c>
      <c r="B2275" s="78" t="s">
        <v>15</v>
      </c>
      <c r="C2275">
        <v>2036</v>
      </c>
      <c r="D2275" t="s">
        <v>138</v>
      </c>
      <c r="E2275" t="s">
        <v>53</v>
      </c>
      <c r="F2275">
        <v>468.82093800805302</v>
      </c>
      <c r="G2275" s="3"/>
      <c r="H2275" s="3"/>
      <c r="I2275" s="3"/>
    </row>
    <row r="2276" spans="1:9" x14ac:dyDescent="0.35">
      <c r="A2276" t="s">
        <v>62</v>
      </c>
      <c r="B2276" s="78" t="s">
        <v>15</v>
      </c>
      <c r="C2276">
        <v>2036</v>
      </c>
      <c r="D2276" t="s">
        <v>138</v>
      </c>
      <c r="E2276" t="s">
        <v>55</v>
      </c>
      <c r="F2276">
        <v>522.63640634894602</v>
      </c>
      <c r="G2276" s="3"/>
      <c r="H2276" s="3"/>
      <c r="I2276" s="3"/>
    </row>
    <row r="2277" spans="1:9" x14ac:dyDescent="0.35">
      <c r="A2277" t="s">
        <v>62</v>
      </c>
      <c r="B2277" s="78" t="s">
        <v>15</v>
      </c>
      <c r="C2277">
        <v>2036</v>
      </c>
      <c r="D2277" t="s">
        <v>138</v>
      </c>
      <c r="E2277" t="s">
        <v>57</v>
      </c>
      <c r="F2277">
        <v>570.81657682917103</v>
      </c>
      <c r="G2277" s="3"/>
      <c r="H2277" s="3"/>
      <c r="I2277" s="3"/>
    </row>
    <row r="2278" spans="1:9" x14ac:dyDescent="0.35">
      <c r="A2278" t="s">
        <v>62</v>
      </c>
      <c r="B2278" s="78" t="s">
        <v>15</v>
      </c>
      <c r="C2278">
        <v>2036</v>
      </c>
      <c r="D2278" t="s">
        <v>138</v>
      </c>
      <c r="E2278" t="s">
        <v>59</v>
      </c>
      <c r="F2278">
        <v>532.37596638999798</v>
      </c>
      <c r="G2278" s="3"/>
      <c r="H2278" s="3"/>
      <c r="I2278" s="3"/>
    </row>
    <row r="2279" spans="1:9" x14ac:dyDescent="0.35">
      <c r="A2279" t="s">
        <v>62</v>
      </c>
      <c r="B2279" s="78" t="s">
        <v>15</v>
      </c>
      <c r="C2279">
        <v>2036</v>
      </c>
      <c r="D2279" t="s">
        <v>138</v>
      </c>
      <c r="E2279" t="s">
        <v>61</v>
      </c>
      <c r="F2279">
        <v>551.64352982332002</v>
      </c>
      <c r="G2279" s="3"/>
      <c r="H2279" s="3"/>
      <c r="I2279" s="3"/>
    </row>
    <row r="2280" spans="1:9" x14ac:dyDescent="0.35">
      <c r="A2280" t="s">
        <v>62</v>
      </c>
      <c r="B2280" s="78" t="s">
        <v>15</v>
      </c>
      <c r="C2280">
        <v>2036</v>
      </c>
      <c r="D2280" t="s">
        <v>138</v>
      </c>
      <c r="E2280" t="s">
        <v>63</v>
      </c>
      <c r="F2280">
        <v>516.51585118196795</v>
      </c>
      <c r="G2280" s="3"/>
      <c r="H2280" s="3"/>
      <c r="I2280" s="3"/>
    </row>
    <row r="2281" spans="1:9" x14ac:dyDescent="0.35">
      <c r="A2281" t="s">
        <v>62</v>
      </c>
      <c r="B2281" s="78" t="s">
        <v>15</v>
      </c>
      <c r="C2281">
        <v>2036</v>
      </c>
      <c r="D2281" t="s">
        <v>138</v>
      </c>
      <c r="E2281" t="s">
        <v>43</v>
      </c>
      <c r="F2281">
        <v>409.34089202901799</v>
      </c>
      <c r="G2281" s="3"/>
      <c r="H2281" s="3"/>
      <c r="I2281" s="3"/>
    </row>
    <row r="2282" spans="1:9" x14ac:dyDescent="0.35">
      <c r="A2282" t="s">
        <v>62</v>
      </c>
      <c r="B2282" s="78" t="s">
        <v>15</v>
      </c>
      <c r="C2282">
        <v>2036</v>
      </c>
      <c r="D2282" t="s">
        <v>138</v>
      </c>
      <c r="E2282" t="s">
        <v>65</v>
      </c>
      <c r="F2282">
        <v>560.36795890668805</v>
      </c>
      <c r="G2282" s="3"/>
      <c r="H2282" s="3"/>
      <c r="I2282" s="3"/>
    </row>
    <row r="2283" spans="1:9" x14ac:dyDescent="0.35">
      <c r="A2283" t="s">
        <v>62</v>
      </c>
      <c r="B2283" s="78" t="s">
        <v>15</v>
      </c>
      <c r="C2283">
        <v>2036</v>
      </c>
      <c r="D2283" t="s">
        <v>138</v>
      </c>
      <c r="E2283" t="s">
        <v>67</v>
      </c>
      <c r="F2283">
        <v>590.80829033951102</v>
      </c>
      <c r="G2283" s="3"/>
      <c r="H2283" s="3"/>
      <c r="I2283" s="3"/>
    </row>
    <row r="2284" spans="1:9" x14ac:dyDescent="0.35">
      <c r="A2284" t="s">
        <v>62</v>
      </c>
      <c r="B2284" s="78" t="s">
        <v>15</v>
      </c>
      <c r="C2284">
        <v>2036</v>
      </c>
      <c r="D2284" t="s">
        <v>138</v>
      </c>
      <c r="E2284" t="s">
        <v>69</v>
      </c>
      <c r="F2284">
        <v>563.50709511883201</v>
      </c>
      <c r="G2284" s="3"/>
      <c r="H2284" s="3"/>
      <c r="I2284" s="3"/>
    </row>
    <row r="2285" spans="1:9" x14ac:dyDescent="0.35">
      <c r="A2285" t="s">
        <v>62</v>
      </c>
      <c r="B2285" s="78" t="s">
        <v>15</v>
      </c>
      <c r="C2285">
        <v>2036</v>
      </c>
      <c r="D2285" t="s">
        <v>138</v>
      </c>
      <c r="E2285" t="s">
        <v>71</v>
      </c>
      <c r="F2285">
        <v>569.59321600040698</v>
      </c>
      <c r="G2285" s="3"/>
      <c r="H2285" s="3"/>
      <c r="I2285" s="3"/>
    </row>
    <row r="2286" spans="1:9" x14ac:dyDescent="0.35">
      <c r="A2286" t="s">
        <v>62</v>
      </c>
      <c r="B2286" s="78" t="s">
        <v>15</v>
      </c>
      <c r="C2286">
        <v>2036</v>
      </c>
      <c r="D2286" t="s">
        <v>138</v>
      </c>
      <c r="E2286" t="s">
        <v>73</v>
      </c>
      <c r="F2286">
        <v>419.83670663196801</v>
      </c>
      <c r="G2286" s="3"/>
      <c r="H2286" s="3"/>
      <c r="I2286" s="3"/>
    </row>
    <row r="2287" spans="1:9" x14ac:dyDescent="0.35">
      <c r="A2287" t="s">
        <v>62</v>
      </c>
      <c r="B2287" s="78" t="s">
        <v>15</v>
      </c>
      <c r="C2287">
        <v>2036</v>
      </c>
      <c r="D2287" t="s">
        <v>138</v>
      </c>
      <c r="E2287" t="s">
        <v>75</v>
      </c>
      <c r="F2287">
        <v>415.02571690437298</v>
      </c>
      <c r="G2287" s="3"/>
      <c r="H2287" s="3"/>
      <c r="I2287" s="3"/>
    </row>
    <row r="2288" spans="1:9" x14ac:dyDescent="0.35">
      <c r="A2288" t="s">
        <v>62</v>
      </c>
      <c r="B2288" s="78" t="s">
        <v>15</v>
      </c>
      <c r="C2288">
        <v>2036</v>
      </c>
      <c r="D2288" t="s">
        <v>41</v>
      </c>
      <c r="E2288" t="s">
        <v>42</v>
      </c>
      <c r="F2288">
        <v>418.20244762515802</v>
      </c>
      <c r="G2288" s="3"/>
      <c r="H2288" s="3"/>
      <c r="I2288" s="3"/>
    </row>
    <row r="2289" spans="1:9" x14ac:dyDescent="0.35">
      <c r="A2289" t="s">
        <v>62</v>
      </c>
      <c r="B2289" s="78" t="s">
        <v>15</v>
      </c>
      <c r="C2289">
        <v>2036</v>
      </c>
      <c r="D2289" t="s">
        <v>41</v>
      </c>
      <c r="E2289" t="s">
        <v>45</v>
      </c>
      <c r="F2289">
        <v>417.407741184342</v>
      </c>
      <c r="G2289" s="3"/>
      <c r="H2289" s="3"/>
      <c r="I2289" s="3"/>
    </row>
    <row r="2290" spans="1:9" x14ac:dyDescent="0.35">
      <c r="A2290" t="s">
        <v>62</v>
      </c>
      <c r="B2290" s="78" t="s">
        <v>15</v>
      </c>
      <c r="C2290">
        <v>2036</v>
      </c>
      <c r="D2290" t="s">
        <v>41</v>
      </c>
      <c r="E2290" t="s">
        <v>47</v>
      </c>
      <c r="F2290">
        <v>396.26349636805497</v>
      </c>
      <c r="G2290" s="3"/>
      <c r="H2290" s="3"/>
      <c r="I2290" s="3"/>
    </row>
    <row r="2291" spans="1:9" x14ac:dyDescent="0.35">
      <c r="A2291" t="s">
        <v>62</v>
      </c>
      <c r="B2291" s="78" t="s">
        <v>15</v>
      </c>
      <c r="C2291">
        <v>2036</v>
      </c>
      <c r="D2291" t="s">
        <v>41</v>
      </c>
      <c r="E2291" t="s">
        <v>49</v>
      </c>
      <c r="F2291">
        <v>518.46564354592704</v>
      </c>
      <c r="G2291" s="3"/>
      <c r="H2291" s="3"/>
      <c r="I2291" s="3"/>
    </row>
    <row r="2292" spans="1:9" x14ac:dyDescent="0.35">
      <c r="A2292" t="s">
        <v>62</v>
      </c>
      <c r="B2292" s="78" t="s">
        <v>15</v>
      </c>
      <c r="C2292">
        <v>2036</v>
      </c>
      <c r="D2292" t="s">
        <v>41</v>
      </c>
      <c r="E2292" t="s">
        <v>51</v>
      </c>
      <c r="F2292">
        <v>597.18921700388796</v>
      </c>
      <c r="G2292" s="3"/>
      <c r="H2292" s="3"/>
      <c r="I2292" s="3"/>
    </row>
    <row r="2293" spans="1:9" x14ac:dyDescent="0.35">
      <c r="A2293" t="s">
        <v>62</v>
      </c>
      <c r="B2293" s="78" t="s">
        <v>15</v>
      </c>
      <c r="C2293">
        <v>2036</v>
      </c>
      <c r="D2293" t="s">
        <v>41</v>
      </c>
      <c r="E2293" t="s">
        <v>53</v>
      </c>
      <c r="F2293">
        <v>594.45055788334798</v>
      </c>
      <c r="G2293" s="3"/>
      <c r="H2293" s="3"/>
      <c r="I2293" s="3"/>
    </row>
    <row r="2294" spans="1:9" x14ac:dyDescent="0.35">
      <c r="A2294" t="s">
        <v>62</v>
      </c>
      <c r="B2294" s="78" t="s">
        <v>15</v>
      </c>
      <c r="C2294">
        <v>2036</v>
      </c>
      <c r="D2294" t="s">
        <v>41</v>
      </c>
      <c r="E2294" t="s">
        <v>55</v>
      </c>
      <c r="F2294">
        <v>569.927869147097</v>
      </c>
      <c r="G2294" s="3"/>
      <c r="H2294" s="3"/>
      <c r="I2294" s="3"/>
    </row>
    <row r="2295" spans="1:9" x14ac:dyDescent="0.35">
      <c r="A2295" t="s">
        <v>62</v>
      </c>
      <c r="B2295" s="78" t="s">
        <v>15</v>
      </c>
      <c r="C2295">
        <v>2036</v>
      </c>
      <c r="D2295" t="s">
        <v>41</v>
      </c>
      <c r="E2295" t="s">
        <v>57</v>
      </c>
      <c r="F2295">
        <v>537.84818069599305</v>
      </c>
      <c r="G2295" s="3"/>
      <c r="H2295" s="3"/>
      <c r="I2295" s="3"/>
    </row>
    <row r="2296" spans="1:9" x14ac:dyDescent="0.35">
      <c r="A2296" t="s">
        <v>62</v>
      </c>
      <c r="B2296" s="78" t="s">
        <v>15</v>
      </c>
      <c r="C2296">
        <v>2036</v>
      </c>
      <c r="D2296" t="s">
        <v>41</v>
      </c>
      <c r="E2296" t="s">
        <v>59</v>
      </c>
      <c r="F2296">
        <v>489.15994310149</v>
      </c>
      <c r="G2296" s="3"/>
      <c r="H2296" s="3"/>
      <c r="I2296" s="3"/>
    </row>
    <row r="2297" spans="1:9" x14ac:dyDescent="0.35">
      <c r="A2297" t="s">
        <v>62</v>
      </c>
      <c r="B2297" s="78" t="s">
        <v>15</v>
      </c>
      <c r="C2297">
        <v>2036</v>
      </c>
      <c r="D2297" t="s">
        <v>41</v>
      </c>
      <c r="E2297" t="s">
        <v>61</v>
      </c>
      <c r="F2297">
        <v>512.38214120869202</v>
      </c>
      <c r="G2297" s="3"/>
      <c r="H2297" s="3"/>
      <c r="I2297" s="3"/>
    </row>
    <row r="2298" spans="1:9" x14ac:dyDescent="0.35">
      <c r="A2298" t="s">
        <v>62</v>
      </c>
      <c r="B2298" s="78" t="s">
        <v>15</v>
      </c>
      <c r="C2298">
        <v>2036</v>
      </c>
      <c r="D2298" t="s">
        <v>41</v>
      </c>
      <c r="E2298" t="s">
        <v>63</v>
      </c>
      <c r="F2298">
        <v>516.222293654807</v>
      </c>
      <c r="G2298" s="3"/>
      <c r="H2298" s="3"/>
      <c r="I2298" s="3"/>
    </row>
    <row r="2299" spans="1:9" x14ac:dyDescent="0.35">
      <c r="A2299" t="s">
        <v>62</v>
      </c>
      <c r="B2299" s="78" t="s">
        <v>15</v>
      </c>
      <c r="C2299">
        <v>2036</v>
      </c>
      <c r="D2299" t="s">
        <v>41</v>
      </c>
      <c r="E2299" t="s">
        <v>43</v>
      </c>
      <c r="F2299">
        <v>420.66057191022497</v>
      </c>
      <c r="G2299" s="3"/>
      <c r="H2299" s="3"/>
      <c r="I2299" s="3"/>
    </row>
    <row r="2300" spans="1:9" x14ac:dyDescent="0.35">
      <c r="A2300" t="s">
        <v>62</v>
      </c>
      <c r="B2300" s="78" t="s">
        <v>15</v>
      </c>
      <c r="C2300">
        <v>2036</v>
      </c>
      <c r="D2300" t="s">
        <v>41</v>
      </c>
      <c r="E2300" t="s">
        <v>65</v>
      </c>
      <c r="F2300">
        <v>597.51784222041999</v>
      </c>
      <c r="G2300" s="3"/>
      <c r="H2300" s="3"/>
      <c r="I2300" s="3"/>
    </row>
    <row r="2301" spans="1:9" x14ac:dyDescent="0.35">
      <c r="A2301" t="s">
        <v>62</v>
      </c>
      <c r="B2301" s="78" t="s">
        <v>15</v>
      </c>
      <c r="C2301">
        <v>2036</v>
      </c>
      <c r="D2301" t="s">
        <v>41</v>
      </c>
      <c r="E2301" t="s">
        <v>67</v>
      </c>
      <c r="F2301">
        <v>592.38102046917902</v>
      </c>
      <c r="G2301" s="3"/>
      <c r="H2301" s="3"/>
      <c r="I2301" s="3"/>
    </row>
    <row r="2302" spans="1:9" x14ac:dyDescent="0.35">
      <c r="A2302" t="s">
        <v>62</v>
      </c>
      <c r="B2302" s="78" t="s">
        <v>15</v>
      </c>
      <c r="C2302">
        <v>2036</v>
      </c>
      <c r="D2302" t="s">
        <v>41</v>
      </c>
      <c r="E2302" t="s">
        <v>69</v>
      </c>
      <c r="F2302">
        <v>588.72648611343698</v>
      </c>
      <c r="G2302" s="3"/>
      <c r="H2302" s="3"/>
      <c r="I2302" s="3"/>
    </row>
    <row r="2303" spans="1:9" x14ac:dyDescent="0.35">
      <c r="A2303" t="s">
        <v>62</v>
      </c>
      <c r="B2303" s="78" t="s">
        <v>15</v>
      </c>
      <c r="C2303">
        <v>2036</v>
      </c>
      <c r="D2303" t="s">
        <v>41</v>
      </c>
      <c r="E2303" t="s">
        <v>71</v>
      </c>
      <c r="F2303">
        <v>521.55818285523003</v>
      </c>
      <c r="G2303" s="3"/>
      <c r="H2303" s="3"/>
      <c r="I2303" s="3"/>
    </row>
    <row r="2304" spans="1:9" x14ac:dyDescent="0.35">
      <c r="A2304" t="s">
        <v>62</v>
      </c>
      <c r="B2304" s="78" t="s">
        <v>15</v>
      </c>
      <c r="C2304">
        <v>2036</v>
      </c>
      <c r="D2304" t="s">
        <v>41</v>
      </c>
      <c r="E2304" t="s">
        <v>73</v>
      </c>
      <c r="F2304">
        <v>381.56732198889802</v>
      </c>
      <c r="G2304" s="3"/>
      <c r="H2304" s="3"/>
      <c r="I2304" s="3"/>
    </row>
    <row r="2305" spans="1:9" x14ac:dyDescent="0.35">
      <c r="A2305" t="s">
        <v>62</v>
      </c>
      <c r="B2305" s="78" t="s">
        <v>15</v>
      </c>
      <c r="C2305">
        <v>2036</v>
      </c>
      <c r="D2305" t="s">
        <v>41</v>
      </c>
      <c r="E2305" t="s">
        <v>75</v>
      </c>
      <c r="F2305">
        <v>306.91756053861201</v>
      </c>
      <c r="G2305" s="3"/>
      <c r="H2305" s="3"/>
      <c r="I2305" s="3"/>
    </row>
    <row r="2306" spans="1:9" x14ac:dyDescent="0.35">
      <c r="A2306" t="s">
        <v>62</v>
      </c>
      <c r="B2306" s="78" t="s">
        <v>15</v>
      </c>
      <c r="C2306">
        <v>2041</v>
      </c>
      <c r="D2306" t="s">
        <v>138</v>
      </c>
      <c r="E2306" t="s">
        <v>42</v>
      </c>
      <c r="F2306">
        <v>391.44575655498198</v>
      </c>
      <c r="G2306" s="3"/>
      <c r="H2306" s="3"/>
      <c r="I2306" s="3"/>
    </row>
    <row r="2307" spans="1:9" x14ac:dyDescent="0.35">
      <c r="A2307" t="s">
        <v>62</v>
      </c>
      <c r="B2307" s="78" t="s">
        <v>15</v>
      </c>
      <c r="C2307">
        <v>2041</v>
      </c>
      <c r="D2307" t="s">
        <v>138</v>
      </c>
      <c r="E2307" t="s">
        <v>45</v>
      </c>
      <c r="F2307">
        <v>400.83540700838302</v>
      </c>
      <c r="G2307" s="3"/>
      <c r="H2307" s="3"/>
      <c r="I2307" s="3"/>
    </row>
    <row r="2308" spans="1:9" x14ac:dyDescent="0.35">
      <c r="A2308" t="s">
        <v>62</v>
      </c>
      <c r="B2308" s="78" t="s">
        <v>15</v>
      </c>
      <c r="C2308">
        <v>2041</v>
      </c>
      <c r="D2308" t="s">
        <v>138</v>
      </c>
      <c r="E2308" t="s">
        <v>47</v>
      </c>
      <c r="F2308">
        <v>363.01900889583601</v>
      </c>
      <c r="G2308" s="3"/>
      <c r="H2308" s="3"/>
      <c r="I2308" s="3"/>
    </row>
    <row r="2309" spans="1:9" x14ac:dyDescent="0.35">
      <c r="A2309" t="s">
        <v>62</v>
      </c>
      <c r="B2309" s="78" t="s">
        <v>15</v>
      </c>
      <c r="C2309">
        <v>2041</v>
      </c>
      <c r="D2309" t="s">
        <v>138</v>
      </c>
      <c r="E2309" t="s">
        <v>49</v>
      </c>
      <c r="F2309">
        <v>356.17889343010302</v>
      </c>
      <c r="G2309" s="3"/>
      <c r="H2309" s="3"/>
      <c r="I2309" s="3"/>
    </row>
    <row r="2310" spans="1:9" x14ac:dyDescent="0.35">
      <c r="A2310" t="s">
        <v>62</v>
      </c>
      <c r="B2310" s="78" t="s">
        <v>15</v>
      </c>
      <c r="C2310">
        <v>2041</v>
      </c>
      <c r="D2310" t="s">
        <v>138</v>
      </c>
      <c r="E2310" t="s">
        <v>51</v>
      </c>
      <c r="F2310">
        <v>414.52773009351199</v>
      </c>
      <c r="G2310" s="3"/>
      <c r="H2310" s="3"/>
      <c r="I2310" s="3"/>
    </row>
    <row r="2311" spans="1:9" x14ac:dyDescent="0.35">
      <c r="A2311" t="s">
        <v>62</v>
      </c>
      <c r="B2311" s="78" t="s">
        <v>15</v>
      </c>
      <c r="C2311">
        <v>2041</v>
      </c>
      <c r="D2311" t="s">
        <v>138</v>
      </c>
      <c r="E2311" t="s">
        <v>53</v>
      </c>
      <c r="F2311">
        <v>472.72895687935198</v>
      </c>
      <c r="G2311" s="3"/>
      <c r="H2311" s="3"/>
      <c r="I2311" s="3"/>
    </row>
    <row r="2312" spans="1:9" x14ac:dyDescent="0.35">
      <c r="A2312" t="s">
        <v>62</v>
      </c>
      <c r="B2312" s="78" t="s">
        <v>15</v>
      </c>
      <c r="C2312">
        <v>2041</v>
      </c>
      <c r="D2312" t="s">
        <v>138</v>
      </c>
      <c r="E2312" t="s">
        <v>55</v>
      </c>
      <c r="F2312">
        <v>508.70827232488</v>
      </c>
      <c r="G2312" s="3"/>
      <c r="H2312" s="3"/>
      <c r="I2312" s="3"/>
    </row>
    <row r="2313" spans="1:9" x14ac:dyDescent="0.35">
      <c r="A2313" t="s">
        <v>62</v>
      </c>
      <c r="B2313" s="78" t="s">
        <v>15</v>
      </c>
      <c r="C2313">
        <v>2041</v>
      </c>
      <c r="D2313" t="s">
        <v>138</v>
      </c>
      <c r="E2313" t="s">
        <v>57</v>
      </c>
      <c r="F2313">
        <v>554.35779021403505</v>
      </c>
      <c r="G2313" s="3"/>
      <c r="H2313" s="3"/>
      <c r="I2313" s="3"/>
    </row>
    <row r="2314" spans="1:9" x14ac:dyDescent="0.35">
      <c r="A2314" t="s">
        <v>62</v>
      </c>
      <c r="B2314" s="78" t="s">
        <v>15</v>
      </c>
      <c r="C2314">
        <v>2041</v>
      </c>
      <c r="D2314" t="s">
        <v>138</v>
      </c>
      <c r="E2314" t="s">
        <v>59</v>
      </c>
      <c r="F2314">
        <v>582.12949838633494</v>
      </c>
      <c r="G2314" s="3"/>
      <c r="H2314" s="3"/>
      <c r="I2314" s="3"/>
    </row>
    <row r="2315" spans="1:9" x14ac:dyDescent="0.35">
      <c r="A2315" t="s">
        <v>62</v>
      </c>
      <c r="B2315" s="78" t="s">
        <v>15</v>
      </c>
      <c r="C2315">
        <v>2041</v>
      </c>
      <c r="D2315" t="s">
        <v>138</v>
      </c>
      <c r="E2315" t="s">
        <v>61</v>
      </c>
      <c r="F2315">
        <v>554.64985582465897</v>
      </c>
      <c r="G2315" s="3"/>
      <c r="H2315" s="3"/>
      <c r="I2315" s="3"/>
    </row>
    <row r="2316" spans="1:9" x14ac:dyDescent="0.35">
      <c r="A2316" t="s">
        <v>62</v>
      </c>
      <c r="B2316" s="78" t="s">
        <v>15</v>
      </c>
      <c r="C2316">
        <v>2041</v>
      </c>
      <c r="D2316" t="s">
        <v>138</v>
      </c>
      <c r="E2316" t="s">
        <v>63</v>
      </c>
      <c r="F2316">
        <v>570.91246096634097</v>
      </c>
      <c r="G2316" s="3"/>
      <c r="H2316" s="3"/>
      <c r="I2316" s="3"/>
    </row>
    <row r="2317" spans="1:9" x14ac:dyDescent="0.35">
      <c r="A2317" t="s">
        <v>62</v>
      </c>
      <c r="B2317" s="78" t="s">
        <v>15</v>
      </c>
      <c r="C2317">
        <v>2041</v>
      </c>
      <c r="D2317" t="s">
        <v>138</v>
      </c>
      <c r="E2317" t="s">
        <v>43</v>
      </c>
      <c r="F2317">
        <v>411.649315323613</v>
      </c>
      <c r="G2317" s="3"/>
      <c r="H2317" s="3"/>
      <c r="I2317" s="3"/>
    </row>
    <row r="2318" spans="1:9" x14ac:dyDescent="0.35">
      <c r="A2318" t="s">
        <v>62</v>
      </c>
      <c r="B2318" s="78" t="s">
        <v>15</v>
      </c>
      <c r="C2318">
        <v>2041</v>
      </c>
      <c r="D2318" t="s">
        <v>138</v>
      </c>
      <c r="E2318" t="s">
        <v>65</v>
      </c>
      <c r="F2318">
        <v>528.63150715075005</v>
      </c>
      <c r="G2318" s="3"/>
      <c r="H2318" s="3"/>
      <c r="I2318" s="3"/>
    </row>
    <row r="2319" spans="1:9" x14ac:dyDescent="0.35">
      <c r="A2319" t="s">
        <v>62</v>
      </c>
      <c r="B2319" s="78" t="s">
        <v>15</v>
      </c>
      <c r="C2319">
        <v>2041</v>
      </c>
      <c r="D2319" t="s">
        <v>138</v>
      </c>
      <c r="E2319" t="s">
        <v>67</v>
      </c>
      <c r="F2319">
        <v>563.99487153978498</v>
      </c>
      <c r="G2319" s="3"/>
      <c r="H2319" s="3"/>
      <c r="I2319" s="3"/>
    </row>
    <row r="2320" spans="1:9" x14ac:dyDescent="0.35">
      <c r="A2320" t="s">
        <v>62</v>
      </c>
      <c r="B2320" s="78" t="s">
        <v>15</v>
      </c>
      <c r="C2320">
        <v>2041</v>
      </c>
      <c r="D2320" t="s">
        <v>138</v>
      </c>
      <c r="E2320" t="s">
        <v>69</v>
      </c>
      <c r="F2320">
        <v>581.00027042555496</v>
      </c>
      <c r="G2320" s="3"/>
      <c r="H2320" s="3"/>
      <c r="I2320" s="3"/>
    </row>
    <row r="2321" spans="1:9" x14ac:dyDescent="0.35">
      <c r="A2321" t="s">
        <v>62</v>
      </c>
      <c r="B2321" s="78" t="s">
        <v>15</v>
      </c>
      <c r="C2321">
        <v>2041</v>
      </c>
      <c r="D2321" t="s">
        <v>138</v>
      </c>
      <c r="E2321" t="s">
        <v>71</v>
      </c>
      <c r="F2321">
        <v>527.04314866694301</v>
      </c>
      <c r="G2321" s="3"/>
      <c r="H2321" s="3"/>
      <c r="I2321" s="3"/>
    </row>
    <row r="2322" spans="1:9" x14ac:dyDescent="0.35">
      <c r="A2322" t="s">
        <v>62</v>
      </c>
      <c r="B2322" s="78" t="s">
        <v>15</v>
      </c>
      <c r="C2322">
        <v>2041</v>
      </c>
      <c r="D2322" t="s">
        <v>138</v>
      </c>
      <c r="E2322" t="s">
        <v>73</v>
      </c>
      <c r="F2322">
        <v>480.65608056194299</v>
      </c>
      <c r="G2322" s="3"/>
      <c r="H2322" s="3"/>
      <c r="I2322" s="3"/>
    </row>
    <row r="2323" spans="1:9" x14ac:dyDescent="0.35">
      <c r="A2323" t="s">
        <v>62</v>
      </c>
      <c r="B2323" s="78" t="s">
        <v>15</v>
      </c>
      <c r="C2323">
        <v>2041</v>
      </c>
      <c r="D2323" t="s">
        <v>138</v>
      </c>
      <c r="E2323" t="s">
        <v>75</v>
      </c>
      <c r="F2323">
        <v>481.37314713775697</v>
      </c>
      <c r="G2323" s="3"/>
      <c r="H2323" s="3"/>
      <c r="I2323" s="3"/>
    </row>
    <row r="2324" spans="1:9" x14ac:dyDescent="0.35">
      <c r="A2324" t="s">
        <v>62</v>
      </c>
      <c r="B2324" s="78" t="s">
        <v>15</v>
      </c>
      <c r="C2324">
        <v>2041</v>
      </c>
      <c r="D2324" t="s">
        <v>41</v>
      </c>
      <c r="E2324" t="s">
        <v>42</v>
      </c>
      <c r="F2324">
        <v>414.64927936817401</v>
      </c>
      <c r="G2324" s="3"/>
      <c r="H2324" s="3"/>
      <c r="I2324" s="3"/>
    </row>
    <row r="2325" spans="1:9" x14ac:dyDescent="0.35">
      <c r="A2325" t="s">
        <v>62</v>
      </c>
      <c r="B2325" s="78" t="s">
        <v>15</v>
      </c>
      <c r="C2325">
        <v>2041</v>
      </c>
      <c r="D2325" t="s">
        <v>41</v>
      </c>
      <c r="E2325" t="s">
        <v>45</v>
      </c>
      <c r="F2325">
        <v>403.95204820778798</v>
      </c>
      <c r="G2325" s="3"/>
      <c r="H2325" s="3"/>
      <c r="I2325" s="3"/>
    </row>
    <row r="2326" spans="1:9" x14ac:dyDescent="0.35">
      <c r="A2326" t="s">
        <v>62</v>
      </c>
      <c r="B2326" s="78" t="s">
        <v>15</v>
      </c>
      <c r="C2326">
        <v>2041</v>
      </c>
      <c r="D2326" t="s">
        <v>41</v>
      </c>
      <c r="E2326" t="s">
        <v>47</v>
      </c>
      <c r="F2326">
        <v>386.13167714735403</v>
      </c>
      <c r="G2326" s="3"/>
      <c r="H2326" s="3"/>
      <c r="I2326" s="3"/>
    </row>
    <row r="2327" spans="1:9" x14ac:dyDescent="0.35">
      <c r="A2327" t="s">
        <v>62</v>
      </c>
      <c r="B2327" s="78" t="s">
        <v>15</v>
      </c>
      <c r="C2327">
        <v>2041</v>
      </c>
      <c r="D2327" t="s">
        <v>41</v>
      </c>
      <c r="E2327" t="s">
        <v>49</v>
      </c>
      <c r="F2327">
        <v>465.71162459042301</v>
      </c>
      <c r="G2327" s="3"/>
      <c r="H2327" s="3"/>
      <c r="I2327" s="3"/>
    </row>
    <row r="2328" spans="1:9" x14ac:dyDescent="0.35">
      <c r="A2328" t="s">
        <v>62</v>
      </c>
      <c r="B2328" s="78" t="s">
        <v>15</v>
      </c>
      <c r="C2328">
        <v>2041</v>
      </c>
      <c r="D2328" t="s">
        <v>41</v>
      </c>
      <c r="E2328" t="s">
        <v>51</v>
      </c>
      <c r="F2328">
        <v>555.52327934123002</v>
      </c>
      <c r="G2328" s="3"/>
      <c r="H2328" s="3"/>
      <c r="I2328" s="3"/>
    </row>
    <row r="2329" spans="1:9" x14ac:dyDescent="0.35">
      <c r="A2329" t="s">
        <v>62</v>
      </c>
      <c r="B2329" s="78" t="s">
        <v>15</v>
      </c>
      <c r="C2329">
        <v>2041</v>
      </c>
      <c r="D2329" t="s">
        <v>41</v>
      </c>
      <c r="E2329" t="s">
        <v>53</v>
      </c>
      <c r="F2329">
        <v>579.85786340319896</v>
      </c>
      <c r="G2329" s="3"/>
      <c r="H2329" s="3"/>
      <c r="I2329" s="3"/>
    </row>
    <row r="2330" spans="1:9" x14ac:dyDescent="0.35">
      <c r="A2330" t="s">
        <v>62</v>
      </c>
      <c r="B2330" s="78" t="s">
        <v>15</v>
      </c>
      <c r="C2330">
        <v>2041</v>
      </c>
      <c r="D2330" t="s">
        <v>41</v>
      </c>
      <c r="E2330" t="s">
        <v>55</v>
      </c>
      <c r="F2330">
        <v>575.65315447695298</v>
      </c>
      <c r="G2330" s="3"/>
      <c r="H2330" s="3"/>
      <c r="I2330" s="3"/>
    </row>
    <row r="2331" spans="1:9" x14ac:dyDescent="0.35">
      <c r="A2331" t="s">
        <v>62</v>
      </c>
      <c r="B2331" s="78" t="s">
        <v>15</v>
      </c>
      <c r="C2331">
        <v>2041</v>
      </c>
      <c r="D2331" t="s">
        <v>41</v>
      </c>
      <c r="E2331" t="s">
        <v>57</v>
      </c>
      <c r="F2331">
        <v>555.9859084162</v>
      </c>
      <c r="G2331" s="3"/>
      <c r="H2331" s="3"/>
      <c r="I2331" s="3"/>
    </row>
    <row r="2332" spans="1:9" x14ac:dyDescent="0.35">
      <c r="A2332" t="s">
        <v>62</v>
      </c>
      <c r="B2332" s="78" t="s">
        <v>15</v>
      </c>
      <c r="C2332">
        <v>2041</v>
      </c>
      <c r="D2332" t="s">
        <v>41</v>
      </c>
      <c r="E2332" t="s">
        <v>59</v>
      </c>
      <c r="F2332">
        <v>541.98726845583201</v>
      </c>
      <c r="G2332" s="3"/>
      <c r="H2332" s="3"/>
      <c r="I2332" s="3"/>
    </row>
    <row r="2333" spans="1:9" x14ac:dyDescent="0.35">
      <c r="A2333" t="s">
        <v>62</v>
      </c>
      <c r="B2333" s="78" t="s">
        <v>15</v>
      </c>
      <c r="C2333">
        <v>2041</v>
      </c>
      <c r="D2333" t="s">
        <v>41</v>
      </c>
      <c r="E2333" t="s">
        <v>61</v>
      </c>
      <c r="F2333">
        <v>515.73509200709702</v>
      </c>
      <c r="G2333" s="3"/>
      <c r="H2333" s="3"/>
      <c r="I2333" s="3"/>
    </row>
    <row r="2334" spans="1:9" x14ac:dyDescent="0.35">
      <c r="A2334" t="s">
        <v>62</v>
      </c>
      <c r="B2334" s="78" t="s">
        <v>15</v>
      </c>
      <c r="C2334">
        <v>2041</v>
      </c>
      <c r="D2334" t="s">
        <v>41</v>
      </c>
      <c r="E2334" t="s">
        <v>63</v>
      </c>
      <c r="F2334">
        <v>543.917036839204</v>
      </c>
      <c r="G2334" s="3"/>
      <c r="H2334" s="3"/>
      <c r="I2334" s="3"/>
    </row>
    <row r="2335" spans="1:9" x14ac:dyDescent="0.35">
      <c r="A2335" t="s">
        <v>62</v>
      </c>
      <c r="B2335" s="78" t="s">
        <v>15</v>
      </c>
      <c r="C2335">
        <v>2041</v>
      </c>
      <c r="D2335" t="s">
        <v>41</v>
      </c>
      <c r="E2335" t="s">
        <v>43</v>
      </c>
      <c r="F2335">
        <v>422.54062008823598</v>
      </c>
      <c r="G2335" s="3"/>
      <c r="H2335" s="3"/>
      <c r="I2335" s="3"/>
    </row>
    <row r="2336" spans="1:9" x14ac:dyDescent="0.35">
      <c r="A2336" t="s">
        <v>62</v>
      </c>
      <c r="B2336" s="78" t="s">
        <v>15</v>
      </c>
      <c r="C2336">
        <v>2041</v>
      </c>
      <c r="D2336" t="s">
        <v>41</v>
      </c>
      <c r="E2336" t="s">
        <v>65</v>
      </c>
      <c r="F2336">
        <v>538.15346586087401</v>
      </c>
      <c r="G2336" s="3"/>
      <c r="H2336" s="3"/>
      <c r="I2336" s="3"/>
    </row>
    <row r="2337" spans="1:9" x14ac:dyDescent="0.35">
      <c r="A2337" t="s">
        <v>62</v>
      </c>
      <c r="B2337" s="78" t="s">
        <v>15</v>
      </c>
      <c r="C2337">
        <v>2041</v>
      </c>
      <c r="D2337" t="s">
        <v>41</v>
      </c>
      <c r="E2337" t="s">
        <v>67</v>
      </c>
      <c r="F2337">
        <v>595.54796610938195</v>
      </c>
      <c r="G2337" s="3"/>
      <c r="H2337" s="3"/>
      <c r="I2337" s="3"/>
    </row>
    <row r="2338" spans="1:9" x14ac:dyDescent="0.35">
      <c r="A2338" t="s">
        <v>62</v>
      </c>
      <c r="B2338" s="78" t="s">
        <v>15</v>
      </c>
      <c r="C2338">
        <v>2041</v>
      </c>
      <c r="D2338" t="s">
        <v>41</v>
      </c>
      <c r="E2338" t="s">
        <v>69</v>
      </c>
      <c r="F2338">
        <v>562.84707181039903</v>
      </c>
      <c r="G2338" s="3"/>
      <c r="H2338" s="3"/>
      <c r="I2338" s="3"/>
    </row>
    <row r="2339" spans="1:9" x14ac:dyDescent="0.35">
      <c r="A2339" t="s">
        <v>62</v>
      </c>
      <c r="B2339" s="78" t="s">
        <v>15</v>
      </c>
      <c r="C2339">
        <v>2041</v>
      </c>
      <c r="D2339" t="s">
        <v>41</v>
      </c>
      <c r="E2339" t="s">
        <v>71</v>
      </c>
      <c r="F2339">
        <v>516.23996939024596</v>
      </c>
      <c r="G2339" s="3"/>
      <c r="H2339" s="3"/>
      <c r="I2339" s="3"/>
    </row>
    <row r="2340" spans="1:9" x14ac:dyDescent="0.35">
      <c r="A2340" t="s">
        <v>62</v>
      </c>
      <c r="B2340" s="78" t="s">
        <v>15</v>
      </c>
      <c r="C2340">
        <v>2041</v>
      </c>
      <c r="D2340" t="s">
        <v>41</v>
      </c>
      <c r="E2340" t="s">
        <v>73</v>
      </c>
      <c r="F2340">
        <v>406.97787711476298</v>
      </c>
      <c r="G2340" s="3"/>
      <c r="H2340" s="3"/>
      <c r="I2340" s="3"/>
    </row>
    <row r="2341" spans="1:9" x14ac:dyDescent="0.35">
      <c r="A2341" t="s">
        <v>62</v>
      </c>
      <c r="B2341" s="78" t="s">
        <v>15</v>
      </c>
      <c r="C2341">
        <v>2041</v>
      </c>
      <c r="D2341" t="s">
        <v>41</v>
      </c>
      <c r="E2341" t="s">
        <v>75</v>
      </c>
      <c r="F2341">
        <v>352.65084138167902</v>
      </c>
      <c r="G2341" s="3"/>
      <c r="H2341" s="3"/>
      <c r="I2341" s="3"/>
    </row>
    <row r="2342" spans="1:9" x14ac:dyDescent="0.35">
      <c r="A2342" t="s">
        <v>62</v>
      </c>
      <c r="B2342" s="78" t="s">
        <v>15</v>
      </c>
      <c r="C2342">
        <v>2046</v>
      </c>
      <c r="D2342" t="s">
        <v>138</v>
      </c>
      <c r="E2342" t="s">
        <v>42</v>
      </c>
      <c r="F2342">
        <v>378.97488852184</v>
      </c>
      <c r="G2342" s="3"/>
      <c r="H2342" s="3"/>
      <c r="I2342" s="3"/>
    </row>
    <row r="2343" spans="1:9" x14ac:dyDescent="0.35">
      <c r="A2343" t="s">
        <v>62</v>
      </c>
      <c r="B2343" s="78" t="s">
        <v>15</v>
      </c>
      <c r="C2343">
        <v>2046</v>
      </c>
      <c r="D2343" t="s">
        <v>138</v>
      </c>
      <c r="E2343" t="s">
        <v>45</v>
      </c>
      <c r="F2343">
        <v>404.44753746249</v>
      </c>
      <c r="G2343" s="3"/>
      <c r="H2343" s="3"/>
      <c r="I2343" s="3"/>
    </row>
    <row r="2344" spans="1:9" x14ac:dyDescent="0.35">
      <c r="A2344" t="s">
        <v>62</v>
      </c>
      <c r="B2344" s="78" t="s">
        <v>15</v>
      </c>
      <c r="C2344">
        <v>2046</v>
      </c>
      <c r="D2344" t="s">
        <v>138</v>
      </c>
      <c r="E2344" t="s">
        <v>47</v>
      </c>
      <c r="F2344">
        <v>355.168520597807</v>
      </c>
      <c r="G2344" s="3"/>
      <c r="H2344" s="3"/>
      <c r="I2344" s="3"/>
    </row>
    <row r="2345" spans="1:9" x14ac:dyDescent="0.35">
      <c r="A2345" t="s">
        <v>62</v>
      </c>
      <c r="B2345" s="78" t="s">
        <v>15</v>
      </c>
      <c r="C2345">
        <v>2046</v>
      </c>
      <c r="D2345" t="s">
        <v>138</v>
      </c>
      <c r="E2345" t="s">
        <v>49</v>
      </c>
      <c r="F2345">
        <v>354.06636616203798</v>
      </c>
      <c r="G2345" s="3"/>
      <c r="H2345" s="3"/>
      <c r="I2345" s="3"/>
    </row>
    <row r="2346" spans="1:9" x14ac:dyDescent="0.35">
      <c r="A2346" t="s">
        <v>62</v>
      </c>
      <c r="B2346" s="78" t="s">
        <v>15</v>
      </c>
      <c r="C2346">
        <v>2046</v>
      </c>
      <c r="D2346" t="s">
        <v>138</v>
      </c>
      <c r="E2346" t="s">
        <v>51</v>
      </c>
      <c r="F2346">
        <v>384.26448936487901</v>
      </c>
      <c r="G2346" s="3"/>
      <c r="H2346" s="3"/>
      <c r="I2346" s="3"/>
    </row>
    <row r="2347" spans="1:9" x14ac:dyDescent="0.35">
      <c r="A2347" t="s">
        <v>62</v>
      </c>
      <c r="B2347" s="78" t="s">
        <v>15</v>
      </c>
      <c r="C2347">
        <v>2046</v>
      </c>
      <c r="D2347" t="s">
        <v>138</v>
      </c>
      <c r="E2347" t="s">
        <v>53</v>
      </c>
      <c r="F2347">
        <v>443.31253729434599</v>
      </c>
      <c r="G2347" s="3"/>
      <c r="H2347" s="3"/>
      <c r="I2347" s="3"/>
    </row>
    <row r="2348" spans="1:9" x14ac:dyDescent="0.35">
      <c r="A2348" t="s">
        <v>62</v>
      </c>
      <c r="B2348" s="78" t="s">
        <v>15</v>
      </c>
      <c r="C2348">
        <v>2046</v>
      </c>
      <c r="D2348" t="s">
        <v>138</v>
      </c>
      <c r="E2348" t="s">
        <v>55</v>
      </c>
      <c r="F2348">
        <v>515.31450735184296</v>
      </c>
      <c r="G2348" s="3"/>
      <c r="H2348" s="3"/>
      <c r="I2348" s="3"/>
    </row>
    <row r="2349" spans="1:9" x14ac:dyDescent="0.35">
      <c r="A2349" t="s">
        <v>62</v>
      </c>
      <c r="B2349" s="78" t="s">
        <v>15</v>
      </c>
      <c r="C2349">
        <v>2046</v>
      </c>
      <c r="D2349" t="s">
        <v>138</v>
      </c>
      <c r="E2349" t="s">
        <v>57</v>
      </c>
      <c r="F2349">
        <v>542.42668694822999</v>
      </c>
      <c r="G2349" s="3"/>
      <c r="H2349" s="3"/>
      <c r="I2349" s="3"/>
    </row>
    <row r="2350" spans="1:9" x14ac:dyDescent="0.35">
      <c r="A2350" t="s">
        <v>62</v>
      </c>
      <c r="B2350" s="78" t="s">
        <v>15</v>
      </c>
      <c r="C2350">
        <v>2046</v>
      </c>
      <c r="D2350" t="s">
        <v>138</v>
      </c>
      <c r="E2350" t="s">
        <v>59</v>
      </c>
      <c r="F2350">
        <v>571.53254129616801</v>
      </c>
      <c r="G2350" s="3"/>
      <c r="H2350" s="3"/>
      <c r="I2350" s="3"/>
    </row>
    <row r="2351" spans="1:9" x14ac:dyDescent="0.35">
      <c r="A2351" t="s">
        <v>62</v>
      </c>
      <c r="B2351" s="78" t="s">
        <v>15</v>
      </c>
      <c r="C2351">
        <v>2046</v>
      </c>
      <c r="D2351" t="s">
        <v>138</v>
      </c>
      <c r="E2351" t="s">
        <v>61</v>
      </c>
      <c r="F2351">
        <v>600.98676163754396</v>
      </c>
      <c r="G2351" s="3"/>
      <c r="H2351" s="3"/>
      <c r="I2351" s="3"/>
    </row>
    <row r="2352" spans="1:9" x14ac:dyDescent="0.35">
      <c r="A2352" t="s">
        <v>62</v>
      </c>
      <c r="B2352" s="78" t="s">
        <v>15</v>
      </c>
      <c r="C2352">
        <v>2046</v>
      </c>
      <c r="D2352" t="s">
        <v>138</v>
      </c>
      <c r="E2352" t="s">
        <v>63</v>
      </c>
      <c r="F2352">
        <v>578.05506824778695</v>
      </c>
      <c r="G2352" s="3"/>
      <c r="H2352" s="3"/>
      <c r="I2352" s="3"/>
    </row>
    <row r="2353" spans="1:9" x14ac:dyDescent="0.35">
      <c r="A2353" t="s">
        <v>62</v>
      </c>
      <c r="B2353" s="78" t="s">
        <v>15</v>
      </c>
      <c r="C2353">
        <v>2046</v>
      </c>
      <c r="D2353" t="s">
        <v>138</v>
      </c>
      <c r="E2353" t="s">
        <v>43</v>
      </c>
      <c r="F2353">
        <v>409.38488481139098</v>
      </c>
      <c r="G2353" s="3"/>
      <c r="H2353" s="3"/>
      <c r="I2353" s="3"/>
    </row>
    <row r="2354" spans="1:9" x14ac:dyDescent="0.35">
      <c r="A2354" t="s">
        <v>62</v>
      </c>
      <c r="B2354" s="78" t="s">
        <v>15</v>
      </c>
      <c r="C2354">
        <v>2046</v>
      </c>
      <c r="D2354" t="s">
        <v>138</v>
      </c>
      <c r="E2354" t="s">
        <v>65</v>
      </c>
      <c r="F2354">
        <v>585.56729002230099</v>
      </c>
      <c r="G2354" s="3"/>
      <c r="H2354" s="3"/>
      <c r="I2354" s="3"/>
    </row>
    <row r="2355" spans="1:9" x14ac:dyDescent="0.35">
      <c r="A2355" t="s">
        <v>62</v>
      </c>
      <c r="B2355" s="78" t="s">
        <v>15</v>
      </c>
      <c r="C2355">
        <v>2046</v>
      </c>
      <c r="D2355" t="s">
        <v>138</v>
      </c>
      <c r="E2355" t="s">
        <v>67</v>
      </c>
      <c r="F2355">
        <v>538.67901338720503</v>
      </c>
      <c r="G2355" s="3"/>
      <c r="H2355" s="3"/>
      <c r="I2355" s="3"/>
    </row>
    <row r="2356" spans="1:9" x14ac:dyDescent="0.35">
      <c r="A2356" t="s">
        <v>62</v>
      </c>
      <c r="B2356" s="78" t="s">
        <v>15</v>
      </c>
      <c r="C2356">
        <v>2046</v>
      </c>
      <c r="D2356" t="s">
        <v>138</v>
      </c>
      <c r="E2356" t="s">
        <v>69</v>
      </c>
      <c r="F2356">
        <v>560.80254279660198</v>
      </c>
      <c r="G2356" s="3"/>
      <c r="H2356" s="3"/>
      <c r="I2356" s="3"/>
    </row>
    <row r="2357" spans="1:9" x14ac:dyDescent="0.35">
      <c r="A2357" t="s">
        <v>62</v>
      </c>
      <c r="B2357" s="78" t="s">
        <v>15</v>
      </c>
      <c r="C2357">
        <v>2046</v>
      </c>
      <c r="D2357" t="s">
        <v>138</v>
      </c>
      <c r="E2357" t="s">
        <v>71</v>
      </c>
      <c r="F2357">
        <v>546.07560607016399</v>
      </c>
      <c r="G2357" s="3"/>
      <c r="H2357" s="3"/>
      <c r="I2357" s="3"/>
    </row>
    <row r="2358" spans="1:9" x14ac:dyDescent="0.35">
      <c r="A2358" t="s">
        <v>62</v>
      </c>
      <c r="B2358" s="78" t="s">
        <v>15</v>
      </c>
      <c r="C2358">
        <v>2046</v>
      </c>
      <c r="D2358" t="s">
        <v>138</v>
      </c>
      <c r="E2358" t="s">
        <v>73</v>
      </c>
      <c r="F2358">
        <v>451.01515842219402</v>
      </c>
      <c r="G2358" s="3"/>
      <c r="H2358" s="3"/>
      <c r="I2358" s="3"/>
    </row>
    <row r="2359" spans="1:9" x14ac:dyDescent="0.35">
      <c r="A2359" t="s">
        <v>62</v>
      </c>
      <c r="B2359" s="78" t="s">
        <v>15</v>
      </c>
      <c r="C2359">
        <v>2046</v>
      </c>
      <c r="D2359" t="s">
        <v>138</v>
      </c>
      <c r="E2359" t="s">
        <v>75</v>
      </c>
      <c r="F2359">
        <v>557.51527195882295</v>
      </c>
      <c r="G2359" s="3"/>
      <c r="H2359" s="3"/>
      <c r="I2359" s="3"/>
    </row>
    <row r="2360" spans="1:9" x14ac:dyDescent="0.35">
      <c r="A2360" t="s">
        <v>62</v>
      </c>
      <c r="B2360" s="78" t="s">
        <v>15</v>
      </c>
      <c r="C2360">
        <v>2046</v>
      </c>
      <c r="D2360" t="s">
        <v>41</v>
      </c>
      <c r="E2360" t="s">
        <v>42</v>
      </c>
      <c r="F2360">
        <v>401.42888340495199</v>
      </c>
      <c r="G2360" s="3"/>
      <c r="H2360" s="3"/>
      <c r="I2360" s="3"/>
    </row>
    <row r="2361" spans="1:9" x14ac:dyDescent="0.35">
      <c r="A2361" t="s">
        <v>62</v>
      </c>
      <c r="B2361" s="78" t="s">
        <v>15</v>
      </c>
      <c r="C2361">
        <v>2046</v>
      </c>
      <c r="D2361" t="s">
        <v>41</v>
      </c>
      <c r="E2361" t="s">
        <v>45</v>
      </c>
      <c r="F2361">
        <v>406.99771505165302</v>
      </c>
      <c r="G2361" s="3"/>
      <c r="H2361" s="3"/>
      <c r="I2361" s="3"/>
    </row>
    <row r="2362" spans="1:9" x14ac:dyDescent="0.35">
      <c r="A2362" t="s">
        <v>62</v>
      </c>
      <c r="B2362" s="78" t="s">
        <v>15</v>
      </c>
      <c r="C2362">
        <v>2046</v>
      </c>
      <c r="D2362" t="s">
        <v>41</v>
      </c>
      <c r="E2362" t="s">
        <v>47</v>
      </c>
      <c r="F2362">
        <v>376.658886782416</v>
      </c>
      <c r="G2362" s="3"/>
      <c r="H2362" s="3"/>
      <c r="I2362" s="3"/>
    </row>
    <row r="2363" spans="1:9" x14ac:dyDescent="0.35">
      <c r="A2363" t="s">
        <v>62</v>
      </c>
      <c r="B2363" s="78" t="s">
        <v>15</v>
      </c>
      <c r="C2363">
        <v>2046</v>
      </c>
      <c r="D2363" t="s">
        <v>41</v>
      </c>
      <c r="E2363" t="s">
        <v>49</v>
      </c>
      <c r="F2363">
        <v>454.47818954737301</v>
      </c>
      <c r="G2363" s="3"/>
      <c r="H2363" s="3"/>
      <c r="I2363" s="3"/>
    </row>
    <row r="2364" spans="1:9" x14ac:dyDescent="0.35">
      <c r="A2364" t="s">
        <v>62</v>
      </c>
      <c r="B2364" s="78" t="s">
        <v>15</v>
      </c>
      <c r="C2364">
        <v>2046</v>
      </c>
      <c r="D2364" t="s">
        <v>41</v>
      </c>
      <c r="E2364" t="s">
        <v>51</v>
      </c>
      <c r="F2364">
        <v>509.50313876603798</v>
      </c>
      <c r="G2364" s="3"/>
      <c r="H2364" s="3"/>
      <c r="I2364" s="3"/>
    </row>
    <row r="2365" spans="1:9" x14ac:dyDescent="0.35">
      <c r="A2365" t="s">
        <v>62</v>
      </c>
      <c r="B2365" s="78" t="s">
        <v>15</v>
      </c>
      <c r="C2365">
        <v>2046</v>
      </c>
      <c r="D2365" t="s">
        <v>41</v>
      </c>
      <c r="E2365" t="s">
        <v>53</v>
      </c>
      <c r="F2365">
        <v>547.10643219194105</v>
      </c>
      <c r="G2365" s="3"/>
      <c r="H2365" s="3"/>
      <c r="I2365" s="3"/>
    </row>
    <row r="2366" spans="1:9" x14ac:dyDescent="0.35">
      <c r="A2366" t="s">
        <v>62</v>
      </c>
      <c r="B2366" s="78" t="s">
        <v>15</v>
      </c>
      <c r="C2366">
        <v>2046</v>
      </c>
      <c r="D2366" t="s">
        <v>41</v>
      </c>
      <c r="E2366" t="s">
        <v>55</v>
      </c>
      <c r="F2366">
        <v>567.40180319059903</v>
      </c>
      <c r="G2366" s="3"/>
      <c r="H2366" s="3"/>
      <c r="I2366" s="3"/>
    </row>
    <row r="2367" spans="1:9" x14ac:dyDescent="0.35">
      <c r="A2367" t="s">
        <v>62</v>
      </c>
      <c r="B2367" s="78" t="s">
        <v>15</v>
      </c>
      <c r="C2367">
        <v>2046</v>
      </c>
      <c r="D2367" t="s">
        <v>41</v>
      </c>
      <c r="E2367" t="s">
        <v>57</v>
      </c>
      <c r="F2367">
        <v>556.46794730530098</v>
      </c>
      <c r="G2367" s="3"/>
      <c r="H2367" s="3"/>
      <c r="I2367" s="3"/>
    </row>
    <row r="2368" spans="1:9" x14ac:dyDescent="0.35">
      <c r="A2368" t="s">
        <v>62</v>
      </c>
      <c r="B2368" s="78" t="s">
        <v>15</v>
      </c>
      <c r="C2368">
        <v>2046</v>
      </c>
      <c r="D2368" t="s">
        <v>41</v>
      </c>
      <c r="E2368" t="s">
        <v>59</v>
      </c>
      <c r="F2368">
        <v>559.16507797023803</v>
      </c>
      <c r="G2368" s="3"/>
      <c r="H2368" s="3"/>
      <c r="I2368" s="3"/>
    </row>
    <row r="2369" spans="1:9" x14ac:dyDescent="0.35">
      <c r="A2369" t="s">
        <v>62</v>
      </c>
      <c r="B2369" s="78" t="s">
        <v>15</v>
      </c>
      <c r="C2369">
        <v>2046</v>
      </c>
      <c r="D2369" t="s">
        <v>41</v>
      </c>
      <c r="E2369" t="s">
        <v>61</v>
      </c>
      <c r="F2369">
        <v>564.38186086380597</v>
      </c>
      <c r="G2369" s="3"/>
      <c r="H2369" s="3"/>
      <c r="I2369" s="3"/>
    </row>
    <row r="2370" spans="1:9" x14ac:dyDescent="0.35">
      <c r="A2370" t="s">
        <v>62</v>
      </c>
      <c r="B2370" s="78" t="s">
        <v>15</v>
      </c>
      <c r="C2370">
        <v>2046</v>
      </c>
      <c r="D2370" t="s">
        <v>41</v>
      </c>
      <c r="E2370" t="s">
        <v>63</v>
      </c>
      <c r="F2370">
        <v>550.714704370042</v>
      </c>
      <c r="G2370" s="3"/>
      <c r="H2370" s="3"/>
      <c r="I2370" s="3"/>
    </row>
    <row r="2371" spans="1:9" x14ac:dyDescent="0.35">
      <c r="A2371" t="s">
        <v>62</v>
      </c>
      <c r="B2371" s="78" t="s">
        <v>15</v>
      </c>
      <c r="C2371">
        <v>2046</v>
      </c>
      <c r="D2371" t="s">
        <v>41</v>
      </c>
      <c r="E2371" t="s">
        <v>43</v>
      </c>
      <c r="F2371">
        <v>419.79582541223101</v>
      </c>
      <c r="G2371" s="3"/>
      <c r="H2371" s="3"/>
      <c r="I2371" s="3"/>
    </row>
    <row r="2372" spans="1:9" x14ac:dyDescent="0.35">
      <c r="A2372" t="s">
        <v>62</v>
      </c>
      <c r="B2372" s="78" t="s">
        <v>15</v>
      </c>
      <c r="C2372">
        <v>2046</v>
      </c>
      <c r="D2372" t="s">
        <v>41</v>
      </c>
      <c r="E2372" t="s">
        <v>65</v>
      </c>
      <c r="F2372">
        <v>575.13319305863195</v>
      </c>
      <c r="G2372" s="3"/>
      <c r="H2372" s="3"/>
      <c r="I2372" s="3"/>
    </row>
    <row r="2373" spans="1:9" x14ac:dyDescent="0.35">
      <c r="A2373" t="s">
        <v>62</v>
      </c>
      <c r="B2373" s="78" t="s">
        <v>15</v>
      </c>
      <c r="C2373">
        <v>2046</v>
      </c>
      <c r="D2373" t="s">
        <v>41</v>
      </c>
      <c r="E2373" t="s">
        <v>67</v>
      </c>
      <c r="F2373">
        <v>546.94042955290399</v>
      </c>
      <c r="G2373" s="3"/>
      <c r="H2373" s="3"/>
      <c r="I2373" s="3"/>
    </row>
    <row r="2374" spans="1:9" x14ac:dyDescent="0.35">
      <c r="A2374" t="s">
        <v>62</v>
      </c>
      <c r="B2374" s="78" t="s">
        <v>15</v>
      </c>
      <c r="C2374">
        <v>2046</v>
      </c>
      <c r="D2374" t="s">
        <v>41</v>
      </c>
      <c r="E2374" t="s">
        <v>69</v>
      </c>
      <c r="F2374">
        <v>568.28703386030804</v>
      </c>
      <c r="G2374" s="3"/>
      <c r="H2374" s="3"/>
      <c r="I2374" s="3"/>
    </row>
    <row r="2375" spans="1:9" x14ac:dyDescent="0.35">
      <c r="A2375" t="s">
        <v>62</v>
      </c>
      <c r="B2375" s="78" t="s">
        <v>15</v>
      </c>
      <c r="C2375">
        <v>2046</v>
      </c>
      <c r="D2375" t="s">
        <v>41</v>
      </c>
      <c r="E2375" t="s">
        <v>71</v>
      </c>
      <c r="F2375">
        <v>500.22770820886501</v>
      </c>
      <c r="G2375" s="3"/>
      <c r="H2375" s="3"/>
      <c r="I2375" s="3"/>
    </row>
    <row r="2376" spans="1:9" x14ac:dyDescent="0.35">
      <c r="A2376" t="s">
        <v>62</v>
      </c>
      <c r="B2376" s="78" t="s">
        <v>15</v>
      </c>
      <c r="C2376">
        <v>2046</v>
      </c>
      <c r="D2376" t="s">
        <v>41</v>
      </c>
      <c r="E2376" t="s">
        <v>73</v>
      </c>
      <c r="F2376">
        <v>407.13520112294901</v>
      </c>
      <c r="G2376" s="3"/>
      <c r="H2376" s="3"/>
      <c r="I2376" s="3"/>
    </row>
    <row r="2377" spans="1:9" x14ac:dyDescent="0.35">
      <c r="A2377" t="s">
        <v>62</v>
      </c>
      <c r="B2377" s="78" t="s">
        <v>15</v>
      </c>
      <c r="C2377">
        <v>2046</v>
      </c>
      <c r="D2377" t="s">
        <v>41</v>
      </c>
      <c r="E2377" t="s">
        <v>75</v>
      </c>
      <c r="F2377">
        <v>389.70877798401102</v>
      </c>
      <c r="G2377" s="3"/>
      <c r="H2377" s="3"/>
      <c r="I2377" s="3"/>
    </row>
    <row r="2378" spans="1:9" x14ac:dyDescent="0.35">
      <c r="A2378" t="s">
        <v>64</v>
      </c>
      <c r="B2378" s="78" t="s">
        <v>15</v>
      </c>
      <c r="C2378">
        <v>2021</v>
      </c>
      <c r="D2378" t="s">
        <v>41</v>
      </c>
      <c r="E2378" t="s">
        <v>42</v>
      </c>
      <c r="F2378">
        <v>15</v>
      </c>
      <c r="G2378" s="3"/>
      <c r="H2378" s="3"/>
      <c r="I2378" s="3"/>
    </row>
    <row r="2379" spans="1:9" x14ac:dyDescent="0.35">
      <c r="A2379" t="s">
        <v>64</v>
      </c>
      <c r="B2379" s="78" t="s">
        <v>15</v>
      </c>
      <c r="C2379">
        <v>2021</v>
      </c>
      <c r="D2379" t="s">
        <v>41</v>
      </c>
      <c r="E2379" t="s">
        <v>43</v>
      </c>
      <c r="F2379">
        <v>10</v>
      </c>
      <c r="G2379" s="3"/>
      <c r="H2379" s="3"/>
      <c r="I2379" s="3"/>
    </row>
    <row r="2380" spans="1:9" x14ac:dyDescent="0.35">
      <c r="A2380" t="s">
        <v>64</v>
      </c>
      <c r="B2380" s="78" t="s">
        <v>15</v>
      </c>
      <c r="C2380">
        <v>2021</v>
      </c>
      <c r="D2380" t="s">
        <v>41</v>
      </c>
      <c r="E2380" t="s">
        <v>45</v>
      </c>
      <c r="F2380">
        <v>11</v>
      </c>
      <c r="G2380" s="3"/>
      <c r="H2380" s="3"/>
      <c r="I2380" s="3"/>
    </row>
    <row r="2381" spans="1:9" x14ac:dyDescent="0.35">
      <c r="A2381" t="s">
        <v>64</v>
      </c>
      <c r="B2381" s="78" t="s">
        <v>15</v>
      </c>
      <c r="C2381">
        <v>2021</v>
      </c>
      <c r="D2381" t="s">
        <v>41</v>
      </c>
      <c r="E2381" t="s">
        <v>47</v>
      </c>
      <c r="F2381">
        <v>16</v>
      </c>
      <c r="G2381" s="3"/>
      <c r="H2381" s="3"/>
      <c r="I2381" s="3"/>
    </row>
    <row r="2382" spans="1:9" x14ac:dyDescent="0.35">
      <c r="A2382" t="s">
        <v>64</v>
      </c>
      <c r="B2382" s="78" t="s">
        <v>15</v>
      </c>
      <c r="C2382">
        <v>2021</v>
      </c>
      <c r="D2382" t="s">
        <v>41</v>
      </c>
      <c r="E2382" t="s">
        <v>49</v>
      </c>
      <c r="F2382">
        <v>30</v>
      </c>
      <c r="G2382" s="3"/>
      <c r="H2382" s="3"/>
      <c r="I2382" s="3"/>
    </row>
    <row r="2383" spans="1:9" x14ac:dyDescent="0.35">
      <c r="A2383" t="s">
        <v>64</v>
      </c>
      <c r="B2383" s="78" t="s">
        <v>15</v>
      </c>
      <c r="C2383">
        <v>2021</v>
      </c>
      <c r="D2383" t="s">
        <v>41</v>
      </c>
      <c r="E2383" t="s">
        <v>51</v>
      </c>
      <c r="F2383">
        <v>26</v>
      </c>
      <c r="G2383" s="3"/>
      <c r="H2383" s="3"/>
      <c r="I2383" s="3"/>
    </row>
    <row r="2384" spans="1:9" x14ac:dyDescent="0.35">
      <c r="A2384" t="s">
        <v>64</v>
      </c>
      <c r="B2384" s="78" t="s">
        <v>15</v>
      </c>
      <c r="C2384">
        <v>2021</v>
      </c>
      <c r="D2384" t="s">
        <v>41</v>
      </c>
      <c r="E2384" t="s">
        <v>53</v>
      </c>
      <c r="F2384">
        <v>15</v>
      </c>
      <c r="G2384" s="3"/>
      <c r="H2384" s="3"/>
      <c r="I2384" s="3"/>
    </row>
    <row r="2385" spans="1:9" x14ac:dyDescent="0.35">
      <c r="A2385" t="s">
        <v>64</v>
      </c>
      <c r="B2385" s="78" t="s">
        <v>15</v>
      </c>
      <c r="C2385">
        <v>2021</v>
      </c>
      <c r="D2385" t="s">
        <v>41</v>
      </c>
      <c r="E2385" t="s">
        <v>55</v>
      </c>
      <c r="F2385">
        <v>25</v>
      </c>
      <c r="G2385" s="3"/>
      <c r="H2385" s="3"/>
      <c r="I2385" s="3"/>
    </row>
    <row r="2386" spans="1:9" x14ac:dyDescent="0.35">
      <c r="A2386" t="s">
        <v>64</v>
      </c>
      <c r="B2386" s="78" t="s">
        <v>15</v>
      </c>
      <c r="C2386">
        <v>2021</v>
      </c>
      <c r="D2386" t="s">
        <v>41</v>
      </c>
      <c r="E2386" t="s">
        <v>57</v>
      </c>
      <c r="F2386">
        <v>15</v>
      </c>
      <c r="G2386" s="3"/>
      <c r="H2386" s="3"/>
      <c r="I2386" s="3"/>
    </row>
    <row r="2387" spans="1:9" x14ac:dyDescent="0.35">
      <c r="A2387" t="s">
        <v>64</v>
      </c>
      <c r="B2387" s="78" t="s">
        <v>15</v>
      </c>
      <c r="C2387">
        <v>2021</v>
      </c>
      <c r="D2387" t="s">
        <v>41</v>
      </c>
      <c r="E2387" t="s">
        <v>59</v>
      </c>
      <c r="F2387">
        <v>12</v>
      </c>
      <c r="G2387" s="3"/>
      <c r="H2387" s="3"/>
      <c r="I2387" s="3"/>
    </row>
    <row r="2388" spans="1:9" x14ac:dyDescent="0.35">
      <c r="A2388" t="s">
        <v>64</v>
      </c>
      <c r="B2388" s="78" t="s">
        <v>15</v>
      </c>
      <c r="C2388">
        <v>2021</v>
      </c>
      <c r="D2388" t="s">
        <v>41</v>
      </c>
      <c r="E2388" t="s">
        <v>61</v>
      </c>
      <c r="F2388">
        <v>14</v>
      </c>
      <c r="G2388" s="3"/>
      <c r="H2388" s="3"/>
      <c r="I2388" s="3"/>
    </row>
    <row r="2389" spans="1:9" x14ac:dyDescent="0.35">
      <c r="A2389" t="s">
        <v>64</v>
      </c>
      <c r="B2389" s="78" t="s">
        <v>15</v>
      </c>
      <c r="C2389">
        <v>2021</v>
      </c>
      <c r="D2389" t="s">
        <v>41</v>
      </c>
      <c r="E2389" t="s">
        <v>63</v>
      </c>
      <c r="F2389">
        <v>24</v>
      </c>
      <c r="G2389" s="3"/>
      <c r="H2389" s="3"/>
      <c r="I2389" s="3"/>
    </row>
    <row r="2390" spans="1:9" x14ac:dyDescent="0.35">
      <c r="A2390" t="s">
        <v>64</v>
      </c>
      <c r="B2390" s="78" t="s">
        <v>15</v>
      </c>
      <c r="C2390">
        <v>2021</v>
      </c>
      <c r="D2390" t="s">
        <v>41</v>
      </c>
      <c r="E2390" t="s">
        <v>65</v>
      </c>
      <c r="F2390">
        <v>10</v>
      </c>
      <c r="G2390" s="3"/>
      <c r="H2390" s="3"/>
      <c r="I2390" s="3"/>
    </row>
    <row r="2391" spans="1:9" x14ac:dyDescent="0.35">
      <c r="A2391" t="s">
        <v>64</v>
      </c>
      <c r="B2391" s="78" t="s">
        <v>15</v>
      </c>
      <c r="C2391">
        <v>2021</v>
      </c>
      <c r="D2391" t="s">
        <v>41</v>
      </c>
      <c r="E2391" t="s">
        <v>67</v>
      </c>
      <c r="F2391">
        <v>18</v>
      </c>
      <c r="G2391" s="3"/>
      <c r="H2391" s="3"/>
      <c r="I2391" s="3"/>
    </row>
    <row r="2392" spans="1:9" x14ac:dyDescent="0.35">
      <c r="A2392" t="s">
        <v>64</v>
      </c>
      <c r="B2392" s="78" t="s">
        <v>15</v>
      </c>
      <c r="C2392">
        <v>2021</v>
      </c>
      <c r="D2392" t="s">
        <v>41</v>
      </c>
      <c r="E2392" t="s">
        <v>69</v>
      </c>
      <c r="F2392">
        <v>6</v>
      </c>
      <c r="G2392" s="3"/>
      <c r="H2392" s="3"/>
      <c r="I2392" s="3"/>
    </row>
    <row r="2393" spans="1:9" x14ac:dyDescent="0.35">
      <c r="A2393" t="s">
        <v>64</v>
      </c>
      <c r="B2393" s="78" t="s">
        <v>15</v>
      </c>
      <c r="C2393">
        <v>2021</v>
      </c>
      <c r="D2393" t="s">
        <v>41</v>
      </c>
      <c r="E2393" t="s">
        <v>71</v>
      </c>
      <c r="F2393">
        <v>3</v>
      </c>
      <c r="G2393" s="3"/>
      <c r="H2393" s="3"/>
      <c r="I2393" s="3"/>
    </row>
    <row r="2394" spans="1:9" x14ac:dyDescent="0.35">
      <c r="A2394" t="s">
        <v>64</v>
      </c>
      <c r="B2394" s="78" t="s">
        <v>15</v>
      </c>
      <c r="C2394">
        <v>2021</v>
      </c>
      <c r="D2394" t="s">
        <v>41</v>
      </c>
      <c r="E2394" t="s">
        <v>73</v>
      </c>
      <c r="F2394">
        <v>2</v>
      </c>
      <c r="G2394" s="3"/>
      <c r="H2394" s="3"/>
      <c r="I2394" s="3"/>
    </row>
    <row r="2395" spans="1:9" x14ac:dyDescent="0.35">
      <c r="A2395" t="s">
        <v>64</v>
      </c>
      <c r="B2395" s="78" t="s">
        <v>15</v>
      </c>
      <c r="C2395">
        <v>2021</v>
      </c>
      <c r="D2395" t="s">
        <v>41</v>
      </c>
      <c r="E2395" t="s">
        <v>75</v>
      </c>
      <c r="F2395">
        <v>0</v>
      </c>
      <c r="G2395" s="3"/>
      <c r="H2395" s="3"/>
      <c r="I2395" s="3"/>
    </row>
    <row r="2396" spans="1:9" x14ac:dyDescent="0.35">
      <c r="A2396" t="s">
        <v>64</v>
      </c>
      <c r="B2396" s="78" t="s">
        <v>15</v>
      </c>
      <c r="C2396">
        <v>2021</v>
      </c>
      <c r="D2396" t="s">
        <v>138</v>
      </c>
      <c r="E2396" t="s">
        <v>42</v>
      </c>
      <c r="F2396">
        <v>10</v>
      </c>
      <c r="G2396" s="3"/>
      <c r="H2396" s="3"/>
      <c r="I2396" s="3"/>
    </row>
    <row r="2397" spans="1:9" x14ac:dyDescent="0.35">
      <c r="A2397" t="s">
        <v>64</v>
      </c>
      <c r="B2397" s="78" t="s">
        <v>15</v>
      </c>
      <c r="C2397">
        <v>2021</v>
      </c>
      <c r="D2397" t="s">
        <v>138</v>
      </c>
      <c r="E2397" t="s">
        <v>43</v>
      </c>
      <c r="F2397">
        <v>9</v>
      </c>
      <c r="G2397" s="3"/>
      <c r="H2397" s="3"/>
      <c r="I2397" s="3"/>
    </row>
    <row r="2398" spans="1:9" x14ac:dyDescent="0.35">
      <c r="A2398" t="s">
        <v>64</v>
      </c>
      <c r="B2398" s="78" t="s">
        <v>15</v>
      </c>
      <c r="C2398">
        <v>2021</v>
      </c>
      <c r="D2398" t="s">
        <v>138</v>
      </c>
      <c r="E2398" t="s">
        <v>45</v>
      </c>
      <c r="F2398">
        <v>10</v>
      </c>
      <c r="G2398" s="3"/>
      <c r="H2398" s="3"/>
      <c r="I2398" s="3"/>
    </row>
    <row r="2399" spans="1:9" x14ac:dyDescent="0.35">
      <c r="A2399" t="s">
        <v>64</v>
      </c>
      <c r="B2399" s="78" t="s">
        <v>15</v>
      </c>
      <c r="C2399">
        <v>2021</v>
      </c>
      <c r="D2399" t="s">
        <v>138</v>
      </c>
      <c r="E2399" t="s">
        <v>47</v>
      </c>
      <c r="F2399">
        <v>12</v>
      </c>
      <c r="G2399" s="3"/>
      <c r="H2399" s="3"/>
      <c r="I2399" s="3"/>
    </row>
    <row r="2400" spans="1:9" x14ac:dyDescent="0.35">
      <c r="A2400" t="s">
        <v>64</v>
      </c>
      <c r="B2400" s="78" t="s">
        <v>15</v>
      </c>
      <c r="C2400">
        <v>2021</v>
      </c>
      <c r="D2400" t="s">
        <v>138</v>
      </c>
      <c r="E2400" t="s">
        <v>49</v>
      </c>
      <c r="F2400">
        <v>17</v>
      </c>
      <c r="G2400" s="3"/>
      <c r="H2400" s="3"/>
      <c r="I2400" s="3"/>
    </row>
    <row r="2401" spans="1:9" x14ac:dyDescent="0.35">
      <c r="A2401" t="s">
        <v>64</v>
      </c>
      <c r="B2401" s="78" t="s">
        <v>15</v>
      </c>
      <c r="C2401">
        <v>2021</v>
      </c>
      <c r="D2401" t="s">
        <v>138</v>
      </c>
      <c r="E2401" t="s">
        <v>51</v>
      </c>
      <c r="F2401">
        <v>16</v>
      </c>
      <c r="G2401" s="3"/>
      <c r="H2401" s="3"/>
      <c r="I2401" s="3"/>
    </row>
    <row r="2402" spans="1:9" x14ac:dyDescent="0.35">
      <c r="A2402" t="s">
        <v>64</v>
      </c>
      <c r="B2402" s="78" t="s">
        <v>15</v>
      </c>
      <c r="C2402">
        <v>2021</v>
      </c>
      <c r="D2402" t="s">
        <v>138</v>
      </c>
      <c r="E2402" t="s">
        <v>53</v>
      </c>
      <c r="F2402">
        <v>8</v>
      </c>
      <c r="G2402" s="3"/>
      <c r="H2402" s="3"/>
      <c r="I2402" s="3"/>
    </row>
    <row r="2403" spans="1:9" x14ac:dyDescent="0.35">
      <c r="A2403" t="s">
        <v>64</v>
      </c>
      <c r="B2403" s="78" t="s">
        <v>15</v>
      </c>
      <c r="C2403">
        <v>2021</v>
      </c>
      <c r="D2403" t="s">
        <v>138</v>
      </c>
      <c r="E2403" t="s">
        <v>55</v>
      </c>
      <c r="F2403">
        <v>8</v>
      </c>
      <c r="G2403" s="3"/>
      <c r="H2403" s="3"/>
      <c r="I2403" s="3"/>
    </row>
    <row r="2404" spans="1:9" x14ac:dyDescent="0.35">
      <c r="A2404" t="s">
        <v>64</v>
      </c>
      <c r="B2404" s="78" t="s">
        <v>15</v>
      </c>
      <c r="C2404">
        <v>2021</v>
      </c>
      <c r="D2404" t="s">
        <v>138</v>
      </c>
      <c r="E2404" t="s">
        <v>57</v>
      </c>
      <c r="F2404">
        <v>10</v>
      </c>
      <c r="G2404" s="3"/>
      <c r="H2404" s="3"/>
      <c r="I2404" s="3"/>
    </row>
    <row r="2405" spans="1:9" x14ac:dyDescent="0.35">
      <c r="A2405" t="s">
        <v>64</v>
      </c>
      <c r="B2405" s="78" t="s">
        <v>15</v>
      </c>
      <c r="C2405">
        <v>2021</v>
      </c>
      <c r="D2405" t="s">
        <v>138</v>
      </c>
      <c r="E2405" t="s">
        <v>59</v>
      </c>
      <c r="F2405">
        <v>11</v>
      </c>
      <c r="G2405" s="3"/>
      <c r="H2405" s="3"/>
      <c r="I2405" s="3"/>
    </row>
    <row r="2406" spans="1:9" x14ac:dyDescent="0.35">
      <c r="A2406" t="s">
        <v>64</v>
      </c>
      <c r="B2406" s="78" t="s">
        <v>15</v>
      </c>
      <c r="C2406">
        <v>2021</v>
      </c>
      <c r="D2406" t="s">
        <v>138</v>
      </c>
      <c r="E2406" t="s">
        <v>61</v>
      </c>
      <c r="F2406">
        <v>9</v>
      </c>
      <c r="G2406" s="3"/>
      <c r="H2406" s="3"/>
      <c r="I2406" s="3"/>
    </row>
    <row r="2407" spans="1:9" x14ac:dyDescent="0.35">
      <c r="A2407" t="s">
        <v>64</v>
      </c>
      <c r="B2407" s="78" t="s">
        <v>15</v>
      </c>
      <c r="C2407">
        <v>2021</v>
      </c>
      <c r="D2407" t="s">
        <v>138</v>
      </c>
      <c r="E2407" t="s">
        <v>63</v>
      </c>
      <c r="F2407">
        <v>22</v>
      </c>
      <c r="G2407" s="3"/>
      <c r="H2407" s="3"/>
      <c r="I2407" s="3"/>
    </row>
    <row r="2408" spans="1:9" x14ac:dyDescent="0.35">
      <c r="A2408" t="s">
        <v>64</v>
      </c>
      <c r="B2408" s="78" t="s">
        <v>15</v>
      </c>
      <c r="C2408">
        <v>2021</v>
      </c>
      <c r="D2408" t="s">
        <v>138</v>
      </c>
      <c r="E2408" t="s">
        <v>65</v>
      </c>
      <c r="F2408">
        <v>8</v>
      </c>
      <c r="G2408" s="3"/>
      <c r="H2408" s="3"/>
      <c r="I2408" s="3"/>
    </row>
    <row r="2409" spans="1:9" x14ac:dyDescent="0.35">
      <c r="A2409" t="s">
        <v>64</v>
      </c>
      <c r="B2409" s="78" t="s">
        <v>15</v>
      </c>
      <c r="C2409">
        <v>2021</v>
      </c>
      <c r="D2409" t="s">
        <v>138</v>
      </c>
      <c r="E2409" t="s">
        <v>67</v>
      </c>
      <c r="F2409">
        <v>17</v>
      </c>
      <c r="G2409" s="3"/>
      <c r="H2409" s="3"/>
      <c r="I2409" s="3"/>
    </row>
    <row r="2410" spans="1:9" x14ac:dyDescent="0.35">
      <c r="A2410" t="s">
        <v>64</v>
      </c>
      <c r="B2410" s="78" t="s">
        <v>15</v>
      </c>
      <c r="C2410">
        <v>2021</v>
      </c>
      <c r="D2410" t="s">
        <v>138</v>
      </c>
      <c r="E2410" t="s">
        <v>69</v>
      </c>
      <c r="F2410">
        <v>7</v>
      </c>
      <c r="G2410" s="3"/>
      <c r="H2410" s="3"/>
      <c r="I2410" s="3"/>
    </row>
    <row r="2411" spans="1:9" x14ac:dyDescent="0.35">
      <c r="A2411" t="s">
        <v>64</v>
      </c>
      <c r="B2411" s="78" t="s">
        <v>15</v>
      </c>
      <c r="C2411">
        <v>2021</v>
      </c>
      <c r="D2411" t="s">
        <v>138</v>
      </c>
      <c r="E2411" t="s">
        <v>71</v>
      </c>
      <c r="F2411">
        <v>3</v>
      </c>
      <c r="G2411" s="3"/>
      <c r="H2411" s="3"/>
      <c r="I2411" s="3"/>
    </row>
    <row r="2412" spans="1:9" x14ac:dyDescent="0.35">
      <c r="A2412" t="s">
        <v>64</v>
      </c>
      <c r="B2412" s="78" t="s">
        <v>15</v>
      </c>
      <c r="C2412">
        <v>2021</v>
      </c>
      <c r="D2412" t="s">
        <v>138</v>
      </c>
      <c r="E2412" t="s">
        <v>73</v>
      </c>
      <c r="F2412">
        <v>0</v>
      </c>
      <c r="G2412" s="3"/>
      <c r="H2412" s="3"/>
      <c r="I2412" s="3"/>
    </row>
    <row r="2413" spans="1:9" x14ac:dyDescent="0.35">
      <c r="A2413" t="s">
        <v>64</v>
      </c>
      <c r="B2413" s="78" t="s">
        <v>15</v>
      </c>
      <c r="C2413">
        <v>2021</v>
      </c>
      <c r="D2413" t="s">
        <v>138</v>
      </c>
      <c r="E2413" t="s">
        <v>75</v>
      </c>
      <c r="F2413">
        <v>1</v>
      </c>
      <c r="G2413" s="3"/>
      <c r="H2413" s="3"/>
      <c r="I2413" s="3"/>
    </row>
    <row r="2414" spans="1:9" x14ac:dyDescent="0.35">
      <c r="A2414" t="s">
        <v>64</v>
      </c>
      <c r="B2414" s="78" t="s">
        <v>15</v>
      </c>
      <c r="C2414">
        <v>2026</v>
      </c>
      <c r="D2414" t="s">
        <v>138</v>
      </c>
      <c r="E2414" t="s">
        <v>42</v>
      </c>
      <c r="F2414">
        <v>13.741822853474799</v>
      </c>
      <c r="G2414" s="3"/>
      <c r="H2414" s="3"/>
      <c r="I2414" s="3"/>
    </row>
    <row r="2415" spans="1:9" x14ac:dyDescent="0.35">
      <c r="A2415" t="s">
        <v>64</v>
      </c>
      <c r="B2415" s="78" t="s">
        <v>15</v>
      </c>
      <c r="C2415">
        <v>2026</v>
      </c>
      <c r="D2415" t="s">
        <v>138</v>
      </c>
      <c r="E2415" t="s">
        <v>45</v>
      </c>
      <c r="F2415">
        <v>9.2584685331366501</v>
      </c>
      <c r="G2415" s="3"/>
      <c r="H2415" s="3"/>
      <c r="I2415" s="3"/>
    </row>
    <row r="2416" spans="1:9" x14ac:dyDescent="0.35">
      <c r="A2416" t="s">
        <v>64</v>
      </c>
      <c r="B2416" s="78" t="s">
        <v>15</v>
      </c>
      <c r="C2416">
        <v>2026</v>
      </c>
      <c r="D2416" t="s">
        <v>138</v>
      </c>
      <c r="E2416" t="s">
        <v>47</v>
      </c>
      <c r="F2416">
        <v>10.079125971922799</v>
      </c>
      <c r="G2416" s="3"/>
      <c r="H2416" s="3"/>
      <c r="I2416" s="3"/>
    </row>
    <row r="2417" spans="1:9" x14ac:dyDescent="0.35">
      <c r="A2417" t="s">
        <v>64</v>
      </c>
      <c r="B2417" s="78" t="s">
        <v>15</v>
      </c>
      <c r="C2417">
        <v>2026</v>
      </c>
      <c r="D2417" t="s">
        <v>138</v>
      </c>
      <c r="E2417" t="s">
        <v>49</v>
      </c>
      <c r="F2417">
        <v>20.023383594400201</v>
      </c>
      <c r="G2417" s="3"/>
      <c r="H2417" s="3"/>
      <c r="I2417" s="3"/>
    </row>
    <row r="2418" spans="1:9" x14ac:dyDescent="0.35">
      <c r="A2418" t="s">
        <v>64</v>
      </c>
      <c r="B2418" s="78" t="s">
        <v>15</v>
      </c>
      <c r="C2418">
        <v>2026</v>
      </c>
      <c r="D2418" t="s">
        <v>138</v>
      </c>
      <c r="E2418" t="s">
        <v>51</v>
      </c>
      <c r="F2418">
        <v>18.5888525721397</v>
      </c>
      <c r="G2418" s="3"/>
      <c r="H2418" s="3"/>
      <c r="I2418" s="3"/>
    </row>
    <row r="2419" spans="1:9" x14ac:dyDescent="0.35">
      <c r="A2419" t="s">
        <v>64</v>
      </c>
      <c r="B2419" s="78" t="s">
        <v>15</v>
      </c>
      <c r="C2419">
        <v>2026</v>
      </c>
      <c r="D2419" t="s">
        <v>138</v>
      </c>
      <c r="E2419" t="s">
        <v>53</v>
      </c>
      <c r="F2419">
        <v>15.7233524039657</v>
      </c>
      <c r="G2419" s="3"/>
      <c r="H2419" s="3"/>
      <c r="I2419" s="3"/>
    </row>
    <row r="2420" spans="1:9" x14ac:dyDescent="0.35">
      <c r="A2420" t="s">
        <v>64</v>
      </c>
      <c r="B2420" s="78" t="s">
        <v>15</v>
      </c>
      <c r="C2420">
        <v>2026</v>
      </c>
      <c r="D2420" t="s">
        <v>138</v>
      </c>
      <c r="E2420" t="s">
        <v>55</v>
      </c>
      <c r="F2420">
        <v>10.745314983820199</v>
      </c>
      <c r="G2420" s="3"/>
      <c r="H2420" s="3"/>
      <c r="I2420" s="3"/>
    </row>
    <row r="2421" spans="1:9" x14ac:dyDescent="0.35">
      <c r="A2421" t="s">
        <v>64</v>
      </c>
      <c r="B2421" s="78" t="s">
        <v>15</v>
      </c>
      <c r="C2421">
        <v>2026</v>
      </c>
      <c r="D2421" t="s">
        <v>138</v>
      </c>
      <c r="E2421" t="s">
        <v>57</v>
      </c>
      <c r="F2421">
        <v>11.0208131342914</v>
      </c>
      <c r="G2421" s="3"/>
      <c r="H2421" s="3"/>
      <c r="I2421" s="3"/>
    </row>
    <row r="2422" spans="1:9" x14ac:dyDescent="0.35">
      <c r="A2422" t="s">
        <v>64</v>
      </c>
      <c r="B2422" s="78" t="s">
        <v>15</v>
      </c>
      <c r="C2422">
        <v>2026</v>
      </c>
      <c r="D2422" t="s">
        <v>138</v>
      </c>
      <c r="E2422" t="s">
        <v>59</v>
      </c>
      <c r="F2422">
        <v>13.124372994583799</v>
      </c>
      <c r="G2422" s="3"/>
      <c r="H2422" s="3"/>
      <c r="I2422" s="3"/>
    </row>
    <row r="2423" spans="1:9" x14ac:dyDescent="0.35">
      <c r="A2423" t="s">
        <v>64</v>
      </c>
      <c r="B2423" s="78" t="s">
        <v>15</v>
      </c>
      <c r="C2423">
        <v>2026</v>
      </c>
      <c r="D2423" t="s">
        <v>138</v>
      </c>
      <c r="E2423" t="s">
        <v>61</v>
      </c>
      <c r="F2423">
        <v>6.5235626126063302</v>
      </c>
      <c r="G2423" s="3"/>
      <c r="H2423" s="3"/>
      <c r="I2423" s="3"/>
    </row>
    <row r="2424" spans="1:9" x14ac:dyDescent="0.35">
      <c r="A2424" t="s">
        <v>64</v>
      </c>
      <c r="B2424" s="78" t="s">
        <v>15</v>
      </c>
      <c r="C2424">
        <v>2026</v>
      </c>
      <c r="D2424" t="s">
        <v>138</v>
      </c>
      <c r="E2424" t="s">
        <v>63</v>
      </c>
      <c r="F2424">
        <v>17.555127101461999</v>
      </c>
      <c r="G2424" s="3"/>
      <c r="H2424" s="3"/>
      <c r="I2424" s="3"/>
    </row>
    <row r="2425" spans="1:9" x14ac:dyDescent="0.35">
      <c r="A2425" t="s">
        <v>64</v>
      </c>
      <c r="B2425" s="78" t="s">
        <v>15</v>
      </c>
      <c r="C2425">
        <v>2026</v>
      </c>
      <c r="D2425" t="s">
        <v>138</v>
      </c>
      <c r="E2425" t="s">
        <v>43</v>
      </c>
      <c r="F2425">
        <v>9.8454760194374593</v>
      </c>
      <c r="G2425" s="3"/>
      <c r="H2425" s="3"/>
      <c r="I2425" s="3"/>
    </row>
    <row r="2426" spans="1:9" x14ac:dyDescent="0.35">
      <c r="A2426" t="s">
        <v>64</v>
      </c>
      <c r="B2426" s="78" t="s">
        <v>15</v>
      </c>
      <c r="C2426">
        <v>2026</v>
      </c>
      <c r="D2426" t="s">
        <v>138</v>
      </c>
      <c r="E2426" t="s">
        <v>65</v>
      </c>
      <c r="F2426">
        <v>6.8935912639330104</v>
      </c>
      <c r="G2426" s="3"/>
      <c r="H2426" s="3"/>
      <c r="I2426" s="3"/>
    </row>
    <row r="2427" spans="1:9" x14ac:dyDescent="0.35">
      <c r="A2427" t="s">
        <v>64</v>
      </c>
      <c r="B2427" s="78" t="s">
        <v>15</v>
      </c>
      <c r="C2427">
        <v>2026</v>
      </c>
      <c r="D2427" t="s">
        <v>138</v>
      </c>
      <c r="E2427" t="s">
        <v>67</v>
      </c>
      <c r="F2427">
        <v>20.304576858963099</v>
      </c>
      <c r="G2427" s="3"/>
      <c r="H2427" s="3"/>
      <c r="I2427" s="3"/>
    </row>
    <row r="2428" spans="1:9" x14ac:dyDescent="0.35">
      <c r="A2428" t="s">
        <v>64</v>
      </c>
      <c r="B2428" s="78" t="s">
        <v>15</v>
      </c>
      <c r="C2428">
        <v>2026</v>
      </c>
      <c r="D2428" t="s">
        <v>138</v>
      </c>
      <c r="E2428" t="s">
        <v>69</v>
      </c>
      <c r="F2428">
        <v>5.6324461632926504</v>
      </c>
      <c r="G2428" s="3"/>
      <c r="H2428" s="3"/>
      <c r="I2428" s="3"/>
    </row>
    <row r="2429" spans="1:9" x14ac:dyDescent="0.35">
      <c r="A2429" t="s">
        <v>64</v>
      </c>
      <c r="B2429" s="78" t="s">
        <v>15</v>
      </c>
      <c r="C2429">
        <v>2026</v>
      </c>
      <c r="D2429" t="s">
        <v>138</v>
      </c>
      <c r="E2429" t="s">
        <v>71</v>
      </c>
      <c r="F2429">
        <v>2.81869440724638</v>
      </c>
      <c r="G2429" s="3"/>
      <c r="H2429" s="3"/>
      <c r="I2429" s="3"/>
    </row>
    <row r="2430" spans="1:9" x14ac:dyDescent="0.35">
      <c r="A2430" t="s">
        <v>64</v>
      </c>
      <c r="B2430" s="78" t="s">
        <v>15</v>
      </c>
      <c r="C2430">
        <v>2026</v>
      </c>
      <c r="D2430" t="s">
        <v>138</v>
      </c>
      <c r="E2430" t="s">
        <v>73</v>
      </c>
      <c r="F2430">
        <v>0.93581337379917096</v>
      </c>
      <c r="G2430" s="3"/>
      <c r="H2430" s="3"/>
      <c r="I2430" s="3"/>
    </row>
    <row r="2431" spans="1:9" x14ac:dyDescent="0.35">
      <c r="A2431" t="s">
        <v>64</v>
      </c>
      <c r="B2431" s="78" t="s">
        <v>15</v>
      </c>
      <c r="C2431">
        <v>2026</v>
      </c>
      <c r="D2431" t="s">
        <v>138</v>
      </c>
      <c r="E2431" t="s">
        <v>75</v>
      </c>
      <c r="F2431">
        <v>0.81389038002759095</v>
      </c>
      <c r="G2431" s="3"/>
      <c r="H2431" s="3"/>
      <c r="I2431" s="3"/>
    </row>
    <row r="2432" spans="1:9" x14ac:dyDescent="0.35">
      <c r="A2432" t="s">
        <v>64</v>
      </c>
      <c r="B2432" s="78" t="s">
        <v>15</v>
      </c>
      <c r="C2432">
        <v>2026</v>
      </c>
      <c r="D2432" t="s">
        <v>41</v>
      </c>
      <c r="E2432" t="s">
        <v>42</v>
      </c>
      <c r="F2432">
        <v>14.5909800455888</v>
      </c>
      <c r="G2432" s="3"/>
      <c r="H2432" s="3"/>
      <c r="I2432" s="3"/>
    </row>
    <row r="2433" spans="1:9" x14ac:dyDescent="0.35">
      <c r="A2433" t="s">
        <v>64</v>
      </c>
      <c r="B2433" s="78" t="s">
        <v>15</v>
      </c>
      <c r="C2433">
        <v>2026</v>
      </c>
      <c r="D2433" t="s">
        <v>41</v>
      </c>
      <c r="E2433" t="s">
        <v>45</v>
      </c>
      <c r="F2433">
        <v>11.2843085817477</v>
      </c>
      <c r="G2433" s="3"/>
      <c r="H2433" s="3"/>
      <c r="I2433" s="3"/>
    </row>
    <row r="2434" spans="1:9" x14ac:dyDescent="0.35">
      <c r="A2434" t="s">
        <v>64</v>
      </c>
      <c r="B2434" s="78" t="s">
        <v>15</v>
      </c>
      <c r="C2434">
        <v>2026</v>
      </c>
      <c r="D2434" t="s">
        <v>41</v>
      </c>
      <c r="E2434" t="s">
        <v>47</v>
      </c>
      <c r="F2434">
        <v>16.175997268063899</v>
      </c>
      <c r="G2434" s="3"/>
      <c r="H2434" s="3"/>
      <c r="I2434" s="3"/>
    </row>
    <row r="2435" spans="1:9" x14ac:dyDescent="0.35">
      <c r="A2435" t="s">
        <v>64</v>
      </c>
      <c r="B2435" s="78" t="s">
        <v>15</v>
      </c>
      <c r="C2435">
        <v>2026</v>
      </c>
      <c r="D2435" t="s">
        <v>41</v>
      </c>
      <c r="E2435" t="s">
        <v>49</v>
      </c>
      <c r="F2435">
        <v>24.9984137925941</v>
      </c>
      <c r="G2435" s="3"/>
      <c r="H2435" s="3"/>
      <c r="I2435" s="3"/>
    </row>
    <row r="2436" spans="1:9" x14ac:dyDescent="0.35">
      <c r="A2436" t="s">
        <v>64</v>
      </c>
      <c r="B2436" s="78" t="s">
        <v>15</v>
      </c>
      <c r="C2436">
        <v>2026</v>
      </c>
      <c r="D2436" t="s">
        <v>41</v>
      </c>
      <c r="E2436" t="s">
        <v>51</v>
      </c>
      <c r="F2436">
        <v>31.363663686514101</v>
      </c>
      <c r="G2436" s="3"/>
      <c r="H2436" s="3"/>
      <c r="I2436" s="3"/>
    </row>
    <row r="2437" spans="1:9" x14ac:dyDescent="0.35">
      <c r="A2437" t="s">
        <v>64</v>
      </c>
      <c r="B2437" s="78" t="s">
        <v>15</v>
      </c>
      <c r="C2437">
        <v>2026</v>
      </c>
      <c r="D2437" t="s">
        <v>41</v>
      </c>
      <c r="E2437" t="s">
        <v>53</v>
      </c>
      <c r="F2437">
        <v>14.6146920563415</v>
      </c>
      <c r="G2437" s="3"/>
      <c r="H2437" s="3"/>
      <c r="I2437" s="3"/>
    </row>
    <row r="2438" spans="1:9" x14ac:dyDescent="0.35">
      <c r="A2438" t="s">
        <v>64</v>
      </c>
      <c r="B2438" s="78" t="s">
        <v>15</v>
      </c>
      <c r="C2438">
        <v>2026</v>
      </c>
      <c r="D2438" t="s">
        <v>41</v>
      </c>
      <c r="E2438" t="s">
        <v>55</v>
      </c>
      <c r="F2438">
        <v>25.179405726777599</v>
      </c>
      <c r="G2438" s="3"/>
      <c r="H2438" s="3"/>
      <c r="I2438" s="3"/>
    </row>
    <row r="2439" spans="1:9" x14ac:dyDescent="0.35">
      <c r="A2439" t="s">
        <v>64</v>
      </c>
      <c r="B2439" s="78" t="s">
        <v>15</v>
      </c>
      <c r="C2439">
        <v>2026</v>
      </c>
      <c r="D2439" t="s">
        <v>41</v>
      </c>
      <c r="E2439" t="s">
        <v>57</v>
      </c>
      <c r="F2439">
        <v>11.9014249249011</v>
      </c>
      <c r="G2439" s="3"/>
      <c r="H2439" s="3"/>
      <c r="I2439" s="3"/>
    </row>
    <row r="2440" spans="1:9" x14ac:dyDescent="0.35">
      <c r="A2440" t="s">
        <v>64</v>
      </c>
      <c r="B2440" s="78" t="s">
        <v>15</v>
      </c>
      <c r="C2440">
        <v>2026</v>
      </c>
      <c r="D2440" t="s">
        <v>41</v>
      </c>
      <c r="E2440" t="s">
        <v>59</v>
      </c>
      <c r="F2440">
        <v>13.489972080114701</v>
      </c>
      <c r="G2440" s="3"/>
      <c r="H2440" s="3"/>
      <c r="I2440" s="3"/>
    </row>
    <row r="2441" spans="1:9" x14ac:dyDescent="0.35">
      <c r="A2441" t="s">
        <v>64</v>
      </c>
      <c r="B2441" s="78" t="s">
        <v>15</v>
      </c>
      <c r="C2441">
        <v>2026</v>
      </c>
      <c r="D2441" t="s">
        <v>41</v>
      </c>
      <c r="E2441" t="s">
        <v>61</v>
      </c>
      <c r="F2441">
        <v>9.8710463973939806</v>
      </c>
      <c r="G2441" s="3"/>
      <c r="H2441" s="3"/>
      <c r="I2441" s="3"/>
    </row>
    <row r="2442" spans="1:9" x14ac:dyDescent="0.35">
      <c r="A2442" t="s">
        <v>64</v>
      </c>
      <c r="B2442" s="78" t="s">
        <v>15</v>
      </c>
      <c r="C2442">
        <v>2026</v>
      </c>
      <c r="D2442" t="s">
        <v>41</v>
      </c>
      <c r="E2442" t="s">
        <v>63</v>
      </c>
      <c r="F2442">
        <v>29.864728220853401</v>
      </c>
      <c r="G2442" s="3"/>
      <c r="H2442" s="3"/>
      <c r="I2442" s="3"/>
    </row>
    <row r="2443" spans="1:9" x14ac:dyDescent="0.35">
      <c r="A2443" t="s">
        <v>64</v>
      </c>
      <c r="B2443" s="78" t="s">
        <v>15</v>
      </c>
      <c r="C2443">
        <v>2026</v>
      </c>
      <c r="D2443" t="s">
        <v>41</v>
      </c>
      <c r="E2443" t="s">
        <v>43</v>
      </c>
      <c r="F2443">
        <v>10.613432995482301</v>
      </c>
      <c r="G2443" s="3"/>
      <c r="H2443" s="3"/>
      <c r="I2443" s="3"/>
    </row>
    <row r="2444" spans="1:9" x14ac:dyDescent="0.35">
      <c r="A2444" t="s">
        <v>64</v>
      </c>
      <c r="B2444" s="78" t="s">
        <v>15</v>
      </c>
      <c r="C2444">
        <v>2026</v>
      </c>
      <c r="D2444" t="s">
        <v>41</v>
      </c>
      <c r="E2444" t="s">
        <v>65</v>
      </c>
      <c r="F2444">
        <v>7.3921847026731298</v>
      </c>
      <c r="G2444" s="3"/>
      <c r="H2444" s="3"/>
      <c r="I2444" s="3"/>
    </row>
    <row r="2445" spans="1:9" x14ac:dyDescent="0.35">
      <c r="A2445" t="s">
        <v>64</v>
      </c>
      <c r="B2445" s="78" t="s">
        <v>15</v>
      </c>
      <c r="C2445">
        <v>2026</v>
      </c>
      <c r="D2445" t="s">
        <v>41</v>
      </c>
      <c r="E2445" t="s">
        <v>67</v>
      </c>
      <c r="F2445">
        <v>23.208512229996199</v>
      </c>
      <c r="G2445" s="3"/>
      <c r="H2445" s="3"/>
      <c r="I2445" s="3"/>
    </row>
    <row r="2446" spans="1:9" x14ac:dyDescent="0.35">
      <c r="A2446" t="s">
        <v>64</v>
      </c>
      <c r="B2446" s="78" t="s">
        <v>15</v>
      </c>
      <c r="C2446">
        <v>2026</v>
      </c>
      <c r="D2446" t="s">
        <v>41</v>
      </c>
      <c r="E2446" t="s">
        <v>69</v>
      </c>
      <c r="F2446">
        <v>5.65167505094308</v>
      </c>
      <c r="G2446" s="3"/>
      <c r="H2446" s="3"/>
      <c r="I2446" s="3"/>
    </row>
    <row r="2447" spans="1:9" x14ac:dyDescent="0.35">
      <c r="A2447" t="s">
        <v>64</v>
      </c>
      <c r="B2447" s="78" t="s">
        <v>15</v>
      </c>
      <c r="C2447">
        <v>2026</v>
      </c>
      <c r="D2447" t="s">
        <v>41</v>
      </c>
      <c r="E2447" t="s">
        <v>71</v>
      </c>
      <c r="F2447">
        <v>3.12895154529259</v>
      </c>
      <c r="G2447" s="3"/>
      <c r="H2447" s="3"/>
      <c r="I2447" s="3"/>
    </row>
    <row r="2448" spans="1:9" x14ac:dyDescent="0.35">
      <c r="A2448" t="s">
        <v>64</v>
      </c>
      <c r="B2448" s="78" t="s">
        <v>15</v>
      </c>
      <c r="C2448">
        <v>2026</v>
      </c>
      <c r="D2448" t="s">
        <v>41</v>
      </c>
      <c r="E2448" t="s">
        <v>73</v>
      </c>
      <c r="F2448">
        <v>3.9729507679757501</v>
      </c>
      <c r="G2448" s="3"/>
      <c r="H2448" s="3"/>
      <c r="I2448" s="3"/>
    </row>
    <row r="2449" spans="1:9" x14ac:dyDescent="0.35">
      <c r="A2449" t="s">
        <v>64</v>
      </c>
      <c r="B2449" s="78" t="s">
        <v>15</v>
      </c>
      <c r="C2449">
        <v>2026</v>
      </c>
      <c r="D2449" t="s">
        <v>41</v>
      </c>
      <c r="E2449" t="s">
        <v>75</v>
      </c>
      <c r="F2449">
        <v>1.3027517347466899</v>
      </c>
      <c r="G2449" s="3"/>
      <c r="H2449" s="3"/>
      <c r="I2449" s="3"/>
    </row>
    <row r="2450" spans="1:9" x14ac:dyDescent="0.35">
      <c r="A2450" t="s">
        <v>64</v>
      </c>
      <c r="B2450" s="78" t="s">
        <v>15</v>
      </c>
      <c r="C2450">
        <v>2031</v>
      </c>
      <c r="D2450" t="s">
        <v>138</v>
      </c>
      <c r="E2450" t="s">
        <v>42</v>
      </c>
      <c r="F2450">
        <v>13.454488962720699</v>
      </c>
      <c r="G2450" s="3"/>
      <c r="H2450" s="3"/>
      <c r="I2450" s="3"/>
    </row>
    <row r="2451" spans="1:9" x14ac:dyDescent="0.35">
      <c r="A2451" t="s">
        <v>64</v>
      </c>
      <c r="B2451" s="78" t="s">
        <v>15</v>
      </c>
      <c r="C2451">
        <v>2031</v>
      </c>
      <c r="D2451" t="s">
        <v>138</v>
      </c>
      <c r="E2451" t="s">
        <v>45</v>
      </c>
      <c r="F2451">
        <v>8.6253121955843497</v>
      </c>
      <c r="G2451" s="3"/>
      <c r="H2451" s="3"/>
      <c r="I2451" s="3"/>
    </row>
    <row r="2452" spans="1:9" x14ac:dyDescent="0.35">
      <c r="A2452" t="s">
        <v>64</v>
      </c>
      <c r="B2452" s="78" t="s">
        <v>15</v>
      </c>
      <c r="C2452">
        <v>2031</v>
      </c>
      <c r="D2452" t="s">
        <v>138</v>
      </c>
      <c r="E2452" t="s">
        <v>47</v>
      </c>
      <c r="F2452">
        <v>9.6260526527935593</v>
      </c>
      <c r="G2452" s="3"/>
      <c r="H2452" s="3"/>
      <c r="I2452" s="3"/>
    </row>
    <row r="2453" spans="1:9" x14ac:dyDescent="0.35">
      <c r="A2453" t="s">
        <v>64</v>
      </c>
      <c r="B2453" s="78" t="s">
        <v>15</v>
      </c>
      <c r="C2453">
        <v>2031</v>
      </c>
      <c r="D2453" t="s">
        <v>138</v>
      </c>
      <c r="E2453" t="s">
        <v>49</v>
      </c>
      <c r="F2453">
        <v>20.272584485124199</v>
      </c>
      <c r="G2453" s="3"/>
      <c r="H2453" s="3"/>
      <c r="I2453" s="3"/>
    </row>
    <row r="2454" spans="1:9" x14ac:dyDescent="0.35">
      <c r="A2454" t="s">
        <v>64</v>
      </c>
      <c r="B2454" s="78" t="s">
        <v>15</v>
      </c>
      <c r="C2454">
        <v>2031</v>
      </c>
      <c r="D2454" t="s">
        <v>138</v>
      </c>
      <c r="E2454" t="s">
        <v>51</v>
      </c>
      <c r="F2454">
        <v>16.834799228717699</v>
      </c>
      <c r="G2454" s="3"/>
      <c r="H2454" s="3"/>
      <c r="I2454" s="3"/>
    </row>
    <row r="2455" spans="1:9" x14ac:dyDescent="0.35">
      <c r="A2455" t="s">
        <v>64</v>
      </c>
      <c r="B2455" s="78" t="s">
        <v>15</v>
      </c>
      <c r="C2455">
        <v>2031</v>
      </c>
      <c r="D2455" t="s">
        <v>138</v>
      </c>
      <c r="E2455" t="s">
        <v>53</v>
      </c>
      <c r="F2455">
        <v>17.391855415005999</v>
      </c>
      <c r="G2455" s="3"/>
      <c r="H2455" s="3"/>
      <c r="I2455" s="3"/>
    </row>
    <row r="2456" spans="1:9" x14ac:dyDescent="0.35">
      <c r="A2456" t="s">
        <v>64</v>
      </c>
      <c r="B2456" s="78" t="s">
        <v>15</v>
      </c>
      <c r="C2456">
        <v>2031</v>
      </c>
      <c r="D2456" t="s">
        <v>138</v>
      </c>
      <c r="E2456" t="s">
        <v>55</v>
      </c>
      <c r="F2456">
        <v>14.3970193151473</v>
      </c>
      <c r="G2456" s="3"/>
      <c r="H2456" s="3"/>
      <c r="I2456" s="3"/>
    </row>
    <row r="2457" spans="1:9" x14ac:dyDescent="0.35">
      <c r="A2457" t="s">
        <v>64</v>
      </c>
      <c r="B2457" s="78" t="s">
        <v>15</v>
      </c>
      <c r="C2457">
        <v>2031</v>
      </c>
      <c r="D2457" t="s">
        <v>138</v>
      </c>
      <c r="E2457" t="s">
        <v>57</v>
      </c>
      <c r="F2457">
        <v>10.6211415968616</v>
      </c>
      <c r="G2457" s="3"/>
      <c r="H2457" s="3"/>
      <c r="I2457" s="3"/>
    </row>
    <row r="2458" spans="1:9" x14ac:dyDescent="0.35">
      <c r="A2458" t="s">
        <v>64</v>
      </c>
      <c r="B2458" s="78" t="s">
        <v>15</v>
      </c>
      <c r="C2458">
        <v>2031</v>
      </c>
      <c r="D2458" t="s">
        <v>138</v>
      </c>
      <c r="E2458" t="s">
        <v>59</v>
      </c>
      <c r="F2458">
        <v>11.850272003791501</v>
      </c>
      <c r="G2458" s="3"/>
      <c r="H2458" s="3"/>
      <c r="I2458" s="3"/>
    </row>
    <row r="2459" spans="1:9" x14ac:dyDescent="0.35">
      <c r="A2459" t="s">
        <v>64</v>
      </c>
      <c r="B2459" s="78" t="s">
        <v>15</v>
      </c>
      <c r="C2459">
        <v>2031</v>
      </c>
      <c r="D2459" t="s">
        <v>138</v>
      </c>
      <c r="E2459" t="s">
        <v>61</v>
      </c>
      <c r="F2459">
        <v>7.6243890714165197</v>
      </c>
      <c r="G2459" s="3"/>
      <c r="H2459" s="3"/>
      <c r="I2459" s="3"/>
    </row>
    <row r="2460" spans="1:9" x14ac:dyDescent="0.35">
      <c r="A2460" t="s">
        <v>64</v>
      </c>
      <c r="B2460" s="78" t="s">
        <v>15</v>
      </c>
      <c r="C2460">
        <v>2031</v>
      </c>
      <c r="D2460" t="s">
        <v>138</v>
      </c>
      <c r="E2460" t="s">
        <v>63</v>
      </c>
      <c r="F2460">
        <v>16.575597577981</v>
      </c>
      <c r="G2460" s="3"/>
      <c r="H2460" s="3"/>
      <c r="I2460" s="3"/>
    </row>
    <row r="2461" spans="1:9" x14ac:dyDescent="0.35">
      <c r="A2461" t="s">
        <v>64</v>
      </c>
      <c r="B2461" s="78" t="s">
        <v>15</v>
      </c>
      <c r="C2461">
        <v>2031</v>
      </c>
      <c r="D2461" t="s">
        <v>138</v>
      </c>
      <c r="E2461" t="s">
        <v>43</v>
      </c>
      <c r="F2461">
        <v>10.190190757527001</v>
      </c>
      <c r="G2461" s="3"/>
      <c r="H2461" s="3"/>
      <c r="I2461" s="3"/>
    </row>
    <row r="2462" spans="1:9" x14ac:dyDescent="0.35">
      <c r="A2462" t="s">
        <v>64</v>
      </c>
      <c r="B2462" s="78" t="s">
        <v>15</v>
      </c>
      <c r="C2462">
        <v>2031</v>
      </c>
      <c r="D2462" t="s">
        <v>138</v>
      </c>
      <c r="E2462" t="s">
        <v>65</v>
      </c>
      <c r="F2462">
        <v>6.5550586030740696</v>
      </c>
      <c r="G2462" s="3"/>
      <c r="H2462" s="3"/>
      <c r="I2462" s="3"/>
    </row>
    <row r="2463" spans="1:9" x14ac:dyDescent="0.35">
      <c r="A2463" t="s">
        <v>64</v>
      </c>
      <c r="B2463" s="78" t="s">
        <v>15</v>
      </c>
      <c r="C2463">
        <v>2031</v>
      </c>
      <c r="D2463" t="s">
        <v>138</v>
      </c>
      <c r="E2463" t="s">
        <v>67</v>
      </c>
      <c r="F2463">
        <v>20.790810233249001</v>
      </c>
      <c r="G2463" s="3"/>
      <c r="H2463" s="3"/>
      <c r="I2463" s="3"/>
    </row>
    <row r="2464" spans="1:9" x14ac:dyDescent="0.35">
      <c r="A2464" t="s">
        <v>64</v>
      </c>
      <c r="B2464" s="78" t="s">
        <v>15</v>
      </c>
      <c r="C2464">
        <v>2031</v>
      </c>
      <c r="D2464" t="s">
        <v>138</v>
      </c>
      <c r="E2464" t="s">
        <v>69</v>
      </c>
      <c r="F2464">
        <v>8.0819378807347206</v>
      </c>
      <c r="G2464" s="3"/>
      <c r="H2464" s="3"/>
      <c r="I2464" s="3"/>
    </row>
    <row r="2465" spans="1:9" x14ac:dyDescent="0.35">
      <c r="A2465" t="s">
        <v>64</v>
      </c>
      <c r="B2465" s="78" t="s">
        <v>15</v>
      </c>
      <c r="C2465">
        <v>2031</v>
      </c>
      <c r="D2465" t="s">
        <v>138</v>
      </c>
      <c r="E2465" t="s">
        <v>71</v>
      </c>
      <c r="F2465">
        <v>2.6845692975873399</v>
      </c>
      <c r="G2465" s="3"/>
      <c r="H2465" s="3"/>
      <c r="I2465" s="3"/>
    </row>
    <row r="2466" spans="1:9" x14ac:dyDescent="0.35">
      <c r="A2466" t="s">
        <v>64</v>
      </c>
      <c r="B2466" s="78" t="s">
        <v>15</v>
      </c>
      <c r="C2466">
        <v>2031</v>
      </c>
      <c r="D2466" t="s">
        <v>138</v>
      </c>
      <c r="E2466" t="s">
        <v>73</v>
      </c>
      <c r="F2466">
        <v>1.2378530613558201</v>
      </c>
      <c r="G2466" s="3"/>
      <c r="H2466" s="3"/>
      <c r="I2466" s="3"/>
    </row>
    <row r="2467" spans="1:9" x14ac:dyDescent="0.35">
      <c r="A2467" t="s">
        <v>64</v>
      </c>
      <c r="B2467" s="78" t="s">
        <v>15</v>
      </c>
      <c r="C2467">
        <v>2031</v>
      </c>
      <c r="D2467" t="s">
        <v>138</v>
      </c>
      <c r="E2467" t="s">
        <v>75</v>
      </c>
      <c r="F2467">
        <v>1.74902980602368</v>
      </c>
      <c r="G2467" s="3"/>
      <c r="H2467" s="3"/>
      <c r="I2467" s="3"/>
    </row>
    <row r="2468" spans="1:9" x14ac:dyDescent="0.35">
      <c r="A2468" t="s">
        <v>64</v>
      </c>
      <c r="B2468" s="78" t="s">
        <v>15</v>
      </c>
      <c r="C2468">
        <v>2031</v>
      </c>
      <c r="D2468" t="s">
        <v>41</v>
      </c>
      <c r="E2468" t="s">
        <v>42</v>
      </c>
      <c r="F2468">
        <v>14.313790348406201</v>
      </c>
      <c r="G2468" s="3"/>
      <c r="H2468" s="3"/>
      <c r="I2468" s="3"/>
    </row>
    <row r="2469" spans="1:9" x14ac:dyDescent="0.35">
      <c r="A2469" t="s">
        <v>64</v>
      </c>
      <c r="B2469" s="78" t="s">
        <v>15</v>
      </c>
      <c r="C2469">
        <v>2031</v>
      </c>
      <c r="D2469" t="s">
        <v>41</v>
      </c>
      <c r="E2469" t="s">
        <v>45</v>
      </c>
      <c r="F2469">
        <v>12.2594651404446</v>
      </c>
      <c r="G2469" s="3"/>
      <c r="H2469" s="3"/>
      <c r="I2469" s="3"/>
    </row>
    <row r="2470" spans="1:9" x14ac:dyDescent="0.35">
      <c r="A2470" t="s">
        <v>64</v>
      </c>
      <c r="B2470" s="78" t="s">
        <v>15</v>
      </c>
      <c r="C2470">
        <v>2031</v>
      </c>
      <c r="D2470" t="s">
        <v>41</v>
      </c>
      <c r="E2470" t="s">
        <v>47</v>
      </c>
      <c r="F2470">
        <v>14.9699009734355</v>
      </c>
      <c r="G2470" s="3"/>
      <c r="H2470" s="3"/>
      <c r="I2470" s="3"/>
    </row>
    <row r="2471" spans="1:9" x14ac:dyDescent="0.35">
      <c r="A2471" t="s">
        <v>64</v>
      </c>
      <c r="B2471" s="78" t="s">
        <v>15</v>
      </c>
      <c r="C2471">
        <v>2031</v>
      </c>
      <c r="D2471" t="s">
        <v>41</v>
      </c>
      <c r="E2471" t="s">
        <v>49</v>
      </c>
      <c r="F2471">
        <v>24.032721166173701</v>
      </c>
      <c r="G2471" s="3"/>
      <c r="H2471" s="3"/>
      <c r="I2471" s="3"/>
    </row>
    <row r="2472" spans="1:9" x14ac:dyDescent="0.35">
      <c r="A2472" t="s">
        <v>64</v>
      </c>
      <c r="B2472" s="78" t="s">
        <v>15</v>
      </c>
      <c r="C2472">
        <v>2031</v>
      </c>
      <c r="D2472" t="s">
        <v>41</v>
      </c>
      <c r="E2472" t="s">
        <v>51</v>
      </c>
      <c r="F2472">
        <v>30.399031542014399</v>
      </c>
      <c r="G2472" s="3"/>
      <c r="H2472" s="3"/>
      <c r="I2472" s="3"/>
    </row>
    <row r="2473" spans="1:9" x14ac:dyDescent="0.35">
      <c r="A2473" t="s">
        <v>64</v>
      </c>
      <c r="B2473" s="78" t="s">
        <v>15</v>
      </c>
      <c r="C2473">
        <v>2031</v>
      </c>
      <c r="D2473" t="s">
        <v>41</v>
      </c>
      <c r="E2473" t="s">
        <v>53</v>
      </c>
      <c r="F2473">
        <v>17.724632339706002</v>
      </c>
      <c r="G2473" s="3"/>
      <c r="H2473" s="3"/>
      <c r="I2473" s="3"/>
    </row>
    <row r="2474" spans="1:9" x14ac:dyDescent="0.35">
      <c r="A2474" t="s">
        <v>64</v>
      </c>
      <c r="B2474" s="78" t="s">
        <v>15</v>
      </c>
      <c r="C2474">
        <v>2031</v>
      </c>
      <c r="D2474" t="s">
        <v>41</v>
      </c>
      <c r="E2474" t="s">
        <v>55</v>
      </c>
      <c r="F2474">
        <v>25.6269924740315</v>
      </c>
      <c r="G2474" s="3"/>
      <c r="H2474" s="3"/>
      <c r="I2474" s="3"/>
    </row>
    <row r="2475" spans="1:9" x14ac:dyDescent="0.35">
      <c r="A2475" t="s">
        <v>64</v>
      </c>
      <c r="B2475" s="78" t="s">
        <v>15</v>
      </c>
      <c r="C2475">
        <v>2031</v>
      </c>
      <c r="D2475" t="s">
        <v>41</v>
      </c>
      <c r="E2475" t="s">
        <v>57</v>
      </c>
      <c r="F2475">
        <v>13.7225298439174</v>
      </c>
      <c r="G2475" s="3"/>
      <c r="H2475" s="3"/>
      <c r="I2475" s="3"/>
    </row>
    <row r="2476" spans="1:9" x14ac:dyDescent="0.35">
      <c r="A2476" t="s">
        <v>64</v>
      </c>
      <c r="B2476" s="78" t="s">
        <v>15</v>
      </c>
      <c r="C2476">
        <v>2031</v>
      </c>
      <c r="D2476" t="s">
        <v>41</v>
      </c>
      <c r="E2476" t="s">
        <v>59</v>
      </c>
      <c r="F2476">
        <v>13.239103926825999</v>
      </c>
      <c r="G2476" s="3"/>
      <c r="H2476" s="3"/>
      <c r="I2476" s="3"/>
    </row>
    <row r="2477" spans="1:9" x14ac:dyDescent="0.35">
      <c r="A2477" t="s">
        <v>64</v>
      </c>
      <c r="B2477" s="78" t="s">
        <v>15</v>
      </c>
      <c r="C2477">
        <v>2031</v>
      </c>
      <c r="D2477" t="s">
        <v>41</v>
      </c>
      <c r="E2477" t="s">
        <v>61</v>
      </c>
      <c r="F2477">
        <v>11.226026916894501</v>
      </c>
      <c r="G2477" s="3"/>
      <c r="H2477" s="3"/>
      <c r="I2477" s="3"/>
    </row>
    <row r="2478" spans="1:9" x14ac:dyDescent="0.35">
      <c r="A2478" t="s">
        <v>64</v>
      </c>
      <c r="B2478" s="78" t="s">
        <v>15</v>
      </c>
      <c r="C2478">
        <v>2031</v>
      </c>
      <c r="D2478" t="s">
        <v>41</v>
      </c>
      <c r="E2478" t="s">
        <v>63</v>
      </c>
      <c r="F2478">
        <v>26.158740822562301</v>
      </c>
      <c r="G2478" s="3"/>
      <c r="H2478" s="3"/>
      <c r="I2478" s="3"/>
    </row>
    <row r="2479" spans="1:9" x14ac:dyDescent="0.35">
      <c r="A2479" t="s">
        <v>64</v>
      </c>
      <c r="B2479" s="78" t="s">
        <v>15</v>
      </c>
      <c r="C2479">
        <v>2031</v>
      </c>
      <c r="D2479" t="s">
        <v>41</v>
      </c>
      <c r="E2479" t="s">
        <v>43</v>
      </c>
      <c r="F2479">
        <v>10.8323578377996</v>
      </c>
      <c r="G2479" s="3"/>
      <c r="H2479" s="3"/>
      <c r="I2479" s="3"/>
    </row>
    <row r="2480" spans="1:9" x14ac:dyDescent="0.35">
      <c r="A2480" t="s">
        <v>64</v>
      </c>
      <c r="B2480" s="78" t="s">
        <v>15</v>
      </c>
      <c r="C2480">
        <v>2031</v>
      </c>
      <c r="D2480" t="s">
        <v>41</v>
      </c>
      <c r="E2480" t="s">
        <v>65</v>
      </c>
      <c r="F2480">
        <v>8.22045642923222</v>
      </c>
      <c r="G2480" s="3"/>
      <c r="H2480" s="3"/>
      <c r="I2480" s="3"/>
    </row>
    <row r="2481" spans="1:9" x14ac:dyDescent="0.35">
      <c r="A2481" t="s">
        <v>64</v>
      </c>
      <c r="B2481" s="78" t="s">
        <v>15</v>
      </c>
      <c r="C2481">
        <v>2031</v>
      </c>
      <c r="D2481" t="s">
        <v>41</v>
      </c>
      <c r="E2481" t="s">
        <v>67</v>
      </c>
      <c r="F2481">
        <v>20.4103431021076</v>
      </c>
      <c r="G2481" s="3"/>
      <c r="H2481" s="3"/>
      <c r="I2481" s="3"/>
    </row>
    <row r="2482" spans="1:9" x14ac:dyDescent="0.35">
      <c r="A2482" t="s">
        <v>64</v>
      </c>
      <c r="B2482" s="78" t="s">
        <v>15</v>
      </c>
      <c r="C2482">
        <v>2031</v>
      </c>
      <c r="D2482" t="s">
        <v>41</v>
      </c>
      <c r="E2482" t="s">
        <v>69</v>
      </c>
      <c r="F2482">
        <v>8.2084714028310106</v>
      </c>
      <c r="G2482" s="3"/>
      <c r="H2482" s="3"/>
      <c r="I2482" s="3"/>
    </row>
    <row r="2483" spans="1:9" x14ac:dyDescent="0.35">
      <c r="A2483" t="s">
        <v>64</v>
      </c>
      <c r="B2483" s="78" t="s">
        <v>15</v>
      </c>
      <c r="C2483">
        <v>2031</v>
      </c>
      <c r="D2483" t="s">
        <v>41</v>
      </c>
      <c r="E2483" t="s">
        <v>71</v>
      </c>
      <c r="F2483">
        <v>2.94050717127487</v>
      </c>
      <c r="G2483" s="3"/>
      <c r="H2483" s="3"/>
      <c r="I2483" s="3"/>
    </row>
    <row r="2484" spans="1:9" x14ac:dyDescent="0.35">
      <c r="A2484" t="s">
        <v>64</v>
      </c>
      <c r="B2484" s="78" t="s">
        <v>15</v>
      </c>
      <c r="C2484">
        <v>2031</v>
      </c>
      <c r="D2484" t="s">
        <v>41</v>
      </c>
      <c r="E2484" t="s">
        <v>73</v>
      </c>
      <c r="F2484">
        <v>3.1098038845212201</v>
      </c>
      <c r="G2484" s="3"/>
      <c r="H2484" s="3"/>
      <c r="I2484" s="3"/>
    </row>
    <row r="2485" spans="1:9" x14ac:dyDescent="0.35">
      <c r="A2485" t="s">
        <v>64</v>
      </c>
      <c r="B2485" s="78" t="s">
        <v>15</v>
      </c>
      <c r="C2485">
        <v>2031</v>
      </c>
      <c r="D2485" t="s">
        <v>41</v>
      </c>
      <c r="E2485" t="s">
        <v>75</v>
      </c>
      <c r="F2485">
        <v>2.90506845533938</v>
      </c>
      <c r="G2485" s="3"/>
      <c r="H2485" s="3"/>
      <c r="I2485" s="3"/>
    </row>
    <row r="2486" spans="1:9" x14ac:dyDescent="0.35">
      <c r="A2486" t="s">
        <v>64</v>
      </c>
      <c r="B2486" s="78" t="s">
        <v>15</v>
      </c>
      <c r="C2486">
        <v>2036</v>
      </c>
      <c r="D2486" t="s">
        <v>138</v>
      </c>
      <c r="E2486" t="s">
        <v>42</v>
      </c>
      <c r="F2486">
        <v>13.8707058277652</v>
      </c>
      <c r="G2486" s="3"/>
      <c r="H2486" s="3"/>
      <c r="I2486" s="3"/>
    </row>
    <row r="2487" spans="1:9" x14ac:dyDescent="0.35">
      <c r="A2487" t="s">
        <v>64</v>
      </c>
      <c r="B2487" s="78" t="s">
        <v>15</v>
      </c>
      <c r="C2487">
        <v>2036</v>
      </c>
      <c r="D2487" t="s">
        <v>138</v>
      </c>
      <c r="E2487" t="s">
        <v>45</v>
      </c>
      <c r="F2487">
        <v>9.1297439695800495</v>
      </c>
      <c r="G2487" s="3"/>
      <c r="H2487" s="3"/>
      <c r="I2487" s="3"/>
    </row>
    <row r="2488" spans="1:9" x14ac:dyDescent="0.35">
      <c r="A2488" t="s">
        <v>64</v>
      </c>
      <c r="B2488" s="78" t="s">
        <v>15</v>
      </c>
      <c r="C2488">
        <v>2036</v>
      </c>
      <c r="D2488" t="s">
        <v>138</v>
      </c>
      <c r="E2488" t="s">
        <v>47</v>
      </c>
      <c r="F2488">
        <v>9.2753854000605696</v>
      </c>
      <c r="G2488" s="3"/>
      <c r="H2488" s="3"/>
      <c r="I2488" s="3"/>
    </row>
    <row r="2489" spans="1:9" x14ac:dyDescent="0.35">
      <c r="A2489" t="s">
        <v>64</v>
      </c>
      <c r="B2489" s="78" t="s">
        <v>15</v>
      </c>
      <c r="C2489">
        <v>2036</v>
      </c>
      <c r="D2489" t="s">
        <v>138</v>
      </c>
      <c r="E2489" t="s">
        <v>49</v>
      </c>
      <c r="F2489">
        <v>19.382884075733099</v>
      </c>
      <c r="G2489" s="3"/>
      <c r="H2489" s="3"/>
      <c r="I2489" s="3"/>
    </row>
    <row r="2490" spans="1:9" x14ac:dyDescent="0.35">
      <c r="A2490" t="s">
        <v>64</v>
      </c>
      <c r="B2490" s="78" t="s">
        <v>15</v>
      </c>
      <c r="C2490">
        <v>2036</v>
      </c>
      <c r="D2490" t="s">
        <v>138</v>
      </c>
      <c r="E2490" t="s">
        <v>51</v>
      </c>
      <c r="F2490">
        <v>17.685604600471901</v>
      </c>
      <c r="G2490" s="3"/>
      <c r="H2490" s="3"/>
      <c r="I2490" s="3"/>
    </row>
    <row r="2491" spans="1:9" x14ac:dyDescent="0.35">
      <c r="A2491" t="s">
        <v>64</v>
      </c>
      <c r="B2491" s="78" t="s">
        <v>15</v>
      </c>
      <c r="C2491">
        <v>2036</v>
      </c>
      <c r="D2491" t="s">
        <v>138</v>
      </c>
      <c r="E2491" t="s">
        <v>53</v>
      </c>
      <c r="F2491">
        <v>16.011398402033699</v>
      </c>
      <c r="G2491" s="3"/>
      <c r="H2491" s="3"/>
      <c r="I2491" s="3"/>
    </row>
    <row r="2492" spans="1:9" x14ac:dyDescent="0.35">
      <c r="A2492" t="s">
        <v>64</v>
      </c>
      <c r="B2492" s="78" t="s">
        <v>15</v>
      </c>
      <c r="C2492">
        <v>2036</v>
      </c>
      <c r="D2492" t="s">
        <v>138</v>
      </c>
      <c r="E2492" t="s">
        <v>55</v>
      </c>
      <c r="F2492">
        <v>14.6892946178654</v>
      </c>
      <c r="G2492" s="3"/>
      <c r="H2492" s="3"/>
      <c r="I2492" s="3"/>
    </row>
    <row r="2493" spans="1:9" x14ac:dyDescent="0.35">
      <c r="A2493" t="s">
        <v>64</v>
      </c>
      <c r="B2493" s="78" t="s">
        <v>15</v>
      </c>
      <c r="C2493">
        <v>2036</v>
      </c>
      <c r="D2493" t="s">
        <v>138</v>
      </c>
      <c r="E2493" t="s">
        <v>57</v>
      </c>
      <c r="F2493">
        <v>13.1155340659638</v>
      </c>
      <c r="G2493" s="3"/>
      <c r="H2493" s="3"/>
      <c r="I2493" s="3"/>
    </row>
    <row r="2494" spans="1:9" x14ac:dyDescent="0.35">
      <c r="A2494" t="s">
        <v>64</v>
      </c>
      <c r="B2494" s="78" t="s">
        <v>15</v>
      </c>
      <c r="C2494">
        <v>2036</v>
      </c>
      <c r="D2494" t="s">
        <v>138</v>
      </c>
      <c r="E2494" t="s">
        <v>59</v>
      </c>
      <c r="F2494">
        <v>10.527616616455999</v>
      </c>
      <c r="G2494" s="3"/>
      <c r="H2494" s="3"/>
      <c r="I2494" s="3"/>
    </row>
    <row r="2495" spans="1:9" x14ac:dyDescent="0.35">
      <c r="A2495" t="s">
        <v>64</v>
      </c>
      <c r="B2495" s="78" t="s">
        <v>15</v>
      </c>
      <c r="C2495">
        <v>2036</v>
      </c>
      <c r="D2495" t="s">
        <v>138</v>
      </c>
      <c r="E2495" t="s">
        <v>61</v>
      </c>
      <c r="F2495">
        <v>7.1993918233845697</v>
      </c>
      <c r="G2495" s="3"/>
      <c r="H2495" s="3"/>
      <c r="I2495" s="3"/>
    </row>
    <row r="2496" spans="1:9" x14ac:dyDescent="0.35">
      <c r="A2496" t="s">
        <v>64</v>
      </c>
      <c r="B2496" s="78" t="s">
        <v>15</v>
      </c>
      <c r="C2496">
        <v>2036</v>
      </c>
      <c r="D2496" t="s">
        <v>138</v>
      </c>
      <c r="E2496" t="s">
        <v>63</v>
      </c>
      <c r="F2496">
        <v>17.489222264456899</v>
      </c>
      <c r="G2496" s="3"/>
      <c r="H2496" s="3"/>
      <c r="I2496" s="3"/>
    </row>
    <row r="2497" spans="1:9" x14ac:dyDescent="0.35">
      <c r="A2497" t="s">
        <v>64</v>
      </c>
      <c r="B2497" s="78" t="s">
        <v>15</v>
      </c>
      <c r="C2497">
        <v>2036</v>
      </c>
      <c r="D2497" t="s">
        <v>138</v>
      </c>
      <c r="E2497" t="s">
        <v>43</v>
      </c>
      <c r="F2497">
        <v>10.150934342692601</v>
      </c>
      <c r="G2497" s="3"/>
      <c r="H2497" s="3"/>
      <c r="I2497" s="3"/>
    </row>
    <row r="2498" spans="1:9" x14ac:dyDescent="0.35">
      <c r="A2498" t="s">
        <v>64</v>
      </c>
      <c r="B2498" s="78" t="s">
        <v>15</v>
      </c>
      <c r="C2498">
        <v>2036</v>
      </c>
      <c r="D2498" t="s">
        <v>138</v>
      </c>
      <c r="E2498" t="s">
        <v>65</v>
      </c>
      <c r="F2498">
        <v>4.61207983987922</v>
      </c>
      <c r="G2498" s="3"/>
      <c r="H2498" s="3"/>
      <c r="I2498" s="3"/>
    </row>
    <row r="2499" spans="1:9" x14ac:dyDescent="0.35">
      <c r="A2499" t="s">
        <v>64</v>
      </c>
      <c r="B2499" s="78" t="s">
        <v>15</v>
      </c>
      <c r="C2499">
        <v>2036</v>
      </c>
      <c r="D2499" t="s">
        <v>138</v>
      </c>
      <c r="E2499" t="s">
        <v>67</v>
      </c>
      <c r="F2499">
        <v>19.4187451884079</v>
      </c>
      <c r="G2499" s="3"/>
      <c r="H2499" s="3"/>
      <c r="I2499" s="3"/>
    </row>
    <row r="2500" spans="1:9" x14ac:dyDescent="0.35">
      <c r="A2500" t="s">
        <v>64</v>
      </c>
      <c r="B2500" s="78" t="s">
        <v>15</v>
      </c>
      <c r="C2500">
        <v>2036</v>
      </c>
      <c r="D2500" t="s">
        <v>138</v>
      </c>
      <c r="E2500" t="s">
        <v>69</v>
      </c>
      <c r="F2500">
        <v>7.4047946871629398</v>
      </c>
      <c r="G2500" s="3"/>
      <c r="H2500" s="3"/>
      <c r="I2500" s="3"/>
    </row>
    <row r="2501" spans="1:9" x14ac:dyDescent="0.35">
      <c r="A2501" t="s">
        <v>64</v>
      </c>
      <c r="B2501" s="78" t="s">
        <v>15</v>
      </c>
      <c r="C2501">
        <v>2036</v>
      </c>
      <c r="D2501" t="s">
        <v>138</v>
      </c>
      <c r="E2501" t="s">
        <v>71</v>
      </c>
      <c r="F2501">
        <v>4.1217652421981104</v>
      </c>
      <c r="G2501" s="3"/>
      <c r="H2501" s="3"/>
      <c r="I2501" s="3"/>
    </row>
    <row r="2502" spans="1:9" x14ac:dyDescent="0.35">
      <c r="A2502" t="s">
        <v>64</v>
      </c>
      <c r="B2502" s="78" t="s">
        <v>15</v>
      </c>
      <c r="C2502">
        <v>2036</v>
      </c>
      <c r="D2502" t="s">
        <v>138</v>
      </c>
      <c r="E2502" t="s">
        <v>73</v>
      </c>
      <c r="F2502">
        <v>0.98232839794819304</v>
      </c>
      <c r="G2502" s="3"/>
      <c r="H2502" s="3"/>
      <c r="I2502" s="3"/>
    </row>
    <row r="2503" spans="1:9" x14ac:dyDescent="0.35">
      <c r="A2503" t="s">
        <v>64</v>
      </c>
      <c r="B2503" s="78" t="s">
        <v>15</v>
      </c>
      <c r="C2503">
        <v>2036</v>
      </c>
      <c r="D2503" t="s">
        <v>138</v>
      </c>
      <c r="E2503" t="s">
        <v>75</v>
      </c>
      <c r="F2503">
        <v>2.4876926523543998</v>
      </c>
      <c r="G2503" s="3"/>
      <c r="H2503" s="3"/>
      <c r="I2503" s="3"/>
    </row>
    <row r="2504" spans="1:9" x14ac:dyDescent="0.35">
      <c r="A2504" t="s">
        <v>64</v>
      </c>
      <c r="B2504" s="78" t="s">
        <v>15</v>
      </c>
      <c r="C2504">
        <v>2036</v>
      </c>
      <c r="D2504" t="s">
        <v>41</v>
      </c>
      <c r="E2504" t="s">
        <v>42</v>
      </c>
      <c r="F2504">
        <v>14.7739510072052</v>
      </c>
      <c r="G2504" s="3"/>
      <c r="H2504" s="3"/>
      <c r="I2504" s="3"/>
    </row>
    <row r="2505" spans="1:9" x14ac:dyDescent="0.35">
      <c r="A2505" t="s">
        <v>64</v>
      </c>
      <c r="B2505" s="78" t="s">
        <v>15</v>
      </c>
      <c r="C2505">
        <v>2036</v>
      </c>
      <c r="D2505" t="s">
        <v>41</v>
      </c>
      <c r="E2505" t="s">
        <v>45</v>
      </c>
      <c r="F2505">
        <v>12.4725464615346</v>
      </c>
      <c r="G2505" s="3"/>
      <c r="H2505" s="3"/>
      <c r="I2505" s="3"/>
    </row>
    <row r="2506" spans="1:9" x14ac:dyDescent="0.35">
      <c r="A2506" t="s">
        <v>64</v>
      </c>
      <c r="B2506" s="78" t="s">
        <v>15</v>
      </c>
      <c r="C2506">
        <v>2036</v>
      </c>
      <c r="D2506" t="s">
        <v>41</v>
      </c>
      <c r="E2506" t="s">
        <v>47</v>
      </c>
      <c r="F2506">
        <v>15.377976413873</v>
      </c>
      <c r="G2506" s="3"/>
      <c r="H2506" s="3"/>
      <c r="I2506" s="3"/>
    </row>
    <row r="2507" spans="1:9" x14ac:dyDescent="0.35">
      <c r="A2507" t="s">
        <v>64</v>
      </c>
      <c r="B2507" s="78" t="s">
        <v>15</v>
      </c>
      <c r="C2507">
        <v>2036</v>
      </c>
      <c r="D2507" t="s">
        <v>41</v>
      </c>
      <c r="E2507" t="s">
        <v>49</v>
      </c>
      <c r="F2507">
        <v>23.8914849082426</v>
      </c>
      <c r="G2507" s="3"/>
      <c r="H2507" s="3"/>
      <c r="I2507" s="3"/>
    </row>
    <row r="2508" spans="1:9" x14ac:dyDescent="0.35">
      <c r="A2508" t="s">
        <v>64</v>
      </c>
      <c r="B2508" s="78" t="s">
        <v>15</v>
      </c>
      <c r="C2508">
        <v>2036</v>
      </c>
      <c r="D2508" t="s">
        <v>41</v>
      </c>
      <c r="E2508" t="s">
        <v>51</v>
      </c>
      <c r="F2508">
        <v>30.031410929150699</v>
      </c>
      <c r="G2508" s="3"/>
      <c r="H2508" s="3"/>
      <c r="I2508" s="3"/>
    </row>
    <row r="2509" spans="1:9" x14ac:dyDescent="0.35">
      <c r="A2509" t="s">
        <v>64</v>
      </c>
      <c r="B2509" s="78" t="s">
        <v>15</v>
      </c>
      <c r="C2509">
        <v>2036</v>
      </c>
      <c r="D2509" t="s">
        <v>41</v>
      </c>
      <c r="E2509" t="s">
        <v>53</v>
      </c>
      <c r="F2509">
        <v>17.024791743701499</v>
      </c>
      <c r="G2509" s="3"/>
      <c r="H2509" s="3"/>
      <c r="I2509" s="3"/>
    </row>
    <row r="2510" spans="1:9" x14ac:dyDescent="0.35">
      <c r="A2510" t="s">
        <v>64</v>
      </c>
      <c r="B2510" s="78" t="s">
        <v>15</v>
      </c>
      <c r="C2510">
        <v>2036</v>
      </c>
      <c r="D2510" t="s">
        <v>41</v>
      </c>
      <c r="E2510" t="s">
        <v>55</v>
      </c>
      <c r="F2510">
        <v>28.540705440798899</v>
      </c>
      <c r="G2510" s="3"/>
      <c r="H2510" s="3"/>
      <c r="I2510" s="3"/>
    </row>
    <row r="2511" spans="1:9" x14ac:dyDescent="0.35">
      <c r="A2511" t="s">
        <v>64</v>
      </c>
      <c r="B2511" s="78" t="s">
        <v>15</v>
      </c>
      <c r="C2511">
        <v>2036</v>
      </c>
      <c r="D2511" t="s">
        <v>41</v>
      </c>
      <c r="E2511" t="s">
        <v>57</v>
      </c>
      <c r="F2511">
        <v>14.8515371254813</v>
      </c>
      <c r="G2511" s="3"/>
      <c r="H2511" s="3"/>
      <c r="I2511" s="3"/>
    </row>
    <row r="2512" spans="1:9" x14ac:dyDescent="0.35">
      <c r="A2512" t="s">
        <v>64</v>
      </c>
      <c r="B2512" s="78" t="s">
        <v>15</v>
      </c>
      <c r="C2512">
        <v>2036</v>
      </c>
      <c r="D2512" t="s">
        <v>41</v>
      </c>
      <c r="E2512" t="s">
        <v>59</v>
      </c>
      <c r="F2512">
        <v>15.9860303427705</v>
      </c>
      <c r="G2512" s="3"/>
      <c r="H2512" s="3"/>
      <c r="I2512" s="3"/>
    </row>
    <row r="2513" spans="1:9" x14ac:dyDescent="0.35">
      <c r="A2513" t="s">
        <v>64</v>
      </c>
      <c r="B2513" s="78" t="s">
        <v>15</v>
      </c>
      <c r="C2513">
        <v>2036</v>
      </c>
      <c r="D2513" t="s">
        <v>41</v>
      </c>
      <c r="E2513" t="s">
        <v>61</v>
      </c>
      <c r="F2513">
        <v>10.885773398015299</v>
      </c>
      <c r="G2513" s="3"/>
      <c r="H2513" s="3"/>
      <c r="I2513" s="3"/>
    </row>
    <row r="2514" spans="1:9" x14ac:dyDescent="0.35">
      <c r="A2514" t="s">
        <v>64</v>
      </c>
      <c r="B2514" s="78" t="s">
        <v>15</v>
      </c>
      <c r="C2514">
        <v>2036</v>
      </c>
      <c r="D2514" t="s">
        <v>41</v>
      </c>
      <c r="E2514" t="s">
        <v>63</v>
      </c>
      <c r="F2514">
        <v>27.438212702588299</v>
      </c>
      <c r="G2514" s="3"/>
      <c r="H2514" s="3"/>
      <c r="I2514" s="3"/>
    </row>
    <row r="2515" spans="1:9" x14ac:dyDescent="0.35">
      <c r="A2515" t="s">
        <v>64</v>
      </c>
      <c r="B2515" s="78" t="s">
        <v>15</v>
      </c>
      <c r="C2515">
        <v>2036</v>
      </c>
      <c r="D2515" t="s">
        <v>41</v>
      </c>
      <c r="E2515" t="s">
        <v>43</v>
      </c>
      <c r="F2515">
        <v>10.8038155764966</v>
      </c>
      <c r="G2515" s="3"/>
      <c r="H2515" s="3"/>
      <c r="I2515" s="3"/>
    </row>
    <row r="2516" spans="1:9" x14ac:dyDescent="0.35">
      <c r="A2516" t="s">
        <v>64</v>
      </c>
      <c r="B2516" s="78" t="s">
        <v>15</v>
      </c>
      <c r="C2516">
        <v>2036</v>
      </c>
      <c r="D2516" t="s">
        <v>41</v>
      </c>
      <c r="E2516" t="s">
        <v>65</v>
      </c>
      <c r="F2516">
        <v>5.4306957725526903</v>
      </c>
      <c r="G2516" s="3"/>
      <c r="H2516" s="3"/>
      <c r="I2516" s="3"/>
    </row>
    <row r="2517" spans="1:9" x14ac:dyDescent="0.35">
      <c r="A2517" t="s">
        <v>64</v>
      </c>
      <c r="B2517" s="78" t="s">
        <v>15</v>
      </c>
      <c r="C2517">
        <v>2036</v>
      </c>
      <c r="D2517" t="s">
        <v>41</v>
      </c>
      <c r="E2517" t="s">
        <v>67</v>
      </c>
      <c r="F2517">
        <v>22.473855810566299</v>
      </c>
      <c r="G2517" s="3"/>
      <c r="H2517" s="3"/>
      <c r="I2517" s="3"/>
    </row>
    <row r="2518" spans="1:9" x14ac:dyDescent="0.35">
      <c r="A2518" t="s">
        <v>64</v>
      </c>
      <c r="B2518" s="78" t="s">
        <v>15</v>
      </c>
      <c r="C2518">
        <v>2036</v>
      </c>
      <c r="D2518" t="s">
        <v>41</v>
      </c>
      <c r="E2518" t="s">
        <v>69</v>
      </c>
      <c r="F2518">
        <v>7.2494291860410103</v>
      </c>
      <c r="G2518" s="3"/>
      <c r="H2518" s="3"/>
      <c r="I2518" s="3"/>
    </row>
    <row r="2519" spans="1:9" x14ac:dyDescent="0.35">
      <c r="A2519" t="s">
        <v>64</v>
      </c>
      <c r="B2519" s="78" t="s">
        <v>15</v>
      </c>
      <c r="C2519">
        <v>2036</v>
      </c>
      <c r="D2519" t="s">
        <v>41</v>
      </c>
      <c r="E2519" t="s">
        <v>71</v>
      </c>
      <c r="F2519">
        <v>4.07051881336651</v>
      </c>
      <c r="G2519" s="3"/>
      <c r="H2519" s="3"/>
      <c r="I2519" s="3"/>
    </row>
    <row r="2520" spans="1:9" x14ac:dyDescent="0.35">
      <c r="A2520" t="s">
        <v>64</v>
      </c>
      <c r="B2520" s="78" t="s">
        <v>15</v>
      </c>
      <c r="C2520">
        <v>2036</v>
      </c>
      <c r="D2520" t="s">
        <v>41</v>
      </c>
      <c r="E2520" t="s">
        <v>73</v>
      </c>
      <c r="F2520">
        <v>2.8597571102303299</v>
      </c>
      <c r="G2520" s="3"/>
      <c r="H2520" s="3"/>
      <c r="I2520" s="3"/>
    </row>
    <row r="2521" spans="1:9" x14ac:dyDescent="0.35">
      <c r="A2521" t="s">
        <v>64</v>
      </c>
      <c r="B2521" s="78" t="s">
        <v>15</v>
      </c>
      <c r="C2521">
        <v>2036</v>
      </c>
      <c r="D2521" t="s">
        <v>41</v>
      </c>
      <c r="E2521" t="s">
        <v>75</v>
      </c>
      <c r="F2521">
        <v>2.8955703677124598</v>
      </c>
      <c r="G2521" s="3"/>
      <c r="H2521" s="3"/>
      <c r="I2521" s="3"/>
    </row>
    <row r="2522" spans="1:9" x14ac:dyDescent="0.35">
      <c r="A2522" t="s">
        <v>64</v>
      </c>
      <c r="B2522" s="78" t="s">
        <v>15</v>
      </c>
      <c r="C2522">
        <v>2041</v>
      </c>
      <c r="D2522" t="s">
        <v>138</v>
      </c>
      <c r="E2522" t="s">
        <v>42</v>
      </c>
      <c r="F2522">
        <v>13.9856447496981</v>
      </c>
      <c r="G2522" s="3"/>
      <c r="H2522" s="3"/>
      <c r="I2522" s="3"/>
    </row>
    <row r="2523" spans="1:9" x14ac:dyDescent="0.35">
      <c r="A2523" t="s">
        <v>64</v>
      </c>
      <c r="B2523" s="78" t="s">
        <v>15</v>
      </c>
      <c r="C2523">
        <v>2041</v>
      </c>
      <c r="D2523" t="s">
        <v>138</v>
      </c>
      <c r="E2523" t="s">
        <v>45</v>
      </c>
      <c r="F2523">
        <v>9.0924428244239692</v>
      </c>
      <c r="G2523" s="3"/>
      <c r="H2523" s="3"/>
      <c r="I2523" s="3"/>
    </row>
    <row r="2524" spans="1:9" x14ac:dyDescent="0.35">
      <c r="A2524" t="s">
        <v>64</v>
      </c>
      <c r="B2524" s="78" t="s">
        <v>15</v>
      </c>
      <c r="C2524">
        <v>2041</v>
      </c>
      <c r="D2524" t="s">
        <v>138</v>
      </c>
      <c r="E2524" t="s">
        <v>47</v>
      </c>
      <c r="F2524">
        <v>9.4483239572639306</v>
      </c>
      <c r="G2524" s="3"/>
      <c r="H2524" s="3"/>
      <c r="I2524" s="3"/>
    </row>
    <row r="2525" spans="1:9" x14ac:dyDescent="0.35">
      <c r="A2525" t="s">
        <v>64</v>
      </c>
      <c r="B2525" s="78" t="s">
        <v>15</v>
      </c>
      <c r="C2525">
        <v>2041</v>
      </c>
      <c r="D2525" t="s">
        <v>138</v>
      </c>
      <c r="E2525" t="s">
        <v>49</v>
      </c>
      <c r="F2525">
        <v>18.945652392781799</v>
      </c>
      <c r="G2525" s="3"/>
      <c r="H2525" s="3"/>
      <c r="I2525" s="3"/>
    </row>
    <row r="2526" spans="1:9" x14ac:dyDescent="0.35">
      <c r="A2526" t="s">
        <v>64</v>
      </c>
      <c r="B2526" s="78" t="s">
        <v>15</v>
      </c>
      <c r="C2526">
        <v>2041</v>
      </c>
      <c r="D2526" t="s">
        <v>138</v>
      </c>
      <c r="E2526" t="s">
        <v>51</v>
      </c>
      <c r="F2526">
        <v>16.8429282510657</v>
      </c>
      <c r="G2526" s="3"/>
      <c r="H2526" s="3"/>
      <c r="I2526" s="3"/>
    </row>
    <row r="2527" spans="1:9" x14ac:dyDescent="0.35">
      <c r="A2527" t="s">
        <v>64</v>
      </c>
      <c r="B2527" s="78" t="s">
        <v>15</v>
      </c>
      <c r="C2527">
        <v>2041</v>
      </c>
      <c r="D2527" t="s">
        <v>138</v>
      </c>
      <c r="E2527" t="s">
        <v>53</v>
      </c>
      <c r="F2527">
        <v>16.354883311260998</v>
      </c>
      <c r="G2527" s="3"/>
      <c r="H2527" s="3"/>
      <c r="I2527" s="3"/>
    </row>
    <row r="2528" spans="1:9" x14ac:dyDescent="0.35">
      <c r="A2528" t="s">
        <v>64</v>
      </c>
      <c r="B2528" s="78" t="s">
        <v>15</v>
      </c>
      <c r="C2528">
        <v>2041</v>
      </c>
      <c r="D2528" t="s">
        <v>138</v>
      </c>
      <c r="E2528" t="s">
        <v>55</v>
      </c>
      <c r="F2528">
        <v>13.986441883894001</v>
      </c>
      <c r="G2528" s="3"/>
      <c r="H2528" s="3"/>
      <c r="I2528" s="3"/>
    </row>
    <row r="2529" spans="1:9" x14ac:dyDescent="0.35">
      <c r="A2529" t="s">
        <v>64</v>
      </c>
      <c r="B2529" s="78" t="s">
        <v>15</v>
      </c>
      <c r="C2529">
        <v>2041</v>
      </c>
      <c r="D2529" t="s">
        <v>138</v>
      </c>
      <c r="E2529" t="s">
        <v>57</v>
      </c>
      <c r="F2529">
        <v>13.752157805137101</v>
      </c>
      <c r="G2529" s="3"/>
      <c r="H2529" s="3"/>
      <c r="I2529" s="3"/>
    </row>
    <row r="2530" spans="1:9" x14ac:dyDescent="0.35">
      <c r="A2530" t="s">
        <v>64</v>
      </c>
      <c r="B2530" s="78" t="s">
        <v>15</v>
      </c>
      <c r="C2530">
        <v>2041</v>
      </c>
      <c r="D2530" t="s">
        <v>138</v>
      </c>
      <c r="E2530" t="s">
        <v>59</v>
      </c>
      <c r="F2530">
        <v>13.134555438858101</v>
      </c>
      <c r="G2530" s="3"/>
      <c r="H2530" s="3"/>
      <c r="I2530" s="3"/>
    </row>
    <row r="2531" spans="1:9" x14ac:dyDescent="0.35">
      <c r="A2531" t="s">
        <v>64</v>
      </c>
      <c r="B2531" s="78" t="s">
        <v>15</v>
      </c>
      <c r="C2531">
        <v>2041</v>
      </c>
      <c r="D2531" t="s">
        <v>138</v>
      </c>
      <c r="E2531" t="s">
        <v>61</v>
      </c>
      <c r="F2531">
        <v>7.3378234759752603</v>
      </c>
      <c r="G2531" s="3"/>
      <c r="H2531" s="3"/>
      <c r="I2531" s="3"/>
    </row>
    <row r="2532" spans="1:9" x14ac:dyDescent="0.35">
      <c r="A2532" t="s">
        <v>64</v>
      </c>
      <c r="B2532" s="78" t="s">
        <v>15</v>
      </c>
      <c r="C2532">
        <v>2041</v>
      </c>
      <c r="D2532" t="s">
        <v>138</v>
      </c>
      <c r="E2532" t="s">
        <v>63</v>
      </c>
      <c r="F2532">
        <v>17.2306284386753</v>
      </c>
      <c r="G2532" s="3"/>
      <c r="H2532" s="3"/>
      <c r="I2532" s="3"/>
    </row>
    <row r="2533" spans="1:9" x14ac:dyDescent="0.35">
      <c r="A2533" t="s">
        <v>64</v>
      </c>
      <c r="B2533" s="78" t="s">
        <v>15</v>
      </c>
      <c r="C2533">
        <v>2041</v>
      </c>
      <c r="D2533" t="s">
        <v>138</v>
      </c>
      <c r="E2533" t="s">
        <v>43</v>
      </c>
      <c r="F2533">
        <v>10.4495069435341</v>
      </c>
      <c r="G2533" s="3"/>
      <c r="H2533" s="3"/>
      <c r="I2533" s="3"/>
    </row>
    <row r="2534" spans="1:9" x14ac:dyDescent="0.35">
      <c r="A2534" t="s">
        <v>64</v>
      </c>
      <c r="B2534" s="78" t="s">
        <v>15</v>
      </c>
      <c r="C2534">
        <v>2041</v>
      </c>
      <c r="D2534" t="s">
        <v>138</v>
      </c>
      <c r="E2534" t="s">
        <v>65</v>
      </c>
      <c r="F2534">
        <v>5.5781036313824099</v>
      </c>
      <c r="G2534" s="3"/>
      <c r="H2534" s="3"/>
      <c r="I2534" s="3"/>
    </row>
    <row r="2535" spans="1:9" x14ac:dyDescent="0.35">
      <c r="A2535" t="s">
        <v>64</v>
      </c>
      <c r="B2535" s="78" t="s">
        <v>15</v>
      </c>
      <c r="C2535">
        <v>2041</v>
      </c>
      <c r="D2535" t="s">
        <v>138</v>
      </c>
      <c r="E2535" t="s">
        <v>67</v>
      </c>
      <c r="F2535">
        <v>18.921770434821401</v>
      </c>
      <c r="G2535" s="3"/>
      <c r="H2535" s="3"/>
      <c r="I2535" s="3"/>
    </row>
    <row r="2536" spans="1:9" x14ac:dyDescent="0.35">
      <c r="A2536" t="s">
        <v>64</v>
      </c>
      <c r="B2536" s="78" t="s">
        <v>15</v>
      </c>
      <c r="C2536">
        <v>2041</v>
      </c>
      <c r="D2536" t="s">
        <v>138</v>
      </c>
      <c r="E2536" t="s">
        <v>69</v>
      </c>
      <c r="F2536">
        <v>7.36154520572103</v>
      </c>
      <c r="G2536" s="3"/>
      <c r="H2536" s="3"/>
      <c r="I2536" s="3"/>
    </row>
    <row r="2537" spans="1:9" x14ac:dyDescent="0.35">
      <c r="A2537" t="s">
        <v>64</v>
      </c>
      <c r="B2537" s="78" t="s">
        <v>15</v>
      </c>
      <c r="C2537">
        <v>2041</v>
      </c>
      <c r="D2537" t="s">
        <v>138</v>
      </c>
      <c r="E2537" t="s">
        <v>71</v>
      </c>
      <c r="F2537">
        <v>4.1741193251385704</v>
      </c>
      <c r="G2537" s="3"/>
      <c r="H2537" s="3"/>
      <c r="I2537" s="3"/>
    </row>
    <row r="2538" spans="1:9" x14ac:dyDescent="0.35">
      <c r="A2538" t="s">
        <v>64</v>
      </c>
      <c r="B2538" s="78" t="s">
        <v>15</v>
      </c>
      <c r="C2538">
        <v>2041</v>
      </c>
      <c r="D2538" t="s">
        <v>138</v>
      </c>
      <c r="E2538" t="s">
        <v>73</v>
      </c>
      <c r="F2538">
        <v>1.65323775293828</v>
      </c>
      <c r="G2538" s="3"/>
      <c r="H2538" s="3"/>
      <c r="I2538" s="3"/>
    </row>
    <row r="2539" spans="1:9" x14ac:dyDescent="0.35">
      <c r="A2539" t="s">
        <v>64</v>
      </c>
      <c r="B2539" s="78" t="s">
        <v>15</v>
      </c>
      <c r="C2539">
        <v>2041</v>
      </c>
      <c r="D2539" t="s">
        <v>138</v>
      </c>
      <c r="E2539" t="s">
        <v>75</v>
      </c>
      <c r="F2539">
        <v>2.4860570211604598</v>
      </c>
      <c r="G2539" s="3"/>
      <c r="H2539" s="3"/>
      <c r="I2539" s="3"/>
    </row>
    <row r="2540" spans="1:9" x14ac:dyDescent="0.35">
      <c r="A2540" t="s">
        <v>64</v>
      </c>
      <c r="B2540" s="78" t="s">
        <v>15</v>
      </c>
      <c r="C2540">
        <v>2041</v>
      </c>
      <c r="D2540" t="s">
        <v>41</v>
      </c>
      <c r="E2540" t="s">
        <v>42</v>
      </c>
      <c r="F2540">
        <v>14.904456414425701</v>
      </c>
      <c r="G2540" s="3"/>
      <c r="H2540" s="3"/>
      <c r="I2540" s="3"/>
    </row>
    <row r="2541" spans="1:9" x14ac:dyDescent="0.35">
      <c r="A2541" t="s">
        <v>64</v>
      </c>
      <c r="B2541" s="78" t="s">
        <v>15</v>
      </c>
      <c r="C2541">
        <v>2041</v>
      </c>
      <c r="D2541" t="s">
        <v>41</v>
      </c>
      <c r="E2541" t="s">
        <v>45</v>
      </c>
      <c r="F2541">
        <v>12.4003109594008</v>
      </c>
      <c r="G2541" s="3"/>
      <c r="H2541" s="3"/>
      <c r="I2541" s="3"/>
    </row>
    <row r="2542" spans="1:9" x14ac:dyDescent="0.35">
      <c r="A2542" t="s">
        <v>64</v>
      </c>
      <c r="B2542" s="78" t="s">
        <v>15</v>
      </c>
      <c r="C2542">
        <v>2041</v>
      </c>
      <c r="D2542" t="s">
        <v>41</v>
      </c>
      <c r="E2542" t="s">
        <v>47</v>
      </c>
      <c r="F2542">
        <v>15.3422505256021</v>
      </c>
      <c r="G2542" s="3"/>
      <c r="H2542" s="3"/>
      <c r="I2542" s="3"/>
    </row>
    <row r="2543" spans="1:9" x14ac:dyDescent="0.35">
      <c r="A2543" t="s">
        <v>64</v>
      </c>
      <c r="B2543" s="78" t="s">
        <v>15</v>
      </c>
      <c r="C2543">
        <v>2041</v>
      </c>
      <c r="D2543" t="s">
        <v>41</v>
      </c>
      <c r="E2543" t="s">
        <v>49</v>
      </c>
      <c r="F2543">
        <v>23.794705722079101</v>
      </c>
      <c r="G2543" s="3"/>
      <c r="H2543" s="3"/>
      <c r="I2543" s="3"/>
    </row>
    <row r="2544" spans="1:9" x14ac:dyDescent="0.35">
      <c r="A2544" t="s">
        <v>64</v>
      </c>
      <c r="B2544" s="78" t="s">
        <v>15</v>
      </c>
      <c r="C2544">
        <v>2041</v>
      </c>
      <c r="D2544" t="s">
        <v>41</v>
      </c>
      <c r="E2544" t="s">
        <v>51</v>
      </c>
      <c r="F2544">
        <v>29.576686494009898</v>
      </c>
      <c r="G2544" s="3"/>
      <c r="H2544" s="3"/>
      <c r="I2544" s="3"/>
    </row>
    <row r="2545" spans="1:9" x14ac:dyDescent="0.35">
      <c r="A2545" t="s">
        <v>64</v>
      </c>
      <c r="B2545" s="78" t="s">
        <v>15</v>
      </c>
      <c r="C2545">
        <v>2041</v>
      </c>
      <c r="D2545" t="s">
        <v>41</v>
      </c>
      <c r="E2545" t="s">
        <v>53</v>
      </c>
      <c r="F2545">
        <v>16.987584473326201</v>
      </c>
      <c r="G2545" s="3"/>
      <c r="H2545" s="3"/>
      <c r="I2545" s="3"/>
    </row>
    <row r="2546" spans="1:9" x14ac:dyDescent="0.35">
      <c r="A2546" t="s">
        <v>64</v>
      </c>
      <c r="B2546" s="78" t="s">
        <v>15</v>
      </c>
      <c r="C2546">
        <v>2041</v>
      </c>
      <c r="D2546" t="s">
        <v>41</v>
      </c>
      <c r="E2546" t="s">
        <v>55</v>
      </c>
      <c r="F2546">
        <v>27.284779872539499</v>
      </c>
      <c r="G2546" s="3"/>
      <c r="H2546" s="3"/>
      <c r="I2546" s="3"/>
    </row>
    <row r="2547" spans="1:9" x14ac:dyDescent="0.35">
      <c r="A2547" t="s">
        <v>64</v>
      </c>
      <c r="B2547" s="78" t="s">
        <v>15</v>
      </c>
      <c r="C2547">
        <v>2041</v>
      </c>
      <c r="D2547" t="s">
        <v>41</v>
      </c>
      <c r="E2547" t="s">
        <v>57</v>
      </c>
      <c r="F2547">
        <v>16.353349701896398</v>
      </c>
      <c r="G2547" s="3"/>
      <c r="H2547" s="3"/>
      <c r="I2547" s="3"/>
    </row>
    <row r="2548" spans="1:9" x14ac:dyDescent="0.35">
      <c r="A2548" t="s">
        <v>64</v>
      </c>
      <c r="B2548" s="78" t="s">
        <v>15</v>
      </c>
      <c r="C2548">
        <v>2041</v>
      </c>
      <c r="D2548" t="s">
        <v>41</v>
      </c>
      <c r="E2548" t="s">
        <v>59</v>
      </c>
      <c r="F2548">
        <v>15.6113760120029</v>
      </c>
      <c r="G2548" s="3"/>
      <c r="H2548" s="3"/>
      <c r="I2548" s="3"/>
    </row>
    <row r="2549" spans="1:9" x14ac:dyDescent="0.35">
      <c r="A2549" t="s">
        <v>64</v>
      </c>
      <c r="B2549" s="78" t="s">
        <v>15</v>
      </c>
      <c r="C2549">
        <v>2041</v>
      </c>
      <c r="D2549" t="s">
        <v>41</v>
      </c>
      <c r="E2549" t="s">
        <v>61</v>
      </c>
      <c r="F2549">
        <v>12.0421966002285</v>
      </c>
      <c r="G2549" s="3"/>
      <c r="H2549" s="3"/>
      <c r="I2549" s="3"/>
    </row>
    <row r="2550" spans="1:9" x14ac:dyDescent="0.35">
      <c r="A2550" t="s">
        <v>64</v>
      </c>
      <c r="B2550" s="78" t="s">
        <v>15</v>
      </c>
      <c r="C2550">
        <v>2041</v>
      </c>
      <c r="D2550" t="s">
        <v>41</v>
      </c>
      <c r="E2550" t="s">
        <v>63</v>
      </c>
      <c r="F2550">
        <v>27.7974217900566</v>
      </c>
      <c r="G2550" s="3"/>
      <c r="H2550" s="3"/>
      <c r="I2550" s="3"/>
    </row>
    <row r="2551" spans="1:9" x14ac:dyDescent="0.35">
      <c r="A2551" t="s">
        <v>64</v>
      </c>
      <c r="B2551" s="78" t="s">
        <v>15</v>
      </c>
      <c r="C2551">
        <v>2041</v>
      </c>
      <c r="D2551" t="s">
        <v>41</v>
      </c>
      <c r="E2551" t="s">
        <v>43</v>
      </c>
      <c r="F2551">
        <v>11.1362489337857</v>
      </c>
      <c r="G2551" s="3"/>
      <c r="H2551" s="3"/>
      <c r="I2551" s="3"/>
    </row>
    <row r="2552" spans="1:9" x14ac:dyDescent="0.35">
      <c r="A2552" t="s">
        <v>64</v>
      </c>
      <c r="B2552" s="78" t="s">
        <v>15</v>
      </c>
      <c r="C2552">
        <v>2041</v>
      </c>
      <c r="D2552" t="s">
        <v>41</v>
      </c>
      <c r="E2552" t="s">
        <v>65</v>
      </c>
      <c r="F2552">
        <v>6.5155684583814999</v>
      </c>
      <c r="G2552" s="3"/>
      <c r="H2552" s="3"/>
      <c r="I2552" s="3"/>
    </row>
    <row r="2553" spans="1:9" x14ac:dyDescent="0.35">
      <c r="A2553" t="s">
        <v>64</v>
      </c>
      <c r="B2553" s="78" t="s">
        <v>15</v>
      </c>
      <c r="C2553">
        <v>2041</v>
      </c>
      <c r="D2553" t="s">
        <v>41</v>
      </c>
      <c r="E2553" t="s">
        <v>67</v>
      </c>
      <c r="F2553">
        <v>20.425672590030398</v>
      </c>
      <c r="G2553" s="3"/>
      <c r="H2553" s="3"/>
      <c r="I2553" s="3"/>
    </row>
    <row r="2554" spans="1:9" x14ac:dyDescent="0.35">
      <c r="A2554" t="s">
        <v>64</v>
      </c>
      <c r="B2554" s="78" t="s">
        <v>15</v>
      </c>
      <c r="C2554">
        <v>2041</v>
      </c>
      <c r="D2554" t="s">
        <v>41</v>
      </c>
      <c r="E2554" t="s">
        <v>69</v>
      </c>
      <c r="F2554">
        <v>7.4526217690317402</v>
      </c>
      <c r="G2554" s="3"/>
      <c r="H2554" s="3"/>
      <c r="I2554" s="3"/>
    </row>
    <row r="2555" spans="1:9" x14ac:dyDescent="0.35">
      <c r="A2555" t="s">
        <v>64</v>
      </c>
      <c r="B2555" s="78" t="s">
        <v>15</v>
      </c>
      <c r="C2555">
        <v>2041</v>
      </c>
      <c r="D2555" t="s">
        <v>41</v>
      </c>
      <c r="E2555" t="s">
        <v>71</v>
      </c>
      <c r="F2555">
        <v>3.31121024973721</v>
      </c>
      <c r="G2555" s="3"/>
      <c r="H2555" s="3"/>
      <c r="I2555" s="3"/>
    </row>
    <row r="2556" spans="1:9" x14ac:dyDescent="0.35">
      <c r="A2556" t="s">
        <v>64</v>
      </c>
      <c r="B2556" s="78" t="s">
        <v>15</v>
      </c>
      <c r="C2556">
        <v>2041</v>
      </c>
      <c r="D2556" t="s">
        <v>41</v>
      </c>
      <c r="E2556" t="s">
        <v>73</v>
      </c>
      <c r="F2556">
        <v>3.8149107934898998</v>
      </c>
      <c r="G2556" s="3"/>
      <c r="H2556" s="3"/>
      <c r="I2556" s="3"/>
    </row>
    <row r="2557" spans="1:9" x14ac:dyDescent="0.35">
      <c r="A2557" t="s">
        <v>64</v>
      </c>
      <c r="B2557" s="78" t="s">
        <v>15</v>
      </c>
      <c r="C2557">
        <v>2041</v>
      </c>
      <c r="D2557" t="s">
        <v>41</v>
      </c>
      <c r="E2557" t="s">
        <v>75</v>
      </c>
      <c r="F2557">
        <v>2.8746239416797401</v>
      </c>
      <c r="G2557" s="3"/>
      <c r="H2557" s="3"/>
      <c r="I2557" s="3"/>
    </row>
    <row r="2558" spans="1:9" x14ac:dyDescent="0.35">
      <c r="A2558" t="s">
        <v>64</v>
      </c>
      <c r="B2558" s="78" t="s">
        <v>15</v>
      </c>
      <c r="C2558">
        <v>2046</v>
      </c>
      <c r="D2558" t="s">
        <v>138</v>
      </c>
      <c r="E2558" t="s">
        <v>42</v>
      </c>
      <c r="F2558">
        <v>13.733636560231201</v>
      </c>
      <c r="G2558" s="3"/>
      <c r="H2558" s="3"/>
      <c r="I2558" s="3"/>
    </row>
    <row r="2559" spans="1:9" x14ac:dyDescent="0.35">
      <c r="A2559" t="s">
        <v>64</v>
      </c>
      <c r="B2559" s="78" t="s">
        <v>15</v>
      </c>
      <c r="C2559">
        <v>2046</v>
      </c>
      <c r="D2559" t="s">
        <v>138</v>
      </c>
      <c r="E2559" t="s">
        <v>45</v>
      </c>
      <c r="F2559">
        <v>9.2665992682215101</v>
      </c>
      <c r="G2559" s="3"/>
      <c r="H2559" s="3"/>
      <c r="I2559" s="3"/>
    </row>
    <row r="2560" spans="1:9" x14ac:dyDescent="0.35">
      <c r="A2560" t="s">
        <v>64</v>
      </c>
      <c r="B2560" s="78" t="s">
        <v>15</v>
      </c>
      <c r="C2560">
        <v>2046</v>
      </c>
      <c r="D2560" t="s">
        <v>138</v>
      </c>
      <c r="E2560" t="s">
        <v>47</v>
      </c>
      <c r="F2560">
        <v>9.3068323258265799</v>
      </c>
      <c r="G2560" s="3"/>
      <c r="H2560" s="3"/>
      <c r="I2560" s="3"/>
    </row>
    <row r="2561" spans="1:9" x14ac:dyDescent="0.35">
      <c r="A2561" t="s">
        <v>64</v>
      </c>
      <c r="B2561" s="78" t="s">
        <v>15</v>
      </c>
      <c r="C2561">
        <v>2046</v>
      </c>
      <c r="D2561" t="s">
        <v>138</v>
      </c>
      <c r="E2561" t="s">
        <v>49</v>
      </c>
      <c r="F2561">
        <v>18.645830831168599</v>
      </c>
      <c r="G2561" s="3"/>
      <c r="H2561" s="3"/>
      <c r="I2561" s="3"/>
    </row>
    <row r="2562" spans="1:9" x14ac:dyDescent="0.35">
      <c r="A2562" t="s">
        <v>64</v>
      </c>
      <c r="B2562" s="78" t="s">
        <v>15</v>
      </c>
      <c r="C2562">
        <v>2046</v>
      </c>
      <c r="D2562" t="s">
        <v>138</v>
      </c>
      <c r="E2562" t="s">
        <v>51</v>
      </c>
      <c r="F2562">
        <v>16.058489446343401</v>
      </c>
      <c r="G2562" s="3"/>
      <c r="H2562" s="3"/>
      <c r="I2562" s="3"/>
    </row>
    <row r="2563" spans="1:9" x14ac:dyDescent="0.35">
      <c r="A2563" t="s">
        <v>64</v>
      </c>
      <c r="B2563" s="78" t="s">
        <v>15</v>
      </c>
      <c r="C2563">
        <v>2046</v>
      </c>
      <c r="D2563" t="s">
        <v>138</v>
      </c>
      <c r="E2563" t="s">
        <v>53</v>
      </c>
      <c r="F2563">
        <v>15.763530658434</v>
      </c>
      <c r="G2563" s="3"/>
      <c r="H2563" s="3"/>
      <c r="I2563" s="3"/>
    </row>
    <row r="2564" spans="1:9" x14ac:dyDescent="0.35">
      <c r="A2564" t="s">
        <v>64</v>
      </c>
      <c r="B2564" s="78" t="s">
        <v>15</v>
      </c>
      <c r="C2564">
        <v>2046</v>
      </c>
      <c r="D2564" t="s">
        <v>138</v>
      </c>
      <c r="E2564" t="s">
        <v>55</v>
      </c>
      <c r="F2564">
        <v>13.671395036281</v>
      </c>
      <c r="G2564" s="3"/>
      <c r="H2564" s="3"/>
      <c r="I2564" s="3"/>
    </row>
    <row r="2565" spans="1:9" x14ac:dyDescent="0.35">
      <c r="A2565" t="s">
        <v>64</v>
      </c>
      <c r="B2565" s="78" t="s">
        <v>15</v>
      </c>
      <c r="C2565">
        <v>2046</v>
      </c>
      <c r="D2565" t="s">
        <v>138</v>
      </c>
      <c r="E2565" t="s">
        <v>57</v>
      </c>
      <c r="F2565">
        <v>12.5831737883909</v>
      </c>
      <c r="G2565" s="3"/>
      <c r="H2565" s="3"/>
      <c r="I2565" s="3"/>
    </row>
    <row r="2566" spans="1:9" x14ac:dyDescent="0.35">
      <c r="A2566" t="s">
        <v>64</v>
      </c>
      <c r="B2566" s="78" t="s">
        <v>15</v>
      </c>
      <c r="C2566">
        <v>2046</v>
      </c>
      <c r="D2566" t="s">
        <v>138</v>
      </c>
      <c r="E2566" t="s">
        <v>59</v>
      </c>
      <c r="F2566">
        <v>13.2260487878562</v>
      </c>
      <c r="G2566" s="3"/>
      <c r="H2566" s="3"/>
      <c r="I2566" s="3"/>
    </row>
    <row r="2567" spans="1:9" x14ac:dyDescent="0.35">
      <c r="A2567" t="s">
        <v>64</v>
      </c>
      <c r="B2567" s="78" t="s">
        <v>15</v>
      </c>
      <c r="C2567">
        <v>2046</v>
      </c>
      <c r="D2567" t="s">
        <v>138</v>
      </c>
      <c r="E2567" t="s">
        <v>61</v>
      </c>
      <c r="F2567">
        <v>8.5835013391949708</v>
      </c>
      <c r="G2567" s="3"/>
      <c r="H2567" s="3"/>
      <c r="I2567" s="3"/>
    </row>
    <row r="2568" spans="1:9" x14ac:dyDescent="0.35">
      <c r="A2568" t="s">
        <v>64</v>
      </c>
      <c r="B2568" s="78" t="s">
        <v>15</v>
      </c>
      <c r="C2568">
        <v>2046</v>
      </c>
      <c r="D2568" t="s">
        <v>138</v>
      </c>
      <c r="E2568" t="s">
        <v>63</v>
      </c>
      <c r="F2568">
        <v>16.772535707719499</v>
      </c>
      <c r="G2568" s="3"/>
      <c r="H2568" s="3"/>
      <c r="I2568" s="3"/>
    </row>
    <row r="2569" spans="1:9" x14ac:dyDescent="0.35">
      <c r="A2569" t="s">
        <v>64</v>
      </c>
      <c r="B2569" s="78" t="s">
        <v>15</v>
      </c>
      <c r="C2569">
        <v>2046</v>
      </c>
      <c r="D2569" t="s">
        <v>138</v>
      </c>
      <c r="E2569" t="s">
        <v>43</v>
      </c>
      <c r="F2569">
        <v>10.5271374351723</v>
      </c>
      <c r="G2569" s="3"/>
      <c r="H2569" s="3"/>
      <c r="I2569" s="3"/>
    </row>
    <row r="2570" spans="1:9" x14ac:dyDescent="0.35">
      <c r="A2570" t="s">
        <v>64</v>
      </c>
      <c r="B2570" s="78" t="s">
        <v>15</v>
      </c>
      <c r="C2570">
        <v>2046</v>
      </c>
      <c r="D2570" t="s">
        <v>138</v>
      </c>
      <c r="E2570" t="s">
        <v>65</v>
      </c>
      <c r="F2570">
        <v>5.8784866520053702</v>
      </c>
      <c r="G2570" s="3"/>
      <c r="H2570" s="3"/>
      <c r="I2570" s="3"/>
    </row>
    <row r="2571" spans="1:9" x14ac:dyDescent="0.35">
      <c r="A2571" t="s">
        <v>64</v>
      </c>
      <c r="B2571" s="78" t="s">
        <v>15</v>
      </c>
      <c r="C2571">
        <v>2046</v>
      </c>
      <c r="D2571" t="s">
        <v>138</v>
      </c>
      <c r="E2571" t="s">
        <v>67</v>
      </c>
      <c r="F2571">
        <v>19.5225094630044</v>
      </c>
      <c r="G2571" s="3"/>
      <c r="H2571" s="3"/>
      <c r="I2571" s="3"/>
    </row>
    <row r="2572" spans="1:9" x14ac:dyDescent="0.35">
      <c r="A2572" t="s">
        <v>64</v>
      </c>
      <c r="B2572" s="78" t="s">
        <v>15</v>
      </c>
      <c r="C2572">
        <v>2046</v>
      </c>
      <c r="D2572" t="s">
        <v>138</v>
      </c>
      <c r="E2572" t="s">
        <v>69</v>
      </c>
      <c r="F2572">
        <v>6.4172542180583303</v>
      </c>
      <c r="G2572" s="3"/>
      <c r="H2572" s="3"/>
      <c r="I2572" s="3"/>
    </row>
    <row r="2573" spans="1:9" x14ac:dyDescent="0.35">
      <c r="A2573" t="s">
        <v>64</v>
      </c>
      <c r="B2573" s="78" t="s">
        <v>15</v>
      </c>
      <c r="C2573">
        <v>2046</v>
      </c>
      <c r="D2573" t="s">
        <v>138</v>
      </c>
      <c r="E2573" t="s">
        <v>71</v>
      </c>
      <c r="F2573">
        <v>3.7859738060230002</v>
      </c>
      <c r="G2573" s="3"/>
      <c r="H2573" s="3"/>
      <c r="I2573" s="3"/>
    </row>
    <row r="2574" spans="1:9" x14ac:dyDescent="0.35">
      <c r="A2574" t="s">
        <v>64</v>
      </c>
      <c r="B2574" s="78" t="s">
        <v>15</v>
      </c>
      <c r="C2574">
        <v>2046</v>
      </c>
      <c r="D2574" t="s">
        <v>138</v>
      </c>
      <c r="E2574" t="s">
        <v>73</v>
      </c>
      <c r="F2574">
        <v>1.6884236871434</v>
      </c>
      <c r="G2574" s="3"/>
      <c r="H2574" s="3"/>
      <c r="I2574" s="3"/>
    </row>
    <row r="2575" spans="1:9" x14ac:dyDescent="0.35">
      <c r="A2575" t="s">
        <v>64</v>
      </c>
      <c r="B2575" s="78" t="s">
        <v>15</v>
      </c>
      <c r="C2575">
        <v>2046</v>
      </c>
      <c r="D2575" t="s">
        <v>138</v>
      </c>
      <c r="E2575" t="s">
        <v>75</v>
      </c>
      <c r="F2575">
        <v>3.1821489962196701</v>
      </c>
      <c r="G2575" s="3"/>
      <c r="H2575" s="3"/>
      <c r="I2575" s="3"/>
    </row>
    <row r="2576" spans="1:9" x14ac:dyDescent="0.35">
      <c r="A2576" t="s">
        <v>64</v>
      </c>
      <c r="B2576" s="78" t="s">
        <v>15</v>
      </c>
      <c r="C2576">
        <v>2046</v>
      </c>
      <c r="D2576" t="s">
        <v>41</v>
      </c>
      <c r="E2576" t="s">
        <v>42</v>
      </c>
      <c r="F2576">
        <v>14.645989421593701</v>
      </c>
      <c r="G2576" s="3"/>
      <c r="H2576" s="3"/>
      <c r="I2576" s="3"/>
    </row>
    <row r="2577" spans="1:9" x14ac:dyDescent="0.35">
      <c r="A2577" t="s">
        <v>64</v>
      </c>
      <c r="B2577" s="78" t="s">
        <v>15</v>
      </c>
      <c r="C2577">
        <v>2046</v>
      </c>
      <c r="D2577" t="s">
        <v>41</v>
      </c>
      <c r="E2577" t="s">
        <v>45</v>
      </c>
      <c r="F2577">
        <v>12.674122717085201</v>
      </c>
      <c r="G2577" s="3"/>
      <c r="H2577" s="3"/>
      <c r="I2577" s="3"/>
    </row>
    <row r="2578" spans="1:9" x14ac:dyDescent="0.35">
      <c r="A2578" t="s">
        <v>64</v>
      </c>
      <c r="B2578" s="78" t="s">
        <v>15</v>
      </c>
      <c r="C2578">
        <v>2046</v>
      </c>
      <c r="D2578" t="s">
        <v>41</v>
      </c>
      <c r="E2578" t="s">
        <v>47</v>
      </c>
      <c r="F2578">
        <v>15.1276052642179</v>
      </c>
      <c r="G2578" s="3"/>
      <c r="H2578" s="3"/>
      <c r="I2578" s="3"/>
    </row>
    <row r="2579" spans="1:9" x14ac:dyDescent="0.35">
      <c r="A2579" t="s">
        <v>64</v>
      </c>
      <c r="B2579" s="78" t="s">
        <v>15</v>
      </c>
      <c r="C2579">
        <v>2046</v>
      </c>
      <c r="D2579" t="s">
        <v>41</v>
      </c>
      <c r="E2579" t="s">
        <v>49</v>
      </c>
      <c r="F2579">
        <v>23.864300333708599</v>
      </c>
      <c r="G2579" s="3"/>
      <c r="H2579" s="3"/>
      <c r="I2579" s="3"/>
    </row>
    <row r="2580" spans="1:9" x14ac:dyDescent="0.35">
      <c r="A2580" t="s">
        <v>64</v>
      </c>
      <c r="B2580" s="78" t="s">
        <v>15</v>
      </c>
      <c r="C2580">
        <v>2046</v>
      </c>
      <c r="D2580" t="s">
        <v>41</v>
      </c>
      <c r="E2580" t="s">
        <v>51</v>
      </c>
      <c r="F2580">
        <v>29.412042228512501</v>
      </c>
      <c r="G2580" s="3"/>
      <c r="H2580" s="3"/>
      <c r="I2580" s="3"/>
    </row>
    <row r="2581" spans="1:9" x14ac:dyDescent="0.35">
      <c r="A2581" t="s">
        <v>64</v>
      </c>
      <c r="B2581" s="78" t="s">
        <v>15</v>
      </c>
      <c r="C2581">
        <v>2046</v>
      </c>
      <c r="D2581" t="s">
        <v>41</v>
      </c>
      <c r="E2581" t="s">
        <v>53</v>
      </c>
      <c r="F2581">
        <v>16.472773740193901</v>
      </c>
      <c r="G2581" s="3"/>
      <c r="H2581" s="3"/>
      <c r="I2581" s="3"/>
    </row>
    <row r="2582" spans="1:9" x14ac:dyDescent="0.35">
      <c r="A2582" t="s">
        <v>64</v>
      </c>
      <c r="B2582" s="78" t="s">
        <v>15</v>
      </c>
      <c r="C2582">
        <v>2046</v>
      </c>
      <c r="D2582" t="s">
        <v>41</v>
      </c>
      <c r="E2582" t="s">
        <v>55</v>
      </c>
      <c r="F2582">
        <v>27.765940234709898</v>
      </c>
      <c r="G2582" s="3"/>
      <c r="H2582" s="3"/>
      <c r="I2582" s="3"/>
    </row>
    <row r="2583" spans="1:9" x14ac:dyDescent="0.35">
      <c r="A2583" t="s">
        <v>64</v>
      </c>
      <c r="B2583" s="78" t="s">
        <v>15</v>
      </c>
      <c r="C2583">
        <v>2046</v>
      </c>
      <c r="D2583" t="s">
        <v>41</v>
      </c>
      <c r="E2583" t="s">
        <v>57</v>
      </c>
      <c r="F2583">
        <v>15.7328364923517</v>
      </c>
      <c r="G2583" s="3"/>
      <c r="H2583" s="3"/>
      <c r="I2583" s="3"/>
    </row>
    <row r="2584" spans="1:9" x14ac:dyDescent="0.35">
      <c r="A2584" t="s">
        <v>64</v>
      </c>
      <c r="B2584" s="78" t="s">
        <v>15</v>
      </c>
      <c r="C2584">
        <v>2046</v>
      </c>
      <c r="D2584" t="s">
        <v>41</v>
      </c>
      <c r="E2584" t="s">
        <v>59</v>
      </c>
      <c r="F2584">
        <v>16.821469064633899</v>
      </c>
      <c r="G2584" s="3"/>
      <c r="H2584" s="3"/>
      <c r="I2584" s="3"/>
    </row>
    <row r="2585" spans="1:9" x14ac:dyDescent="0.35">
      <c r="A2585" t="s">
        <v>64</v>
      </c>
      <c r="B2585" s="78" t="s">
        <v>15</v>
      </c>
      <c r="C2585">
        <v>2046</v>
      </c>
      <c r="D2585" t="s">
        <v>41</v>
      </c>
      <c r="E2585" t="s">
        <v>61</v>
      </c>
      <c r="F2585">
        <v>13.1443910328539</v>
      </c>
      <c r="G2585" s="3"/>
      <c r="H2585" s="3"/>
      <c r="I2585" s="3"/>
    </row>
    <row r="2586" spans="1:9" x14ac:dyDescent="0.35">
      <c r="A2586" t="s">
        <v>64</v>
      </c>
      <c r="B2586" s="78" t="s">
        <v>15</v>
      </c>
      <c r="C2586">
        <v>2046</v>
      </c>
      <c r="D2586" t="s">
        <v>41</v>
      </c>
      <c r="E2586" t="s">
        <v>63</v>
      </c>
      <c r="F2586">
        <v>29.240519195093398</v>
      </c>
      <c r="G2586" s="3"/>
      <c r="H2586" s="3"/>
      <c r="I2586" s="3"/>
    </row>
    <row r="2587" spans="1:9" x14ac:dyDescent="0.35">
      <c r="A2587" t="s">
        <v>64</v>
      </c>
      <c r="B2587" s="78" t="s">
        <v>15</v>
      </c>
      <c r="C2587">
        <v>2046</v>
      </c>
      <c r="D2587" t="s">
        <v>41</v>
      </c>
      <c r="E2587" t="s">
        <v>43</v>
      </c>
      <c r="F2587">
        <v>11.2300234659519</v>
      </c>
      <c r="G2587" s="3"/>
      <c r="H2587" s="3"/>
      <c r="I2587" s="3"/>
    </row>
    <row r="2588" spans="1:9" x14ac:dyDescent="0.35">
      <c r="A2588" t="s">
        <v>64</v>
      </c>
      <c r="B2588" s="78" t="s">
        <v>15</v>
      </c>
      <c r="C2588">
        <v>2046</v>
      </c>
      <c r="D2588" t="s">
        <v>41</v>
      </c>
      <c r="E2588" t="s">
        <v>65</v>
      </c>
      <c r="F2588">
        <v>7.0580432936714299</v>
      </c>
      <c r="G2588" s="3"/>
      <c r="H2588" s="3"/>
      <c r="I2588" s="3"/>
    </row>
    <row r="2589" spans="1:9" x14ac:dyDescent="0.35">
      <c r="A2589" t="s">
        <v>64</v>
      </c>
      <c r="B2589" s="78" t="s">
        <v>15</v>
      </c>
      <c r="C2589">
        <v>2046</v>
      </c>
      <c r="D2589" t="s">
        <v>41</v>
      </c>
      <c r="E2589" t="s">
        <v>67</v>
      </c>
      <c r="F2589">
        <v>21.158054167179401</v>
      </c>
      <c r="G2589" s="3"/>
      <c r="H2589" s="3"/>
      <c r="I2589" s="3"/>
    </row>
    <row r="2590" spans="1:9" x14ac:dyDescent="0.35">
      <c r="A2590" t="s">
        <v>64</v>
      </c>
      <c r="B2590" s="78" t="s">
        <v>15</v>
      </c>
      <c r="C2590">
        <v>2046</v>
      </c>
      <c r="D2590" t="s">
        <v>41</v>
      </c>
      <c r="E2590" t="s">
        <v>69</v>
      </c>
      <c r="F2590">
        <v>6.4094573557443901</v>
      </c>
      <c r="G2590" s="3"/>
      <c r="H2590" s="3"/>
      <c r="I2590" s="3"/>
    </row>
    <row r="2591" spans="1:9" x14ac:dyDescent="0.35">
      <c r="A2591" t="s">
        <v>64</v>
      </c>
      <c r="B2591" s="78" t="s">
        <v>15</v>
      </c>
      <c r="C2591">
        <v>2046</v>
      </c>
      <c r="D2591" t="s">
        <v>41</v>
      </c>
      <c r="E2591" t="s">
        <v>71</v>
      </c>
      <c r="F2591">
        <v>3.77155502600429</v>
      </c>
      <c r="G2591" s="3"/>
      <c r="H2591" s="3"/>
      <c r="I2591" s="3"/>
    </row>
    <row r="2592" spans="1:9" x14ac:dyDescent="0.35">
      <c r="A2592" t="s">
        <v>64</v>
      </c>
      <c r="B2592" s="78" t="s">
        <v>15</v>
      </c>
      <c r="C2592">
        <v>2046</v>
      </c>
      <c r="D2592" t="s">
        <v>41</v>
      </c>
      <c r="E2592" t="s">
        <v>73</v>
      </c>
      <c r="F2592">
        <v>3.3124557771809999</v>
      </c>
      <c r="G2592" s="3"/>
      <c r="H2592" s="3"/>
      <c r="I2592" s="3"/>
    </row>
    <row r="2593" spans="1:9" x14ac:dyDescent="0.35">
      <c r="A2593" t="s">
        <v>64</v>
      </c>
      <c r="B2593" s="78" t="s">
        <v>15</v>
      </c>
      <c r="C2593">
        <v>2046</v>
      </c>
      <c r="D2593" t="s">
        <v>41</v>
      </c>
      <c r="E2593" t="s">
        <v>75</v>
      </c>
      <c r="F2593">
        <v>3.2998023178461899</v>
      </c>
      <c r="G2593" s="3"/>
      <c r="H2593" s="3"/>
      <c r="I2593" s="3"/>
    </row>
    <row r="2594" spans="1:9" x14ac:dyDescent="0.35">
      <c r="A2594" t="s">
        <v>66</v>
      </c>
      <c r="B2594" s="78" t="s">
        <v>15</v>
      </c>
      <c r="C2594">
        <v>2021</v>
      </c>
      <c r="D2594" t="s">
        <v>41</v>
      </c>
      <c r="E2594" t="s">
        <v>42</v>
      </c>
      <c r="F2594">
        <v>4784</v>
      </c>
      <c r="G2594" s="3"/>
      <c r="H2594" s="3"/>
      <c r="I2594" s="3"/>
    </row>
    <row r="2595" spans="1:9" x14ac:dyDescent="0.35">
      <c r="A2595" t="s">
        <v>66</v>
      </c>
      <c r="B2595" s="78" t="s">
        <v>15</v>
      </c>
      <c r="C2595">
        <v>2021</v>
      </c>
      <c r="D2595" t="s">
        <v>41</v>
      </c>
      <c r="E2595" t="s">
        <v>43</v>
      </c>
      <c r="F2595">
        <v>5742</v>
      </c>
      <c r="G2595" s="3"/>
      <c r="H2595" s="3"/>
      <c r="I2595" s="3"/>
    </row>
    <row r="2596" spans="1:9" x14ac:dyDescent="0.35">
      <c r="A2596" t="s">
        <v>66</v>
      </c>
      <c r="B2596" s="78" t="s">
        <v>15</v>
      </c>
      <c r="C2596">
        <v>2021</v>
      </c>
      <c r="D2596" t="s">
        <v>41</v>
      </c>
      <c r="E2596" t="s">
        <v>45</v>
      </c>
      <c r="F2596">
        <v>6241</v>
      </c>
      <c r="G2596" s="3"/>
      <c r="H2596" s="3"/>
      <c r="I2596" s="3"/>
    </row>
    <row r="2597" spans="1:9" x14ac:dyDescent="0.35">
      <c r="A2597" t="s">
        <v>66</v>
      </c>
      <c r="B2597" s="78" t="s">
        <v>15</v>
      </c>
      <c r="C2597">
        <v>2021</v>
      </c>
      <c r="D2597" t="s">
        <v>41</v>
      </c>
      <c r="E2597" t="s">
        <v>47</v>
      </c>
      <c r="F2597">
        <v>5352</v>
      </c>
      <c r="G2597" s="3"/>
      <c r="H2597" s="3"/>
      <c r="I2597" s="3"/>
    </row>
    <row r="2598" spans="1:9" x14ac:dyDescent="0.35">
      <c r="A2598" t="s">
        <v>66</v>
      </c>
      <c r="B2598" s="78" t="s">
        <v>15</v>
      </c>
      <c r="C2598">
        <v>2021</v>
      </c>
      <c r="D2598" t="s">
        <v>41</v>
      </c>
      <c r="E2598" t="s">
        <v>49</v>
      </c>
      <c r="F2598">
        <v>4801</v>
      </c>
      <c r="G2598" s="3"/>
      <c r="H2598" s="3"/>
      <c r="I2598" s="3"/>
    </row>
    <row r="2599" spans="1:9" x14ac:dyDescent="0.35">
      <c r="A2599" t="s">
        <v>66</v>
      </c>
      <c r="B2599" s="78" t="s">
        <v>15</v>
      </c>
      <c r="C2599">
        <v>2021</v>
      </c>
      <c r="D2599" t="s">
        <v>41</v>
      </c>
      <c r="E2599" t="s">
        <v>51</v>
      </c>
      <c r="F2599">
        <v>5396</v>
      </c>
      <c r="G2599" s="3"/>
      <c r="H2599" s="3"/>
      <c r="I2599" s="3"/>
    </row>
    <row r="2600" spans="1:9" x14ac:dyDescent="0.35">
      <c r="A2600" t="s">
        <v>66</v>
      </c>
      <c r="B2600" s="78" t="s">
        <v>15</v>
      </c>
      <c r="C2600">
        <v>2021</v>
      </c>
      <c r="D2600" t="s">
        <v>41</v>
      </c>
      <c r="E2600" t="s">
        <v>53</v>
      </c>
      <c r="F2600">
        <v>5572</v>
      </c>
      <c r="G2600" s="3"/>
      <c r="H2600" s="3"/>
      <c r="I2600" s="3"/>
    </row>
    <row r="2601" spans="1:9" x14ac:dyDescent="0.35">
      <c r="A2601" t="s">
        <v>66</v>
      </c>
      <c r="B2601" s="78" t="s">
        <v>15</v>
      </c>
      <c r="C2601">
        <v>2021</v>
      </c>
      <c r="D2601" t="s">
        <v>41</v>
      </c>
      <c r="E2601" t="s">
        <v>55</v>
      </c>
      <c r="F2601">
        <v>5597</v>
      </c>
      <c r="G2601" s="3"/>
      <c r="H2601" s="3"/>
      <c r="I2601" s="3"/>
    </row>
    <row r="2602" spans="1:9" x14ac:dyDescent="0.35">
      <c r="A2602" t="s">
        <v>66</v>
      </c>
      <c r="B2602" s="78" t="s">
        <v>15</v>
      </c>
      <c r="C2602">
        <v>2021</v>
      </c>
      <c r="D2602" t="s">
        <v>41</v>
      </c>
      <c r="E2602" t="s">
        <v>57</v>
      </c>
      <c r="F2602">
        <v>5417</v>
      </c>
      <c r="G2602" s="3"/>
      <c r="H2602" s="3"/>
      <c r="I2602" s="3"/>
    </row>
    <row r="2603" spans="1:9" x14ac:dyDescent="0.35">
      <c r="A2603" t="s">
        <v>66</v>
      </c>
      <c r="B2603" s="78" t="s">
        <v>15</v>
      </c>
      <c r="C2603">
        <v>2021</v>
      </c>
      <c r="D2603" t="s">
        <v>41</v>
      </c>
      <c r="E2603" t="s">
        <v>59</v>
      </c>
      <c r="F2603">
        <v>5908</v>
      </c>
      <c r="G2603" s="3"/>
      <c r="H2603" s="3"/>
      <c r="I2603" s="3"/>
    </row>
    <row r="2604" spans="1:9" x14ac:dyDescent="0.35">
      <c r="A2604" t="s">
        <v>66</v>
      </c>
      <c r="B2604" s="78" t="s">
        <v>15</v>
      </c>
      <c r="C2604">
        <v>2021</v>
      </c>
      <c r="D2604" t="s">
        <v>41</v>
      </c>
      <c r="E2604" t="s">
        <v>61</v>
      </c>
      <c r="F2604">
        <v>5902</v>
      </c>
      <c r="G2604" s="3"/>
      <c r="H2604" s="3"/>
      <c r="I2604" s="3"/>
    </row>
    <row r="2605" spans="1:9" x14ac:dyDescent="0.35">
      <c r="A2605" t="s">
        <v>66</v>
      </c>
      <c r="B2605" s="78" t="s">
        <v>15</v>
      </c>
      <c r="C2605">
        <v>2021</v>
      </c>
      <c r="D2605" t="s">
        <v>41</v>
      </c>
      <c r="E2605" t="s">
        <v>63</v>
      </c>
      <c r="F2605">
        <v>5640</v>
      </c>
      <c r="G2605" s="3"/>
      <c r="H2605" s="3"/>
      <c r="I2605" s="3"/>
    </row>
    <row r="2606" spans="1:9" x14ac:dyDescent="0.35">
      <c r="A2606" t="s">
        <v>66</v>
      </c>
      <c r="B2606" s="78" t="s">
        <v>15</v>
      </c>
      <c r="C2606">
        <v>2021</v>
      </c>
      <c r="D2606" t="s">
        <v>41</v>
      </c>
      <c r="E2606" t="s">
        <v>65</v>
      </c>
      <c r="F2606">
        <v>5011</v>
      </c>
      <c r="G2606" s="3"/>
      <c r="H2606" s="3"/>
      <c r="I2606" s="3"/>
    </row>
    <row r="2607" spans="1:9" x14ac:dyDescent="0.35">
      <c r="A2607" t="s">
        <v>66</v>
      </c>
      <c r="B2607" s="78" t="s">
        <v>15</v>
      </c>
      <c r="C2607">
        <v>2021</v>
      </c>
      <c r="D2607" t="s">
        <v>41</v>
      </c>
      <c r="E2607" t="s">
        <v>67</v>
      </c>
      <c r="F2607">
        <v>4246</v>
      </c>
      <c r="G2607" s="3"/>
      <c r="H2607" s="3"/>
      <c r="I2607" s="3"/>
    </row>
    <row r="2608" spans="1:9" x14ac:dyDescent="0.35">
      <c r="A2608" t="s">
        <v>66</v>
      </c>
      <c r="B2608" s="78" t="s">
        <v>15</v>
      </c>
      <c r="C2608">
        <v>2021</v>
      </c>
      <c r="D2608" t="s">
        <v>41</v>
      </c>
      <c r="E2608" t="s">
        <v>69</v>
      </c>
      <c r="F2608">
        <v>3733</v>
      </c>
      <c r="G2608" s="3"/>
      <c r="H2608" s="3"/>
      <c r="I2608" s="3"/>
    </row>
    <row r="2609" spans="1:9" x14ac:dyDescent="0.35">
      <c r="A2609" t="s">
        <v>66</v>
      </c>
      <c r="B2609" s="78" t="s">
        <v>15</v>
      </c>
      <c r="C2609">
        <v>2021</v>
      </c>
      <c r="D2609" t="s">
        <v>41</v>
      </c>
      <c r="E2609" t="s">
        <v>71</v>
      </c>
      <c r="F2609">
        <v>2335</v>
      </c>
      <c r="G2609" s="3"/>
      <c r="H2609" s="3"/>
      <c r="I2609" s="3"/>
    </row>
    <row r="2610" spans="1:9" x14ac:dyDescent="0.35">
      <c r="A2610" t="s">
        <v>66</v>
      </c>
      <c r="B2610" s="78" t="s">
        <v>15</v>
      </c>
      <c r="C2610">
        <v>2021</v>
      </c>
      <c r="D2610" t="s">
        <v>41</v>
      </c>
      <c r="E2610" t="s">
        <v>73</v>
      </c>
      <c r="F2610">
        <v>1313</v>
      </c>
      <c r="G2610" s="3"/>
      <c r="H2610" s="3"/>
      <c r="I2610" s="3"/>
    </row>
    <row r="2611" spans="1:9" x14ac:dyDescent="0.35">
      <c r="A2611" t="s">
        <v>66</v>
      </c>
      <c r="B2611" s="78" t="s">
        <v>15</v>
      </c>
      <c r="C2611">
        <v>2021</v>
      </c>
      <c r="D2611" t="s">
        <v>41</v>
      </c>
      <c r="E2611" t="s">
        <v>75</v>
      </c>
      <c r="F2611">
        <v>981</v>
      </c>
      <c r="G2611" s="3"/>
      <c r="H2611" s="3"/>
      <c r="I2611" s="3"/>
    </row>
    <row r="2612" spans="1:9" x14ac:dyDescent="0.35">
      <c r="A2612" t="s">
        <v>66</v>
      </c>
      <c r="B2612" s="78" t="s">
        <v>15</v>
      </c>
      <c r="C2612">
        <v>2021</v>
      </c>
      <c r="D2612" t="s">
        <v>138</v>
      </c>
      <c r="E2612" t="s">
        <v>42</v>
      </c>
      <c r="F2612">
        <v>4705</v>
      </c>
      <c r="G2612" s="3"/>
      <c r="H2612" s="3"/>
      <c r="I2612" s="3"/>
    </row>
    <row r="2613" spans="1:9" x14ac:dyDescent="0.35">
      <c r="A2613" t="s">
        <v>66</v>
      </c>
      <c r="B2613" s="78" t="s">
        <v>15</v>
      </c>
      <c r="C2613">
        <v>2021</v>
      </c>
      <c r="D2613" t="s">
        <v>138</v>
      </c>
      <c r="E2613" t="s">
        <v>43</v>
      </c>
      <c r="F2613">
        <v>5443</v>
      </c>
      <c r="G2613" s="3"/>
      <c r="H2613" s="3"/>
      <c r="I2613" s="3"/>
    </row>
    <row r="2614" spans="1:9" x14ac:dyDescent="0.35">
      <c r="A2614" t="s">
        <v>66</v>
      </c>
      <c r="B2614" s="78" t="s">
        <v>15</v>
      </c>
      <c r="C2614">
        <v>2021</v>
      </c>
      <c r="D2614" t="s">
        <v>138</v>
      </c>
      <c r="E2614" t="s">
        <v>45</v>
      </c>
      <c r="F2614">
        <v>5844</v>
      </c>
      <c r="G2614" s="3"/>
      <c r="H2614" s="3"/>
      <c r="I2614" s="3"/>
    </row>
    <row r="2615" spans="1:9" x14ac:dyDescent="0.35">
      <c r="A2615" t="s">
        <v>66</v>
      </c>
      <c r="B2615" s="78" t="s">
        <v>15</v>
      </c>
      <c r="C2615">
        <v>2021</v>
      </c>
      <c r="D2615" t="s">
        <v>138</v>
      </c>
      <c r="E2615" t="s">
        <v>47</v>
      </c>
      <c r="F2615">
        <v>5100</v>
      </c>
      <c r="G2615" s="3"/>
      <c r="H2615" s="3"/>
      <c r="I2615" s="3"/>
    </row>
    <row r="2616" spans="1:9" x14ac:dyDescent="0.35">
      <c r="A2616" t="s">
        <v>66</v>
      </c>
      <c r="B2616" s="78" t="s">
        <v>15</v>
      </c>
      <c r="C2616">
        <v>2021</v>
      </c>
      <c r="D2616" t="s">
        <v>138</v>
      </c>
      <c r="E2616" t="s">
        <v>49</v>
      </c>
      <c r="F2616">
        <v>4654</v>
      </c>
      <c r="G2616" s="3"/>
      <c r="H2616" s="3"/>
      <c r="I2616" s="3"/>
    </row>
    <row r="2617" spans="1:9" x14ac:dyDescent="0.35">
      <c r="A2617" t="s">
        <v>66</v>
      </c>
      <c r="B2617" s="78" t="s">
        <v>15</v>
      </c>
      <c r="C2617">
        <v>2021</v>
      </c>
      <c r="D2617" t="s">
        <v>138</v>
      </c>
      <c r="E2617" t="s">
        <v>51</v>
      </c>
      <c r="F2617">
        <v>5651</v>
      </c>
      <c r="G2617" s="3"/>
      <c r="H2617" s="3"/>
      <c r="I2617" s="3"/>
    </row>
    <row r="2618" spans="1:9" x14ac:dyDescent="0.35">
      <c r="A2618" t="s">
        <v>66</v>
      </c>
      <c r="B2618" s="78" t="s">
        <v>15</v>
      </c>
      <c r="C2618">
        <v>2021</v>
      </c>
      <c r="D2618" t="s">
        <v>138</v>
      </c>
      <c r="E2618" t="s">
        <v>53</v>
      </c>
      <c r="F2618">
        <v>6072</v>
      </c>
      <c r="G2618" s="3"/>
      <c r="H2618" s="3"/>
      <c r="I2618" s="3"/>
    </row>
    <row r="2619" spans="1:9" x14ac:dyDescent="0.35">
      <c r="A2619" t="s">
        <v>66</v>
      </c>
      <c r="B2619" s="78" t="s">
        <v>15</v>
      </c>
      <c r="C2619">
        <v>2021</v>
      </c>
      <c r="D2619" t="s">
        <v>138</v>
      </c>
      <c r="E2619" t="s">
        <v>55</v>
      </c>
      <c r="F2619">
        <v>6043</v>
      </c>
      <c r="G2619" s="3"/>
      <c r="H2619" s="3"/>
      <c r="I2619" s="3"/>
    </row>
    <row r="2620" spans="1:9" x14ac:dyDescent="0.35">
      <c r="A2620" t="s">
        <v>66</v>
      </c>
      <c r="B2620" s="78" t="s">
        <v>15</v>
      </c>
      <c r="C2620">
        <v>2021</v>
      </c>
      <c r="D2620" t="s">
        <v>138</v>
      </c>
      <c r="E2620" t="s">
        <v>57</v>
      </c>
      <c r="F2620">
        <v>6140</v>
      </c>
      <c r="G2620" s="3"/>
      <c r="H2620" s="3"/>
      <c r="I2620" s="3"/>
    </row>
    <row r="2621" spans="1:9" x14ac:dyDescent="0.35">
      <c r="A2621" t="s">
        <v>66</v>
      </c>
      <c r="B2621" s="78" t="s">
        <v>15</v>
      </c>
      <c r="C2621">
        <v>2021</v>
      </c>
      <c r="D2621" t="s">
        <v>138</v>
      </c>
      <c r="E2621" t="s">
        <v>59</v>
      </c>
      <c r="F2621">
        <v>6348</v>
      </c>
      <c r="G2621" s="3"/>
      <c r="H2621" s="3"/>
      <c r="I2621" s="3"/>
    </row>
    <row r="2622" spans="1:9" x14ac:dyDescent="0.35">
      <c r="A2622" t="s">
        <v>66</v>
      </c>
      <c r="B2622" s="78" t="s">
        <v>15</v>
      </c>
      <c r="C2622">
        <v>2021</v>
      </c>
      <c r="D2622" t="s">
        <v>138</v>
      </c>
      <c r="E2622" t="s">
        <v>61</v>
      </c>
      <c r="F2622">
        <v>5899</v>
      </c>
      <c r="G2622" s="3"/>
      <c r="H2622" s="3"/>
      <c r="I2622" s="3"/>
    </row>
    <row r="2623" spans="1:9" x14ac:dyDescent="0.35">
      <c r="A2623" t="s">
        <v>66</v>
      </c>
      <c r="B2623" s="78" t="s">
        <v>15</v>
      </c>
      <c r="C2623">
        <v>2021</v>
      </c>
      <c r="D2623" t="s">
        <v>138</v>
      </c>
      <c r="E2623" t="s">
        <v>63</v>
      </c>
      <c r="F2623">
        <v>5483</v>
      </c>
      <c r="G2623" s="3"/>
      <c r="H2623" s="3"/>
      <c r="I2623" s="3"/>
    </row>
    <row r="2624" spans="1:9" x14ac:dyDescent="0.35">
      <c r="A2624" t="s">
        <v>66</v>
      </c>
      <c r="B2624" s="78" t="s">
        <v>15</v>
      </c>
      <c r="C2624">
        <v>2021</v>
      </c>
      <c r="D2624" t="s">
        <v>138</v>
      </c>
      <c r="E2624" t="s">
        <v>65</v>
      </c>
      <c r="F2624">
        <v>5103</v>
      </c>
      <c r="G2624" s="3"/>
      <c r="H2624" s="3"/>
      <c r="I2624" s="3"/>
    </row>
    <row r="2625" spans="1:9" x14ac:dyDescent="0.35">
      <c r="A2625" t="s">
        <v>66</v>
      </c>
      <c r="B2625" s="78" t="s">
        <v>15</v>
      </c>
      <c r="C2625">
        <v>2021</v>
      </c>
      <c r="D2625" t="s">
        <v>138</v>
      </c>
      <c r="E2625" t="s">
        <v>67</v>
      </c>
      <c r="F2625">
        <v>4265</v>
      </c>
      <c r="G2625" s="3"/>
      <c r="H2625" s="3"/>
      <c r="I2625" s="3"/>
    </row>
    <row r="2626" spans="1:9" x14ac:dyDescent="0.35">
      <c r="A2626" t="s">
        <v>66</v>
      </c>
      <c r="B2626" s="78" t="s">
        <v>15</v>
      </c>
      <c r="C2626">
        <v>2021</v>
      </c>
      <c r="D2626" t="s">
        <v>138</v>
      </c>
      <c r="E2626" t="s">
        <v>69</v>
      </c>
      <c r="F2626">
        <v>3475</v>
      </c>
      <c r="G2626" s="3"/>
      <c r="H2626" s="3"/>
      <c r="I2626" s="3"/>
    </row>
    <row r="2627" spans="1:9" x14ac:dyDescent="0.35">
      <c r="A2627" t="s">
        <v>66</v>
      </c>
      <c r="B2627" s="78" t="s">
        <v>15</v>
      </c>
      <c r="C2627">
        <v>2021</v>
      </c>
      <c r="D2627" t="s">
        <v>138</v>
      </c>
      <c r="E2627" t="s">
        <v>71</v>
      </c>
      <c r="F2627">
        <v>2356</v>
      </c>
      <c r="G2627" s="3"/>
      <c r="H2627" s="3"/>
      <c r="I2627" s="3"/>
    </row>
    <row r="2628" spans="1:9" x14ac:dyDescent="0.35">
      <c r="A2628" t="s">
        <v>66</v>
      </c>
      <c r="B2628" s="78" t="s">
        <v>15</v>
      </c>
      <c r="C2628">
        <v>2021</v>
      </c>
      <c r="D2628" t="s">
        <v>138</v>
      </c>
      <c r="E2628" t="s">
        <v>73</v>
      </c>
      <c r="F2628">
        <v>1341</v>
      </c>
      <c r="G2628" s="3"/>
      <c r="H2628" s="3"/>
      <c r="I2628" s="3"/>
    </row>
    <row r="2629" spans="1:9" x14ac:dyDescent="0.35">
      <c r="A2629" t="s">
        <v>66</v>
      </c>
      <c r="B2629" s="78" t="s">
        <v>15</v>
      </c>
      <c r="C2629">
        <v>2021</v>
      </c>
      <c r="D2629" t="s">
        <v>138</v>
      </c>
      <c r="E2629" t="s">
        <v>75</v>
      </c>
      <c r="F2629">
        <v>1357</v>
      </c>
      <c r="G2629" s="3"/>
      <c r="H2629" s="3"/>
      <c r="I2629" s="3"/>
    </row>
    <row r="2630" spans="1:9" x14ac:dyDescent="0.35">
      <c r="A2630" t="s">
        <v>66</v>
      </c>
      <c r="B2630" s="78" t="s">
        <v>15</v>
      </c>
      <c r="C2630">
        <v>2026</v>
      </c>
      <c r="D2630" t="s">
        <v>138</v>
      </c>
      <c r="E2630" t="s">
        <v>42</v>
      </c>
      <c r="F2630">
        <v>4913.8916130439902</v>
      </c>
      <c r="G2630" s="3"/>
      <c r="H2630" s="3"/>
      <c r="I2630" s="3"/>
    </row>
    <row r="2631" spans="1:9" x14ac:dyDescent="0.35">
      <c r="A2631" t="s">
        <v>66</v>
      </c>
      <c r="B2631" s="78" t="s">
        <v>15</v>
      </c>
      <c r="C2631">
        <v>2026</v>
      </c>
      <c r="D2631" t="s">
        <v>138</v>
      </c>
      <c r="E2631" t="s">
        <v>45</v>
      </c>
      <c r="F2631">
        <v>5921.0104313539496</v>
      </c>
      <c r="G2631" s="3"/>
      <c r="H2631" s="3"/>
      <c r="I2631" s="3"/>
    </row>
    <row r="2632" spans="1:9" x14ac:dyDescent="0.35">
      <c r="A2632" t="s">
        <v>66</v>
      </c>
      <c r="B2632" s="78" t="s">
        <v>15</v>
      </c>
      <c r="C2632">
        <v>2026</v>
      </c>
      <c r="D2632" t="s">
        <v>138</v>
      </c>
      <c r="E2632" t="s">
        <v>47</v>
      </c>
      <c r="F2632">
        <v>5765.7899335279799</v>
      </c>
      <c r="G2632" s="3"/>
      <c r="H2632" s="3"/>
      <c r="I2632" s="3"/>
    </row>
    <row r="2633" spans="1:9" x14ac:dyDescent="0.35">
      <c r="A2633" t="s">
        <v>66</v>
      </c>
      <c r="B2633" s="78" t="s">
        <v>15</v>
      </c>
      <c r="C2633">
        <v>2026</v>
      </c>
      <c r="D2633" t="s">
        <v>138</v>
      </c>
      <c r="E2633" t="s">
        <v>49</v>
      </c>
      <c r="F2633">
        <v>4908.2579230568599</v>
      </c>
      <c r="G2633" s="3"/>
      <c r="H2633" s="3"/>
      <c r="I2633" s="3"/>
    </row>
    <row r="2634" spans="1:9" x14ac:dyDescent="0.35">
      <c r="A2634" t="s">
        <v>66</v>
      </c>
      <c r="B2634" s="78" t="s">
        <v>15</v>
      </c>
      <c r="C2634">
        <v>2026</v>
      </c>
      <c r="D2634" t="s">
        <v>138</v>
      </c>
      <c r="E2634" t="s">
        <v>51</v>
      </c>
      <c r="F2634">
        <v>5966.30148281943</v>
      </c>
      <c r="G2634" s="3"/>
      <c r="H2634" s="3"/>
      <c r="I2634" s="3"/>
    </row>
    <row r="2635" spans="1:9" x14ac:dyDescent="0.35">
      <c r="A2635" t="s">
        <v>66</v>
      </c>
      <c r="B2635" s="78" t="s">
        <v>15</v>
      </c>
      <c r="C2635">
        <v>2026</v>
      </c>
      <c r="D2635" t="s">
        <v>138</v>
      </c>
      <c r="E2635" t="s">
        <v>53</v>
      </c>
      <c r="F2635">
        <v>6656.1651750376304</v>
      </c>
      <c r="G2635" s="3"/>
      <c r="H2635" s="3"/>
      <c r="I2635" s="3"/>
    </row>
    <row r="2636" spans="1:9" x14ac:dyDescent="0.35">
      <c r="A2636" t="s">
        <v>66</v>
      </c>
      <c r="B2636" s="78" t="s">
        <v>15</v>
      </c>
      <c r="C2636">
        <v>2026</v>
      </c>
      <c r="D2636" t="s">
        <v>138</v>
      </c>
      <c r="E2636" t="s">
        <v>55</v>
      </c>
      <c r="F2636">
        <v>6512.8569104076796</v>
      </c>
      <c r="G2636" s="3"/>
      <c r="H2636" s="3"/>
      <c r="I2636" s="3"/>
    </row>
    <row r="2637" spans="1:9" x14ac:dyDescent="0.35">
      <c r="A2637" t="s">
        <v>66</v>
      </c>
      <c r="B2637" s="78" t="s">
        <v>15</v>
      </c>
      <c r="C2637">
        <v>2026</v>
      </c>
      <c r="D2637" t="s">
        <v>138</v>
      </c>
      <c r="E2637" t="s">
        <v>57</v>
      </c>
      <c r="F2637">
        <v>6537.1737144686804</v>
      </c>
      <c r="G2637" s="3"/>
      <c r="H2637" s="3"/>
      <c r="I2637" s="3"/>
    </row>
    <row r="2638" spans="1:9" x14ac:dyDescent="0.35">
      <c r="A2638" t="s">
        <v>66</v>
      </c>
      <c r="B2638" s="78" t="s">
        <v>15</v>
      </c>
      <c r="C2638">
        <v>2026</v>
      </c>
      <c r="D2638" t="s">
        <v>138</v>
      </c>
      <c r="E2638" t="s">
        <v>59</v>
      </c>
      <c r="F2638">
        <v>6376.9746196226297</v>
      </c>
      <c r="G2638" s="3"/>
      <c r="H2638" s="3"/>
      <c r="I2638" s="3"/>
    </row>
    <row r="2639" spans="1:9" x14ac:dyDescent="0.35">
      <c r="A2639" t="s">
        <v>66</v>
      </c>
      <c r="B2639" s="78" t="s">
        <v>15</v>
      </c>
      <c r="C2639">
        <v>2026</v>
      </c>
      <c r="D2639" t="s">
        <v>138</v>
      </c>
      <c r="E2639" t="s">
        <v>61</v>
      </c>
      <c r="F2639">
        <v>6349.0652767682996</v>
      </c>
      <c r="G2639" s="3"/>
      <c r="H2639" s="3"/>
      <c r="I2639" s="3"/>
    </row>
    <row r="2640" spans="1:9" x14ac:dyDescent="0.35">
      <c r="A2640" t="s">
        <v>66</v>
      </c>
      <c r="B2640" s="78" t="s">
        <v>15</v>
      </c>
      <c r="C2640">
        <v>2026</v>
      </c>
      <c r="D2640" t="s">
        <v>138</v>
      </c>
      <c r="E2640" t="s">
        <v>63</v>
      </c>
      <c r="F2640">
        <v>5871.64909572754</v>
      </c>
      <c r="G2640" s="3"/>
      <c r="H2640" s="3"/>
      <c r="I2640" s="3"/>
    </row>
    <row r="2641" spans="1:9" x14ac:dyDescent="0.35">
      <c r="A2641" t="s">
        <v>66</v>
      </c>
      <c r="B2641" s="78" t="s">
        <v>15</v>
      </c>
      <c r="C2641">
        <v>2026</v>
      </c>
      <c r="D2641" t="s">
        <v>138</v>
      </c>
      <c r="E2641" t="s">
        <v>43</v>
      </c>
      <c r="F2641">
        <v>5087.4931089478696</v>
      </c>
      <c r="G2641" s="3"/>
      <c r="H2641" s="3"/>
      <c r="I2641" s="3"/>
    </row>
    <row r="2642" spans="1:9" x14ac:dyDescent="0.35">
      <c r="A2642" t="s">
        <v>66</v>
      </c>
      <c r="B2642" s="78" t="s">
        <v>15</v>
      </c>
      <c r="C2642">
        <v>2026</v>
      </c>
      <c r="D2642" t="s">
        <v>138</v>
      </c>
      <c r="E2642" t="s">
        <v>65</v>
      </c>
      <c r="F2642">
        <v>5321.10725232188</v>
      </c>
      <c r="G2642" s="3"/>
      <c r="H2642" s="3"/>
      <c r="I2642" s="3"/>
    </row>
    <row r="2643" spans="1:9" x14ac:dyDescent="0.35">
      <c r="A2643" t="s">
        <v>66</v>
      </c>
      <c r="B2643" s="78" t="s">
        <v>15</v>
      </c>
      <c r="C2643">
        <v>2026</v>
      </c>
      <c r="D2643" t="s">
        <v>138</v>
      </c>
      <c r="E2643" t="s">
        <v>67</v>
      </c>
      <c r="F2643">
        <v>4828.5225651587198</v>
      </c>
      <c r="G2643" s="3"/>
      <c r="H2643" s="3"/>
      <c r="I2643" s="3"/>
    </row>
    <row r="2644" spans="1:9" x14ac:dyDescent="0.35">
      <c r="A2644" t="s">
        <v>66</v>
      </c>
      <c r="B2644" s="78" t="s">
        <v>15</v>
      </c>
      <c r="C2644">
        <v>2026</v>
      </c>
      <c r="D2644" t="s">
        <v>138</v>
      </c>
      <c r="E2644" t="s">
        <v>69</v>
      </c>
      <c r="F2644">
        <v>3979.0831614058402</v>
      </c>
      <c r="G2644" s="3"/>
      <c r="H2644" s="3"/>
      <c r="I2644" s="3"/>
    </row>
    <row r="2645" spans="1:9" x14ac:dyDescent="0.35">
      <c r="A2645" t="s">
        <v>66</v>
      </c>
      <c r="B2645" s="78" t="s">
        <v>15</v>
      </c>
      <c r="C2645">
        <v>2026</v>
      </c>
      <c r="D2645" t="s">
        <v>138</v>
      </c>
      <c r="E2645" t="s">
        <v>71</v>
      </c>
      <c r="F2645">
        <v>3148.0239561468402</v>
      </c>
      <c r="G2645" s="3"/>
      <c r="H2645" s="3"/>
      <c r="I2645" s="3"/>
    </row>
    <row r="2646" spans="1:9" x14ac:dyDescent="0.35">
      <c r="A2646" t="s">
        <v>66</v>
      </c>
      <c r="B2646" s="78" t="s">
        <v>15</v>
      </c>
      <c r="C2646">
        <v>2026</v>
      </c>
      <c r="D2646" t="s">
        <v>138</v>
      </c>
      <c r="E2646" t="s">
        <v>73</v>
      </c>
      <c r="F2646">
        <v>1987.79018966289</v>
      </c>
      <c r="G2646" s="3"/>
      <c r="H2646" s="3"/>
      <c r="I2646" s="3"/>
    </row>
    <row r="2647" spans="1:9" x14ac:dyDescent="0.35">
      <c r="A2647" t="s">
        <v>66</v>
      </c>
      <c r="B2647" s="78" t="s">
        <v>15</v>
      </c>
      <c r="C2647">
        <v>2026</v>
      </c>
      <c r="D2647" t="s">
        <v>138</v>
      </c>
      <c r="E2647" t="s">
        <v>75</v>
      </c>
      <c r="F2647">
        <v>1632.13258545755</v>
      </c>
      <c r="G2647" s="3"/>
      <c r="H2647" s="3"/>
      <c r="I2647" s="3"/>
    </row>
    <row r="2648" spans="1:9" x14ac:dyDescent="0.35">
      <c r="A2648" t="s">
        <v>66</v>
      </c>
      <c r="B2648" s="78" t="s">
        <v>15</v>
      </c>
      <c r="C2648">
        <v>2026</v>
      </c>
      <c r="D2648" t="s">
        <v>41</v>
      </c>
      <c r="E2648" t="s">
        <v>42</v>
      </c>
      <c r="F2648">
        <v>5111.0475110370498</v>
      </c>
      <c r="G2648" s="3"/>
      <c r="H2648" s="3"/>
      <c r="I2648" s="3"/>
    </row>
    <row r="2649" spans="1:9" x14ac:dyDescent="0.35">
      <c r="A2649" t="s">
        <v>66</v>
      </c>
      <c r="B2649" s="78" t="s">
        <v>15</v>
      </c>
      <c r="C2649">
        <v>2026</v>
      </c>
      <c r="D2649" t="s">
        <v>41</v>
      </c>
      <c r="E2649" t="s">
        <v>45</v>
      </c>
      <c r="F2649">
        <v>6151.4960193181696</v>
      </c>
      <c r="G2649" s="3"/>
      <c r="H2649" s="3"/>
      <c r="I2649" s="3"/>
    </row>
    <row r="2650" spans="1:9" x14ac:dyDescent="0.35">
      <c r="A2650" t="s">
        <v>66</v>
      </c>
      <c r="B2650" s="78" t="s">
        <v>15</v>
      </c>
      <c r="C2650">
        <v>2026</v>
      </c>
      <c r="D2650" t="s">
        <v>41</v>
      </c>
      <c r="E2650" t="s">
        <v>47</v>
      </c>
      <c r="F2650">
        <v>6288.99757306841</v>
      </c>
      <c r="G2650" s="3"/>
      <c r="H2650" s="3"/>
      <c r="I2650" s="3"/>
    </row>
    <row r="2651" spans="1:9" x14ac:dyDescent="0.35">
      <c r="A2651" t="s">
        <v>66</v>
      </c>
      <c r="B2651" s="78" t="s">
        <v>15</v>
      </c>
      <c r="C2651">
        <v>2026</v>
      </c>
      <c r="D2651" t="s">
        <v>41</v>
      </c>
      <c r="E2651" t="s">
        <v>49</v>
      </c>
      <c r="F2651">
        <v>5269.6727638049997</v>
      </c>
      <c r="G2651" s="3"/>
      <c r="H2651" s="3"/>
      <c r="I2651" s="3"/>
    </row>
    <row r="2652" spans="1:9" x14ac:dyDescent="0.35">
      <c r="A2652" t="s">
        <v>66</v>
      </c>
      <c r="B2652" s="78" t="s">
        <v>15</v>
      </c>
      <c r="C2652">
        <v>2026</v>
      </c>
      <c r="D2652" t="s">
        <v>41</v>
      </c>
      <c r="E2652" t="s">
        <v>51</v>
      </c>
      <c r="F2652">
        <v>5896.72744311322</v>
      </c>
      <c r="G2652" s="3"/>
      <c r="H2652" s="3"/>
      <c r="I2652" s="3"/>
    </row>
    <row r="2653" spans="1:9" x14ac:dyDescent="0.35">
      <c r="A2653" t="s">
        <v>66</v>
      </c>
      <c r="B2653" s="78" t="s">
        <v>15</v>
      </c>
      <c r="C2653">
        <v>2026</v>
      </c>
      <c r="D2653" t="s">
        <v>41</v>
      </c>
      <c r="E2653" t="s">
        <v>53</v>
      </c>
      <c r="F2653">
        <v>6146.2756910853204</v>
      </c>
      <c r="G2653" s="3"/>
      <c r="H2653" s="3"/>
      <c r="I2653" s="3"/>
    </row>
    <row r="2654" spans="1:9" x14ac:dyDescent="0.35">
      <c r="A2654" t="s">
        <v>66</v>
      </c>
      <c r="B2654" s="78" t="s">
        <v>15</v>
      </c>
      <c r="C2654">
        <v>2026</v>
      </c>
      <c r="D2654" t="s">
        <v>41</v>
      </c>
      <c r="E2654" t="s">
        <v>55</v>
      </c>
      <c r="F2654">
        <v>6065.3727662547099</v>
      </c>
      <c r="G2654" s="3"/>
      <c r="H2654" s="3"/>
      <c r="I2654" s="3"/>
    </row>
    <row r="2655" spans="1:9" x14ac:dyDescent="0.35">
      <c r="A2655" t="s">
        <v>66</v>
      </c>
      <c r="B2655" s="78" t="s">
        <v>15</v>
      </c>
      <c r="C2655">
        <v>2026</v>
      </c>
      <c r="D2655" t="s">
        <v>41</v>
      </c>
      <c r="E2655" t="s">
        <v>57</v>
      </c>
      <c r="F2655">
        <v>6149.2546182000096</v>
      </c>
      <c r="G2655" s="3"/>
      <c r="H2655" s="3"/>
      <c r="I2655" s="3"/>
    </row>
    <row r="2656" spans="1:9" x14ac:dyDescent="0.35">
      <c r="A2656" t="s">
        <v>66</v>
      </c>
      <c r="B2656" s="78" t="s">
        <v>15</v>
      </c>
      <c r="C2656">
        <v>2026</v>
      </c>
      <c r="D2656" t="s">
        <v>41</v>
      </c>
      <c r="E2656" t="s">
        <v>59</v>
      </c>
      <c r="F2656">
        <v>5742.3009832654598</v>
      </c>
      <c r="G2656" s="3"/>
      <c r="H2656" s="3"/>
      <c r="I2656" s="3"/>
    </row>
    <row r="2657" spans="1:9" x14ac:dyDescent="0.35">
      <c r="A2657" t="s">
        <v>66</v>
      </c>
      <c r="B2657" s="78" t="s">
        <v>15</v>
      </c>
      <c r="C2657">
        <v>2026</v>
      </c>
      <c r="D2657" t="s">
        <v>41</v>
      </c>
      <c r="E2657" t="s">
        <v>61</v>
      </c>
      <c r="F2657">
        <v>5871.5425648372702</v>
      </c>
      <c r="G2657" s="3"/>
      <c r="H2657" s="3"/>
      <c r="I2657" s="3"/>
    </row>
    <row r="2658" spans="1:9" x14ac:dyDescent="0.35">
      <c r="A2658" t="s">
        <v>66</v>
      </c>
      <c r="B2658" s="78" t="s">
        <v>15</v>
      </c>
      <c r="C2658">
        <v>2026</v>
      </c>
      <c r="D2658" t="s">
        <v>41</v>
      </c>
      <c r="E2658" t="s">
        <v>63</v>
      </c>
      <c r="F2658">
        <v>5719.2928361166096</v>
      </c>
      <c r="G2658" s="3"/>
      <c r="H2658" s="3"/>
      <c r="I2658" s="3"/>
    </row>
    <row r="2659" spans="1:9" x14ac:dyDescent="0.35">
      <c r="A2659" t="s">
        <v>66</v>
      </c>
      <c r="B2659" s="78" t="s">
        <v>15</v>
      </c>
      <c r="C2659">
        <v>2026</v>
      </c>
      <c r="D2659" t="s">
        <v>41</v>
      </c>
      <c r="E2659" t="s">
        <v>43</v>
      </c>
      <c r="F2659">
        <v>5145.3346209767997</v>
      </c>
      <c r="G2659" s="3"/>
      <c r="H2659" s="3"/>
      <c r="I2659" s="3"/>
    </row>
    <row r="2660" spans="1:9" x14ac:dyDescent="0.35">
      <c r="A2660" t="s">
        <v>66</v>
      </c>
      <c r="B2660" s="78" t="s">
        <v>15</v>
      </c>
      <c r="C2660">
        <v>2026</v>
      </c>
      <c r="D2660" t="s">
        <v>41</v>
      </c>
      <c r="E2660" t="s">
        <v>65</v>
      </c>
      <c r="F2660">
        <v>5386.63212637386</v>
      </c>
      <c r="G2660" s="3"/>
      <c r="H2660" s="3"/>
      <c r="I2660" s="3"/>
    </row>
    <row r="2661" spans="1:9" x14ac:dyDescent="0.35">
      <c r="A2661" t="s">
        <v>66</v>
      </c>
      <c r="B2661" s="78" t="s">
        <v>15</v>
      </c>
      <c r="C2661">
        <v>2026</v>
      </c>
      <c r="D2661" t="s">
        <v>41</v>
      </c>
      <c r="E2661" t="s">
        <v>67</v>
      </c>
      <c r="F2661">
        <v>4700.6889340463204</v>
      </c>
      <c r="G2661" s="3"/>
      <c r="H2661" s="3"/>
      <c r="I2661" s="3"/>
    </row>
    <row r="2662" spans="1:9" x14ac:dyDescent="0.35">
      <c r="A2662" t="s">
        <v>66</v>
      </c>
      <c r="B2662" s="78" t="s">
        <v>15</v>
      </c>
      <c r="C2662">
        <v>2026</v>
      </c>
      <c r="D2662" t="s">
        <v>41</v>
      </c>
      <c r="E2662" t="s">
        <v>69</v>
      </c>
      <c r="F2662">
        <v>3819.2553400125498</v>
      </c>
      <c r="G2662" s="3"/>
      <c r="H2662" s="3"/>
      <c r="I2662" s="3"/>
    </row>
    <row r="2663" spans="1:9" x14ac:dyDescent="0.35">
      <c r="A2663" t="s">
        <v>66</v>
      </c>
      <c r="B2663" s="78" t="s">
        <v>15</v>
      </c>
      <c r="C2663">
        <v>2026</v>
      </c>
      <c r="D2663" t="s">
        <v>41</v>
      </c>
      <c r="E2663" t="s">
        <v>71</v>
      </c>
      <c r="F2663">
        <v>3144.4362475207599</v>
      </c>
      <c r="G2663" s="3"/>
      <c r="H2663" s="3"/>
      <c r="I2663" s="3"/>
    </row>
    <row r="2664" spans="1:9" x14ac:dyDescent="0.35">
      <c r="A2664" t="s">
        <v>66</v>
      </c>
      <c r="B2664" s="78" t="s">
        <v>15</v>
      </c>
      <c r="C2664">
        <v>2026</v>
      </c>
      <c r="D2664" t="s">
        <v>41</v>
      </c>
      <c r="E2664" t="s">
        <v>73</v>
      </c>
      <c r="F2664">
        <v>1803.1034922822701</v>
      </c>
      <c r="G2664" s="3"/>
      <c r="H2664" s="3"/>
      <c r="I2664" s="3"/>
    </row>
    <row r="2665" spans="1:9" x14ac:dyDescent="0.35">
      <c r="A2665" t="s">
        <v>66</v>
      </c>
      <c r="B2665" s="78" t="s">
        <v>15</v>
      </c>
      <c r="C2665">
        <v>2026</v>
      </c>
      <c r="D2665" t="s">
        <v>41</v>
      </c>
      <c r="E2665" t="s">
        <v>75</v>
      </c>
      <c r="F2665">
        <v>1242.8517659577201</v>
      </c>
      <c r="G2665" s="3"/>
      <c r="H2665" s="3"/>
      <c r="I2665" s="3"/>
    </row>
    <row r="2666" spans="1:9" x14ac:dyDescent="0.35">
      <c r="A2666" t="s">
        <v>66</v>
      </c>
      <c r="B2666" s="78" t="s">
        <v>15</v>
      </c>
      <c r="C2666">
        <v>2031</v>
      </c>
      <c r="D2666" t="s">
        <v>138</v>
      </c>
      <c r="E2666" t="s">
        <v>42</v>
      </c>
      <c r="F2666">
        <v>5136.1909369039204</v>
      </c>
      <c r="G2666" s="3"/>
      <c r="H2666" s="3"/>
      <c r="I2666" s="3"/>
    </row>
    <row r="2667" spans="1:9" x14ac:dyDescent="0.35">
      <c r="A2667" t="s">
        <v>66</v>
      </c>
      <c r="B2667" s="78" t="s">
        <v>15</v>
      </c>
      <c r="C2667">
        <v>2031</v>
      </c>
      <c r="D2667" t="s">
        <v>138</v>
      </c>
      <c r="E2667" t="s">
        <v>45</v>
      </c>
      <c r="F2667">
        <v>5549.0439798190901</v>
      </c>
      <c r="G2667" s="3"/>
      <c r="H2667" s="3"/>
      <c r="I2667" s="3"/>
    </row>
    <row r="2668" spans="1:9" x14ac:dyDescent="0.35">
      <c r="A2668" t="s">
        <v>66</v>
      </c>
      <c r="B2668" s="78" t="s">
        <v>15</v>
      </c>
      <c r="C2668">
        <v>2031</v>
      </c>
      <c r="D2668" t="s">
        <v>138</v>
      </c>
      <c r="E2668" t="s">
        <v>47</v>
      </c>
      <c r="F2668">
        <v>5767.17550057673</v>
      </c>
      <c r="G2668" s="3"/>
      <c r="H2668" s="3"/>
      <c r="I2668" s="3"/>
    </row>
    <row r="2669" spans="1:9" x14ac:dyDescent="0.35">
      <c r="A2669" t="s">
        <v>66</v>
      </c>
      <c r="B2669" s="78" t="s">
        <v>15</v>
      </c>
      <c r="C2669">
        <v>2031</v>
      </c>
      <c r="D2669" t="s">
        <v>138</v>
      </c>
      <c r="E2669" t="s">
        <v>49</v>
      </c>
      <c r="F2669">
        <v>5522.4000057138001</v>
      </c>
      <c r="G2669" s="3"/>
      <c r="H2669" s="3"/>
      <c r="I2669" s="3"/>
    </row>
    <row r="2670" spans="1:9" x14ac:dyDescent="0.35">
      <c r="A2670" t="s">
        <v>66</v>
      </c>
      <c r="B2670" s="78" t="s">
        <v>15</v>
      </c>
      <c r="C2670">
        <v>2031</v>
      </c>
      <c r="D2670" t="s">
        <v>138</v>
      </c>
      <c r="E2670" t="s">
        <v>51</v>
      </c>
      <c r="F2670">
        <v>6155.2760507193798</v>
      </c>
      <c r="G2670" s="3"/>
      <c r="H2670" s="3"/>
      <c r="I2670" s="3"/>
    </row>
    <row r="2671" spans="1:9" x14ac:dyDescent="0.35">
      <c r="A2671" t="s">
        <v>66</v>
      </c>
      <c r="B2671" s="78" t="s">
        <v>15</v>
      </c>
      <c r="C2671">
        <v>2031</v>
      </c>
      <c r="D2671" t="s">
        <v>138</v>
      </c>
      <c r="E2671" t="s">
        <v>53</v>
      </c>
      <c r="F2671">
        <v>6813.1135606095304</v>
      </c>
      <c r="G2671" s="3"/>
      <c r="H2671" s="3"/>
      <c r="I2671" s="3"/>
    </row>
    <row r="2672" spans="1:9" x14ac:dyDescent="0.35">
      <c r="A2672" t="s">
        <v>66</v>
      </c>
      <c r="B2672" s="78" t="s">
        <v>15</v>
      </c>
      <c r="C2672">
        <v>2031</v>
      </c>
      <c r="D2672" t="s">
        <v>138</v>
      </c>
      <c r="E2672" t="s">
        <v>55</v>
      </c>
      <c r="F2672">
        <v>7121.5701482190398</v>
      </c>
      <c r="G2672" s="3"/>
      <c r="H2672" s="3"/>
      <c r="I2672" s="3"/>
    </row>
    <row r="2673" spans="1:9" x14ac:dyDescent="0.35">
      <c r="A2673" t="s">
        <v>66</v>
      </c>
      <c r="B2673" s="78" t="s">
        <v>15</v>
      </c>
      <c r="C2673">
        <v>2031</v>
      </c>
      <c r="D2673" t="s">
        <v>138</v>
      </c>
      <c r="E2673" t="s">
        <v>57</v>
      </c>
      <c r="F2673">
        <v>6956.9962691989804</v>
      </c>
      <c r="G2673" s="3"/>
      <c r="H2673" s="3"/>
      <c r="I2673" s="3"/>
    </row>
    <row r="2674" spans="1:9" x14ac:dyDescent="0.35">
      <c r="A2674" t="s">
        <v>66</v>
      </c>
      <c r="B2674" s="78" t="s">
        <v>15</v>
      </c>
      <c r="C2674">
        <v>2031</v>
      </c>
      <c r="D2674" t="s">
        <v>138</v>
      </c>
      <c r="E2674" t="s">
        <v>59</v>
      </c>
      <c r="F2674">
        <v>6764.3049007515701</v>
      </c>
      <c r="G2674" s="3"/>
      <c r="H2674" s="3"/>
      <c r="I2674" s="3"/>
    </row>
    <row r="2675" spans="1:9" x14ac:dyDescent="0.35">
      <c r="A2675" t="s">
        <v>66</v>
      </c>
      <c r="B2675" s="78" t="s">
        <v>15</v>
      </c>
      <c r="C2675">
        <v>2031</v>
      </c>
      <c r="D2675" t="s">
        <v>138</v>
      </c>
      <c r="E2675" t="s">
        <v>61</v>
      </c>
      <c r="F2675">
        <v>6318.1753365202403</v>
      </c>
      <c r="G2675" s="3"/>
      <c r="H2675" s="3"/>
      <c r="I2675" s="3"/>
    </row>
    <row r="2676" spans="1:9" x14ac:dyDescent="0.35">
      <c r="A2676" t="s">
        <v>66</v>
      </c>
      <c r="B2676" s="78" t="s">
        <v>15</v>
      </c>
      <c r="C2676">
        <v>2031</v>
      </c>
      <c r="D2676" t="s">
        <v>138</v>
      </c>
      <c r="E2676" t="s">
        <v>63</v>
      </c>
      <c r="F2676">
        <v>6183.8781297344703</v>
      </c>
      <c r="G2676" s="3"/>
      <c r="H2676" s="3"/>
      <c r="I2676" s="3"/>
    </row>
    <row r="2677" spans="1:9" x14ac:dyDescent="0.35">
      <c r="A2677" t="s">
        <v>66</v>
      </c>
      <c r="B2677" s="78" t="s">
        <v>15</v>
      </c>
      <c r="C2677">
        <v>2031</v>
      </c>
      <c r="D2677" t="s">
        <v>138</v>
      </c>
      <c r="E2677" t="s">
        <v>43</v>
      </c>
      <c r="F2677">
        <v>5278.7814350239696</v>
      </c>
      <c r="G2677" s="3"/>
      <c r="H2677" s="3"/>
      <c r="I2677" s="3"/>
    </row>
    <row r="2678" spans="1:9" x14ac:dyDescent="0.35">
      <c r="A2678" t="s">
        <v>66</v>
      </c>
      <c r="B2678" s="78" t="s">
        <v>15</v>
      </c>
      <c r="C2678">
        <v>2031</v>
      </c>
      <c r="D2678" t="s">
        <v>138</v>
      </c>
      <c r="E2678" t="s">
        <v>65</v>
      </c>
      <c r="F2678">
        <v>5658.0278848002699</v>
      </c>
      <c r="G2678" s="3"/>
      <c r="H2678" s="3"/>
      <c r="I2678" s="3"/>
    </row>
    <row r="2679" spans="1:9" x14ac:dyDescent="0.35">
      <c r="A2679" t="s">
        <v>66</v>
      </c>
      <c r="B2679" s="78" t="s">
        <v>15</v>
      </c>
      <c r="C2679">
        <v>2031</v>
      </c>
      <c r="D2679" t="s">
        <v>138</v>
      </c>
      <c r="E2679" t="s">
        <v>67</v>
      </c>
      <c r="F2679">
        <v>5058.55825740624</v>
      </c>
      <c r="G2679" s="3"/>
      <c r="H2679" s="3"/>
      <c r="I2679" s="3"/>
    </row>
    <row r="2680" spans="1:9" x14ac:dyDescent="0.35">
      <c r="A2680" t="s">
        <v>66</v>
      </c>
      <c r="B2680" s="78" t="s">
        <v>15</v>
      </c>
      <c r="C2680">
        <v>2031</v>
      </c>
      <c r="D2680" t="s">
        <v>138</v>
      </c>
      <c r="E2680" t="s">
        <v>69</v>
      </c>
      <c r="F2680">
        <v>4507.4648701477099</v>
      </c>
      <c r="G2680" s="3"/>
      <c r="H2680" s="3"/>
      <c r="I2680" s="3"/>
    </row>
    <row r="2681" spans="1:9" x14ac:dyDescent="0.35">
      <c r="A2681" t="s">
        <v>66</v>
      </c>
      <c r="B2681" s="78" t="s">
        <v>15</v>
      </c>
      <c r="C2681">
        <v>2031</v>
      </c>
      <c r="D2681" t="s">
        <v>138</v>
      </c>
      <c r="E2681" t="s">
        <v>71</v>
      </c>
      <c r="F2681">
        <v>3601.3034979670902</v>
      </c>
      <c r="G2681" s="3"/>
      <c r="H2681" s="3"/>
      <c r="I2681" s="3"/>
    </row>
    <row r="2682" spans="1:9" x14ac:dyDescent="0.35">
      <c r="A2682" t="s">
        <v>66</v>
      </c>
      <c r="B2682" s="78" t="s">
        <v>15</v>
      </c>
      <c r="C2682">
        <v>2031</v>
      </c>
      <c r="D2682" t="s">
        <v>138</v>
      </c>
      <c r="E2682" t="s">
        <v>73</v>
      </c>
      <c r="F2682">
        <v>2660.5209353017099</v>
      </c>
      <c r="G2682" s="3"/>
      <c r="H2682" s="3"/>
      <c r="I2682" s="3"/>
    </row>
    <row r="2683" spans="1:9" x14ac:dyDescent="0.35">
      <c r="A2683" t="s">
        <v>66</v>
      </c>
      <c r="B2683" s="78" t="s">
        <v>15</v>
      </c>
      <c r="C2683">
        <v>2031</v>
      </c>
      <c r="D2683" t="s">
        <v>138</v>
      </c>
      <c r="E2683" t="s">
        <v>75</v>
      </c>
      <c r="F2683">
        <v>2255.07080040764</v>
      </c>
      <c r="G2683" s="3"/>
      <c r="H2683" s="3"/>
      <c r="I2683" s="3"/>
    </row>
    <row r="2684" spans="1:9" x14ac:dyDescent="0.35">
      <c r="A2684" t="s">
        <v>66</v>
      </c>
      <c r="B2684" s="78" t="s">
        <v>15</v>
      </c>
      <c r="C2684">
        <v>2031</v>
      </c>
      <c r="D2684" t="s">
        <v>41</v>
      </c>
      <c r="E2684" t="s">
        <v>42</v>
      </c>
      <c r="F2684">
        <v>5420.3612626755303</v>
      </c>
      <c r="G2684" s="3"/>
      <c r="H2684" s="3"/>
      <c r="I2684" s="3"/>
    </row>
    <row r="2685" spans="1:9" x14ac:dyDescent="0.35">
      <c r="A2685" t="s">
        <v>66</v>
      </c>
      <c r="B2685" s="78" t="s">
        <v>15</v>
      </c>
      <c r="C2685">
        <v>2031</v>
      </c>
      <c r="D2685" t="s">
        <v>41</v>
      </c>
      <c r="E2685" t="s">
        <v>45</v>
      </c>
      <c r="F2685">
        <v>5623.6513497462902</v>
      </c>
      <c r="G2685" s="3"/>
      <c r="H2685" s="3"/>
      <c r="I2685" s="3"/>
    </row>
    <row r="2686" spans="1:9" x14ac:dyDescent="0.35">
      <c r="A2686" t="s">
        <v>66</v>
      </c>
      <c r="B2686" s="78" t="s">
        <v>15</v>
      </c>
      <c r="C2686">
        <v>2031</v>
      </c>
      <c r="D2686" t="s">
        <v>41</v>
      </c>
      <c r="E2686" t="s">
        <v>47</v>
      </c>
      <c r="F2686">
        <v>6239.8306924791004</v>
      </c>
      <c r="G2686" s="3"/>
      <c r="H2686" s="3"/>
      <c r="I2686" s="3"/>
    </row>
    <row r="2687" spans="1:9" x14ac:dyDescent="0.35">
      <c r="A2687" t="s">
        <v>66</v>
      </c>
      <c r="B2687" s="78" t="s">
        <v>15</v>
      </c>
      <c r="C2687">
        <v>2031</v>
      </c>
      <c r="D2687" t="s">
        <v>41</v>
      </c>
      <c r="E2687" t="s">
        <v>49</v>
      </c>
      <c r="F2687">
        <v>6082.5605998385199</v>
      </c>
      <c r="G2687" s="3"/>
      <c r="H2687" s="3"/>
      <c r="I2687" s="3"/>
    </row>
    <row r="2688" spans="1:9" x14ac:dyDescent="0.35">
      <c r="A2688" t="s">
        <v>66</v>
      </c>
      <c r="B2688" s="78" t="s">
        <v>15</v>
      </c>
      <c r="C2688">
        <v>2031</v>
      </c>
      <c r="D2688" t="s">
        <v>41</v>
      </c>
      <c r="E2688" t="s">
        <v>51</v>
      </c>
      <c r="F2688">
        <v>6091.1539431613</v>
      </c>
      <c r="G2688" s="3"/>
      <c r="H2688" s="3"/>
      <c r="I2688" s="3"/>
    </row>
    <row r="2689" spans="1:9" x14ac:dyDescent="0.35">
      <c r="A2689" t="s">
        <v>66</v>
      </c>
      <c r="B2689" s="78" t="s">
        <v>15</v>
      </c>
      <c r="C2689">
        <v>2031</v>
      </c>
      <c r="D2689" t="s">
        <v>41</v>
      </c>
      <c r="E2689" t="s">
        <v>53</v>
      </c>
      <c r="F2689">
        <v>6430.3692197911896</v>
      </c>
      <c r="G2689" s="3"/>
      <c r="H2689" s="3"/>
      <c r="I2689" s="3"/>
    </row>
    <row r="2690" spans="1:9" x14ac:dyDescent="0.35">
      <c r="A2690" t="s">
        <v>66</v>
      </c>
      <c r="B2690" s="78" t="s">
        <v>15</v>
      </c>
      <c r="C2690">
        <v>2031</v>
      </c>
      <c r="D2690" t="s">
        <v>41</v>
      </c>
      <c r="E2690" t="s">
        <v>55</v>
      </c>
      <c r="F2690">
        <v>6560.5084431118903</v>
      </c>
      <c r="G2690" s="3"/>
      <c r="H2690" s="3"/>
      <c r="I2690" s="3"/>
    </row>
    <row r="2691" spans="1:9" x14ac:dyDescent="0.35">
      <c r="A2691" t="s">
        <v>66</v>
      </c>
      <c r="B2691" s="78" t="s">
        <v>15</v>
      </c>
      <c r="C2691">
        <v>2031</v>
      </c>
      <c r="D2691" t="s">
        <v>41</v>
      </c>
      <c r="E2691" t="s">
        <v>57</v>
      </c>
      <c r="F2691">
        <v>6467.7943931135596</v>
      </c>
      <c r="G2691" s="3"/>
      <c r="H2691" s="3"/>
      <c r="I2691" s="3"/>
    </row>
    <row r="2692" spans="1:9" x14ac:dyDescent="0.35">
      <c r="A2692" t="s">
        <v>66</v>
      </c>
      <c r="B2692" s="78" t="s">
        <v>15</v>
      </c>
      <c r="C2692">
        <v>2031</v>
      </c>
      <c r="D2692" t="s">
        <v>41</v>
      </c>
      <c r="E2692" t="s">
        <v>59</v>
      </c>
      <c r="F2692">
        <v>6445.4268403204396</v>
      </c>
      <c r="G2692" s="3"/>
      <c r="H2692" s="3"/>
      <c r="I2692" s="3"/>
    </row>
    <row r="2693" spans="1:9" x14ac:dyDescent="0.35">
      <c r="A2693" t="s">
        <v>66</v>
      </c>
      <c r="B2693" s="78" t="s">
        <v>15</v>
      </c>
      <c r="C2693">
        <v>2031</v>
      </c>
      <c r="D2693" t="s">
        <v>41</v>
      </c>
      <c r="E2693" t="s">
        <v>61</v>
      </c>
      <c r="F2693">
        <v>5739.7140985156602</v>
      </c>
      <c r="G2693" s="3"/>
      <c r="H2693" s="3"/>
      <c r="I2693" s="3"/>
    </row>
    <row r="2694" spans="1:9" x14ac:dyDescent="0.35">
      <c r="A2694" t="s">
        <v>66</v>
      </c>
      <c r="B2694" s="78" t="s">
        <v>15</v>
      </c>
      <c r="C2694">
        <v>2031</v>
      </c>
      <c r="D2694" t="s">
        <v>41</v>
      </c>
      <c r="E2694" t="s">
        <v>63</v>
      </c>
      <c r="F2694">
        <v>5714.0063015019196</v>
      </c>
      <c r="G2694" s="3"/>
      <c r="H2694" s="3"/>
      <c r="I2694" s="3"/>
    </row>
    <row r="2695" spans="1:9" x14ac:dyDescent="0.35">
      <c r="A2695" t="s">
        <v>66</v>
      </c>
      <c r="B2695" s="78" t="s">
        <v>15</v>
      </c>
      <c r="C2695">
        <v>2031</v>
      </c>
      <c r="D2695" t="s">
        <v>41</v>
      </c>
      <c r="E2695" t="s">
        <v>43</v>
      </c>
      <c r="F2695">
        <v>5401.78262030935</v>
      </c>
      <c r="G2695" s="3"/>
      <c r="H2695" s="3"/>
      <c r="I2695" s="3"/>
    </row>
    <row r="2696" spans="1:9" x14ac:dyDescent="0.35">
      <c r="A2696" t="s">
        <v>66</v>
      </c>
      <c r="B2696" s="78" t="s">
        <v>15</v>
      </c>
      <c r="C2696">
        <v>2031</v>
      </c>
      <c r="D2696" t="s">
        <v>41</v>
      </c>
      <c r="E2696" t="s">
        <v>65</v>
      </c>
      <c r="F2696">
        <v>5488.1639668563203</v>
      </c>
      <c r="G2696" s="3"/>
      <c r="H2696" s="3"/>
      <c r="I2696" s="3"/>
    </row>
    <row r="2697" spans="1:9" x14ac:dyDescent="0.35">
      <c r="A2697" t="s">
        <v>66</v>
      </c>
      <c r="B2697" s="78" t="s">
        <v>15</v>
      </c>
      <c r="C2697">
        <v>2031</v>
      </c>
      <c r="D2697" t="s">
        <v>41</v>
      </c>
      <c r="E2697" t="s">
        <v>67</v>
      </c>
      <c r="F2697">
        <v>5058.7529288061996</v>
      </c>
      <c r="G2697" s="3"/>
      <c r="H2697" s="3"/>
      <c r="I2697" s="3"/>
    </row>
    <row r="2698" spans="1:9" x14ac:dyDescent="0.35">
      <c r="A2698" t="s">
        <v>66</v>
      </c>
      <c r="B2698" s="78" t="s">
        <v>15</v>
      </c>
      <c r="C2698">
        <v>2031</v>
      </c>
      <c r="D2698" t="s">
        <v>41</v>
      </c>
      <c r="E2698" t="s">
        <v>69</v>
      </c>
      <c r="F2698">
        <v>4266.2189281259498</v>
      </c>
      <c r="G2698" s="3"/>
      <c r="H2698" s="3"/>
      <c r="I2698" s="3"/>
    </row>
    <row r="2699" spans="1:9" x14ac:dyDescent="0.35">
      <c r="A2699" t="s">
        <v>66</v>
      </c>
      <c r="B2699" s="78" t="s">
        <v>15</v>
      </c>
      <c r="C2699">
        <v>2031</v>
      </c>
      <c r="D2699" t="s">
        <v>41</v>
      </c>
      <c r="E2699" t="s">
        <v>71</v>
      </c>
      <c r="F2699">
        <v>3281.46756355962</v>
      </c>
      <c r="G2699" s="3"/>
      <c r="H2699" s="3"/>
      <c r="I2699" s="3"/>
    </row>
    <row r="2700" spans="1:9" x14ac:dyDescent="0.35">
      <c r="A2700" t="s">
        <v>66</v>
      </c>
      <c r="B2700" s="78" t="s">
        <v>15</v>
      </c>
      <c r="C2700">
        <v>2031</v>
      </c>
      <c r="D2700" t="s">
        <v>41</v>
      </c>
      <c r="E2700" t="s">
        <v>73</v>
      </c>
      <c r="F2700">
        <v>2459.8131603260099</v>
      </c>
      <c r="G2700" s="3"/>
      <c r="H2700" s="3"/>
      <c r="I2700" s="3"/>
    </row>
    <row r="2701" spans="1:9" x14ac:dyDescent="0.35">
      <c r="A2701" t="s">
        <v>66</v>
      </c>
      <c r="B2701" s="78" t="s">
        <v>15</v>
      </c>
      <c r="C2701">
        <v>2031</v>
      </c>
      <c r="D2701" t="s">
        <v>41</v>
      </c>
      <c r="E2701" t="s">
        <v>75</v>
      </c>
      <c r="F2701">
        <v>1704.7019439476901</v>
      </c>
      <c r="G2701" s="3"/>
      <c r="H2701" s="3"/>
      <c r="I2701" s="3"/>
    </row>
    <row r="2702" spans="1:9" x14ac:dyDescent="0.35">
      <c r="A2702" t="s">
        <v>66</v>
      </c>
      <c r="B2702" s="78" t="s">
        <v>15</v>
      </c>
      <c r="C2702">
        <v>2036</v>
      </c>
      <c r="D2702" t="s">
        <v>138</v>
      </c>
      <c r="E2702" t="s">
        <v>42</v>
      </c>
      <c r="F2702">
        <v>5435.7809066521104</v>
      </c>
      <c r="G2702" s="3"/>
      <c r="H2702" s="3"/>
      <c r="I2702" s="3"/>
    </row>
    <row r="2703" spans="1:9" x14ac:dyDescent="0.35">
      <c r="A2703" t="s">
        <v>66</v>
      </c>
      <c r="B2703" s="78" t="s">
        <v>15</v>
      </c>
      <c r="C2703">
        <v>2036</v>
      </c>
      <c r="D2703" t="s">
        <v>138</v>
      </c>
      <c r="E2703" t="s">
        <v>45</v>
      </c>
      <c r="F2703">
        <v>5738.4428592859804</v>
      </c>
      <c r="G2703" s="3"/>
      <c r="H2703" s="3"/>
      <c r="I2703" s="3"/>
    </row>
    <row r="2704" spans="1:9" x14ac:dyDescent="0.35">
      <c r="A2704" t="s">
        <v>66</v>
      </c>
      <c r="B2704" s="78" t="s">
        <v>15</v>
      </c>
      <c r="C2704">
        <v>2036</v>
      </c>
      <c r="D2704" t="s">
        <v>138</v>
      </c>
      <c r="E2704" t="s">
        <v>47</v>
      </c>
      <c r="F2704">
        <v>5459.7191919187899</v>
      </c>
      <c r="G2704" s="3"/>
      <c r="H2704" s="3"/>
      <c r="I2704" s="3"/>
    </row>
    <row r="2705" spans="1:9" x14ac:dyDescent="0.35">
      <c r="A2705" t="s">
        <v>66</v>
      </c>
      <c r="B2705" s="78" t="s">
        <v>15</v>
      </c>
      <c r="C2705">
        <v>2036</v>
      </c>
      <c r="D2705" t="s">
        <v>138</v>
      </c>
      <c r="E2705" t="s">
        <v>49</v>
      </c>
      <c r="F2705">
        <v>5526.4145840171896</v>
      </c>
      <c r="G2705" s="3"/>
      <c r="H2705" s="3"/>
      <c r="I2705" s="3"/>
    </row>
    <row r="2706" spans="1:9" x14ac:dyDescent="0.35">
      <c r="A2706" t="s">
        <v>66</v>
      </c>
      <c r="B2706" s="78" t="s">
        <v>15</v>
      </c>
      <c r="C2706">
        <v>2036</v>
      </c>
      <c r="D2706" t="s">
        <v>138</v>
      </c>
      <c r="E2706" t="s">
        <v>51</v>
      </c>
      <c r="F2706">
        <v>6634.8483429799298</v>
      </c>
      <c r="G2706" s="3"/>
      <c r="H2706" s="3"/>
      <c r="I2706" s="3"/>
    </row>
    <row r="2707" spans="1:9" x14ac:dyDescent="0.35">
      <c r="A2707" t="s">
        <v>66</v>
      </c>
      <c r="B2707" s="78" t="s">
        <v>15</v>
      </c>
      <c r="C2707">
        <v>2036</v>
      </c>
      <c r="D2707" t="s">
        <v>138</v>
      </c>
      <c r="E2707" t="s">
        <v>53</v>
      </c>
      <c r="F2707">
        <v>6907.6644543928396</v>
      </c>
      <c r="G2707" s="3"/>
      <c r="H2707" s="3"/>
      <c r="I2707" s="3"/>
    </row>
    <row r="2708" spans="1:9" x14ac:dyDescent="0.35">
      <c r="A2708" t="s">
        <v>66</v>
      </c>
      <c r="B2708" s="78" t="s">
        <v>15</v>
      </c>
      <c r="C2708">
        <v>2036</v>
      </c>
      <c r="D2708" t="s">
        <v>138</v>
      </c>
      <c r="E2708" t="s">
        <v>55</v>
      </c>
      <c r="F2708">
        <v>7297.7460805393202</v>
      </c>
      <c r="G2708" s="3"/>
      <c r="H2708" s="3"/>
      <c r="I2708" s="3"/>
    </row>
    <row r="2709" spans="1:9" x14ac:dyDescent="0.35">
      <c r="A2709" t="s">
        <v>66</v>
      </c>
      <c r="B2709" s="78" t="s">
        <v>15</v>
      </c>
      <c r="C2709">
        <v>2036</v>
      </c>
      <c r="D2709" t="s">
        <v>138</v>
      </c>
      <c r="E2709" t="s">
        <v>57</v>
      </c>
      <c r="F2709">
        <v>7510.5407029506696</v>
      </c>
      <c r="G2709" s="3"/>
      <c r="H2709" s="3"/>
      <c r="I2709" s="3"/>
    </row>
    <row r="2710" spans="1:9" x14ac:dyDescent="0.35">
      <c r="A2710" t="s">
        <v>66</v>
      </c>
      <c r="B2710" s="78" t="s">
        <v>15</v>
      </c>
      <c r="C2710">
        <v>2036</v>
      </c>
      <c r="D2710" t="s">
        <v>138</v>
      </c>
      <c r="E2710" t="s">
        <v>59</v>
      </c>
      <c r="F2710">
        <v>7194.1215897258799</v>
      </c>
      <c r="G2710" s="3"/>
      <c r="H2710" s="3"/>
      <c r="I2710" s="3"/>
    </row>
    <row r="2711" spans="1:9" x14ac:dyDescent="0.35">
      <c r="A2711" t="s">
        <v>66</v>
      </c>
      <c r="B2711" s="78" t="s">
        <v>15</v>
      </c>
      <c r="C2711">
        <v>2036</v>
      </c>
      <c r="D2711" t="s">
        <v>138</v>
      </c>
      <c r="E2711" t="s">
        <v>61</v>
      </c>
      <c r="F2711">
        <v>6794.1820766628798</v>
      </c>
      <c r="G2711" s="3"/>
      <c r="H2711" s="3"/>
      <c r="I2711" s="3"/>
    </row>
    <row r="2712" spans="1:9" x14ac:dyDescent="0.35">
      <c r="A2712" t="s">
        <v>66</v>
      </c>
      <c r="B2712" s="78" t="s">
        <v>15</v>
      </c>
      <c r="C2712">
        <v>2036</v>
      </c>
      <c r="D2712" t="s">
        <v>138</v>
      </c>
      <c r="E2712" t="s">
        <v>63</v>
      </c>
      <c r="F2712">
        <v>6197.2773312612298</v>
      </c>
      <c r="G2712" s="3"/>
      <c r="H2712" s="3"/>
      <c r="I2712" s="3"/>
    </row>
    <row r="2713" spans="1:9" x14ac:dyDescent="0.35">
      <c r="A2713" t="s">
        <v>66</v>
      </c>
      <c r="B2713" s="78" t="s">
        <v>15</v>
      </c>
      <c r="C2713">
        <v>2036</v>
      </c>
      <c r="D2713" t="s">
        <v>138</v>
      </c>
      <c r="E2713" t="s">
        <v>43</v>
      </c>
      <c r="F2713">
        <v>5521.5083685626596</v>
      </c>
      <c r="G2713" s="3"/>
      <c r="H2713" s="3"/>
      <c r="I2713" s="3"/>
    </row>
    <row r="2714" spans="1:9" x14ac:dyDescent="0.35">
      <c r="A2714" t="s">
        <v>66</v>
      </c>
      <c r="B2714" s="78" t="s">
        <v>15</v>
      </c>
      <c r="C2714">
        <v>2036</v>
      </c>
      <c r="D2714" t="s">
        <v>138</v>
      </c>
      <c r="E2714" t="s">
        <v>65</v>
      </c>
      <c r="F2714">
        <v>5945.45659905517</v>
      </c>
      <c r="G2714" s="3"/>
      <c r="H2714" s="3"/>
      <c r="I2714" s="3"/>
    </row>
    <row r="2715" spans="1:9" x14ac:dyDescent="0.35">
      <c r="A2715" t="s">
        <v>66</v>
      </c>
      <c r="B2715" s="78" t="s">
        <v>15</v>
      </c>
      <c r="C2715">
        <v>2036</v>
      </c>
      <c r="D2715" t="s">
        <v>138</v>
      </c>
      <c r="E2715" t="s">
        <v>67</v>
      </c>
      <c r="F2715">
        <v>5374.2030183359102</v>
      </c>
      <c r="G2715" s="3"/>
      <c r="H2715" s="3"/>
      <c r="I2715" s="3"/>
    </row>
    <row r="2716" spans="1:9" x14ac:dyDescent="0.35">
      <c r="A2716" t="s">
        <v>66</v>
      </c>
      <c r="B2716" s="78" t="s">
        <v>15</v>
      </c>
      <c r="C2716">
        <v>2036</v>
      </c>
      <c r="D2716" t="s">
        <v>138</v>
      </c>
      <c r="E2716" t="s">
        <v>69</v>
      </c>
      <c r="F2716">
        <v>4719.6723219575897</v>
      </c>
      <c r="G2716" s="3"/>
      <c r="H2716" s="3"/>
      <c r="I2716" s="3"/>
    </row>
    <row r="2717" spans="1:9" x14ac:dyDescent="0.35">
      <c r="A2717" t="s">
        <v>66</v>
      </c>
      <c r="B2717" s="78" t="s">
        <v>15</v>
      </c>
      <c r="C2717">
        <v>2036</v>
      </c>
      <c r="D2717" t="s">
        <v>138</v>
      </c>
      <c r="E2717" t="s">
        <v>71</v>
      </c>
      <c r="F2717">
        <v>4081.2621335598201</v>
      </c>
      <c r="G2717" s="3"/>
      <c r="H2717" s="3"/>
      <c r="I2717" s="3"/>
    </row>
    <row r="2718" spans="1:9" x14ac:dyDescent="0.35">
      <c r="A2718" t="s">
        <v>66</v>
      </c>
      <c r="B2718" s="78" t="s">
        <v>15</v>
      </c>
      <c r="C2718">
        <v>2036</v>
      </c>
      <c r="D2718" t="s">
        <v>138</v>
      </c>
      <c r="E2718" t="s">
        <v>73</v>
      </c>
      <c r="F2718">
        <v>3058.6434148981998</v>
      </c>
      <c r="G2718" s="3"/>
      <c r="H2718" s="3"/>
      <c r="I2718" s="3"/>
    </row>
    <row r="2719" spans="1:9" x14ac:dyDescent="0.35">
      <c r="A2719" t="s">
        <v>66</v>
      </c>
      <c r="B2719" s="78" t="s">
        <v>15</v>
      </c>
      <c r="C2719">
        <v>2036</v>
      </c>
      <c r="D2719" t="s">
        <v>138</v>
      </c>
      <c r="E2719" t="s">
        <v>75</v>
      </c>
      <c r="F2719">
        <v>3086.4076189629</v>
      </c>
      <c r="G2719" s="3"/>
      <c r="H2719" s="3"/>
      <c r="I2719" s="3"/>
    </row>
    <row r="2720" spans="1:9" x14ac:dyDescent="0.35">
      <c r="A2720" t="s">
        <v>66</v>
      </c>
      <c r="B2720" s="78" t="s">
        <v>15</v>
      </c>
      <c r="C2720">
        <v>2036</v>
      </c>
      <c r="D2720" t="s">
        <v>41</v>
      </c>
      <c r="E2720" t="s">
        <v>42</v>
      </c>
      <c r="F2720">
        <v>5738.3656513917704</v>
      </c>
      <c r="G2720" s="3"/>
      <c r="H2720" s="3"/>
      <c r="I2720" s="3"/>
    </row>
    <row r="2721" spans="1:9" x14ac:dyDescent="0.35">
      <c r="A2721" t="s">
        <v>66</v>
      </c>
      <c r="B2721" s="78" t="s">
        <v>15</v>
      </c>
      <c r="C2721">
        <v>2036</v>
      </c>
      <c r="D2721" t="s">
        <v>41</v>
      </c>
      <c r="E2721" t="s">
        <v>45</v>
      </c>
      <c r="F2721">
        <v>5848.0389404428597</v>
      </c>
      <c r="G2721" s="3"/>
      <c r="H2721" s="3"/>
      <c r="I2721" s="3"/>
    </row>
    <row r="2722" spans="1:9" x14ac:dyDescent="0.35">
      <c r="A2722" t="s">
        <v>66</v>
      </c>
      <c r="B2722" s="78" t="s">
        <v>15</v>
      </c>
      <c r="C2722">
        <v>2036</v>
      </c>
      <c r="D2722" t="s">
        <v>41</v>
      </c>
      <c r="E2722" t="s">
        <v>47</v>
      </c>
      <c r="F2722">
        <v>5798.5731034226201</v>
      </c>
      <c r="G2722" s="3"/>
      <c r="H2722" s="3"/>
      <c r="I2722" s="3"/>
    </row>
    <row r="2723" spans="1:9" x14ac:dyDescent="0.35">
      <c r="A2723" t="s">
        <v>66</v>
      </c>
      <c r="B2723" s="78" t="s">
        <v>15</v>
      </c>
      <c r="C2723">
        <v>2036</v>
      </c>
      <c r="D2723" t="s">
        <v>41</v>
      </c>
      <c r="E2723" t="s">
        <v>49</v>
      </c>
      <c r="F2723">
        <v>6075.1753912883696</v>
      </c>
      <c r="G2723" s="3"/>
      <c r="H2723" s="3"/>
      <c r="I2723" s="3"/>
    </row>
    <row r="2724" spans="1:9" x14ac:dyDescent="0.35">
      <c r="A2724" t="s">
        <v>66</v>
      </c>
      <c r="B2724" s="78" t="s">
        <v>15</v>
      </c>
      <c r="C2724">
        <v>2036</v>
      </c>
      <c r="D2724" t="s">
        <v>41</v>
      </c>
      <c r="E2724" t="s">
        <v>51</v>
      </c>
      <c r="F2724">
        <v>6640.1275800799203</v>
      </c>
      <c r="G2724" s="3"/>
      <c r="H2724" s="3"/>
      <c r="I2724" s="3"/>
    </row>
    <row r="2725" spans="1:9" x14ac:dyDescent="0.35">
      <c r="A2725" t="s">
        <v>66</v>
      </c>
      <c r="B2725" s="78" t="s">
        <v>15</v>
      </c>
      <c r="C2725">
        <v>2036</v>
      </c>
      <c r="D2725" t="s">
        <v>41</v>
      </c>
      <c r="E2725" t="s">
        <v>53</v>
      </c>
      <c r="F2725">
        <v>6527.0485554113402</v>
      </c>
      <c r="G2725" s="3"/>
      <c r="H2725" s="3"/>
      <c r="I2725" s="3"/>
    </row>
    <row r="2726" spans="1:9" x14ac:dyDescent="0.35">
      <c r="A2726" t="s">
        <v>66</v>
      </c>
      <c r="B2726" s="78" t="s">
        <v>15</v>
      </c>
      <c r="C2726">
        <v>2036</v>
      </c>
      <c r="D2726" t="s">
        <v>41</v>
      </c>
      <c r="E2726" t="s">
        <v>55</v>
      </c>
      <c r="F2726">
        <v>6815.2567642414097</v>
      </c>
      <c r="G2726" s="3"/>
      <c r="H2726" s="3"/>
      <c r="I2726" s="3"/>
    </row>
    <row r="2727" spans="1:9" x14ac:dyDescent="0.35">
      <c r="A2727" t="s">
        <v>66</v>
      </c>
      <c r="B2727" s="78" t="s">
        <v>15</v>
      </c>
      <c r="C2727">
        <v>2036</v>
      </c>
      <c r="D2727" t="s">
        <v>41</v>
      </c>
      <c r="E2727" t="s">
        <v>57</v>
      </c>
      <c r="F2727">
        <v>6916.5997218228904</v>
      </c>
      <c r="G2727" s="3"/>
      <c r="H2727" s="3"/>
      <c r="I2727" s="3"/>
    </row>
    <row r="2728" spans="1:9" x14ac:dyDescent="0.35">
      <c r="A2728" t="s">
        <v>66</v>
      </c>
      <c r="B2728" s="78" t="s">
        <v>15</v>
      </c>
      <c r="C2728">
        <v>2036</v>
      </c>
      <c r="D2728" t="s">
        <v>41</v>
      </c>
      <c r="E2728" t="s">
        <v>59</v>
      </c>
      <c r="F2728">
        <v>6769.6710338952698</v>
      </c>
      <c r="G2728" s="3"/>
      <c r="H2728" s="3"/>
      <c r="I2728" s="3"/>
    </row>
    <row r="2729" spans="1:9" x14ac:dyDescent="0.35">
      <c r="A2729" t="s">
        <v>66</v>
      </c>
      <c r="B2729" s="78" t="s">
        <v>15</v>
      </c>
      <c r="C2729">
        <v>2036</v>
      </c>
      <c r="D2729" t="s">
        <v>41</v>
      </c>
      <c r="E2729" t="s">
        <v>61</v>
      </c>
      <c r="F2729">
        <v>6471.9641847923403</v>
      </c>
      <c r="G2729" s="3"/>
      <c r="H2729" s="3"/>
      <c r="I2729" s="3"/>
    </row>
    <row r="2730" spans="1:9" x14ac:dyDescent="0.35">
      <c r="A2730" t="s">
        <v>66</v>
      </c>
      <c r="B2730" s="78" t="s">
        <v>15</v>
      </c>
      <c r="C2730">
        <v>2036</v>
      </c>
      <c r="D2730" t="s">
        <v>41</v>
      </c>
      <c r="E2730" t="s">
        <v>63</v>
      </c>
      <c r="F2730">
        <v>5637.5013436631598</v>
      </c>
      <c r="G2730" s="3"/>
      <c r="H2730" s="3"/>
      <c r="I2730" s="3"/>
    </row>
    <row r="2731" spans="1:9" x14ac:dyDescent="0.35">
      <c r="A2731" t="s">
        <v>66</v>
      </c>
      <c r="B2731" s="78" t="s">
        <v>15</v>
      </c>
      <c r="C2731">
        <v>2036</v>
      </c>
      <c r="D2731" t="s">
        <v>41</v>
      </c>
      <c r="E2731" t="s">
        <v>43</v>
      </c>
      <c r="F2731">
        <v>5710.2364589859299</v>
      </c>
      <c r="G2731" s="3"/>
      <c r="H2731" s="3"/>
      <c r="I2731" s="3"/>
    </row>
    <row r="2732" spans="1:9" x14ac:dyDescent="0.35">
      <c r="A2732" t="s">
        <v>66</v>
      </c>
      <c r="B2732" s="78" t="s">
        <v>15</v>
      </c>
      <c r="C2732">
        <v>2036</v>
      </c>
      <c r="D2732" t="s">
        <v>41</v>
      </c>
      <c r="E2732" t="s">
        <v>65</v>
      </c>
      <c r="F2732">
        <v>5536.0566427059703</v>
      </c>
      <c r="G2732" s="3"/>
      <c r="H2732" s="3"/>
      <c r="I2732" s="3"/>
    </row>
    <row r="2733" spans="1:9" x14ac:dyDescent="0.35">
      <c r="A2733" t="s">
        <v>66</v>
      </c>
      <c r="B2733" s="78" t="s">
        <v>15</v>
      </c>
      <c r="C2733">
        <v>2036</v>
      </c>
      <c r="D2733" t="s">
        <v>41</v>
      </c>
      <c r="E2733" t="s">
        <v>67</v>
      </c>
      <c r="F2733">
        <v>5188.4448182823899</v>
      </c>
      <c r="G2733" s="3"/>
      <c r="H2733" s="3"/>
      <c r="I2733" s="3"/>
    </row>
    <row r="2734" spans="1:9" x14ac:dyDescent="0.35">
      <c r="A2734" t="s">
        <v>66</v>
      </c>
      <c r="B2734" s="78" t="s">
        <v>15</v>
      </c>
      <c r="C2734">
        <v>2036</v>
      </c>
      <c r="D2734" t="s">
        <v>41</v>
      </c>
      <c r="E2734" t="s">
        <v>69</v>
      </c>
      <c r="F2734">
        <v>4594.4968086264098</v>
      </c>
      <c r="G2734" s="3"/>
      <c r="H2734" s="3"/>
      <c r="I2734" s="3"/>
    </row>
    <row r="2735" spans="1:9" x14ac:dyDescent="0.35">
      <c r="A2735" t="s">
        <v>66</v>
      </c>
      <c r="B2735" s="78" t="s">
        <v>15</v>
      </c>
      <c r="C2735">
        <v>2036</v>
      </c>
      <c r="D2735" t="s">
        <v>41</v>
      </c>
      <c r="E2735" t="s">
        <v>71</v>
      </c>
      <c r="F2735">
        <v>3689.7678335511</v>
      </c>
      <c r="G2735" s="3"/>
      <c r="H2735" s="3"/>
      <c r="I2735" s="3"/>
    </row>
    <row r="2736" spans="1:9" x14ac:dyDescent="0.35">
      <c r="A2736" t="s">
        <v>66</v>
      </c>
      <c r="B2736" s="78" t="s">
        <v>15</v>
      </c>
      <c r="C2736">
        <v>2036</v>
      </c>
      <c r="D2736" t="s">
        <v>41</v>
      </c>
      <c r="E2736" t="s">
        <v>73</v>
      </c>
      <c r="F2736">
        <v>2597.93009900685</v>
      </c>
      <c r="G2736" s="3"/>
      <c r="H2736" s="3"/>
      <c r="I2736" s="3"/>
    </row>
    <row r="2737" spans="1:9" x14ac:dyDescent="0.35">
      <c r="A2737" t="s">
        <v>66</v>
      </c>
      <c r="B2737" s="78" t="s">
        <v>15</v>
      </c>
      <c r="C2737">
        <v>2036</v>
      </c>
      <c r="D2737" t="s">
        <v>41</v>
      </c>
      <c r="E2737" t="s">
        <v>75</v>
      </c>
      <c r="F2737">
        <v>2349.50749792836</v>
      </c>
      <c r="G2737" s="3"/>
      <c r="H2737" s="3"/>
      <c r="I2737" s="3"/>
    </row>
    <row r="2738" spans="1:9" x14ac:dyDescent="0.35">
      <c r="A2738" t="s">
        <v>66</v>
      </c>
      <c r="B2738" s="78" t="s">
        <v>15</v>
      </c>
      <c r="C2738">
        <v>2041</v>
      </c>
      <c r="D2738" t="s">
        <v>138</v>
      </c>
      <c r="E2738" t="s">
        <v>42</v>
      </c>
      <c r="F2738">
        <v>5616.7030962849803</v>
      </c>
      <c r="G2738" s="3"/>
      <c r="H2738" s="3"/>
      <c r="I2738" s="3"/>
    </row>
    <row r="2739" spans="1:9" x14ac:dyDescent="0.35">
      <c r="A2739" t="s">
        <v>66</v>
      </c>
      <c r="B2739" s="78" t="s">
        <v>15</v>
      </c>
      <c r="C2739">
        <v>2041</v>
      </c>
      <c r="D2739" t="s">
        <v>138</v>
      </c>
      <c r="E2739" t="s">
        <v>45</v>
      </c>
      <c r="F2739">
        <v>5993.5820877453698</v>
      </c>
      <c r="G2739" s="3"/>
      <c r="H2739" s="3"/>
      <c r="I2739" s="3"/>
    </row>
    <row r="2740" spans="1:9" x14ac:dyDescent="0.35">
      <c r="A2740" t="s">
        <v>66</v>
      </c>
      <c r="B2740" s="78" t="s">
        <v>15</v>
      </c>
      <c r="C2740">
        <v>2041</v>
      </c>
      <c r="D2740" t="s">
        <v>138</v>
      </c>
      <c r="E2740" t="s">
        <v>47</v>
      </c>
      <c r="F2740">
        <v>5628.8563004833604</v>
      </c>
      <c r="G2740" s="3"/>
      <c r="H2740" s="3"/>
      <c r="I2740" s="3"/>
    </row>
    <row r="2741" spans="1:9" x14ac:dyDescent="0.35">
      <c r="A2741" t="s">
        <v>66</v>
      </c>
      <c r="B2741" s="78" t="s">
        <v>15</v>
      </c>
      <c r="C2741">
        <v>2041</v>
      </c>
      <c r="D2741" t="s">
        <v>138</v>
      </c>
      <c r="E2741" t="s">
        <v>49</v>
      </c>
      <c r="F2741">
        <v>5316.7737023010995</v>
      </c>
      <c r="G2741" s="3"/>
      <c r="H2741" s="3"/>
      <c r="I2741" s="3"/>
    </row>
    <row r="2742" spans="1:9" x14ac:dyDescent="0.35">
      <c r="A2742" t="s">
        <v>66</v>
      </c>
      <c r="B2742" s="78" t="s">
        <v>15</v>
      </c>
      <c r="C2742">
        <v>2041</v>
      </c>
      <c r="D2742" t="s">
        <v>138</v>
      </c>
      <c r="E2742" t="s">
        <v>51</v>
      </c>
      <c r="F2742">
        <v>6654.9236208760603</v>
      </c>
      <c r="G2742" s="3"/>
      <c r="H2742" s="3"/>
      <c r="I2742" s="3"/>
    </row>
    <row r="2743" spans="1:9" x14ac:dyDescent="0.35">
      <c r="A2743" t="s">
        <v>66</v>
      </c>
      <c r="B2743" s="78" t="s">
        <v>15</v>
      </c>
      <c r="C2743">
        <v>2041</v>
      </c>
      <c r="D2743" t="s">
        <v>138</v>
      </c>
      <c r="E2743" t="s">
        <v>53</v>
      </c>
      <c r="F2743">
        <v>7308.5621725112596</v>
      </c>
      <c r="G2743" s="3"/>
      <c r="H2743" s="3"/>
      <c r="I2743" s="3"/>
    </row>
    <row r="2744" spans="1:9" x14ac:dyDescent="0.35">
      <c r="A2744" t="s">
        <v>66</v>
      </c>
      <c r="B2744" s="78" t="s">
        <v>15</v>
      </c>
      <c r="C2744">
        <v>2041</v>
      </c>
      <c r="D2744" t="s">
        <v>138</v>
      </c>
      <c r="E2744" t="s">
        <v>55</v>
      </c>
      <c r="F2744">
        <v>7353.3622761011802</v>
      </c>
      <c r="G2744" s="3"/>
      <c r="H2744" s="3"/>
      <c r="I2744" s="3"/>
    </row>
    <row r="2745" spans="1:9" x14ac:dyDescent="0.35">
      <c r="A2745" t="s">
        <v>66</v>
      </c>
      <c r="B2745" s="78" t="s">
        <v>15</v>
      </c>
      <c r="C2745">
        <v>2041</v>
      </c>
      <c r="D2745" t="s">
        <v>138</v>
      </c>
      <c r="E2745" t="s">
        <v>57</v>
      </c>
      <c r="F2745">
        <v>7685.4129521781497</v>
      </c>
      <c r="G2745" s="3"/>
      <c r="H2745" s="3"/>
      <c r="I2745" s="3"/>
    </row>
    <row r="2746" spans="1:9" x14ac:dyDescent="0.35">
      <c r="A2746" t="s">
        <v>66</v>
      </c>
      <c r="B2746" s="78" t="s">
        <v>15</v>
      </c>
      <c r="C2746">
        <v>2041</v>
      </c>
      <c r="D2746" t="s">
        <v>138</v>
      </c>
      <c r="E2746" t="s">
        <v>59</v>
      </c>
      <c r="F2746">
        <v>7707.7920858532498</v>
      </c>
      <c r="G2746" s="3"/>
      <c r="H2746" s="3"/>
      <c r="I2746" s="3"/>
    </row>
    <row r="2747" spans="1:9" x14ac:dyDescent="0.35">
      <c r="A2747" t="s">
        <v>66</v>
      </c>
      <c r="B2747" s="78" t="s">
        <v>15</v>
      </c>
      <c r="C2747">
        <v>2041</v>
      </c>
      <c r="D2747" t="s">
        <v>138</v>
      </c>
      <c r="E2747" t="s">
        <v>61</v>
      </c>
      <c r="F2747">
        <v>7226.9910448167702</v>
      </c>
      <c r="G2747" s="3"/>
      <c r="H2747" s="3"/>
      <c r="I2747" s="3"/>
    </row>
    <row r="2748" spans="1:9" x14ac:dyDescent="0.35">
      <c r="A2748" t="s">
        <v>66</v>
      </c>
      <c r="B2748" s="78" t="s">
        <v>15</v>
      </c>
      <c r="C2748">
        <v>2041</v>
      </c>
      <c r="D2748" t="s">
        <v>138</v>
      </c>
      <c r="E2748" t="s">
        <v>63</v>
      </c>
      <c r="F2748">
        <v>6725.0273069065297</v>
      </c>
      <c r="G2748" s="3"/>
      <c r="H2748" s="3"/>
      <c r="I2748" s="3"/>
    </row>
    <row r="2749" spans="1:9" x14ac:dyDescent="0.35">
      <c r="A2749" t="s">
        <v>66</v>
      </c>
      <c r="B2749" s="78" t="s">
        <v>15</v>
      </c>
      <c r="C2749">
        <v>2041</v>
      </c>
      <c r="D2749" t="s">
        <v>138</v>
      </c>
      <c r="E2749" t="s">
        <v>43</v>
      </c>
      <c r="F2749">
        <v>5792.9429853075899</v>
      </c>
      <c r="G2749" s="3"/>
      <c r="H2749" s="3"/>
      <c r="I2749" s="3"/>
    </row>
    <row r="2750" spans="1:9" x14ac:dyDescent="0.35">
      <c r="A2750" t="s">
        <v>66</v>
      </c>
      <c r="B2750" s="78" t="s">
        <v>15</v>
      </c>
      <c r="C2750">
        <v>2041</v>
      </c>
      <c r="D2750" t="s">
        <v>138</v>
      </c>
      <c r="E2750" t="s">
        <v>65</v>
      </c>
      <c r="F2750">
        <v>5990.5482026361497</v>
      </c>
      <c r="G2750" s="3"/>
      <c r="H2750" s="3"/>
      <c r="I2750" s="3"/>
    </row>
    <row r="2751" spans="1:9" x14ac:dyDescent="0.35">
      <c r="A2751" t="s">
        <v>66</v>
      </c>
      <c r="B2751" s="78" t="s">
        <v>15</v>
      </c>
      <c r="C2751">
        <v>2041</v>
      </c>
      <c r="D2751" t="s">
        <v>138</v>
      </c>
      <c r="E2751" t="s">
        <v>67</v>
      </c>
      <c r="F2751">
        <v>5631.5122308276204</v>
      </c>
      <c r="G2751" s="3"/>
      <c r="H2751" s="3"/>
      <c r="I2751" s="3"/>
    </row>
    <row r="2752" spans="1:9" x14ac:dyDescent="0.35">
      <c r="A2752" t="s">
        <v>66</v>
      </c>
      <c r="B2752" s="78" t="s">
        <v>15</v>
      </c>
      <c r="C2752">
        <v>2041</v>
      </c>
      <c r="D2752" t="s">
        <v>138</v>
      </c>
      <c r="E2752" t="s">
        <v>69</v>
      </c>
      <c r="F2752">
        <v>5005.1583851026398</v>
      </c>
      <c r="G2752" s="3"/>
      <c r="H2752" s="3"/>
      <c r="I2752" s="3"/>
    </row>
    <row r="2753" spans="1:9" x14ac:dyDescent="0.35">
      <c r="A2753" t="s">
        <v>66</v>
      </c>
      <c r="B2753" s="78" t="s">
        <v>15</v>
      </c>
      <c r="C2753">
        <v>2041</v>
      </c>
      <c r="D2753" t="s">
        <v>138</v>
      </c>
      <c r="E2753" t="s">
        <v>71</v>
      </c>
      <c r="F2753">
        <v>4272.81316118418</v>
      </c>
      <c r="G2753" s="3"/>
      <c r="H2753" s="3"/>
      <c r="I2753" s="3"/>
    </row>
    <row r="2754" spans="1:9" x14ac:dyDescent="0.35">
      <c r="A2754" t="s">
        <v>66</v>
      </c>
      <c r="B2754" s="78" t="s">
        <v>15</v>
      </c>
      <c r="C2754">
        <v>2041</v>
      </c>
      <c r="D2754" t="s">
        <v>138</v>
      </c>
      <c r="E2754" t="s">
        <v>73</v>
      </c>
      <c r="F2754">
        <v>3480.7278561102398</v>
      </c>
      <c r="G2754" s="3"/>
      <c r="H2754" s="3"/>
      <c r="I2754" s="3"/>
    </row>
    <row r="2755" spans="1:9" x14ac:dyDescent="0.35">
      <c r="A2755" t="s">
        <v>66</v>
      </c>
      <c r="B2755" s="78" t="s">
        <v>15</v>
      </c>
      <c r="C2755">
        <v>2041</v>
      </c>
      <c r="D2755" t="s">
        <v>138</v>
      </c>
      <c r="E2755" t="s">
        <v>75</v>
      </c>
      <c r="F2755">
        <v>3811.27044718058</v>
      </c>
      <c r="G2755" s="3"/>
      <c r="H2755" s="3"/>
      <c r="I2755" s="3"/>
    </row>
    <row r="2756" spans="1:9" x14ac:dyDescent="0.35">
      <c r="A2756" t="s">
        <v>66</v>
      </c>
      <c r="B2756" s="78" t="s">
        <v>15</v>
      </c>
      <c r="C2756">
        <v>2041</v>
      </c>
      <c r="D2756" t="s">
        <v>41</v>
      </c>
      <c r="E2756" t="s">
        <v>42</v>
      </c>
      <c r="F2756">
        <v>5929.6689309648</v>
      </c>
      <c r="G2756" s="3"/>
      <c r="H2756" s="3"/>
      <c r="I2756" s="3"/>
    </row>
    <row r="2757" spans="1:9" x14ac:dyDescent="0.35">
      <c r="A2757" t="s">
        <v>66</v>
      </c>
      <c r="B2757" s="78" t="s">
        <v>15</v>
      </c>
      <c r="C2757">
        <v>2041</v>
      </c>
      <c r="D2757" t="s">
        <v>41</v>
      </c>
      <c r="E2757" t="s">
        <v>45</v>
      </c>
      <c r="F2757">
        <v>6157.4660667335302</v>
      </c>
      <c r="G2757" s="3"/>
      <c r="H2757" s="3"/>
      <c r="I2757" s="3"/>
    </row>
    <row r="2758" spans="1:9" x14ac:dyDescent="0.35">
      <c r="A2758" t="s">
        <v>66</v>
      </c>
      <c r="B2758" s="78" t="s">
        <v>15</v>
      </c>
      <c r="C2758">
        <v>2041</v>
      </c>
      <c r="D2758" t="s">
        <v>41</v>
      </c>
      <c r="E2758" t="s">
        <v>47</v>
      </c>
      <c r="F2758">
        <v>5995.5007966870098</v>
      </c>
      <c r="G2758" s="3"/>
      <c r="H2758" s="3"/>
      <c r="I2758" s="3"/>
    </row>
    <row r="2759" spans="1:9" x14ac:dyDescent="0.35">
      <c r="A2759" t="s">
        <v>66</v>
      </c>
      <c r="B2759" s="78" t="s">
        <v>15</v>
      </c>
      <c r="C2759">
        <v>2041</v>
      </c>
      <c r="D2759" t="s">
        <v>41</v>
      </c>
      <c r="E2759" t="s">
        <v>49</v>
      </c>
      <c r="F2759">
        <v>5776.1177898283204</v>
      </c>
      <c r="G2759" s="3"/>
      <c r="H2759" s="3"/>
      <c r="I2759" s="3"/>
    </row>
    <row r="2760" spans="1:9" x14ac:dyDescent="0.35">
      <c r="A2760" t="s">
        <v>66</v>
      </c>
      <c r="B2760" s="78" t="s">
        <v>15</v>
      </c>
      <c r="C2760">
        <v>2041</v>
      </c>
      <c r="D2760" t="s">
        <v>41</v>
      </c>
      <c r="E2760" t="s">
        <v>51</v>
      </c>
      <c r="F2760">
        <v>6677.5212735968998</v>
      </c>
      <c r="G2760" s="3"/>
      <c r="H2760" s="3"/>
      <c r="I2760" s="3"/>
    </row>
    <row r="2761" spans="1:9" x14ac:dyDescent="0.35">
      <c r="A2761" t="s">
        <v>66</v>
      </c>
      <c r="B2761" s="78" t="s">
        <v>15</v>
      </c>
      <c r="C2761">
        <v>2041</v>
      </c>
      <c r="D2761" t="s">
        <v>41</v>
      </c>
      <c r="E2761" t="s">
        <v>53</v>
      </c>
      <c r="F2761">
        <v>6944.24110318159</v>
      </c>
      <c r="G2761" s="3"/>
      <c r="H2761" s="3"/>
      <c r="I2761" s="3"/>
    </row>
    <row r="2762" spans="1:9" x14ac:dyDescent="0.35">
      <c r="A2762" t="s">
        <v>66</v>
      </c>
      <c r="B2762" s="78" t="s">
        <v>15</v>
      </c>
      <c r="C2762">
        <v>2041</v>
      </c>
      <c r="D2762" t="s">
        <v>41</v>
      </c>
      <c r="E2762" t="s">
        <v>55</v>
      </c>
      <c r="F2762">
        <v>6870.7732020203903</v>
      </c>
      <c r="G2762" s="3"/>
      <c r="H2762" s="3"/>
      <c r="I2762" s="3"/>
    </row>
    <row r="2763" spans="1:9" x14ac:dyDescent="0.35">
      <c r="A2763" t="s">
        <v>66</v>
      </c>
      <c r="B2763" s="78" t="s">
        <v>15</v>
      </c>
      <c r="C2763">
        <v>2041</v>
      </c>
      <c r="D2763" t="s">
        <v>41</v>
      </c>
      <c r="E2763" t="s">
        <v>57</v>
      </c>
      <c r="F2763">
        <v>7165.5090010844096</v>
      </c>
      <c r="G2763" s="3"/>
      <c r="H2763" s="3"/>
      <c r="I2763" s="3"/>
    </row>
    <row r="2764" spans="1:9" x14ac:dyDescent="0.35">
      <c r="A2764" t="s">
        <v>66</v>
      </c>
      <c r="B2764" s="78" t="s">
        <v>15</v>
      </c>
      <c r="C2764">
        <v>2041</v>
      </c>
      <c r="D2764" t="s">
        <v>41</v>
      </c>
      <c r="E2764" t="s">
        <v>59</v>
      </c>
      <c r="F2764">
        <v>7199.7937849277496</v>
      </c>
      <c r="G2764" s="3"/>
      <c r="H2764" s="3"/>
      <c r="I2764" s="3"/>
    </row>
    <row r="2765" spans="1:9" x14ac:dyDescent="0.35">
      <c r="A2765" t="s">
        <v>66</v>
      </c>
      <c r="B2765" s="78" t="s">
        <v>15</v>
      </c>
      <c r="C2765">
        <v>2041</v>
      </c>
      <c r="D2765" t="s">
        <v>41</v>
      </c>
      <c r="E2765" t="s">
        <v>61</v>
      </c>
      <c r="F2765">
        <v>6801.0577124016099</v>
      </c>
      <c r="G2765" s="3"/>
      <c r="H2765" s="3"/>
      <c r="I2765" s="3"/>
    </row>
    <row r="2766" spans="1:9" x14ac:dyDescent="0.35">
      <c r="A2766" t="s">
        <v>66</v>
      </c>
      <c r="B2766" s="78" t="s">
        <v>15</v>
      </c>
      <c r="C2766">
        <v>2041</v>
      </c>
      <c r="D2766" t="s">
        <v>41</v>
      </c>
      <c r="E2766" t="s">
        <v>63</v>
      </c>
      <c r="F2766">
        <v>6374.2162368707004</v>
      </c>
      <c r="G2766" s="3"/>
      <c r="H2766" s="3"/>
      <c r="I2766" s="3"/>
    </row>
    <row r="2767" spans="1:9" x14ac:dyDescent="0.35">
      <c r="A2767" t="s">
        <v>66</v>
      </c>
      <c r="B2767" s="78" t="s">
        <v>15</v>
      </c>
      <c r="C2767">
        <v>2041</v>
      </c>
      <c r="D2767" t="s">
        <v>41</v>
      </c>
      <c r="E2767" t="s">
        <v>43</v>
      </c>
      <c r="F2767">
        <v>5993.3247174450198</v>
      </c>
      <c r="G2767" s="3"/>
      <c r="H2767" s="3"/>
      <c r="I2767" s="3"/>
    </row>
    <row r="2768" spans="1:9" x14ac:dyDescent="0.35">
      <c r="A2768" t="s">
        <v>66</v>
      </c>
      <c r="B2768" s="78" t="s">
        <v>15</v>
      </c>
      <c r="C2768">
        <v>2041</v>
      </c>
      <c r="D2768" t="s">
        <v>41</v>
      </c>
      <c r="E2768" t="s">
        <v>65</v>
      </c>
      <c r="F2768">
        <v>5500.4528159928605</v>
      </c>
      <c r="G2768" s="3"/>
      <c r="H2768" s="3"/>
      <c r="I2768" s="3"/>
    </row>
    <row r="2769" spans="1:9" x14ac:dyDescent="0.35">
      <c r="A2769" t="s">
        <v>66</v>
      </c>
      <c r="B2769" s="78" t="s">
        <v>15</v>
      </c>
      <c r="C2769">
        <v>2041</v>
      </c>
      <c r="D2769" t="s">
        <v>41</v>
      </c>
      <c r="E2769" t="s">
        <v>67</v>
      </c>
      <c r="F2769">
        <v>5264.4600906960704</v>
      </c>
      <c r="G2769" s="3"/>
      <c r="H2769" s="3"/>
      <c r="I2769" s="3"/>
    </row>
    <row r="2770" spans="1:9" x14ac:dyDescent="0.35">
      <c r="A2770" t="s">
        <v>66</v>
      </c>
      <c r="B2770" s="78" t="s">
        <v>15</v>
      </c>
      <c r="C2770">
        <v>2041</v>
      </c>
      <c r="D2770" t="s">
        <v>41</v>
      </c>
      <c r="E2770" t="s">
        <v>69</v>
      </c>
      <c r="F2770">
        <v>4735.34249540573</v>
      </c>
      <c r="G2770" s="3"/>
      <c r="H2770" s="3"/>
      <c r="I2770" s="3"/>
    </row>
    <row r="2771" spans="1:9" x14ac:dyDescent="0.35">
      <c r="A2771" t="s">
        <v>66</v>
      </c>
      <c r="B2771" s="78" t="s">
        <v>15</v>
      </c>
      <c r="C2771">
        <v>2041</v>
      </c>
      <c r="D2771" t="s">
        <v>41</v>
      </c>
      <c r="E2771" t="s">
        <v>71</v>
      </c>
      <c r="F2771">
        <v>3983.0298803061801</v>
      </c>
      <c r="G2771" s="3"/>
      <c r="H2771" s="3"/>
      <c r="I2771" s="3"/>
    </row>
    <row r="2772" spans="1:9" x14ac:dyDescent="0.35">
      <c r="A2772" t="s">
        <v>66</v>
      </c>
      <c r="B2772" s="78" t="s">
        <v>15</v>
      </c>
      <c r="C2772">
        <v>2041</v>
      </c>
      <c r="D2772" t="s">
        <v>41</v>
      </c>
      <c r="E2772" t="s">
        <v>73</v>
      </c>
      <c r="F2772">
        <v>2948.5542255550099</v>
      </c>
      <c r="G2772" s="3"/>
      <c r="H2772" s="3"/>
      <c r="I2772" s="3"/>
    </row>
    <row r="2773" spans="1:9" x14ac:dyDescent="0.35">
      <c r="A2773" t="s">
        <v>66</v>
      </c>
      <c r="B2773" s="78" t="s">
        <v>15</v>
      </c>
      <c r="C2773">
        <v>2041</v>
      </c>
      <c r="D2773" t="s">
        <v>41</v>
      </c>
      <c r="E2773" t="s">
        <v>75</v>
      </c>
      <c r="F2773">
        <v>2746.75615433034</v>
      </c>
      <c r="G2773" s="3"/>
      <c r="H2773" s="3"/>
      <c r="I2773" s="3"/>
    </row>
    <row r="2774" spans="1:9" x14ac:dyDescent="0.35">
      <c r="A2774" t="s">
        <v>66</v>
      </c>
      <c r="B2774" s="78" t="s">
        <v>15</v>
      </c>
      <c r="C2774">
        <v>2046</v>
      </c>
      <c r="D2774" t="s">
        <v>138</v>
      </c>
      <c r="E2774" t="s">
        <v>42</v>
      </c>
      <c r="F2774">
        <v>5729.3076030413204</v>
      </c>
      <c r="G2774" s="3"/>
      <c r="H2774" s="3"/>
      <c r="I2774" s="3"/>
    </row>
    <row r="2775" spans="1:9" x14ac:dyDescent="0.35">
      <c r="A2775" t="s">
        <v>66</v>
      </c>
      <c r="B2775" s="78" t="s">
        <v>15</v>
      </c>
      <c r="C2775">
        <v>2046</v>
      </c>
      <c r="D2775" t="s">
        <v>138</v>
      </c>
      <c r="E2775" t="s">
        <v>45</v>
      </c>
      <c r="F2775">
        <v>6244.2442212747701</v>
      </c>
      <c r="G2775" s="3"/>
      <c r="H2775" s="3"/>
      <c r="I2775" s="3"/>
    </row>
    <row r="2776" spans="1:9" x14ac:dyDescent="0.35">
      <c r="A2776" t="s">
        <v>66</v>
      </c>
      <c r="B2776" s="78" t="s">
        <v>15</v>
      </c>
      <c r="C2776">
        <v>2046</v>
      </c>
      <c r="D2776" t="s">
        <v>138</v>
      </c>
      <c r="E2776" t="s">
        <v>47</v>
      </c>
      <c r="F2776">
        <v>5869.09699078627</v>
      </c>
      <c r="G2776" s="3"/>
      <c r="H2776" s="3"/>
      <c r="I2776" s="3"/>
    </row>
    <row r="2777" spans="1:9" x14ac:dyDescent="0.35">
      <c r="A2777" t="s">
        <v>66</v>
      </c>
      <c r="B2777" s="78" t="s">
        <v>15</v>
      </c>
      <c r="C2777">
        <v>2046</v>
      </c>
      <c r="D2777" t="s">
        <v>138</v>
      </c>
      <c r="E2777" t="s">
        <v>49</v>
      </c>
      <c r="F2777">
        <v>5417.25612323312</v>
      </c>
      <c r="G2777" s="3"/>
      <c r="H2777" s="3"/>
      <c r="I2777" s="3"/>
    </row>
    <row r="2778" spans="1:9" x14ac:dyDescent="0.35">
      <c r="A2778" t="s">
        <v>66</v>
      </c>
      <c r="B2778" s="78" t="s">
        <v>15</v>
      </c>
      <c r="C2778">
        <v>2046</v>
      </c>
      <c r="D2778" t="s">
        <v>138</v>
      </c>
      <c r="E2778" t="s">
        <v>51</v>
      </c>
      <c r="F2778">
        <v>6498.0433731925796</v>
      </c>
      <c r="G2778" s="3"/>
      <c r="H2778" s="3"/>
      <c r="I2778" s="3"/>
    </row>
    <row r="2779" spans="1:9" x14ac:dyDescent="0.35">
      <c r="A2779" t="s">
        <v>66</v>
      </c>
      <c r="B2779" s="78" t="s">
        <v>15</v>
      </c>
      <c r="C2779">
        <v>2046</v>
      </c>
      <c r="D2779" t="s">
        <v>138</v>
      </c>
      <c r="E2779" t="s">
        <v>53</v>
      </c>
      <c r="F2779">
        <v>7341.2753230834596</v>
      </c>
      <c r="G2779" s="3"/>
      <c r="H2779" s="3"/>
      <c r="I2779" s="3"/>
    </row>
    <row r="2780" spans="1:9" x14ac:dyDescent="0.35">
      <c r="A2780" t="s">
        <v>66</v>
      </c>
      <c r="B2780" s="78" t="s">
        <v>15</v>
      </c>
      <c r="C2780">
        <v>2046</v>
      </c>
      <c r="D2780" t="s">
        <v>138</v>
      </c>
      <c r="E2780" t="s">
        <v>55</v>
      </c>
      <c r="F2780">
        <v>7722.4952788539504</v>
      </c>
      <c r="G2780" s="3"/>
      <c r="H2780" s="3"/>
      <c r="I2780" s="3"/>
    </row>
    <row r="2781" spans="1:9" x14ac:dyDescent="0.35">
      <c r="A2781" t="s">
        <v>66</v>
      </c>
      <c r="B2781" s="78" t="s">
        <v>15</v>
      </c>
      <c r="C2781">
        <v>2046</v>
      </c>
      <c r="D2781" t="s">
        <v>138</v>
      </c>
      <c r="E2781" t="s">
        <v>57</v>
      </c>
      <c r="F2781">
        <v>7715.0680356712501</v>
      </c>
      <c r="G2781" s="3"/>
      <c r="H2781" s="3"/>
      <c r="I2781" s="3"/>
    </row>
    <row r="2782" spans="1:9" x14ac:dyDescent="0.35">
      <c r="A2782" t="s">
        <v>66</v>
      </c>
      <c r="B2782" s="78" t="s">
        <v>15</v>
      </c>
      <c r="C2782">
        <v>2046</v>
      </c>
      <c r="D2782" t="s">
        <v>138</v>
      </c>
      <c r="E2782" t="s">
        <v>59</v>
      </c>
      <c r="F2782">
        <v>7867.9636584526697</v>
      </c>
      <c r="G2782" s="3"/>
      <c r="H2782" s="3"/>
      <c r="I2782" s="3"/>
    </row>
    <row r="2783" spans="1:9" x14ac:dyDescent="0.35">
      <c r="A2783" t="s">
        <v>66</v>
      </c>
      <c r="B2783" s="78" t="s">
        <v>15</v>
      </c>
      <c r="C2783">
        <v>2046</v>
      </c>
      <c r="D2783" t="s">
        <v>138</v>
      </c>
      <c r="E2783" t="s">
        <v>61</v>
      </c>
      <c r="F2783">
        <v>7697.9068543839003</v>
      </c>
      <c r="G2783" s="3"/>
      <c r="H2783" s="3"/>
      <c r="I2783" s="3"/>
    </row>
    <row r="2784" spans="1:9" x14ac:dyDescent="0.35">
      <c r="A2784" t="s">
        <v>66</v>
      </c>
      <c r="B2784" s="78" t="s">
        <v>15</v>
      </c>
      <c r="C2784">
        <v>2046</v>
      </c>
      <c r="D2784" t="s">
        <v>138</v>
      </c>
      <c r="E2784" t="s">
        <v>63</v>
      </c>
      <c r="F2784">
        <v>7147.24276622651</v>
      </c>
      <c r="G2784" s="3"/>
      <c r="H2784" s="3"/>
      <c r="I2784" s="3"/>
    </row>
    <row r="2785" spans="1:9" x14ac:dyDescent="0.35">
      <c r="A2785" t="s">
        <v>66</v>
      </c>
      <c r="B2785" s="78" t="s">
        <v>15</v>
      </c>
      <c r="C2785">
        <v>2046</v>
      </c>
      <c r="D2785" t="s">
        <v>138</v>
      </c>
      <c r="E2785" t="s">
        <v>43</v>
      </c>
      <c r="F2785">
        <v>5956.7956324081997</v>
      </c>
      <c r="G2785" s="3"/>
      <c r="H2785" s="3"/>
      <c r="I2785" s="3"/>
    </row>
    <row r="2786" spans="1:9" x14ac:dyDescent="0.35">
      <c r="A2786" t="s">
        <v>66</v>
      </c>
      <c r="B2786" s="78" t="s">
        <v>15</v>
      </c>
      <c r="C2786">
        <v>2046</v>
      </c>
      <c r="D2786" t="s">
        <v>138</v>
      </c>
      <c r="E2786" t="s">
        <v>65</v>
      </c>
      <c r="F2786">
        <v>6535.9031021174596</v>
      </c>
      <c r="G2786" s="3"/>
      <c r="H2786" s="3"/>
      <c r="I2786" s="3"/>
    </row>
    <row r="2787" spans="1:9" x14ac:dyDescent="0.35">
      <c r="A2787" t="s">
        <v>66</v>
      </c>
      <c r="B2787" s="78" t="s">
        <v>15</v>
      </c>
      <c r="C2787">
        <v>2046</v>
      </c>
      <c r="D2787" t="s">
        <v>138</v>
      </c>
      <c r="E2787" t="s">
        <v>67</v>
      </c>
      <c r="F2787">
        <v>5695.5003370753402</v>
      </c>
      <c r="G2787" s="3"/>
      <c r="H2787" s="3"/>
      <c r="I2787" s="3"/>
    </row>
    <row r="2788" spans="1:9" x14ac:dyDescent="0.35">
      <c r="A2788" t="s">
        <v>66</v>
      </c>
      <c r="B2788" s="78" t="s">
        <v>15</v>
      </c>
      <c r="C2788">
        <v>2046</v>
      </c>
      <c r="D2788" t="s">
        <v>138</v>
      </c>
      <c r="E2788" t="s">
        <v>69</v>
      </c>
      <c r="F2788">
        <v>5231.1040484306304</v>
      </c>
      <c r="G2788" s="3"/>
      <c r="H2788" s="3"/>
      <c r="I2788" s="3"/>
    </row>
    <row r="2789" spans="1:9" x14ac:dyDescent="0.35">
      <c r="A2789" t="s">
        <v>66</v>
      </c>
      <c r="B2789" s="78" t="s">
        <v>15</v>
      </c>
      <c r="C2789">
        <v>2046</v>
      </c>
      <c r="D2789" t="s">
        <v>138</v>
      </c>
      <c r="E2789" t="s">
        <v>71</v>
      </c>
      <c r="F2789">
        <v>4526.9870657607999</v>
      </c>
      <c r="G2789" s="3"/>
      <c r="H2789" s="3"/>
      <c r="I2789" s="3"/>
    </row>
    <row r="2790" spans="1:9" x14ac:dyDescent="0.35">
      <c r="A2790" t="s">
        <v>66</v>
      </c>
      <c r="B2790" s="78" t="s">
        <v>15</v>
      </c>
      <c r="C2790">
        <v>2046</v>
      </c>
      <c r="D2790" t="s">
        <v>138</v>
      </c>
      <c r="E2790" t="s">
        <v>73</v>
      </c>
      <c r="F2790">
        <v>3647.74629523563</v>
      </c>
      <c r="G2790" s="3"/>
      <c r="H2790" s="3"/>
      <c r="I2790" s="3"/>
    </row>
    <row r="2791" spans="1:9" x14ac:dyDescent="0.35">
      <c r="A2791" t="s">
        <v>66</v>
      </c>
      <c r="B2791" s="78" t="s">
        <v>15</v>
      </c>
      <c r="C2791">
        <v>2046</v>
      </c>
      <c r="D2791" t="s">
        <v>138</v>
      </c>
      <c r="E2791" t="s">
        <v>75</v>
      </c>
      <c r="F2791">
        <v>4480.3546920438203</v>
      </c>
      <c r="G2791" s="3"/>
      <c r="H2791" s="3"/>
      <c r="I2791" s="3"/>
    </row>
    <row r="2792" spans="1:9" x14ac:dyDescent="0.35">
      <c r="A2792" t="s">
        <v>66</v>
      </c>
      <c r="B2792" s="78" t="s">
        <v>15</v>
      </c>
      <c r="C2792">
        <v>2046</v>
      </c>
      <c r="D2792" t="s">
        <v>41</v>
      </c>
      <c r="E2792" t="s">
        <v>42</v>
      </c>
      <c r="F2792">
        <v>6049.2664127973103</v>
      </c>
      <c r="G2792" s="3"/>
      <c r="H2792" s="3"/>
      <c r="I2792" s="3"/>
    </row>
    <row r="2793" spans="1:9" x14ac:dyDescent="0.35">
      <c r="A2793" t="s">
        <v>66</v>
      </c>
      <c r="B2793" s="78" t="s">
        <v>15</v>
      </c>
      <c r="C2793">
        <v>2046</v>
      </c>
      <c r="D2793" t="s">
        <v>41</v>
      </c>
      <c r="E2793" t="s">
        <v>45</v>
      </c>
      <c r="F2793">
        <v>6417.4382136500299</v>
      </c>
      <c r="G2793" s="3"/>
      <c r="H2793" s="3"/>
      <c r="I2793" s="3"/>
    </row>
    <row r="2794" spans="1:9" x14ac:dyDescent="0.35">
      <c r="A2794" t="s">
        <v>66</v>
      </c>
      <c r="B2794" s="78" t="s">
        <v>15</v>
      </c>
      <c r="C2794">
        <v>2046</v>
      </c>
      <c r="D2794" t="s">
        <v>41</v>
      </c>
      <c r="E2794" t="s">
        <v>47</v>
      </c>
      <c r="F2794">
        <v>6286.6968122192402</v>
      </c>
      <c r="G2794" s="3"/>
      <c r="H2794" s="3"/>
      <c r="I2794" s="3"/>
    </row>
    <row r="2795" spans="1:9" x14ac:dyDescent="0.35">
      <c r="A2795" t="s">
        <v>66</v>
      </c>
      <c r="B2795" s="78" t="s">
        <v>15</v>
      </c>
      <c r="C2795">
        <v>2046</v>
      </c>
      <c r="D2795" t="s">
        <v>41</v>
      </c>
      <c r="E2795" t="s">
        <v>49</v>
      </c>
      <c r="F2795">
        <v>5899.2427119692002</v>
      </c>
      <c r="G2795" s="3"/>
      <c r="H2795" s="3"/>
      <c r="I2795" s="3"/>
    </row>
    <row r="2796" spans="1:9" x14ac:dyDescent="0.35">
      <c r="A2796" t="s">
        <v>66</v>
      </c>
      <c r="B2796" s="78" t="s">
        <v>15</v>
      </c>
      <c r="C2796">
        <v>2046</v>
      </c>
      <c r="D2796" t="s">
        <v>41</v>
      </c>
      <c r="E2796" t="s">
        <v>51</v>
      </c>
      <c r="F2796">
        <v>6477.6303676767102</v>
      </c>
      <c r="G2796" s="3"/>
      <c r="H2796" s="3"/>
      <c r="I2796" s="3"/>
    </row>
    <row r="2797" spans="1:9" x14ac:dyDescent="0.35">
      <c r="A2797" t="s">
        <v>66</v>
      </c>
      <c r="B2797" s="78" t="s">
        <v>15</v>
      </c>
      <c r="C2797">
        <v>2046</v>
      </c>
      <c r="D2797" t="s">
        <v>41</v>
      </c>
      <c r="E2797" t="s">
        <v>53</v>
      </c>
      <c r="F2797">
        <v>7002.1986344036404</v>
      </c>
      <c r="G2797" s="3"/>
      <c r="H2797" s="3"/>
      <c r="I2797" s="3"/>
    </row>
    <row r="2798" spans="1:9" x14ac:dyDescent="0.35">
      <c r="A2798" t="s">
        <v>66</v>
      </c>
      <c r="B2798" s="78" t="s">
        <v>15</v>
      </c>
      <c r="C2798">
        <v>2046</v>
      </c>
      <c r="D2798" t="s">
        <v>41</v>
      </c>
      <c r="E2798" t="s">
        <v>55</v>
      </c>
      <c r="F2798">
        <v>7233.7529467106597</v>
      </c>
      <c r="G2798" s="3"/>
      <c r="H2798" s="3"/>
      <c r="I2798" s="3"/>
    </row>
    <row r="2799" spans="1:9" x14ac:dyDescent="0.35">
      <c r="A2799" t="s">
        <v>66</v>
      </c>
      <c r="B2799" s="78" t="s">
        <v>15</v>
      </c>
      <c r="C2799">
        <v>2046</v>
      </c>
      <c r="D2799" t="s">
        <v>41</v>
      </c>
      <c r="E2799" t="s">
        <v>57</v>
      </c>
      <c r="F2799">
        <v>7196.3241762417701</v>
      </c>
      <c r="G2799" s="3"/>
      <c r="H2799" s="3"/>
      <c r="I2799" s="3"/>
    </row>
    <row r="2800" spans="1:9" x14ac:dyDescent="0.35">
      <c r="A2800" t="s">
        <v>66</v>
      </c>
      <c r="B2800" s="78" t="s">
        <v>15</v>
      </c>
      <c r="C2800">
        <v>2046</v>
      </c>
      <c r="D2800" t="s">
        <v>41</v>
      </c>
      <c r="E2800" t="s">
        <v>59</v>
      </c>
      <c r="F2800">
        <v>7438.4107283455696</v>
      </c>
      <c r="G2800" s="3"/>
      <c r="H2800" s="3"/>
      <c r="I2800" s="3"/>
    </row>
    <row r="2801" spans="1:9" x14ac:dyDescent="0.35">
      <c r="A2801" t="s">
        <v>66</v>
      </c>
      <c r="B2801" s="78" t="s">
        <v>15</v>
      </c>
      <c r="C2801">
        <v>2046</v>
      </c>
      <c r="D2801" t="s">
        <v>41</v>
      </c>
      <c r="E2801" t="s">
        <v>61</v>
      </c>
      <c r="F2801">
        <v>7202.1436611118797</v>
      </c>
      <c r="G2801" s="3"/>
      <c r="H2801" s="3"/>
      <c r="I2801" s="3"/>
    </row>
    <row r="2802" spans="1:9" x14ac:dyDescent="0.35">
      <c r="A2802" t="s">
        <v>66</v>
      </c>
      <c r="B2802" s="78" t="s">
        <v>15</v>
      </c>
      <c r="C2802">
        <v>2046</v>
      </c>
      <c r="D2802" t="s">
        <v>41</v>
      </c>
      <c r="E2802" t="s">
        <v>63</v>
      </c>
      <c r="F2802">
        <v>6696.1018517763096</v>
      </c>
      <c r="G2802" s="3"/>
      <c r="H2802" s="3"/>
      <c r="I2802" s="3"/>
    </row>
    <row r="2803" spans="1:9" x14ac:dyDescent="0.35">
      <c r="A2803" t="s">
        <v>66</v>
      </c>
      <c r="B2803" s="78" t="s">
        <v>15</v>
      </c>
      <c r="C2803">
        <v>2046</v>
      </c>
      <c r="D2803" t="s">
        <v>41</v>
      </c>
      <c r="E2803" t="s">
        <v>43</v>
      </c>
      <c r="F2803">
        <v>6163.1050669709502</v>
      </c>
      <c r="G2803" s="3"/>
      <c r="H2803" s="3"/>
      <c r="I2803" s="3"/>
    </row>
    <row r="2804" spans="1:9" x14ac:dyDescent="0.35">
      <c r="A2804" t="s">
        <v>66</v>
      </c>
      <c r="B2804" s="78" t="s">
        <v>15</v>
      </c>
      <c r="C2804">
        <v>2046</v>
      </c>
      <c r="D2804" t="s">
        <v>41</v>
      </c>
      <c r="E2804" t="s">
        <v>65</v>
      </c>
      <c r="F2804">
        <v>6229.4081421742803</v>
      </c>
      <c r="G2804" s="3"/>
      <c r="H2804" s="3"/>
      <c r="I2804" s="3"/>
    </row>
    <row r="2805" spans="1:9" x14ac:dyDescent="0.35">
      <c r="A2805" t="s">
        <v>66</v>
      </c>
      <c r="B2805" s="78" t="s">
        <v>15</v>
      </c>
      <c r="C2805">
        <v>2046</v>
      </c>
      <c r="D2805" t="s">
        <v>41</v>
      </c>
      <c r="E2805" t="s">
        <v>67</v>
      </c>
      <c r="F2805">
        <v>5260.07723533021</v>
      </c>
      <c r="G2805" s="3"/>
      <c r="H2805" s="3"/>
      <c r="I2805" s="3"/>
    </row>
    <row r="2806" spans="1:9" x14ac:dyDescent="0.35">
      <c r="A2806" t="s">
        <v>66</v>
      </c>
      <c r="B2806" s="78" t="s">
        <v>15</v>
      </c>
      <c r="C2806">
        <v>2046</v>
      </c>
      <c r="D2806" t="s">
        <v>41</v>
      </c>
      <c r="E2806" t="s">
        <v>69</v>
      </c>
      <c r="F2806">
        <v>4823.0617542720402</v>
      </c>
      <c r="G2806" s="3"/>
      <c r="H2806" s="3"/>
      <c r="I2806" s="3"/>
    </row>
    <row r="2807" spans="1:9" x14ac:dyDescent="0.35">
      <c r="A2807" t="s">
        <v>66</v>
      </c>
      <c r="B2807" s="78" t="s">
        <v>15</v>
      </c>
      <c r="C2807">
        <v>2046</v>
      </c>
      <c r="D2807" t="s">
        <v>41</v>
      </c>
      <c r="E2807" t="s">
        <v>71</v>
      </c>
      <c r="F2807">
        <v>4125.47871849479</v>
      </c>
      <c r="G2807" s="3"/>
      <c r="H2807" s="3"/>
      <c r="I2807" s="3"/>
    </row>
    <row r="2808" spans="1:9" x14ac:dyDescent="0.35">
      <c r="A2808" t="s">
        <v>66</v>
      </c>
      <c r="B2808" s="78" t="s">
        <v>15</v>
      </c>
      <c r="C2808">
        <v>2046</v>
      </c>
      <c r="D2808" t="s">
        <v>41</v>
      </c>
      <c r="E2808" t="s">
        <v>73</v>
      </c>
      <c r="F2808">
        <v>3196.5322161223999</v>
      </c>
      <c r="G2808" s="3"/>
      <c r="H2808" s="3"/>
      <c r="I2808" s="3"/>
    </row>
    <row r="2809" spans="1:9" x14ac:dyDescent="0.35">
      <c r="A2809" t="s">
        <v>66</v>
      </c>
      <c r="B2809" s="78" t="s">
        <v>15</v>
      </c>
      <c r="C2809">
        <v>2046</v>
      </c>
      <c r="D2809" t="s">
        <v>41</v>
      </c>
      <c r="E2809" t="s">
        <v>75</v>
      </c>
      <c r="F2809">
        <v>3160.2963008803699</v>
      </c>
      <c r="G2809" s="3"/>
      <c r="H2809" s="3"/>
      <c r="I2809" s="3"/>
    </row>
    <row r="2810" spans="1:9" x14ac:dyDescent="0.35">
      <c r="A2810" t="s">
        <v>68</v>
      </c>
      <c r="B2810" s="78" t="s">
        <v>15</v>
      </c>
      <c r="C2810">
        <v>2021</v>
      </c>
      <c r="D2810" t="s">
        <v>41</v>
      </c>
      <c r="E2810" t="s">
        <v>42</v>
      </c>
      <c r="F2810">
        <v>90</v>
      </c>
      <c r="G2810" s="3"/>
      <c r="H2810" s="3"/>
      <c r="I2810" s="3"/>
    </row>
    <row r="2811" spans="1:9" x14ac:dyDescent="0.35">
      <c r="A2811" t="s">
        <v>68</v>
      </c>
      <c r="B2811" s="78" t="s">
        <v>15</v>
      </c>
      <c r="C2811">
        <v>2021</v>
      </c>
      <c r="D2811" t="s">
        <v>41</v>
      </c>
      <c r="E2811" t="s">
        <v>43</v>
      </c>
      <c r="F2811">
        <v>85</v>
      </c>
      <c r="G2811" s="3"/>
      <c r="H2811" s="3"/>
      <c r="I2811" s="3"/>
    </row>
    <row r="2812" spans="1:9" x14ac:dyDescent="0.35">
      <c r="A2812" t="s">
        <v>68</v>
      </c>
      <c r="B2812" s="78" t="s">
        <v>15</v>
      </c>
      <c r="C2812">
        <v>2021</v>
      </c>
      <c r="D2812" t="s">
        <v>41</v>
      </c>
      <c r="E2812" t="s">
        <v>45</v>
      </c>
      <c r="F2812">
        <v>72</v>
      </c>
      <c r="G2812" s="3"/>
      <c r="H2812" s="3"/>
      <c r="I2812" s="3"/>
    </row>
    <row r="2813" spans="1:9" x14ac:dyDescent="0.35">
      <c r="A2813" t="s">
        <v>68</v>
      </c>
      <c r="B2813" s="78" t="s">
        <v>15</v>
      </c>
      <c r="C2813">
        <v>2021</v>
      </c>
      <c r="D2813" t="s">
        <v>41</v>
      </c>
      <c r="E2813" t="s">
        <v>47</v>
      </c>
      <c r="F2813">
        <v>72</v>
      </c>
      <c r="G2813" s="3"/>
      <c r="H2813" s="3"/>
      <c r="I2813" s="3"/>
    </row>
    <row r="2814" spans="1:9" x14ac:dyDescent="0.35">
      <c r="A2814" t="s">
        <v>68</v>
      </c>
      <c r="B2814" s="78" t="s">
        <v>15</v>
      </c>
      <c r="C2814">
        <v>2021</v>
      </c>
      <c r="D2814" t="s">
        <v>41</v>
      </c>
      <c r="E2814" t="s">
        <v>49</v>
      </c>
      <c r="F2814">
        <v>85</v>
      </c>
      <c r="G2814" s="3"/>
      <c r="H2814" s="3"/>
      <c r="I2814" s="3"/>
    </row>
    <row r="2815" spans="1:9" x14ac:dyDescent="0.35">
      <c r="A2815" t="s">
        <v>68</v>
      </c>
      <c r="B2815" s="78" t="s">
        <v>15</v>
      </c>
      <c r="C2815">
        <v>2021</v>
      </c>
      <c r="D2815" t="s">
        <v>41</v>
      </c>
      <c r="E2815" t="s">
        <v>51</v>
      </c>
      <c r="F2815">
        <v>73</v>
      </c>
      <c r="G2815" s="3"/>
      <c r="H2815" s="3"/>
      <c r="I2815" s="3"/>
    </row>
    <row r="2816" spans="1:9" x14ac:dyDescent="0.35">
      <c r="A2816" t="s">
        <v>68</v>
      </c>
      <c r="B2816" s="78" t="s">
        <v>15</v>
      </c>
      <c r="C2816">
        <v>2021</v>
      </c>
      <c r="D2816" t="s">
        <v>41</v>
      </c>
      <c r="E2816" t="s">
        <v>53</v>
      </c>
      <c r="F2816">
        <v>96</v>
      </c>
      <c r="G2816" s="3"/>
      <c r="H2816" s="3"/>
      <c r="I2816" s="3"/>
    </row>
    <row r="2817" spans="1:9" x14ac:dyDescent="0.35">
      <c r="A2817" t="s">
        <v>68</v>
      </c>
      <c r="B2817" s="78" t="s">
        <v>15</v>
      </c>
      <c r="C2817">
        <v>2021</v>
      </c>
      <c r="D2817" t="s">
        <v>41</v>
      </c>
      <c r="E2817" t="s">
        <v>55</v>
      </c>
      <c r="F2817">
        <v>47</v>
      </c>
      <c r="G2817" s="3"/>
      <c r="H2817" s="3"/>
      <c r="I2817" s="3"/>
    </row>
    <row r="2818" spans="1:9" x14ac:dyDescent="0.35">
      <c r="A2818" t="s">
        <v>68</v>
      </c>
      <c r="B2818" s="78" t="s">
        <v>15</v>
      </c>
      <c r="C2818">
        <v>2021</v>
      </c>
      <c r="D2818" t="s">
        <v>41</v>
      </c>
      <c r="E2818" t="s">
        <v>57</v>
      </c>
      <c r="F2818">
        <v>61</v>
      </c>
      <c r="G2818" s="3"/>
      <c r="H2818" s="3"/>
      <c r="I2818" s="3"/>
    </row>
    <row r="2819" spans="1:9" x14ac:dyDescent="0.35">
      <c r="A2819" t="s">
        <v>68</v>
      </c>
      <c r="B2819" s="78" t="s">
        <v>15</v>
      </c>
      <c r="C2819">
        <v>2021</v>
      </c>
      <c r="D2819" t="s">
        <v>41</v>
      </c>
      <c r="E2819" t="s">
        <v>59</v>
      </c>
      <c r="F2819">
        <v>53</v>
      </c>
      <c r="G2819" s="3"/>
      <c r="H2819" s="3"/>
      <c r="I2819" s="3"/>
    </row>
    <row r="2820" spans="1:9" x14ac:dyDescent="0.35">
      <c r="A2820" t="s">
        <v>68</v>
      </c>
      <c r="B2820" s="78" t="s">
        <v>15</v>
      </c>
      <c r="C2820">
        <v>2021</v>
      </c>
      <c r="D2820" t="s">
        <v>41</v>
      </c>
      <c r="E2820" t="s">
        <v>61</v>
      </c>
      <c r="F2820">
        <v>100</v>
      </c>
      <c r="G2820" s="3"/>
      <c r="H2820" s="3"/>
      <c r="I2820" s="3"/>
    </row>
    <row r="2821" spans="1:9" x14ac:dyDescent="0.35">
      <c r="A2821" t="s">
        <v>68</v>
      </c>
      <c r="B2821" s="78" t="s">
        <v>15</v>
      </c>
      <c r="C2821">
        <v>2021</v>
      </c>
      <c r="D2821" t="s">
        <v>41</v>
      </c>
      <c r="E2821" t="s">
        <v>63</v>
      </c>
      <c r="F2821">
        <v>82</v>
      </c>
      <c r="G2821" s="3"/>
      <c r="H2821" s="3"/>
      <c r="I2821" s="3"/>
    </row>
    <row r="2822" spans="1:9" x14ac:dyDescent="0.35">
      <c r="A2822" t="s">
        <v>68</v>
      </c>
      <c r="B2822" s="78" t="s">
        <v>15</v>
      </c>
      <c r="C2822">
        <v>2021</v>
      </c>
      <c r="D2822" t="s">
        <v>41</v>
      </c>
      <c r="E2822" t="s">
        <v>65</v>
      </c>
      <c r="F2822">
        <v>87</v>
      </c>
      <c r="G2822" s="3"/>
      <c r="H2822" s="3"/>
      <c r="I2822" s="3"/>
    </row>
    <row r="2823" spans="1:9" x14ac:dyDescent="0.35">
      <c r="A2823" t="s">
        <v>68</v>
      </c>
      <c r="B2823" s="78" t="s">
        <v>15</v>
      </c>
      <c r="C2823">
        <v>2021</v>
      </c>
      <c r="D2823" t="s">
        <v>41</v>
      </c>
      <c r="E2823" t="s">
        <v>67</v>
      </c>
      <c r="F2823">
        <v>48</v>
      </c>
      <c r="G2823" s="3"/>
      <c r="H2823" s="3"/>
      <c r="I2823" s="3"/>
    </row>
    <row r="2824" spans="1:9" x14ac:dyDescent="0.35">
      <c r="A2824" t="s">
        <v>68</v>
      </c>
      <c r="B2824" s="78" t="s">
        <v>15</v>
      </c>
      <c r="C2824">
        <v>2021</v>
      </c>
      <c r="D2824" t="s">
        <v>41</v>
      </c>
      <c r="E2824" t="s">
        <v>69</v>
      </c>
      <c r="F2824">
        <v>48</v>
      </c>
      <c r="G2824" s="3"/>
      <c r="H2824" s="3"/>
      <c r="I2824" s="3"/>
    </row>
    <row r="2825" spans="1:9" x14ac:dyDescent="0.35">
      <c r="A2825" t="s">
        <v>68</v>
      </c>
      <c r="B2825" s="78" t="s">
        <v>15</v>
      </c>
      <c r="C2825">
        <v>2021</v>
      </c>
      <c r="D2825" t="s">
        <v>41</v>
      </c>
      <c r="E2825" t="s">
        <v>71</v>
      </c>
      <c r="F2825">
        <v>44</v>
      </c>
      <c r="G2825" s="3"/>
      <c r="H2825" s="3"/>
      <c r="I2825" s="3"/>
    </row>
    <row r="2826" spans="1:9" x14ac:dyDescent="0.35">
      <c r="A2826" t="s">
        <v>68</v>
      </c>
      <c r="B2826" s="78" t="s">
        <v>15</v>
      </c>
      <c r="C2826">
        <v>2021</v>
      </c>
      <c r="D2826" t="s">
        <v>41</v>
      </c>
      <c r="E2826" t="s">
        <v>73</v>
      </c>
      <c r="F2826">
        <v>11</v>
      </c>
      <c r="G2826" s="3"/>
      <c r="H2826" s="3"/>
      <c r="I2826" s="3"/>
    </row>
    <row r="2827" spans="1:9" x14ac:dyDescent="0.35">
      <c r="A2827" t="s">
        <v>68</v>
      </c>
      <c r="B2827" s="78" t="s">
        <v>15</v>
      </c>
      <c r="C2827">
        <v>2021</v>
      </c>
      <c r="D2827" t="s">
        <v>41</v>
      </c>
      <c r="E2827" t="s">
        <v>75</v>
      </c>
      <c r="F2827">
        <v>3</v>
      </c>
      <c r="G2827" s="3"/>
      <c r="H2827" s="3"/>
      <c r="I2827" s="3"/>
    </row>
    <row r="2828" spans="1:9" x14ac:dyDescent="0.35">
      <c r="A2828" t="s">
        <v>68</v>
      </c>
      <c r="B2828" s="78" t="s">
        <v>15</v>
      </c>
      <c r="C2828">
        <v>2021</v>
      </c>
      <c r="D2828" t="s">
        <v>138</v>
      </c>
      <c r="E2828" t="s">
        <v>42</v>
      </c>
      <c r="F2828">
        <v>66</v>
      </c>
      <c r="G2828" s="3"/>
      <c r="H2828" s="3"/>
      <c r="I2828" s="3"/>
    </row>
    <row r="2829" spans="1:9" x14ac:dyDescent="0.35">
      <c r="A2829" t="s">
        <v>68</v>
      </c>
      <c r="B2829" s="78" t="s">
        <v>15</v>
      </c>
      <c r="C2829">
        <v>2021</v>
      </c>
      <c r="D2829" t="s">
        <v>138</v>
      </c>
      <c r="E2829" t="s">
        <v>43</v>
      </c>
      <c r="F2829">
        <v>86</v>
      </c>
      <c r="G2829" s="3"/>
      <c r="H2829" s="3"/>
      <c r="I2829" s="3"/>
    </row>
    <row r="2830" spans="1:9" x14ac:dyDescent="0.35">
      <c r="A2830" t="s">
        <v>68</v>
      </c>
      <c r="B2830" s="78" t="s">
        <v>15</v>
      </c>
      <c r="C2830">
        <v>2021</v>
      </c>
      <c r="D2830" t="s">
        <v>138</v>
      </c>
      <c r="E2830" t="s">
        <v>45</v>
      </c>
      <c r="F2830">
        <v>71</v>
      </c>
      <c r="G2830" s="3"/>
      <c r="H2830" s="3"/>
      <c r="I2830" s="3"/>
    </row>
    <row r="2831" spans="1:9" x14ac:dyDescent="0.35">
      <c r="A2831" t="s">
        <v>68</v>
      </c>
      <c r="B2831" s="78" t="s">
        <v>15</v>
      </c>
      <c r="C2831">
        <v>2021</v>
      </c>
      <c r="D2831" t="s">
        <v>138</v>
      </c>
      <c r="E2831" t="s">
        <v>47</v>
      </c>
      <c r="F2831">
        <v>42</v>
      </c>
      <c r="G2831" s="3"/>
      <c r="H2831" s="3"/>
      <c r="I2831" s="3"/>
    </row>
    <row r="2832" spans="1:9" x14ac:dyDescent="0.35">
      <c r="A2832" t="s">
        <v>68</v>
      </c>
      <c r="B2832" s="78" t="s">
        <v>15</v>
      </c>
      <c r="C2832">
        <v>2021</v>
      </c>
      <c r="D2832" t="s">
        <v>138</v>
      </c>
      <c r="E2832" t="s">
        <v>49</v>
      </c>
      <c r="F2832">
        <v>95</v>
      </c>
      <c r="G2832" s="3"/>
      <c r="H2832" s="3"/>
      <c r="I2832" s="3"/>
    </row>
    <row r="2833" spans="1:9" x14ac:dyDescent="0.35">
      <c r="A2833" t="s">
        <v>68</v>
      </c>
      <c r="B2833" s="78" t="s">
        <v>15</v>
      </c>
      <c r="C2833">
        <v>2021</v>
      </c>
      <c r="D2833" t="s">
        <v>138</v>
      </c>
      <c r="E2833" t="s">
        <v>51</v>
      </c>
      <c r="F2833">
        <v>86</v>
      </c>
      <c r="G2833" s="3"/>
      <c r="H2833" s="3"/>
      <c r="I2833" s="3"/>
    </row>
    <row r="2834" spans="1:9" x14ac:dyDescent="0.35">
      <c r="A2834" t="s">
        <v>68</v>
      </c>
      <c r="B2834" s="78" t="s">
        <v>15</v>
      </c>
      <c r="C2834">
        <v>2021</v>
      </c>
      <c r="D2834" t="s">
        <v>138</v>
      </c>
      <c r="E2834" t="s">
        <v>53</v>
      </c>
      <c r="F2834">
        <v>56</v>
      </c>
      <c r="G2834" s="3"/>
      <c r="H2834" s="3"/>
      <c r="I2834" s="3"/>
    </row>
    <row r="2835" spans="1:9" x14ac:dyDescent="0.35">
      <c r="A2835" t="s">
        <v>68</v>
      </c>
      <c r="B2835" s="78" t="s">
        <v>15</v>
      </c>
      <c r="C2835">
        <v>2021</v>
      </c>
      <c r="D2835" t="s">
        <v>138</v>
      </c>
      <c r="E2835" t="s">
        <v>55</v>
      </c>
      <c r="F2835">
        <v>62</v>
      </c>
      <c r="G2835" s="3"/>
      <c r="H2835" s="3"/>
      <c r="I2835" s="3"/>
    </row>
    <row r="2836" spans="1:9" x14ac:dyDescent="0.35">
      <c r="A2836" t="s">
        <v>68</v>
      </c>
      <c r="B2836" s="78" t="s">
        <v>15</v>
      </c>
      <c r="C2836">
        <v>2021</v>
      </c>
      <c r="D2836" t="s">
        <v>138</v>
      </c>
      <c r="E2836" t="s">
        <v>57</v>
      </c>
      <c r="F2836">
        <v>68</v>
      </c>
      <c r="G2836" s="3"/>
      <c r="H2836" s="3"/>
      <c r="I2836" s="3"/>
    </row>
    <row r="2837" spans="1:9" x14ac:dyDescent="0.35">
      <c r="A2837" t="s">
        <v>68</v>
      </c>
      <c r="B2837" s="78" t="s">
        <v>15</v>
      </c>
      <c r="C2837">
        <v>2021</v>
      </c>
      <c r="D2837" t="s">
        <v>138</v>
      </c>
      <c r="E2837" t="s">
        <v>59</v>
      </c>
      <c r="F2837">
        <v>52</v>
      </c>
      <c r="G2837" s="3"/>
      <c r="H2837" s="3"/>
      <c r="I2837" s="3"/>
    </row>
    <row r="2838" spans="1:9" x14ac:dyDescent="0.35">
      <c r="A2838" t="s">
        <v>68</v>
      </c>
      <c r="B2838" s="78" t="s">
        <v>15</v>
      </c>
      <c r="C2838">
        <v>2021</v>
      </c>
      <c r="D2838" t="s">
        <v>138</v>
      </c>
      <c r="E2838" t="s">
        <v>61</v>
      </c>
      <c r="F2838">
        <v>73</v>
      </c>
      <c r="G2838" s="3"/>
      <c r="H2838" s="3"/>
      <c r="I2838" s="3"/>
    </row>
    <row r="2839" spans="1:9" x14ac:dyDescent="0.35">
      <c r="A2839" t="s">
        <v>68</v>
      </c>
      <c r="B2839" s="78" t="s">
        <v>15</v>
      </c>
      <c r="C2839">
        <v>2021</v>
      </c>
      <c r="D2839" t="s">
        <v>138</v>
      </c>
      <c r="E2839" t="s">
        <v>63</v>
      </c>
      <c r="F2839">
        <v>72</v>
      </c>
      <c r="G2839" s="3"/>
      <c r="H2839" s="3"/>
      <c r="I2839" s="3"/>
    </row>
    <row r="2840" spans="1:9" x14ac:dyDescent="0.35">
      <c r="A2840" t="s">
        <v>68</v>
      </c>
      <c r="B2840" s="78" t="s">
        <v>15</v>
      </c>
      <c r="C2840">
        <v>2021</v>
      </c>
      <c r="D2840" t="s">
        <v>138</v>
      </c>
      <c r="E2840" t="s">
        <v>65</v>
      </c>
      <c r="F2840">
        <v>66</v>
      </c>
      <c r="G2840" s="3"/>
      <c r="H2840" s="3"/>
      <c r="I2840" s="3"/>
    </row>
    <row r="2841" spans="1:9" x14ac:dyDescent="0.35">
      <c r="A2841" t="s">
        <v>68</v>
      </c>
      <c r="B2841" s="78" t="s">
        <v>15</v>
      </c>
      <c r="C2841">
        <v>2021</v>
      </c>
      <c r="D2841" t="s">
        <v>138</v>
      </c>
      <c r="E2841" t="s">
        <v>67</v>
      </c>
      <c r="F2841">
        <v>36</v>
      </c>
      <c r="G2841" s="3"/>
      <c r="H2841" s="3"/>
      <c r="I2841" s="3"/>
    </row>
    <row r="2842" spans="1:9" x14ac:dyDescent="0.35">
      <c r="A2842" t="s">
        <v>68</v>
      </c>
      <c r="B2842" s="78" t="s">
        <v>15</v>
      </c>
      <c r="C2842">
        <v>2021</v>
      </c>
      <c r="D2842" t="s">
        <v>138</v>
      </c>
      <c r="E2842" t="s">
        <v>69</v>
      </c>
      <c r="F2842">
        <v>38</v>
      </c>
      <c r="G2842" s="3"/>
      <c r="H2842" s="3"/>
      <c r="I2842" s="3"/>
    </row>
    <row r="2843" spans="1:9" x14ac:dyDescent="0.35">
      <c r="A2843" t="s">
        <v>68</v>
      </c>
      <c r="B2843" s="78" t="s">
        <v>15</v>
      </c>
      <c r="C2843">
        <v>2021</v>
      </c>
      <c r="D2843" t="s">
        <v>138</v>
      </c>
      <c r="E2843" t="s">
        <v>71</v>
      </c>
      <c r="F2843">
        <v>25</v>
      </c>
      <c r="G2843" s="3"/>
      <c r="H2843" s="3"/>
      <c r="I2843" s="3"/>
    </row>
    <row r="2844" spans="1:9" x14ac:dyDescent="0.35">
      <c r="A2844" t="s">
        <v>68</v>
      </c>
      <c r="B2844" s="78" t="s">
        <v>15</v>
      </c>
      <c r="C2844">
        <v>2021</v>
      </c>
      <c r="D2844" t="s">
        <v>138</v>
      </c>
      <c r="E2844" t="s">
        <v>73</v>
      </c>
      <c r="F2844">
        <v>6</v>
      </c>
      <c r="G2844" s="3"/>
      <c r="H2844" s="3"/>
      <c r="I2844" s="3"/>
    </row>
    <row r="2845" spans="1:9" x14ac:dyDescent="0.35">
      <c r="A2845" t="s">
        <v>68</v>
      </c>
      <c r="B2845" s="78" t="s">
        <v>15</v>
      </c>
      <c r="C2845">
        <v>2021</v>
      </c>
      <c r="D2845" t="s">
        <v>138</v>
      </c>
      <c r="E2845" t="s">
        <v>75</v>
      </c>
      <c r="F2845">
        <v>1</v>
      </c>
      <c r="G2845" s="3"/>
      <c r="H2845" s="3"/>
      <c r="I2845" s="3"/>
    </row>
    <row r="2846" spans="1:9" x14ac:dyDescent="0.35">
      <c r="A2846" t="s">
        <v>68</v>
      </c>
      <c r="B2846" s="78" t="s">
        <v>15</v>
      </c>
      <c r="C2846">
        <v>2026</v>
      </c>
      <c r="D2846" t="s">
        <v>138</v>
      </c>
      <c r="E2846" t="s">
        <v>42</v>
      </c>
      <c r="F2846">
        <v>76.842852941805702</v>
      </c>
      <c r="G2846" s="3"/>
      <c r="H2846" s="3"/>
      <c r="I2846" s="3"/>
    </row>
    <row r="2847" spans="1:9" x14ac:dyDescent="0.35">
      <c r="A2847" t="s">
        <v>68</v>
      </c>
      <c r="B2847" s="78" t="s">
        <v>15</v>
      </c>
      <c r="C2847">
        <v>2026</v>
      </c>
      <c r="D2847" t="s">
        <v>138</v>
      </c>
      <c r="E2847" t="s">
        <v>45</v>
      </c>
      <c r="F2847">
        <v>74.728057739368793</v>
      </c>
      <c r="G2847" s="3"/>
      <c r="H2847" s="3"/>
      <c r="I2847" s="3"/>
    </row>
    <row r="2848" spans="1:9" x14ac:dyDescent="0.35">
      <c r="A2848" t="s">
        <v>68</v>
      </c>
      <c r="B2848" s="78" t="s">
        <v>15</v>
      </c>
      <c r="C2848">
        <v>2026</v>
      </c>
      <c r="D2848" t="s">
        <v>138</v>
      </c>
      <c r="E2848" t="s">
        <v>47</v>
      </c>
      <c r="F2848">
        <v>49.729798868928903</v>
      </c>
      <c r="G2848" s="3"/>
      <c r="H2848" s="3"/>
      <c r="I2848" s="3"/>
    </row>
    <row r="2849" spans="1:9" x14ac:dyDescent="0.35">
      <c r="A2849" t="s">
        <v>68</v>
      </c>
      <c r="B2849" s="78" t="s">
        <v>15</v>
      </c>
      <c r="C2849">
        <v>2026</v>
      </c>
      <c r="D2849" t="s">
        <v>138</v>
      </c>
      <c r="E2849" t="s">
        <v>49</v>
      </c>
      <c r="F2849">
        <v>82.048188192606602</v>
      </c>
      <c r="G2849" s="3"/>
      <c r="H2849" s="3"/>
      <c r="I2849" s="3"/>
    </row>
    <row r="2850" spans="1:9" x14ac:dyDescent="0.35">
      <c r="A2850" t="s">
        <v>68</v>
      </c>
      <c r="B2850" s="78" t="s">
        <v>15</v>
      </c>
      <c r="C2850">
        <v>2026</v>
      </c>
      <c r="D2850" t="s">
        <v>138</v>
      </c>
      <c r="E2850" t="s">
        <v>51</v>
      </c>
      <c r="F2850">
        <v>99.080521959655698</v>
      </c>
      <c r="G2850" s="3"/>
      <c r="H2850" s="3"/>
      <c r="I2850" s="3"/>
    </row>
    <row r="2851" spans="1:9" x14ac:dyDescent="0.35">
      <c r="A2851" t="s">
        <v>68</v>
      </c>
      <c r="B2851" s="78" t="s">
        <v>15</v>
      </c>
      <c r="C2851">
        <v>2026</v>
      </c>
      <c r="D2851" t="s">
        <v>138</v>
      </c>
      <c r="E2851" t="s">
        <v>53</v>
      </c>
      <c r="F2851">
        <v>99.290027061431701</v>
      </c>
      <c r="G2851" s="3"/>
      <c r="H2851" s="3"/>
      <c r="I2851" s="3"/>
    </row>
    <row r="2852" spans="1:9" x14ac:dyDescent="0.35">
      <c r="A2852" t="s">
        <v>68</v>
      </c>
      <c r="B2852" s="78" t="s">
        <v>15</v>
      </c>
      <c r="C2852">
        <v>2026</v>
      </c>
      <c r="D2852" t="s">
        <v>138</v>
      </c>
      <c r="E2852" t="s">
        <v>55</v>
      </c>
      <c r="F2852">
        <v>46.317294224467702</v>
      </c>
      <c r="G2852" s="3"/>
      <c r="H2852" s="3"/>
      <c r="I2852" s="3"/>
    </row>
    <row r="2853" spans="1:9" x14ac:dyDescent="0.35">
      <c r="A2853" t="s">
        <v>68</v>
      </c>
      <c r="B2853" s="78" t="s">
        <v>15</v>
      </c>
      <c r="C2853">
        <v>2026</v>
      </c>
      <c r="D2853" t="s">
        <v>138</v>
      </c>
      <c r="E2853" t="s">
        <v>57</v>
      </c>
      <c r="F2853">
        <v>58.744376553720201</v>
      </c>
      <c r="G2853" s="3"/>
      <c r="H2853" s="3"/>
      <c r="I2853" s="3"/>
    </row>
    <row r="2854" spans="1:9" x14ac:dyDescent="0.35">
      <c r="A2854" t="s">
        <v>68</v>
      </c>
      <c r="B2854" s="78" t="s">
        <v>15</v>
      </c>
      <c r="C2854">
        <v>2026</v>
      </c>
      <c r="D2854" t="s">
        <v>138</v>
      </c>
      <c r="E2854" t="s">
        <v>59</v>
      </c>
      <c r="F2854">
        <v>56.211932463346002</v>
      </c>
      <c r="G2854" s="3"/>
      <c r="H2854" s="3"/>
      <c r="I2854" s="3"/>
    </row>
    <row r="2855" spans="1:9" x14ac:dyDescent="0.35">
      <c r="A2855" t="s">
        <v>68</v>
      </c>
      <c r="B2855" s="78" t="s">
        <v>15</v>
      </c>
      <c r="C2855">
        <v>2026</v>
      </c>
      <c r="D2855" t="s">
        <v>138</v>
      </c>
      <c r="E2855" t="s">
        <v>61</v>
      </c>
      <c r="F2855">
        <v>66.127175994921302</v>
      </c>
      <c r="G2855" s="3"/>
      <c r="H2855" s="3"/>
      <c r="I2855" s="3"/>
    </row>
    <row r="2856" spans="1:9" x14ac:dyDescent="0.35">
      <c r="A2856" t="s">
        <v>68</v>
      </c>
      <c r="B2856" s="78" t="s">
        <v>15</v>
      </c>
      <c r="C2856">
        <v>2026</v>
      </c>
      <c r="D2856" t="s">
        <v>138</v>
      </c>
      <c r="E2856" t="s">
        <v>63</v>
      </c>
      <c r="F2856">
        <v>70.483507605026702</v>
      </c>
      <c r="G2856" s="3"/>
      <c r="H2856" s="3"/>
      <c r="I2856" s="3"/>
    </row>
    <row r="2857" spans="1:9" x14ac:dyDescent="0.35">
      <c r="A2857" t="s">
        <v>68</v>
      </c>
      <c r="B2857" s="78" t="s">
        <v>15</v>
      </c>
      <c r="C2857">
        <v>2026</v>
      </c>
      <c r="D2857" t="s">
        <v>138</v>
      </c>
      <c r="E2857" t="s">
        <v>43</v>
      </c>
      <c r="F2857">
        <v>80.250439533094294</v>
      </c>
      <c r="G2857" s="3"/>
      <c r="H2857" s="3"/>
      <c r="I2857" s="3"/>
    </row>
    <row r="2858" spans="1:9" x14ac:dyDescent="0.35">
      <c r="A2858" t="s">
        <v>68</v>
      </c>
      <c r="B2858" s="78" t="s">
        <v>15</v>
      </c>
      <c r="C2858">
        <v>2026</v>
      </c>
      <c r="D2858" t="s">
        <v>138</v>
      </c>
      <c r="E2858" t="s">
        <v>65</v>
      </c>
      <c r="F2858">
        <v>72.913978510771997</v>
      </c>
      <c r="G2858" s="3"/>
      <c r="H2858" s="3"/>
      <c r="I2858" s="3"/>
    </row>
    <row r="2859" spans="1:9" x14ac:dyDescent="0.35">
      <c r="A2859" t="s">
        <v>68</v>
      </c>
      <c r="B2859" s="78" t="s">
        <v>15</v>
      </c>
      <c r="C2859">
        <v>2026</v>
      </c>
      <c r="D2859" t="s">
        <v>138</v>
      </c>
      <c r="E2859" t="s">
        <v>67</v>
      </c>
      <c r="F2859">
        <v>55.823835997540897</v>
      </c>
      <c r="G2859" s="3"/>
      <c r="H2859" s="3"/>
      <c r="I2859" s="3"/>
    </row>
    <row r="2860" spans="1:9" x14ac:dyDescent="0.35">
      <c r="A2860" t="s">
        <v>68</v>
      </c>
      <c r="B2860" s="78" t="s">
        <v>15</v>
      </c>
      <c r="C2860">
        <v>2026</v>
      </c>
      <c r="D2860" t="s">
        <v>138</v>
      </c>
      <c r="E2860" t="s">
        <v>69</v>
      </c>
      <c r="F2860">
        <v>35.335682316735998</v>
      </c>
      <c r="G2860" s="3"/>
      <c r="H2860" s="3"/>
      <c r="I2860" s="3"/>
    </row>
    <row r="2861" spans="1:9" x14ac:dyDescent="0.35">
      <c r="A2861" t="s">
        <v>68</v>
      </c>
      <c r="B2861" s="78" t="s">
        <v>15</v>
      </c>
      <c r="C2861">
        <v>2026</v>
      </c>
      <c r="D2861" t="s">
        <v>138</v>
      </c>
      <c r="E2861" t="s">
        <v>71</v>
      </c>
      <c r="F2861">
        <v>29.734431090336901</v>
      </c>
      <c r="G2861" s="3"/>
      <c r="H2861" s="3"/>
      <c r="I2861" s="3"/>
    </row>
    <row r="2862" spans="1:9" x14ac:dyDescent="0.35">
      <c r="A2862" t="s">
        <v>68</v>
      </c>
      <c r="B2862" s="78" t="s">
        <v>15</v>
      </c>
      <c r="C2862">
        <v>2026</v>
      </c>
      <c r="D2862" t="s">
        <v>138</v>
      </c>
      <c r="E2862" t="s">
        <v>73</v>
      </c>
      <c r="F2862">
        <v>13.2913293041429</v>
      </c>
      <c r="G2862" s="3"/>
      <c r="H2862" s="3"/>
      <c r="I2862" s="3"/>
    </row>
    <row r="2863" spans="1:9" x14ac:dyDescent="0.35">
      <c r="A2863" t="s">
        <v>68</v>
      </c>
      <c r="B2863" s="78" t="s">
        <v>15</v>
      </c>
      <c r="C2863">
        <v>2026</v>
      </c>
      <c r="D2863" t="s">
        <v>138</v>
      </c>
      <c r="E2863" t="s">
        <v>75</v>
      </c>
      <c r="F2863">
        <v>3.7698115339044702</v>
      </c>
      <c r="G2863" s="3"/>
      <c r="H2863" s="3"/>
      <c r="I2863" s="3"/>
    </row>
    <row r="2864" spans="1:9" x14ac:dyDescent="0.35">
      <c r="A2864" t="s">
        <v>68</v>
      </c>
      <c r="B2864" s="78" t="s">
        <v>15</v>
      </c>
      <c r="C2864">
        <v>2026</v>
      </c>
      <c r="D2864" t="s">
        <v>41</v>
      </c>
      <c r="E2864" t="s">
        <v>42</v>
      </c>
      <c r="F2864">
        <v>91.646897751687405</v>
      </c>
      <c r="G2864" s="3"/>
      <c r="H2864" s="3"/>
      <c r="I2864" s="3"/>
    </row>
    <row r="2865" spans="1:9" x14ac:dyDescent="0.35">
      <c r="A2865" t="s">
        <v>68</v>
      </c>
      <c r="B2865" s="78" t="s">
        <v>15</v>
      </c>
      <c r="C2865">
        <v>2026</v>
      </c>
      <c r="D2865" t="s">
        <v>41</v>
      </c>
      <c r="E2865" t="s">
        <v>45</v>
      </c>
      <c r="F2865">
        <v>65.450886633246398</v>
      </c>
      <c r="G2865" s="3"/>
      <c r="H2865" s="3"/>
      <c r="I2865" s="3"/>
    </row>
    <row r="2866" spans="1:9" x14ac:dyDescent="0.35">
      <c r="A2866" t="s">
        <v>68</v>
      </c>
      <c r="B2866" s="78" t="s">
        <v>15</v>
      </c>
      <c r="C2866">
        <v>2026</v>
      </c>
      <c r="D2866" t="s">
        <v>41</v>
      </c>
      <c r="E2866" t="s">
        <v>47</v>
      </c>
      <c r="F2866">
        <v>58.287088210130499</v>
      </c>
      <c r="G2866" s="3"/>
      <c r="H2866" s="3"/>
      <c r="I2866" s="3"/>
    </row>
    <row r="2867" spans="1:9" x14ac:dyDescent="0.35">
      <c r="A2867" t="s">
        <v>68</v>
      </c>
      <c r="B2867" s="78" t="s">
        <v>15</v>
      </c>
      <c r="C2867">
        <v>2026</v>
      </c>
      <c r="D2867" t="s">
        <v>41</v>
      </c>
      <c r="E2867" t="s">
        <v>49</v>
      </c>
      <c r="F2867">
        <v>91.025449860182405</v>
      </c>
      <c r="G2867" s="3"/>
      <c r="H2867" s="3"/>
      <c r="I2867" s="3"/>
    </row>
    <row r="2868" spans="1:9" x14ac:dyDescent="0.35">
      <c r="A2868" t="s">
        <v>68</v>
      </c>
      <c r="B2868" s="78" t="s">
        <v>15</v>
      </c>
      <c r="C2868">
        <v>2026</v>
      </c>
      <c r="D2868" t="s">
        <v>41</v>
      </c>
      <c r="E2868" t="s">
        <v>51</v>
      </c>
      <c r="F2868">
        <v>91.263139375706004</v>
      </c>
      <c r="G2868" s="3"/>
      <c r="H2868" s="3"/>
      <c r="I2868" s="3"/>
    </row>
    <row r="2869" spans="1:9" x14ac:dyDescent="0.35">
      <c r="A2869" t="s">
        <v>68</v>
      </c>
      <c r="B2869" s="78" t="s">
        <v>15</v>
      </c>
      <c r="C2869">
        <v>2026</v>
      </c>
      <c r="D2869" t="s">
        <v>41</v>
      </c>
      <c r="E2869" t="s">
        <v>53</v>
      </c>
      <c r="F2869">
        <v>80.477326713853103</v>
      </c>
      <c r="G2869" s="3"/>
      <c r="H2869" s="3"/>
      <c r="I2869" s="3"/>
    </row>
    <row r="2870" spans="1:9" x14ac:dyDescent="0.35">
      <c r="A2870" t="s">
        <v>68</v>
      </c>
      <c r="B2870" s="78" t="s">
        <v>15</v>
      </c>
      <c r="C2870">
        <v>2026</v>
      </c>
      <c r="D2870" t="s">
        <v>41</v>
      </c>
      <c r="E2870" t="s">
        <v>55</v>
      </c>
      <c r="F2870">
        <v>77.854050623888796</v>
      </c>
      <c r="G2870" s="3"/>
      <c r="H2870" s="3"/>
      <c r="I2870" s="3"/>
    </row>
    <row r="2871" spans="1:9" x14ac:dyDescent="0.35">
      <c r="A2871" t="s">
        <v>68</v>
      </c>
      <c r="B2871" s="78" t="s">
        <v>15</v>
      </c>
      <c r="C2871">
        <v>2026</v>
      </c>
      <c r="D2871" t="s">
        <v>41</v>
      </c>
      <c r="E2871" t="s">
        <v>57</v>
      </c>
      <c r="F2871">
        <v>58.366361559341897</v>
      </c>
      <c r="G2871" s="3"/>
      <c r="H2871" s="3"/>
      <c r="I2871" s="3"/>
    </row>
    <row r="2872" spans="1:9" x14ac:dyDescent="0.35">
      <c r="A2872" t="s">
        <v>68</v>
      </c>
      <c r="B2872" s="78" t="s">
        <v>15</v>
      </c>
      <c r="C2872">
        <v>2026</v>
      </c>
      <c r="D2872" t="s">
        <v>41</v>
      </c>
      <c r="E2872" t="s">
        <v>59</v>
      </c>
      <c r="F2872">
        <v>67.369223029448094</v>
      </c>
      <c r="G2872" s="3"/>
      <c r="H2872" s="3"/>
      <c r="I2872" s="3"/>
    </row>
    <row r="2873" spans="1:9" x14ac:dyDescent="0.35">
      <c r="A2873" t="s">
        <v>68</v>
      </c>
      <c r="B2873" s="78" t="s">
        <v>15</v>
      </c>
      <c r="C2873">
        <v>2026</v>
      </c>
      <c r="D2873" t="s">
        <v>41</v>
      </c>
      <c r="E2873" t="s">
        <v>61</v>
      </c>
      <c r="F2873">
        <v>76.770265447483794</v>
      </c>
      <c r="G2873" s="3"/>
      <c r="H2873" s="3"/>
      <c r="I2873" s="3"/>
    </row>
    <row r="2874" spans="1:9" x14ac:dyDescent="0.35">
      <c r="A2874" t="s">
        <v>68</v>
      </c>
      <c r="B2874" s="78" t="s">
        <v>15</v>
      </c>
      <c r="C2874">
        <v>2026</v>
      </c>
      <c r="D2874" t="s">
        <v>41</v>
      </c>
      <c r="E2874" t="s">
        <v>63</v>
      </c>
      <c r="F2874">
        <v>90.984691759874295</v>
      </c>
      <c r="G2874" s="3"/>
      <c r="H2874" s="3"/>
      <c r="I2874" s="3"/>
    </row>
    <row r="2875" spans="1:9" x14ac:dyDescent="0.35">
      <c r="A2875" t="s">
        <v>68</v>
      </c>
      <c r="B2875" s="78" t="s">
        <v>15</v>
      </c>
      <c r="C2875">
        <v>2026</v>
      </c>
      <c r="D2875" t="s">
        <v>41</v>
      </c>
      <c r="E2875" t="s">
        <v>43</v>
      </c>
      <c r="F2875">
        <v>104.87656298660001</v>
      </c>
      <c r="G2875" s="3"/>
      <c r="H2875" s="3"/>
      <c r="I2875" s="3"/>
    </row>
    <row r="2876" spans="1:9" x14ac:dyDescent="0.35">
      <c r="A2876" t="s">
        <v>68</v>
      </c>
      <c r="B2876" s="78" t="s">
        <v>15</v>
      </c>
      <c r="C2876">
        <v>2026</v>
      </c>
      <c r="D2876" t="s">
        <v>41</v>
      </c>
      <c r="E2876" t="s">
        <v>65</v>
      </c>
      <c r="F2876">
        <v>65.428752122217105</v>
      </c>
      <c r="G2876" s="3"/>
      <c r="H2876" s="3"/>
      <c r="I2876" s="3"/>
    </row>
    <row r="2877" spans="1:9" x14ac:dyDescent="0.35">
      <c r="A2877" t="s">
        <v>68</v>
      </c>
      <c r="B2877" s="78" t="s">
        <v>15</v>
      </c>
      <c r="C2877">
        <v>2026</v>
      </c>
      <c r="D2877" t="s">
        <v>41</v>
      </c>
      <c r="E2877" t="s">
        <v>67</v>
      </c>
      <c r="F2877">
        <v>64.836035196479898</v>
      </c>
      <c r="G2877" s="3"/>
      <c r="H2877" s="3"/>
      <c r="I2877" s="3"/>
    </row>
    <row r="2878" spans="1:9" x14ac:dyDescent="0.35">
      <c r="A2878" t="s">
        <v>68</v>
      </c>
      <c r="B2878" s="78" t="s">
        <v>15</v>
      </c>
      <c r="C2878">
        <v>2026</v>
      </c>
      <c r="D2878" t="s">
        <v>41</v>
      </c>
      <c r="E2878" t="s">
        <v>69</v>
      </c>
      <c r="F2878">
        <v>41.978984991660901</v>
      </c>
      <c r="G2878" s="3"/>
      <c r="H2878" s="3"/>
      <c r="I2878" s="3"/>
    </row>
    <row r="2879" spans="1:9" x14ac:dyDescent="0.35">
      <c r="A2879" t="s">
        <v>68</v>
      </c>
      <c r="B2879" s="78" t="s">
        <v>15</v>
      </c>
      <c r="C2879">
        <v>2026</v>
      </c>
      <c r="D2879" t="s">
        <v>41</v>
      </c>
      <c r="E2879" t="s">
        <v>71</v>
      </c>
      <c r="F2879">
        <v>33.065403101009203</v>
      </c>
      <c r="G2879" s="3"/>
      <c r="H2879" s="3"/>
      <c r="I2879" s="3"/>
    </row>
    <row r="2880" spans="1:9" x14ac:dyDescent="0.35">
      <c r="A2880" t="s">
        <v>68</v>
      </c>
      <c r="B2880" s="78" t="s">
        <v>15</v>
      </c>
      <c r="C2880">
        <v>2026</v>
      </c>
      <c r="D2880" t="s">
        <v>41</v>
      </c>
      <c r="E2880" t="s">
        <v>73</v>
      </c>
      <c r="F2880">
        <v>26.360793090800801</v>
      </c>
      <c r="G2880" s="3"/>
      <c r="H2880" s="3"/>
      <c r="I2880" s="3"/>
    </row>
    <row r="2881" spans="1:9" x14ac:dyDescent="0.35">
      <c r="A2881" t="s">
        <v>68</v>
      </c>
      <c r="B2881" s="78" t="s">
        <v>15</v>
      </c>
      <c r="C2881">
        <v>2026</v>
      </c>
      <c r="D2881" t="s">
        <v>41</v>
      </c>
      <c r="E2881" t="s">
        <v>75</v>
      </c>
      <c r="F2881">
        <v>7.3403502847079203</v>
      </c>
      <c r="G2881" s="3"/>
      <c r="H2881" s="3"/>
      <c r="I2881" s="3"/>
    </row>
    <row r="2882" spans="1:9" x14ac:dyDescent="0.35">
      <c r="A2882" t="s">
        <v>68</v>
      </c>
      <c r="B2882" s="78" t="s">
        <v>15</v>
      </c>
      <c r="C2882">
        <v>2031</v>
      </c>
      <c r="D2882" t="s">
        <v>138</v>
      </c>
      <c r="E2882" t="s">
        <v>42</v>
      </c>
      <c r="F2882">
        <v>76.525906184211493</v>
      </c>
      <c r="G2882" s="3"/>
      <c r="H2882" s="3"/>
      <c r="I2882" s="3"/>
    </row>
    <row r="2883" spans="1:9" x14ac:dyDescent="0.35">
      <c r="A2883" t="s">
        <v>68</v>
      </c>
      <c r="B2883" s="78" t="s">
        <v>15</v>
      </c>
      <c r="C2883">
        <v>2031</v>
      </c>
      <c r="D2883" t="s">
        <v>138</v>
      </c>
      <c r="E2883" t="s">
        <v>45</v>
      </c>
      <c r="F2883">
        <v>67.068323171233104</v>
      </c>
      <c r="G2883" s="3"/>
      <c r="H2883" s="3"/>
      <c r="I2883" s="3"/>
    </row>
    <row r="2884" spans="1:9" x14ac:dyDescent="0.35">
      <c r="A2884" t="s">
        <v>68</v>
      </c>
      <c r="B2884" s="78" t="s">
        <v>15</v>
      </c>
      <c r="C2884">
        <v>2031</v>
      </c>
      <c r="D2884" t="s">
        <v>138</v>
      </c>
      <c r="E2884" t="s">
        <v>47</v>
      </c>
      <c r="F2884">
        <v>51.364752426510599</v>
      </c>
      <c r="G2884" s="3"/>
      <c r="H2884" s="3"/>
      <c r="I2884" s="3"/>
    </row>
    <row r="2885" spans="1:9" x14ac:dyDescent="0.35">
      <c r="A2885" t="s">
        <v>68</v>
      </c>
      <c r="B2885" s="78" t="s">
        <v>15</v>
      </c>
      <c r="C2885">
        <v>2031</v>
      </c>
      <c r="D2885" t="s">
        <v>138</v>
      </c>
      <c r="E2885" t="s">
        <v>49</v>
      </c>
      <c r="F2885">
        <v>85.474136871082493</v>
      </c>
      <c r="G2885" s="3"/>
      <c r="H2885" s="3"/>
      <c r="I2885" s="3"/>
    </row>
    <row r="2886" spans="1:9" x14ac:dyDescent="0.35">
      <c r="A2886" t="s">
        <v>68</v>
      </c>
      <c r="B2886" s="78" t="s">
        <v>15</v>
      </c>
      <c r="C2886">
        <v>2031</v>
      </c>
      <c r="D2886" t="s">
        <v>138</v>
      </c>
      <c r="E2886" t="s">
        <v>51</v>
      </c>
      <c r="F2886">
        <v>85.766656004553298</v>
      </c>
      <c r="G2886" s="3"/>
      <c r="H2886" s="3"/>
      <c r="I2886" s="3"/>
    </row>
    <row r="2887" spans="1:9" x14ac:dyDescent="0.35">
      <c r="A2887" t="s">
        <v>68</v>
      </c>
      <c r="B2887" s="78" t="s">
        <v>15</v>
      </c>
      <c r="C2887">
        <v>2031</v>
      </c>
      <c r="D2887" t="s">
        <v>138</v>
      </c>
      <c r="E2887" t="s">
        <v>53</v>
      </c>
      <c r="F2887">
        <v>98.289826380429503</v>
      </c>
      <c r="G2887" s="3"/>
      <c r="H2887" s="3"/>
      <c r="I2887" s="3"/>
    </row>
    <row r="2888" spans="1:9" x14ac:dyDescent="0.35">
      <c r="A2888" t="s">
        <v>68</v>
      </c>
      <c r="B2888" s="78" t="s">
        <v>15</v>
      </c>
      <c r="C2888">
        <v>2031</v>
      </c>
      <c r="D2888" t="s">
        <v>138</v>
      </c>
      <c r="E2888" t="s">
        <v>55</v>
      </c>
      <c r="F2888">
        <v>76.279853085041495</v>
      </c>
      <c r="G2888" s="3"/>
      <c r="H2888" s="3"/>
      <c r="I2888" s="3"/>
    </row>
    <row r="2889" spans="1:9" x14ac:dyDescent="0.35">
      <c r="A2889" t="s">
        <v>68</v>
      </c>
      <c r="B2889" s="78" t="s">
        <v>15</v>
      </c>
      <c r="C2889">
        <v>2031</v>
      </c>
      <c r="D2889" t="s">
        <v>138</v>
      </c>
      <c r="E2889" t="s">
        <v>57</v>
      </c>
      <c r="F2889">
        <v>41.909604868163598</v>
      </c>
      <c r="G2889" s="3"/>
      <c r="H2889" s="3"/>
      <c r="I2889" s="3"/>
    </row>
    <row r="2890" spans="1:9" x14ac:dyDescent="0.35">
      <c r="A2890" t="s">
        <v>68</v>
      </c>
      <c r="B2890" s="78" t="s">
        <v>15</v>
      </c>
      <c r="C2890">
        <v>2031</v>
      </c>
      <c r="D2890" t="s">
        <v>138</v>
      </c>
      <c r="E2890" t="s">
        <v>59</v>
      </c>
      <c r="F2890">
        <v>48.853649102156098</v>
      </c>
      <c r="G2890" s="3"/>
      <c r="H2890" s="3"/>
      <c r="I2890" s="3"/>
    </row>
    <row r="2891" spans="1:9" x14ac:dyDescent="0.35">
      <c r="A2891" t="s">
        <v>68</v>
      </c>
      <c r="B2891" s="78" t="s">
        <v>15</v>
      </c>
      <c r="C2891">
        <v>2031</v>
      </c>
      <c r="D2891" t="s">
        <v>138</v>
      </c>
      <c r="E2891" t="s">
        <v>61</v>
      </c>
      <c r="F2891">
        <v>74.092463385606607</v>
      </c>
      <c r="G2891" s="3"/>
      <c r="H2891" s="3"/>
      <c r="I2891" s="3"/>
    </row>
    <row r="2892" spans="1:9" x14ac:dyDescent="0.35">
      <c r="A2892" t="s">
        <v>68</v>
      </c>
      <c r="B2892" s="78" t="s">
        <v>15</v>
      </c>
      <c r="C2892">
        <v>2031</v>
      </c>
      <c r="D2892" t="s">
        <v>138</v>
      </c>
      <c r="E2892" t="s">
        <v>63</v>
      </c>
      <c r="F2892">
        <v>64.668718354377802</v>
      </c>
      <c r="G2892" s="3"/>
      <c r="H2892" s="3"/>
      <c r="I2892" s="3"/>
    </row>
    <row r="2893" spans="1:9" x14ac:dyDescent="0.35">
      <c r="A2893" t="s">
        <v>68</v>
      </c>
      <c r="B2893" s="78" t="s">
        <v>15</v>
      </c>
      <c r="C2893">
        <v>2031</v>
      </c>
      <c r="D2893" t="s">
        <v>138</v>
      </c>
      <c r="E2893" t="s">
        <v>43</v>
      </c>
      <c r="F2893">
        <v>86.414364303183007</v>
      </c>
      <c r="G2893" s="3"/>
      <c r="H2893" s="3"/>
      <c r="I2893" s="3"/>
    </row>
    <row r="2894" spans="1:9" x14ac:dyDescent="0.35">
      <c r="A2894" t="s">
        <v>68</v>
      </c>
      <c r="B2894" s="78" t="s">
        <v>15</v>
      </c>
      <c r="C2894">
        <v>2031</v>
      </c>
      <c r="D2894" t="s">
        <v>138</v>
      </c>
      <c r="E2894" t="s">
        <v>65</v>
      </c>
      <c r="F2894">
        <v>59.4654219415157</v>
      </c>
      <c r="G2894" s="3"/>
      <c r="H2894" s="3"/>
      <c r="I2894" s="3"/>
    </row>
    <row r="2895" spans="1:9" x14ac:dyDescent="0.35">
      <c r="A2895" t="s">
        <v>68</v>
      </c>
      <c r="B2895" s="78" t="s">
        <v>15</v>
      </c>
      <c r="C2895">
        <v>2031</v>
      </c>
      <c r="D2895" t="s">
        <v>138</v>
      </c>
      <c r="E2895" t="s">
        <v>67</v>
      </c>
      <c r="F2895">
        <v>57.847268189313397</v>
      </c>
      <c r="G2895" s="3"/>
      <c r="H2895" s="3"/>
      <c r="I2895" s="3"/>
    </row>
    <row r="2896" spans="1:9" x14ac:dyDescent="0.35">
      <c r="A2896" t="s">
        <v>68</v>
      </c>
      <c r="B2896" s="78" t="s">
        <v>15</v>
      </c>
      <c r="C2896">
        <v>2031</v>
      </c>
      <c r="D2896" t="s">
        <v>138</v>
      </c>
      <c r="E2896" t="s">
        <v>69</v>
      </c>
      <c r="F2896">
        <v>49.235840019225201</v>
      </c>
      <c r="G2896" s="3"/>
      <c r="H2896" s="3"/>
      <c r="I2896" s="3"/>
    </row>
    <row r="2897" spans="1:9" x14ac:dyDescent="0.35">
      <c r="A2897" t="s">
        <v>68</v>
      </c>
      <c r="B2897" s="78" t="s">
        <v>15</v>
      </c>
      <c r="C2897">
        <v>2031</v>
      </c>
      <c r="D2897" t="s">
        <v>138</v>
      </c>
      <c r="E2897" t="s">
        <v>71</v>
      </c>
      <c r="F2897">
        <v>26.254065664527801</v>
      </c>
      <c r="G2897" s="3"/>
      <c r="H2897" s="3"/>
      <c r="I2897" s="3"/>
    </row>
    <row r="2898" spans="1:9" x14ac:dyDescent="0.35">
      <c r="A2898" t="s">
        <v>68</v>
      </c>
      <c r="B2898" s="78" t="s">
        <v>15</v>
      </c>
      <c r="C2898">
        <v>2031</v>
      </c>
      <c r="D2898" t="s">
        <v>138</v>
      </c>
      <c r="E2898" t="s">
        <v>73</v>
      </c>
      <c r="F2898">
        <v>18.155632768604701</v>
      </c>
      <c r="G2898" s="3"/>
      <c r="H2898" s="3"/>
      <c r="I2898" s="3"/>
    </row>
    <row r="2899" spans="1:9" x14ac:dyDescent="0.35">
      <c r="A2899" t="s">
        <v>68</v>
      </c>
      <c r="B2899" s="78" t="s">
        <v>15</v>
      </c>
      <c r="C2899">
        <v>2031</v>
      </c>
      <c r="D2899" t="s">
        <v>138</v>
      </c>
      <c r="E2899" t="s">
        <v>75</v>
      </c>
      <c r="F2899">
        <v>8.6833008663086595</v>
      </c>
      <c r="G2899" s="3"/>
      <c r="H2899" s="3"/>
      <c r="I2899" s="3"/>
    </row>
    <row r="2900" spans="1:9" x14ac:dyDescent="0.35">
      <c r="A2900" t="s">
        <v>68</v>
      </c>
      <c r="B2900" s="78" t="s">
        <v>15</v>
      </c>
      <c r="C2900">
        <v>2031</v>
      </c>
      <c r="D2900" t="s">
        <v>41</v>
      </c>
      <c r="E2900" t="s">
        <v>42</v>
      </c>
      <c r="F2900">
        <v>91.478739714999506</v>
      </c>
      <c r="G2900" s="3"/>
      <c r="H2900" s="3"/>
      <c r="I2900" s="3"/>
    </row>
    <row r="2901" spans="1:9" x14ac:dyDescent="0.35">
      <c r="A2901" t="s">
        <v>68</v>
      </c>
      <c r="B2901" s="78" t="s">
        <v>15</v>
      </c>
      <c r="C2901">
        <v>2031</v>
      </c>
      <c r="D2901" t="s">
        <v>41</v>
      </c>
      <c r="E2901" t="s">
        <v>45</v>
      </c>
      <c r="F2901">
        <v>76.094773627300299</v>
      </c>
      <c r="G2901" s="3"/>
      <c r="H2901" s="3"/>
      <c r="I2901" s="3"/>
    </row>
    <row r="2902" spans="1:9" x14ac:dyDescent="0.35">
      <c r="A2902" t="s">
        <v>68</v>
      </c>
      <c r="B2902" s="78" t="s">
        <v>15</v>
      </c>
      <c r="C2902">
        <v>2031</v>
      </c>
      <c r="D2902" t="s">
        <v>41</v>
      </c>
      <c r="E2902" t="s">
        <v>47</v>
      </c>
      <c r="F2902">
        <v>51.06254759534</v>
      </c>
      <c r="G2902" s="3"/>
      <c r="H2902" s="3"/>
      <c r="I2902" s="3"/>
    </row>
    <row r="2903" spans="1:9" x14ac:dyDescent="0.35">
      <c r="A2903" t="s">
        <v>68</v>
      </c>
      <c r="B2903" s="78" t="s">
        <v>15</v>
      </c>
      <c r="C2903">
        <v>2031</v>
      </c>
      <c r="D2903" t="s">
        <v>41</v>
      </c>
      <c r="E2903" t="s">
        <v>49</v>
      </c>
      <c r="F2903">
        <v>86.827726568559399</v>
      </c>
      <c r="G2903" s="3"/>
      <c r="H2903" s="3"/>
      <c r="I2903" s="3"/>
    </row>
    <row r="2904" spans="1:9" x14ac:dyDescent="0.35">
      <c r="A2904" t="s">
        <v>68</v>
      </c>
      <c r="B2904" s="78" t="s">
        <v>15</v>
      </c>
      <c r="C2904">
        <v>2031</v>
      </c>
      <c r="D2904" t="s">
        <v>41</v>
      </c>
      <c r="E2904" t="s">
        <v>51</v>
      </c>
      <c r="F2904">
        <v>94.401471213776503</v>
      </c>
      <c r="G2904" s="3"/>
      <c r="H2904" s="3"/>
      <c r="I2904" s="3"/>
    </row>
    <row r="2905" spans="1:9" x14ac:dyDescent="0.35">
      <c r="A2905" t="s">
        <v>68</v>
      </c>
      <c r="B2905" s="78" t="s">
        <v>15</v>
      </c>
      <c r="C2905">
        <v>2031</v>
      </c>
      <c r="D2905" t="s">
        <v>41</v>
      </c>
      <c r="E2905" t="s">
        <v>53</v>
      </c>
      <c r="F2905">
        <v>103.61211807170601</v>
      </c>
      <c r="G2905" s="3"/>
      <c r="H2905" s="3"/>
      <c r="I2905" s="3"/>
    </row>
    <row r="2906" spans="1:9" x14ac:dyDescent="0.35">
      <c r="A2906" t="s">
        <v>68</v>
      </c>
      <c r="B2906" s="78" t="s">
        <v>15</v>
      </c>
      <c r="C2906">
        <v>2031</v>
      </c>
      <c r="D2906" t="s">
        <v>41</v>
      </c>
      <c r="E2906" t="s">
        <v>55</v>
      </c>
      <c r="F2906">
        <v>69.150469140431895</v>
      </c>
      <c r="G2906" s="3"/>
      <c r="H2906" s="3"/>
      <c r="I2906" s="3"/>
    </row>
    <row r="2907" spans="1:9" x14ac:dyDescent="0.35">
      <c r="A2907" t="s">
        <v>68</v>
      </c>
      <c r="B2907" s="78" t="s">
        <v>15</v>
      </c>
      <c r="C2907">
        <v>2031</v>
      </c>
      <c r="D2907" t="s">
        <v>41</v>
      </c>
      <c r="E2907" t="s">
        <v>57</v>
      </c>
      <c r="F2907">
        <v>82.527361138449706</v>
      </c>
      <c r="G2907" s="3"/>
      <c r="H2907" s="3"/>
      <c r="I2907" s="3"/>
    </row>
    <row r="2908" spans="1:9" x14ac:dyDescent="0.35">
      <c r="A2908" t="s">
        <v>68</v>
      </c>
      <c r="B2908" s="78" t="s">
        <v>15</v>
      </c>
      <c r="C2908">
        <v>2031</v>
      </c>
      <c r="D2908" t="s">
        <v>41</v>
      </c>
      <c r="E2908" t="s">
        <v>59</v>
      </c>
      <c r="F2908">
        <v>65.137616566870093</v>
      </c>
      <c r="G2908" s="3"/>
      <c r="H2908" s="3"/>
      <c r="I2908" s="3"/>
    </row>
    <row r="2909" spans="1:9" x14ac:dyDescent="0.35">
      <c r="A2909" t="s">
        <v>68</v>
      </c>
      <c r="B2909" s="78" t="s">
        <v>15</v>
      </c>
      <c r="C2909">
        <v>2031</v>
      </c>
      <c r="D2909" t="s">
        <v>41</v>
      </c>
      <c r="E2909" t="s">
        <v>61</v>
      </c>
      <c r="F2909">
        <v>81.325188161889798</v>
      </c>
      <c r="G2909" s="3"/>
      <c r="H2909" s="3"/>
      <c r="I2909" s="3"/>
    </row>
    <row r="2910" spans="1:9" x14ac:dyDescent="0.35">
      <c r="A2910" t="s">
        <v>68</v>
      </c>
      <c r="B2910" s="78" t="s">
        <v>15</v>
      </c>
      <c r="C2910">
        <v>2031</v>
      </c>
      <c r="D2910" t="s">
        <v>41</v>
      </c>
      <c r="E2910" t="s">
        <v>63</v>
      </c>
      <c r="F2910">
        <v>69.361451740441098</v>
      </c>
      <c r="G2910" s="3"/>
      <c r="H2910" s="3"/>
      <c r="I2910" s="3"/>
    </row>
    <row r="2911" spans="1:9" x14ac:dyDescent="0.35">
      <c r="A2911" t="s">
        <v>68</v>
      </c>
      <c r="B2911" s="78" t="s">
        <v>15</v>
      </c>
      <c r="C2911">
        <v>2031</v>
      </c>
      <c r="D2911" t="s">
        <v>41</v>
      </c>
      <c r="E2911" t="s">
        <v>43</v>
      </c>
      <c r="F2911">
        <v>106.524195969037</v>
      </c>
      <c r="G2911" s="3"/>
      <c r="H2911" s="3"/>
      <c r="I2911" s="3"/>
    </row>
    <row r="2912" spans="1:9" x14ac:dyDescent="0.35">
      <c r="A2912" t="s">
        <v>68</v>
      </c>
      <c r="B2912" s="78" t="s">
        <v>15</v>
      </c>
      <c r="C2912">
        <v>2031</v>
      </c>
      <c r="D2912" t="s">
        <v>41</v>
      </c>
      <c r="E2912" t="s">
        <v>65</v>
      </c>
      <c r="F2912">
        <v>79.829835830684502</v>
      </c>
      <c r="G2912" s="3"/>
      <c r="H2912" s="3"/>
      <c r="I2912" s="3"/>
    </row>
    <row r="2913" spans="1:9" x14ac:dyDescent="0.35">
      <c r="A2913" t="s">
        <v>68</v>
      </c>
      <c r="B2913" s="78" t="s">
        <v>15</v>
      </c>
      <c r="C2913">
        <v>2031</v>
      </c>
      <c r="D2913" t="s">
        <v>41</v>
      </c>
      <c r="E2913" t="s">
        <v>67</v>
      </c>
      <c r="F2913">
        <v>49.940092797229802</v>
      </c>
      <c r="G2913" s="3"/>
      <c r="H2913" s="3"/>
      <c r="I2913" s="3"/>
    </row>
    <row r="2914" spans="1:9" x14ac:dyDescent="0.35">
      <c r="A2914" t="s">
        <v>68</v>
      </c>
      <c r="B2914" s="78" t="s">
        <v>15</v>
      </c>
      <c r="C2914">
        <v>2031</v>
      </c>
      <c r="D2914" t="s">
        <v>41</v>
      </c>
      <c r="E2914" t="s">
        <v>69</v>
      </c>
      <c r="F2914">
        <v>54.309431156557601</v>
      </c>
      <c r="G2914" s="3"/>
      <c r="H2914" s="3"/>
      <c r="I2914" s="3"/>
    </row>
    <row r="2915" spans="1:9" x14ac:dyDescent="0.35">
      <c r="A2915" t="s">
        <v>68</v>
      </c>
      <c r="B2915" s="78" t="s">
        <v>15</v>
      </c>
      <c r="C2915">
        <v>2031</v>
      </c>
      <c r="D2915" t="s">
        <v>41</v>
      </c>
      <c r="E2915" t="s">
        <v>71</v>
      </c>
      <c r="F2915">
        <v>28.802932435295101</v>
      </c>
      <c r="G2915" s="3"/>
      <c r="H2915" s="3"/>
      <c r="I2915" s="3"/>
    </row>
    <row r="2916" spans="1:9" x14ac:dyDescent="0.35">
      <c r="A2916" t="s">
        <v>68</v>
      </c>
      <c r="B2916" s="78" t="s">
        <v>15</v>
      </c>
      <c r="C2916">
        <v>2031</v>
      </c>
      <c r="D2916" t="s">
        <v>41</v>
      </c>
      <c r="E2916" t="s">
        <v>73</v>
      </c>
      <c r="F2916">
        <v>17.069146585968799</v>
      </c>
      <c r="G2916" s="3"/>
      <c r="H2916" s="3"/>
      <c r="I2916" s="3"/>
    </row>
    <row r="2917" spans="1:9" x14ac:dyDescent="0.35">
      <c r="A2917" t="s">
        <v>68</v>
      </c>
      <c r="B2917" s="78" t="s">
        <v>15</v>
      </c>
      <c r="C2917">
        <v>2031</v>
      </c>
      <c r="D2917" t="s">
        <v>41</v>
      </c>
      <c r="E2917" t="s">
        <v>75</v>
      </c>
      <c r="F2917">
        <v>18.433403275237499</v>
      </c>
      <c r="G2917" s="3"/>
      <c r="H2917" s="3"/>
      <c r="I2917" s="3"/>
    </row>
    <row r="2918" spans="1:9" x14ac:dyDescent="0.35">
      <c r="A2918" t="s">
        <v>68</v>
      </c>
      <c r="B2918" s="78" t="s">
        <v>15</v>
      </c>
      <c r="C2918">
        <v>2036</v>
      </c>
      <c r="D2918" t="s">
        <v>138</v>
      </c>
      <c r="E2918" t="s">
        <v>42</v>
      </c>
      <c r="F2918">
        <v>79.875436541803793</v>
      </c>
      <c r="G2918" s="3"/>
      <c r="H2918" s="3"/>
      <c r="I2918" s="3"/>
    </row>
    <row r="2919" spans="1:9" x14ac:dyDescent="0.35">
      <c r="A2919" t="s">
        <v>68</v>
      </c>
      <c r="B2919" s="78" t="s">
        <v>15</v>
      </c>
      <c r="C2919">
        <v>2036</v>
      </c>
      <c r="D2919" t="s">
        <v>138</v>
      </c>
      <c r="E2919" t="s">
        <v>45</v>
      </c>
      <c r="F2919">
        <v>71.324842487196094</v>
      </c>
      <c r="G2919" s="3"/>
      <c r="H2919" s="3"/>
      <c r="I2919" s="3"/>
    </row>
    <row r="2920" spans="1:9" x14ac:dyDescent="0.35">
      <c r="A2920" t="s">
        <v>68</v>
      </c>
      <c r="B2920" s="78" t="s">
        <v>15</v>
      </c>
      <c r="C2920">
        <v>2036</v>
      </c>
      <c r="D2920" t="s">
        <v>138</v>
      </c>
      <c r="E2920" t="s">
        <v>47</v>
      </c>
      <c r="F2920">
        <v>43.8796291081444</v>
      </c>
      <c r="G2920" s="3"/>
      <c r="H2920" s="3"/>
      <c r="I2920" s="3"/>
    </row>
    <row r="2921" spans="1:9" x14ac:dyDescent="0.35">
      <c r="A2921" t="s">
        <v>68</v>
      </c>
      <c r="B2921" s="78" t="s">
        <v>15</v>
      </c>
      <c r="C2921">
        <v>2036</v>
      </c>
      <c r="D2921" t="s">
        <v>138</v>
      </c>
      <c r="E2921" t="s">
        <v>49</v>
      </c>
      <c r="F2921">
        <v>80.240019383242895</v>
      </c>
      <c r="G2921" s="3"/>
      <c r="H2921" s="3"/>
      <c r="I2921" s="3"/>
    </row>
    <row r="2922" spans="1:9" x14ac:dyDescent="0.35">
      <c r="A2922" t="s">
        <v>68</v>
      </c>
      <c r="B2922" s="78" t="s">
        <v>15</v>
      </c>
      <c r="C2922">
        <v>2036</v>
      </c>
      <c r="D2922" t="s">
        <v>138</v>
      </c>
      <c r="E2922" t="s">
        <v>51</v>
      </c>
      <c r="F2922">
        <v>92.711182519259907</v>
      </c>
      <c r="G2922" s="3"/>
      <c r="H2922" s="3"/>
      <c r="I2922" s="3"/>
    </row>
    <row r="2923" spans="1:9" x14ac:dyDescent="0.35">
      <c r="A2923" t="s">
        <v>68</v>
      </c>
      <c r="B2923" s="78" t="s">
        <v>15</v>
      </c>
      <c r="C2923">
        <v>2036</v>
      </c>
      <c r="D2923" t="s">
        <v>138</v>
      </c>
      <c r="E2923" t="s">
        <v>53</v>
      </c>
      <c r="F2923">
        <v>88.463584293632096</v>
      </c>
      <c r="G2923" s="3"/>
      <c r="H2923" s="3"/>
      <c r="I2923" s="3"/>
    </row>
    <row r="2924" spans="1:9" x14ac:dyDescent="0.35">
      <c r="A2924" t="s">
        <v>68</v>
      </c>
      <c r="B2924" s="78" t="s">
        <v>15</v>
      </c>
      <c r="C2924">
        <v>2036</v>
      </c>
      <c r="D2924" t="s">
        <v>138</v>
      </c>
      <c r="E2924" t="s">
        <v>55</v>
      </c>
      <c r="F2924">
        <v>76.079943940346993</v>
      </c>
      <c r="G2924" s="3"/>
      <c r="H2924" s="3"/>
      <c r="I2924" s="3"/>
    </row>
    <row r="2925" spans="1:9" x14ac:dyDescent="0.35">
      <c r="A2925" t="s">
        <v>68</v>
      </c>
      <c r="B2925" s="78" t="s">
        <v>15</v>
      </c>
      <c r="C2925">
        <v>2036</v>
      </c>
      <c r="D2925" t="s">
        <v>138</v>
      </c>
      <c r="E2925" t="s">
        <v>57</v>
      </c>
      <c r="F2925">
        <v>64.169084075952</v>
      </c>
      <c r="G2925" s="3"/>
      <c r="H2925" s="3"/>
      <c r="I2925" s="3"/>
    </row>
    <row r="2926" spans="1:9" x14ac:dyDescent="0.35">
      <c r="A2926" t="s">
        <v>68</v>
      </c>
      <c r="B2926" s="78" t="s">
        <v>15</v>
      </c>
      <c r="C2926">
        <v>2036</v>
      </c>
      <c r="D2926" t="s">
        <v>138</v>
      </c>
      <c r="E2926" t="s">
        <v>59</v>
      </c>
      <c r="F2926">
        <v>38.243982536704202</v>
      </c>
      <c r="G2926" s="3"/>
      <c r="H2926" s="3"/>
      <c r="I2926" s="3"/>
    </row>
    <row r="2927" spans="1:9" x14ac:dyDescent="0.35">
      <c r="A2927" t="s">
        <v>68</v>
      </c>
      <c r="B2927" s="78" t="s">
        <v>15</v>
      </c>
      <c r="C2927">
        <v>2036</v>
      </c>
      <c r="D2927" t="s">
        <v>138</v>
      </c>
      <c r="E2927" t="s">
        <v>61</v>
      </c>
      <c r="F2927">
        <v>68.988760229726793</v>
      </c>
      <c r="G2927" s="3"/>
      <c r="H2927" s="3"/>
      <c r="I2927" s="3"/>
    </row>
    <row r="2928" spans="1:9" x14ac:dyDescent="0.35">
      <c r="A2928" t="s">
        <v>68</v>
      </c>
      <c r="B2928" s="78" t="s">
        <v>15</v>
      </c>
      <c r="C2928">
        <v>2036</v>
      </c>
      <c r="D2928" t="s">
        <v>138</v>
      </c>
      <c r="E2928" t="s">
        <v>63</v>
      </c>
      <c r="F2928">
        <v>69.760771516460196</v>
      </c>
      <c r="G2928" s="3"/>
      <c r="H2928" s="3"/>
      <c r="I2928" s="3"/>
    </row>
    <row r="2929" spans="1:9" x14ac:dyDescent="0.35">
      <c r="A2929" t="s">
        <v>68</v>
      </c>
      <c r="B2929" s="78" t="s">
        <v>15</v>
      </c>
      <c r="C2929">
        <v>2036</v>
      </c>
      <c r="D2929" t="s">
        <v>138</v>
      </c>
      <c r="E2929" t="s">
        <v>43</v>
      </c>
      <c r="F2929">
        <v>86.962268895212503</v>
      </c>
      <c r="G2929" s="3"/>
      <c r="H2929" s="3"/>
      <c r="I2929" s="3"/>
    </row>
    <row r="2930" spans="1:9" x14ac:dyDescent="0.35">
      <c r="A2930" t="s">
        <v>68</v>
      </c>
      <c r="B2930" s="78" t="s">
        <v>15</v>
      </c>
      <c r="C2930">
        <v>2036</v>
      </c>
      <c r="D2930" t="s">
        <v>138</v>
      </c>
      <c r="E2930" t="s">
        <v>65</v>
      </c>
      <c r="F2930">
        <v>56.3320066909397</v>
      </c>
      <c r="G2930" s="3"/>
      <c r="H2930" s="3"/>
      <c r="I2930" s="3"/>
    </row>
    <row r="2931" spans="1:9" x14ac:dyDescent="0.35">
      <c r="A2931" t="s">
        <v>68</v>
      </c>
      <c r="B2931" s="78" t="s">
        <v>15</v>
      </c>
      <c r="C2931">
        <v>2036</v>
      </c>
      <c r="D2931" t="s">
        <v>138</v>
      </c>
      <c r="E2931" t="s">
        <v>67</v>
      </c>
      <c r="F2931">
        <v>49.536245557209497</v>
      </c>
      <c r="G2931" s="3"/>
      <c r="H2931" s="3"/>
      <c r="I2931" s="3"/>
    </row>
    <row r="2932" spans="1:9" x14ac:dyDescent="0.35">
      <c r="A2932" t="s">
        <v>68</v>
      </c>
      <c r="B2932" s="78" t="s">
        <v>15</v>
      </c>
      <c r="C2932">
        <v>2036</v>
      </c>
      <c r="D2932" t="s">
        <v>138</v>
      </c>
      <c r="E2932" t="s">
        <v>69</v>
      </c>
      <c r="F2932">
        <v>51.377176660306098</v>
      </c>
      <c r="G2932" s="3"/>
      <c r="H2932" s="3"/>
      <c r="I2932" s="3"/>
    </row>
    <row r="2933" spans="1:9" x14ac:dyDescent="0.35">
      <c r="A2933" t="s">
        <v>68</v>
      </c>
      <c r="B2933" s="78" t="s">
        <v>15</v>
      </c>
      <c r="C2933">
        <v>2036</v>
      </c>
      <c r="D2933" t="s">
        <v>138</v>
      </c>
      <c r="E2933" t="s">
        <v>71</v>
      </c>
      <c r="F2933">
        <v>37.0485635015933</v>
      </c>
      <c r="G2933" s="3"/>
      <c r="H2933" s="3"/>
      <c r="I2933" s="3"/>
    </row>
    <row r="2934" spans="1:9" x14ac:dyDescent="0.35">
      <c r="A2934" t="s">
        <v>68</v>
      </c>
      <c r="B2934" s="78" t="s">
        <v>15</v>
      </c>
      <c r="C2934">
        <v>2036</v>
      </c>
      <c r="D2934" t="s">
        <v>138</v>
      </c>
      <c r="E2934" t="s">
        <v>73</v>
      </c>
      <c r="F2934">
        <v>14.8677349001815</v>
      </c>
      <c r="G2934" s="3"/>
      <c r="H2934" s="3"/>
      <c r="I2934" s="3"/>
    </row>
    <row r="2935" spans="1:9" x14ac:dyDescent="0.35">
      <c r="A2935" t="s">
        <v>68</v>
      </c>
      <c r="B2935" s="78" t="s">
        <v>15</v>
      </c>
      <c r="C2935">
        <v>2036</v>
      </c>
      <c r="D2935" t="s">
        <v>138</v>
      </c>
      <c r="E2935" t="s">
        <v>75</v>
      </c>
      <c r="F2935">
        <v>13.9933520918254</v>
      </c>
      <c r="G2935" s="3"/>
      <c r="H2935" s="3"/>
      <c r="I2935" s="3"/>
    </row>
    <row r="2936" spans="1:9" x14ac:dyDescent="0.35">
      <c r="A2936" t="s">
        <v>68</v>
      </c>
      <c r="B2936" s="78" t="s">
        <v>15</v>
      </c>
      <c r="C2936">
        <v>2036</v>
      </c>
      <c r="D2936" t="s">
        <v>41</v>
      </c>
      <c r="E2936" t="s">
        <v>42</v>
      </c>
      <c r="F2936">
        <v>95.574205656656105</v>
      </c>
      <c r="G2936" s="3"/>
      <c r="H2936" s="3"/>
      <c r="I2936" s="3"/>
    </row>
    <row r="2937" spans="1:9" x14ac:dyDescent="0.35">
      <c r="A2937" t="s">
        <v>68</v>
      </c>
      <c r="B2937" s="78" t="s">
        <v>15</v>
      </c>
      <c r="C2937">
        <v>2036</v>
      </c>
      <c r="D2937" t="s">
        <v>41</v>
      </c>
      <c r="E2937" t="s">
        <v>45</v>
      </c>
      <c r="F2937">
        <v>75.733276298904997</v>
      </c>
      <c r="G2937" s="3"/>
      <c r="H2937" s="3"/>
      <c r="I2937" s="3"/>
    </row>
    <row r="2938" spans="1:9" x14ac:dyDescent="0.35">
      <c r="A2938" t="s">
        <v>68</v>
      </c>
      <c r="B2938" s="78" t="s">
        <v>15</v>
      </c>
      <c r="C2938">
        <v>2036</v>
      </c>
      <c r="D2938" t="s">
        <v>41</v>
      </c>
      <c r="E2938" t="s">
        <v>47</v>
      </c>
      <c r="F2938">
        <v>59.432609113621297</v>
      </c>
      <c r="G2938" s="3"/>
      <c r="H2938" s="3"/>
      <c r="I2938" s="3"/>
    </row>
    <row r="2939" spans="1:9" x14ac:dyDescent="0.35">
      <c r="A2939" t="s">
        <v>68</v>
      </c>
      <c r="B2939" s="78" t="s">
        <v>15</v>
      </c>
      <c r="C2939">
        <v>2036</v>
      </c>
      <c r="D2939" t="s">
        <v>41</v>
      </c>
      <c r="E2939" t="s">
        <v>49</v>
      </c>
      <c r="F2939">
        <v>87.812222614713406</v>
      </c>
      <c r="G2939" s="3"/>
      <c r="H2939" s="3"/>
      <c r="I2939" s="3"/>
    </row>
    <row r="2940" spans="1:9" x14ac:dyDescent="0.35">
      <c r="A2940" t="s">
        <v>68</v>
      </c>
      <c r="B2940" s="78" t="s">
        <v>15</v>
      </c>
      <c r="C2940">
        <v>2036</v>
      </c>
      <c r="D2940" t="s">
        <v>41</v>
      </c>
      <c r="E2940" t="s">
        <v>51</v>
      </c>
      <c r="F2940">
        <v>88.848421816666203</v>
      </c>
      <c r="G2940" s="3"/>
      <c r="H2940" s="3"/>
      <c r="I2940" s="3"/>
    </row>
    <row r="2941" spans="1:9" x14ac:dyDescent="0.35">
      <c r="A2941" t="s">
        <v>68</v>
      </c>
      <c r="B2941" s="78" t="s">
        <v>15</v>
      </c>
      <c r="C2941">
        <v>2036</v>
      </c>
      <c r="D2941" t="s">
        <v>41</v>
      </c>
      <c r="E2941" t="s">
        <v>53</v>
      </c>
      <c r="F2941">
        <v>104.758194522723</v>
      </c>
      <c r="G2941" s="3"/>
      <c r="H2941" s="3"/>
      <c r="I2941" s="3"/>
    </row>
    <row r="2942" spans="1:9" x14ac:dyDescent="0.35">
      <c r="A2942" t="s">
        <v>68</v>
      </c>
      <c r="B2942" s="78" t="s">
        <v>15</v>
      </c>
      <c r="C2942">
        <v>2036</v>
      </c>
      <c r="D2942" t="s">
        <v>41</v>
      </c>
      <c r="E2942" t="s">
        <v>55</v>
      </c>
      <c r="F2942">
        <v>84.592185605276597</v>
      </c>
      <c r="G2942" s="3"/>
      <c r="H2942" s="3"/>
      <c r="I2942" s="3"/>
    </row>
    <row r="2943" spans="1:9" x14ac:dyDescent="0.35">
      <c r="A2943" t="s">
        <v>68</v>
      </c>
      <c r="B2943" s="78" t="s">
        <v>15</v>
      </c>
      <c r="C2943">
        <v>2036</v>
      </c>
      <c r="D2943" t="s">
        <v>41</v>
      </c>
      <c r="E2943" t="s">
        <v>57</v>
      </c>
      <c r="F2943">
        <v>75.921305298325294</v>
      </c>
      <c r="G2943" s="3"/>
      <c r="H2943" s="3"/>
      <c r="I2943" s="3"/>
    </row>
    <row r="2944" spans="1:9" x14ac:dyDescent="0.35">
      <c r="A2944" t="s">
        <v>68</v>
      </c>
      <c r="B2944" s="78" t="s">
        <v>15</v>
      </c>
      <c r="C2944">
        <v>2036</v>
      </c>
      <c r="D2944" t="s">
        <v>41</v>
      </c>
      <c r="E2944" t="s">
        <v>59</v>
      </c>
      <c r="F2944">
        <v>82.044294203945199</v>
      </c>
      <c r="G2944" s="3"/>
      <c r="H2944" s="3"/>
      <c r="I2944" s="3"/>
    </row>
    <row r="2945" spans="1:9" x14ac:dyDescent="0.35">
      <c r="A2945" t="s">
        <v>68</v>
      </c>
      <c r="B2945" s="78" t="s">
        <v>15</v>
      </c>
      <c r="C2945">
        <v>2036</v>
      </c>
      <c r="D2945" t="s">
        <v>41</v>
      </c>
      <c r="E2945" t="s">
        <v>61</v>
      </c>
      <c r="F2945">
        <v>82.548642792692704</v>
      </c>
      <c r="G2945" s="3"/>
      <c r="H2945" s="3"/>
      <c r="I2945" s="3"/>
    </row>
    <row r="2946" spans="1:9" x14ac:dyDescent="0.35">
      <c r="A2946" t="s">
        <v>68</v>
      </c>
      <c r="B2946" s="78" t="s">
        <v>15</v>
      </c>
      <c r="C2946">
        <v>2036</v>
      </c>
      <c r="D2946" t="s">
        <v>41</v>
      </c>
      <c r="E2946" t="s">
        <v>63</v>
      </c>
      <c r="F2946">
        <v>74.301323923864899</v>
      </c>
      <c r="G2946" s="3"/>
      <c r="H2946" s="3"/>
      <c r="I2946" s="3"/>
    </row>
    <row r="2947" spans="1:9" x14ac:dyDescent="0.35">
      <c r="A2947" t="s">
        <v>68</v>
      </c>
      <c r="B2947" s="78" t="s">
        <v>15</v>
      </c>
      <c r="C2947">
        <v>2036</v>
      </c>
      <c r="D2947" t="s">
        <v>41</v>
      </c>
      <c r="E2947" t="s">
        <v>43</v>
      </c>
      <c r="F2947">
        <v>107.263461374516</v>
      </c>
      <c r="G2947" s="3"/>
      <c r="H2947" s="3"/>
      <c r="I2947" s="3"/>
    </row>
    <row r="2948" spans="1:9" x14ac:dyDescent="0.35">
      <c r="A2948" t="s">
        <v>68</v>
      </c>
      <c r="B2948" s="78" t="s">
        <v>15</v>
      </c>
      <c r="C2948">
        <v>2036</v>
      </c>
      <c r="D2948" t="s">
        <v>41</v>
      </c>
      <c r="E2948" t="s">
        <v>65</v>
      </c>
      <c r="F2948">
        <v>64.297034353829602</v>
      </c>
      <c r="G2948" s="3"/>
      <c r="H2948" s="3"/>
      <c r="I2948" s="3"/>
    </row>
    <row r="2949" spans="1:9" x14ac:dyDescent="0.35">
      <c r="A2949" t="s">
        <v>68</v>
      </c>
      <c r="B2949" s="78" t="s">
        <v>15</v>
      </c>
      <c r="C2949">
        <v>2036</v>
      </c>
      <c r="D2949" t="s">
        <v>41</v>
      </c>
      <c r="E2949" t="s">
        <v>67</v>
      </c>
      <c r="F2949">
        <v>58.851189876588499</v>
      </c>
      <c r="G2949" s="3"/>
      <c r="H2949" s="3"/>
      <c r="I2949" s="3"/>
    </row>
    <row r="2950" spans="1:9" x14ac:dyDescent="0.35">
      <c r="A2950" t="s">
        <v>68</v>
      </c>
      <c r="B2950" s="78" t="s">
        <v>15</v>
      </c>
      <c r="C2950">
        <v>2036</v>
      </c>
      <c r="D2950" t="s">
        <v>41</v>
      </c>
      <c r="E2950" t="s">
        <v>69</v>
      </c>
      <c r="F2950">
        <v>43.014295127067498</v>
      </c>
      <c r="G2950" s="3"/>
      <c r="H2950" s="3"/>
      <c r="I2950" s="3"/>
    </row>
    <row r="2951" spans="1:9" x14ac:dyDescent="0.35">
      <c r="A2951" t="s">
        <v>68</v>
      </c>
      <c r="B2951" s="78" t="s">
        <v>15</v>
      </c>
      <c r="C2951">
        <v>2036</v>
      </c>
      <c r="D2951" t="s">
        <v>41</v>
      </c>
      <c r="E2951" t="s">
        <v>71</v>
      </c>
      <c r="F2951">
        <v>36.504440374447597</v>
      </c>
      <c r="G2951" s="3"/>
      <c r="H2951" s="3"/>
      <c r="I2951" s="3"/>
    </row>
    <row r="2952" spans="1:9" x14ac:dyDescent="0.35">
      <c r="A2952" t="s">
        <v>68</v>
      </c>
      <c r="B2952" s="78" t="s">
        <v>15</v>
      </c>
      <c r="C2952">
        <v>2036</v>
      </c>
      <c r="D2952" t="s">
        <v>41</v>
      </c>
      <c r="E2952" t="s">
        <v>73</v>
      </c>
      <c r="F2952">
        <v>16.058335266755499</v>
      </c>
      <c r="G2952" s="3"/>
      <c r="H2952" s="3"/>
      <c r="I2952" s="3"/>
    </row>
    <row r="2953" spans="1:9" x14ac:dyDescent="0.35">
      <c r="A2953" t="s">
        <v>68</v>
      </c>
      <c r="B2953" s="78" t="s">
        <v>15</v>
      </c>
      <c r="C2953">
        <v>2036</v>
      </c>
      <c r="D2953" t="s">
        <v>41</v>
      </c>
      <c r="E2953" t="s">
        <v>75</v>
      </c>
      <c r="F2953">
        <v>17.4536966093746</v>
      </c>
      <c r="G2953" s="3"/>
      <c r="H2953" s="3"/>
      <c r="I2953" s="3"/>
    </row>
    <row r="2954" spans="1:9" x14ac:dyDescent="0.35">
      <c r="A2954" t="s">
        <v>68</v>
      </c>
      <c r="B2954" s="78" t="s">
        <v>15</v>
      </c>
      <c r="C2954">
        <v>2041</v>
      </c>
      <c r="D2954" t="s">
        <v>138</v>
      </c>
      <c r="E2954" t="s">
        <v>42</v>
      </c>
      <c r="F2954">
        <v>81.691093461903293</v>
      </c>
      <c r="G2954" s="3"/>
      <c r="H2954" s="3"/>
      <c r="I2954" s="3"/>
    </row>
    <row r="2955" spans="1:9" x14ac:dyDescent="0.35">
      <c r="A2955" t="s">
        <v>68</v>
      </c>
      <c r="B2955" s="78" t="s">
        <v>15</v>
      </c>
      <c r="C2955">
        <v>2041</v>
      </c>
      <c r="D2955" t="s">
        <v>138</v>
      </c>
      <c r="E2955" t="s">
        <v>45</v>
      </c>
      <c r="F2955">
        <v>71.335698414475203</v>
      </c>
      <c r="G2955" s="3"/>
      <c r="H2955" s="3"/>
      <c r="I2955" s="3"/>
    </row>
    <row r="2956" spans="1:9" x14ac:dyDescent="0.35">
      <c r="A2956" t="s">
        <v>68</v>
      </c>
      <c r="B2956" s="78" t="s">
        <v>15</v>
      </c>
      <c r="C2956">
        <v>2041</v>
      </c>
      <c r="D2956" t="s">
        <v>138</v>
      </c>
      <c r="E2956" t="s">
        <v>47</v>
      </c>
      <c r="F2956">
        <v>46.919748416006598</v>
      </c>
      <c r="G2956" s="3"/>
      <c r="H2956" s="3"/>
      <c r="I2956" s="3"/>
    </row>
    <row r="2957" spans="1:9" x14ac:dyDescent="0.35">
      <c r="A2957" t="s">
        <v>68</v>
      </c>
      <c r="B2957" s="78" t="s">
        <v>15</v>
      </c>
      <c r="C2957">
        <v>2041</v>
      </c>
      <c r="D2957" t="s">
        <v>138</v>
      </c>
      <c r="E2957" t="s">
        <v>49</v>
      </c>
      <c r="F2957">
        <v>78.532734822598599</v>
      </c>
      <c r="G2957" s="3"/>
      <c r="H2957" s="3"/>
      <c r="I2957" s="3"/>
    </row>
    <row r="2958" spans="1:9" x14ac:dyDescent="0.35">
      <c r="A2958" t="s">
        <v>68</v>
      </c>
      <c r="B2958" s="78" t="s">
        <v>15</v>
      </c>
      <c r="C2958">
        <v>2041</v>
      </c>
      <c r="D2958" t="s">
        <v>138</v>
      </c>
      <c r="E2958" t="s">
        <v>51</v>
      </c>
      <c r="F2958">
        <v>86.529080338495902</v>
      </c>
      <c r="G2958" s="3"/>
      <c r="H2958" s="3"/>
      <c r="I2958" s="3"/>
    </row>
    <row r="2959" spans="1:9" x14ac:dyDescent="0.35">
      <c r="A2959" t="s">
        <v>68</v>
      </c>
      <c r="B2959" s="78" t="s">
        <v>15</v>
      </c>
      <c r="C2959">
        <v>2041</v>
      </c>
      <c r="D2959" t="s">
        <v>138</v>
      </c>
      <c r="E2959" t="s">
        <v>53</v>
      </c>
      <c r="F2959">
        <v>92.738887597532397</v>
      </c>
      <c r="G2959" s="3"/>
      <c r="H2959" s="3"/>
      <c r="I2959" s="3"/>
    </row>
    <row r="2960" spans="1:9" x14ac:dyDescent="0.35">
      <c r="A2960" t="s">
        <v>68</v>
      </c>
      <c r="B2960" s="78" t="s">
        <v>15</v>
      </c>
      <c r="C2960">
        <v>2041</v>
      </c>
      <c r="D2960" t="s">
        <v>138</v>
      </c>
      <c r="E2960" t="s">
        <v>55</v>
      </c>
      <c r="F2960">
        <v>71.787278158506894</v>
      </c>
      <c r="G2960" s="3"/>
      <c r="H2960" s="3"/>
      <c r="I2960" s="3"/>
    </row>
    <row r="2961" spans="1:9" x14ac:dyDescent="0.35">
      <c r="A2961" t="s">
        <v>68</v>
      </c>
      <c r="B2961" s="78" t="s">
        <v>15</v>
      </c>
      <c r="C2961">
        <v>2041</v>
      </c>
      <c r="D2961" t="s">
        <v>138</v>
      </c>
      <c r="E2961" t="s">
        <v>57</v>
      </c>
      <c r="F2961">
        <v>63.011791761485803</v>
      </c>
      <c r="G2961" s="3"/>
      <c r="H2961" s="3"/>
      <c r="I2961" s="3"/>
    </row>
    <row r="2962" spans="1:9" x14ac:dyDescent="0.35">
      <c r="A2962" t="s">
        <v>68</v>
      </c>
      <c r="B2962" s="78" t="s">
        <v>15</v>
      </c>
      <c r="C2962">
        <v>2041</v>
      </c>
      <c r="D2962" t="s">
        <v>138</v>
      </c>
      <c r="E2962" t="s">
        <v>59</v>
      </c>
      <c r="F2962">
        <v>53.299967890215399</v>
      </c>
      <c r="G2962" s="3"/>
      <c r="H2962" s="3"/>
      <c r="I2962" s="3"/>
    </row>
    <row r="2963" spans="1:9" x14ac:dyDescent="0.35">
      <c r="A2963" t="s">
        <v>68</v>
      </c>
      <c r="B2963" s="78" t="s">
        <v>15</v>
      </c>
      <c r="C2963">
        <v>2041</v>
      </c>
      <c r="D2963" t="s">
        <v>138</v>
      </c>
      <c r="E2963" t="s">
        <v>61</v>
      </c>
      <c r="F2963">
        <v>60.982299070380797</v>
      </c>
      <c r="G2963" s="3"/>
      <c r="H2963" s="3"/>
      <c r="I2963" s="3"/>
    </row>
    <row r="2964" spans="1:9" x14ac:dyDescent="0.35">
      <c r="A2964" t="s">
        <v>68</v>
      </c>
      <c r="B2964" s="78" t="s">
        <v>15</v>
      </c>
      <c r="C2964">
        <v>2041</v>
      </c>
      <c r="D2964" t="s">
        <v>138</v>
      </c>
      <c r="E2964" t="s">
        <v>63</v>
      </c>
      <c r="F2964">
        <v>67.164492608402298</v>
      </c>
      <c r="G2964" s="3"/>
      <c r="H2964" s="3"/>
      <c r="I2964" s="3"/>
    </row>
    <row r="2965" spans="1:9" x14ac:dyDescent="0.35">
      <c r="A2965" t="s">
        <v>68</v>
      </c>
      <c r="B2965" s="78" t="s">
        <v>15</v>
      </c>
      <c r="C2965">
        <v>2041</v>
      </c>
      <c r="D2965" t="s">
        <v>138</v>
      </c>
      <c r="E2965" t="s">
        <v>43</v>
      </c>
      <c r="F2965">
        <v>90.0358342162247</v>
      </c>
      <c r="G2965" s="3"/>
      <c r="H2965" s="3"/>
      <c r="I2965" s="3"/>
    </row>
    <row r="2966" spans="1:9" x14ac:dyDescent="0.35">
      <c r="A2966" t="s">
        <v>68</v>
      </c>
      <c r="B2966" s="78" t="s">
        <v>15</v>
      </c>
      <c r="C2966">
        <v>2041</v>
      </c>
      <c r="D2966" t="s">
        <v>138</v>
      </c>
      <c r="E2966" t="s">
        <v>65</v>
      </c>
      <c r="F2966">
        <v>60.206395371988897</v>
      </c>
      <c r="G2966" s="3"/>
      <c r="H2966" s="3"/>
      <c r="I2966" s="3"/>
    </row>
    <row r="2967" spans="1:9" x14ac:dyDescent="0.35">
      <c r="A2967" t="s">
        <v>68</v>
      </c>
      <c r="B2967" s="78" t="s">
        <v>15</v>
      </c>
      <c r="C2967">
        <v>2041</v>
      </c>
      <c r="D2967" t="s">
        <v>138</v>
      </c>
      <c r="E2967" t="s">
        <v>67</v>
      </c>
      <c r="F2967">
        <v>46.563172520585702</v>
      </c>
      <c r="G2967" s="3"/>
      <c r="H2967" s="3"/>
      <c r="I2967" s="3"/>
    </row>
    <row r="2968" spans="1:9" x14ac:dyDescent="0.35">
      <c r="A2968" t="s">
        <v>68</v>
      </c>
      <c r="B2968" s="78" t="s">
        <v>15</v>
      </c>
      <c r="C2968">
        <v>2041</v>
      </c>
      <c r="D2968" t="s">
        <v>138</v>
      </c>
      <c r="E2968" t="s">
        <v>69</v>
      </c>
      <c r="F2968">
        <v>44.847441147261897</v>
      </c>
      <c r="G2968" s="3"/>
      <c r="H2968" s="3"/>
      <c r="I2968" s="3"/>
    </row>
    <row r="2969" spans="1:9" x14ac:dyDescent="0.35">
      <c r="A2969" t="s">
        <v>68</v>
      </c>
      <c r="B2969" s="78" t="s">
        <v>15</v>
      </c>
      <c r="C2969">
        <v>2041</v>
      </c>
      <c r="D2969" t="s">
        <v>138</v>
      </c>
      <c r="E2969" t="s">
        <v>71</v>
      </c>
      <c r="F2969">
        <v>38.120259421420798</v>
      </c>
      <c r="G2969" s="3"/>
      <c r="H2969" s="3"/>
      <c r="I2969" s="3"/>
    </row>
    <row r="2970" spans="1:9" x14ac:dyDescent="0.35">
      <c r="A2970" t="s">
        <v>68</v>
      </c>
      <c r="B2970" s="78" t="s">
        <v>15</v>
      </c>
      <c r="C2970">
        <v>2041</v>
      </c>
      <c r="D2970" t="s">
        <v>138</v>
      </c>
      <c r="E2970" t="s">
        <v>73</v>
      </c>
      <c r="F2970">
        <v>22.338555937318301</v>
      </c>
      <c r="G2970" s="3"/>
      <c r="H2970" s="3"/>
      <c r="I2970" s="3"/>
    </row>
    <row r="2971" spans="1:9" x14ac:dyDescent="0.35">
      <c r="A2971" t="s">
        <v>68</v>
      </c>
      <c r="B2971" s="78" t="s">
        <v>15</v>
      </c>
      <c r="C2971">
        <v>2041</v>
      </c>
      <c r="D2971" t="s">
        <v>138</v>
      </c>
      <c r="E2971" t="s">
        <v>75</v>
      </c>
      <c r="F2971">
        <v>13.912918552011799</v>
      </c>
      <c r="G2971" s="3"/>
      <c r="H2971" s="3"/>
      <c r="I2971" s="3"/>
    </row>
    <row r="2972" spans="1:9" x14ac:dyDescent="0.35">
      <c r="A2972" t="s">
        <v>68</v>
      </c>
      <c r="B2972" s="78" t="s">
        <v>15</v>
      </c>
      <c r="C2972">
        <v>2041</v>
      </c>
      <c r="D2972" t="s">
        <v>41</v>
      </c>
      <c r="E2972" t="s">
        <v>42</v>
      </c>
      <c r="F2972">
        <v>97.842144467044605</v>
      </c>
      <c r="G2972" s="3"/>
      <c r="H2972" s="3"/>
      <c r="I2972" s="3"/>
    </row>
    <row r="2973" spans="1:9" x14ac:dyDescent="0.35">
      <c r="A2973" t="s">
        <v>68</v>
      </c>
      <c r="B2973" s="78" t="s">
        <v>15</v>
      </c>
      <c r="C2973">
        <v>2041</v>
      </c>
      <c r="D2973" t="s">
        <v>41</v>
      </c>
      <c r="E2973" t="s">
        <v>45</v>
      </c>
      <c r="F2973">
        <v>75.681115880647098</v>
      </c>
      <c r="G2973" s="3"/>
      <c r="H2973" s="3"/>
      <c r="I2973" s="3"/>
    </row>
    <row r="2974" spans="1:9" x14ac:dyDescent="0.35">
      <c r="A2974" t="s">
        <v>68</v>
      </c>
      <c r="B2974" s="78" t="s">
        <v>15</v>
      </c>
      <c r="C2974">
        <v>2041</v>
      </c>
      <c r="D2974" t="s">
        <v>41</v>
      </c>
      <c r="E2974" t="s">
        <v>47</v>
      </c>
      <c r="F2974">
        <v>58.083290605973097</v>
      </c>
      <c r="G2974" s="3"/>
      <c r="H2974" s="3"/>
      <c r="I2974" s="3"/>
    </row>
    <row r="2975" spans="1:9" x14ac:dyDescent="0.35">
      <c r="A2975" t="s">
        <v>68</v>
      </c>
      <c r="B2975" s="78" t="s">
        <v>15</v>
      </c>
      <c r="C2975">
        <v>2041</v>
      </c>
      <c r="D2975" t="s">
        <v>41</v>
      </c>
      <c r="E2975" t="s">
        <v>49</v>
      </c>
      <c r="F2975">
        <v>88.908277079624597</v>
      </c>
      <c r="G2975" s="3"/>
      <c r="H2975" s="3"/>
      <c r="I2975" s="3"/>
    </row>
    <row r="2976" spans="1:9" x14ac:dyDescent="0.35">
      <c r="A2976" t="s">
        <v>68</v>
      </c>
      <c r="B2976" s="78" t="s">
        <v>15</v>
      </c>
      <c r="C2976">
        <v>2041</v>
      </c>
      <c r="D2976" t="s">
        <v>41</v>
      </c>
      <c r="E2976" t="s">
        <v>51</v>
      </c>
      <c r="F2976">
        <v>90.032696806686403</v>
      </c>
      <c r="G2976" s="3"/>
      <c r="H2976" s="3"/>
      <c r="I2976" s="3"/>
    </row>
    <row r="2977" spans="1:9" x14ac:dyDescent="0.35">
      <c r="A2977" t="s">
        <v>68</v>
      </c>
      <c r="B2977" s="78" t="s">
        <v>15</v>
      </c>
      <c r="C2977">
        <v>2041</v>
      </c>
      <c r="D2977" t="s">
        <v>41</v>
      </c>
      <c r="E2977" t="s">
        <v>53</v>
      </c>
      <c r="F2977">
        <v>102.895380049469</v>
      </c>
      <c r="G2977" s="3"/>
      <c r="H2977" s="3"/>
      <c r="I2977" s="3"/>
    </row>
    <row r="2978" spans="1:9" x14ac:dyDescent="0.35">
      <c r="A2978" t="s">
        <v>68</v>
      </c>
      <c r="B2978" s="78" t="s">
        <v>15</v>
      </c>
      <c r="C2978">
        <v>2041</v>
      </c>
      <c r="D2978" t="s">
        <v>41</v>
      </c>
      <c r="E2978" t="s">
        <v>55</v>
      </c>
      <c r="F2978">
        <v>81.127795868239005</v>
      </c>
      <c r="G2978" s="3"/>
      <c r="H2978" s="3"/>
      <c r="I2978" s="3"/>
    </row>
    <row r="2979" spans="1:9" x14ac:dyDescent="0.35">
      <c r="A2979" t="s">
        <v>68</v>
      </c>
      <c r="B2979" s="78" t="s">
        <v>15</v>
      </c>
      <c r="C2979">
        <v>2041</v>
      </c>
      <c r="D2979" t="s">
        <v>41</v>
      </c>
      <c r="E2979" t="s">
        <v>57</v>
      </c>
      <c r="F2979">
        <v>86.9447035660762</v>
      </c>
      <c r="G2979" s="3"/>
      <c r="H2979" s="3"/>
      <c r="I2979" s="3"/>
    </row>
    <row r="2980" spans="1:9" x14ac:dyDescent="0.35">
      <c r="A2980" t="s">
        <v>68</v>
      </c>
      <c r="B2980" s="78" t="s">
        <v>15</v>
      </c>
      <c r="C2980">
        <v>2041</v>
      </c>
      <c r="D2980" t="s">
        <v>41</v>
      </c>
      <c r="E2980" t="s">
        <v>59</v>
      </c>
      <c r="F2980">
        <v>79.751644106838</v>
      </c>
      <c r="G2980" s="3"/>
      <c r="H2980" s="3"/>
      <c r="I2980" s="3"/>
    </row>
    <row r="2981" spans="1:9" x14ac:dyDescent="0.35">
      <c r="A2981" t="s">
        <v>68</v>
      </c>
      <c r="B2981" s="78" t="s">
        <v>15</v>
      </c>
      <c r="C2981">
        <v>2041</v>
      </c>
      <c r="D2981" t="s">
        <v>41</v>
      </c>
      <c r="E2981" t="s">
        <v>61</v>
      </c>
      <c r="F2981">
        <v>96.549909554989199</v>
      </c>
      <c r="G2981" s="3"/>
      <c r="H2981" s="3"/>
      <c r="I2981" s="3"/>
    </row>
    <row r="2982" spans="1:9" x14ac:dyDescent="0.35">
      <c r="A2982" t="s">
        <v>68</v>
      </c>
      <c r="B2982" s="78" t="s">
        <v>15</v>
      </c>
      <c r="C2982">
        <v>2041</v>
      </c>
      <c r="D2982" t="s">
        <v>41</v>
      </c>
      <c r="E2982" t="s">
        <v>63</v>
      </c>
      <c r="F2982">
        <v>77.002605959041901</v>
      </c>
      <c r="G2982" s="3"/>
      <c r="H2982" s="3"/>
      <c r="I2982" s="3"/>
    </row>
    <row r="2983" spans="1:9" x14ac:dyDescent="0.35">
      <c r="A2983" t="s">
        <v>68</v>
      </c>
      <c r="B2983" s="78" t="s">
        <v>15</v>
      </c>
      <c r="C2983">
        <v>2041</v>
      </c>
      <c r="D2983" t="s">
        <v>41</v>
      </c>
      <c r="E2983" t="s">
        <v>43</v>
      </c>
      <c r="F2983">
        <v>111.10551420195399</v>
      </c>
      <c r="G2983" s="3"/>
      <c r="H2983" s="3"/>
      <c r="I2983" s="3"/>
    </row>
    <row r="2984" spans="1:9" x14ac:dyDescent="0.35">
      <c r="A2984" t="s">
        <v>68</v>
      </c>
      <c r="B2984" s="78" t="s">
        <v>15</v>
      </c>
      <c r="C2984">
        <v>2041</v>
      </c>
      <c r="D2984" t="s">
        <v>41</v>
      </c>
      <c r="E2984" t="s">
        <v>65</v>
      </c>
      <c r="F2984">
        <v>67.433099787607304</v>
      </c>
      <c r="G2984" s="3"/>
      <c r="H2984" s="3"/>
      <c r="I2984" s="3"/>
    </row>
    <row r="2985" spans="1:9" x14ac:dyDescent="0.35">
      <c r="A2985" t="s">
        <v>68</v>
      </c>
      <c r="B2985" s="78" t="s">
        <v>15</v>
      </c>
      <c r="C2985">
        <v>2041</v>
      </c>
      <c r="D2985" t="s">
        <v>41</v>
      </c>
      <c r="E2985" t="s">
        <v>67</v>
      </c>
      <c r="F2985">
        <v>48.464454956800303</v>
      </c>
      <c r="G2985" s="3"/>
      <c r="H2985" s="3"/>
      <c r="I2985" s="3"/>
    </row>
    <row r="2986" spans="1:9" x14ac:dyDescent="0.35">
      <c r="A2986" t="s">
        <v>68</v>
      </c>
      <c r="B2986" s="78" t="s">
        <v>15</v>
      </c>
      <c r="C2986">
        <v>2041</v>
      </c>
      <c r="D2986" t="s">
        <v>41</v>
      </c>
      <c r="E2986" t="s">
        <v>69</v>
      </c>
      <c r="F2986">
        <v>49.582828603568203</v>
      </c>
      <c r="G2986" s="3"/>
      <c r="H2986" s="3"/>
      <c r="I2986" s="3"/>
    </row>
    <row r="2987" spans="1:9" x14ac:dyDescent="0.35">
      <c r="A2987" t="s">
        <v>68</v>
      </c>
      <c r="B2987" s="78" t="s">
        <v>15</v>
      </c>
      <c r="C2987">
        <v>2041</v>
      </c>
      <c r="D2987" t="s">
        <v>41</v>
      </c>
      <c r="E2987" t="s">
        <v>71</v>
      </c>
      <c r="F2987">
        <v>29.342701517275898</v>
      </c>
      <c r="G2987" s="3"/>
      <c r="H2987" s="3"/>
      <c r="I2987" s="3"/>
    </row>
    <row r="2988" spans="1:9" x14ac:dyDescent="0.35">
      <c r="A2988" t="s">
        <v>68</v>
      </c>
      <c r="B2988" s="78" t="s">
        <v>15</v>
      </c>
      <c r="C2988">
        <v>2041</v>
      </c>
      <c r="D2988" t="s">
        <v>41</v>
      </c>
      <c r="E2988" t="s">
        <v>73</v>
      </c>
      <c r="F2988">
        <v>20.5420893156851</v>
      </c>
      <c r="G2988" s="3"/>
      <c r="H2988" s="3"/>
      <c r="I2988" s="3"/>
    </row>
    <row r="2989" spans="1:9" x14ac:dyDescent="0.35">
      <c r="A2989" t="s">
        <v>68</v>
      </c>
      <c r="B2989" s="78" t="s">
        <v>15</v>
      </c>
      <c r="C2989">
        <v>2041</v>
      </c>
      <c r="D2989" t="s">
        <v>41</v>
      </c>
      <c r="E2989" t="s">
        <v>75</v>
      </c>
      <c r="F2989">
        <v>17.176852655383001</v>
      </c>
      <c r="G2989" s="3"/>
      <c r="H2989" s="3"/>
      <c r="I2989" s="3"/>
    </row>
    <row r="2990" spans="1:9" x14ac:dyDescent="0.35">
      <c r="A2990" t="s">
        <v>68</v>
      </c>
      <c r="B2990" s="78" t="s">
        <v>15</v>
      </c>
      <c r="C2990">
        <v>2046</v>
      </c>
      <c r="D2990" t="s">
        <v>138</v>
      </c>
      <c r="E2990" t="s">
        <v>42</v>
      </c>
      <c r="F2990">
        <v>81.085163428232704</v>
      </c>
      <c r="G2990" s="3"/>
      <c r="H2990" s="3"/>
      <c r="I2990" s="3"/>
    </row>
    <row r="2991" spans="1:9" x14ac:dyDescent="0.35">
      <c r="A2991" t="s">
        <v>68</v>
      </c>
      <c r="B2991" s="78" t="s">
        <v>15</v>
      </c>
      <c r="C2991">
        <v>2046</v>
      </c>
      <c r="D2991" t="s">
        <v>138</v>
      </c>
      <c r="E2991" t="s">
        <v>45</v>
      </c>
      <c r="F2991">
        <v>73.137233118878498</v>
      </c>
      <c r="G2991" s="3"/>
      <c r="H2991" s="3"/>
      <c r="I2991" s="3"/>
    </row>
    <row r="2992" spans="1:9" x14ac:dyDescent="0.35">
      <c r="A2992" t="s">
        <v>68</v>
      </c>
      <c r="B2992" s="78" t="s">
        <v>15</v>
      </c>
      <c r="C2992">
        <v>2046</v>
      </c>
      <c r="D2992" t="s">
        <v>138</v>
      </c>
      <c r="E2992" t="s">
        <v>47</v>
      </c>
      <c r="F2992">
        <v>46.616696035213899</v>
      </c>
      <c r="G2992" s="3"/>
      <c r="H2992" s="3"/>
      <c r="I2992" s="3"/>
    </row>
    <row r="2993" spans="1:9" x14ac:dyDescent="0.35">
      <c r="A2993" t="s">
        <v>68</v>
      </c>
      <c r="B2993" s="78" t="s">
        <v>15</v>
      </c>
      <c r="C2993">
        <v>2046</v>
      </c>
      <c r="D2993" t="s">
        <v>138</v>
      </c>
      <c r="E2993" t="s">
        <v>49</v>
      </c>
      <c r="F2993">
        <v>77.480956672046105</v>
      </c>
      <c r="G2993" s="3"/>
      <c r="H2993" s="3"/>
      <c r="I2993" s="3"/>
    </row>
    <row r="2994" spans="1:9" x14ac:dyDescent="0.35">
      <c r="A2994" t="s">
        <v>68</v>
      </c>
      <c r="B2994" s="78" t="s">
        <v>15</v>
      </c>
      <c r="C2994">
        <v>2046</v>
      </c>
      <c r="D2994" t="s">
        <v>138</v>
      </c>
      <c r="E2994" t="s">
        <v>51</v>
      </c>
      <c r="F2994">
        <v>80.457552669646404</v>
      </c>
      <c r="G2994" s="3"/>
      <c r="H2994" s="3"/>
      <c r="I2994" s="3"/>
    </row>
    <row r="2995" spans="1:9" x14ac:dyDescent="0.35">
      <c r="A2995" t="s">
        <v>68</v>
      </c>
      <c r="B2995" s="78" t="s">
        <v>15</v>
      </c>
      <c r="C2995">
        <v>2046</v>
      </c>
      <c r="D2995" t="s">
        <v>138</v>
      </c>
      <c r="E2995" t="s">
        <v>53</v>
      </c>
      <c r="F2995">
        <v>90.273819415256895</v>
      </c>
      <c r="G2995" s="3"/>
      <c r="H2995" s="3"/>
      <c r="I2995" s="3"/>
    </row>
    <row r="2996" spans="1:9" x14ac:dyDescent="0.35">
      <c r="A2996" t="s">
        <v>68</v>
      </c>
      <c r="B2996" s="78" t="s">
        <v>15</v>
      </c>
      <c r="C2996">
        <v>2046</v>
      </c>
      <c r="D2996" t="s">
        <v>138</v>
      </c>
      <c r="E2996" t="s">
        <v>55</v>
      </c>
      <c r="F2996">
        <v>69.448900899819705</v>
      </c>
      <c r="G2996" s="3"/>
      <c r="H2996" s="3"/>
      <c r="I2996" s="3"/>
    </row>
    <row r="2997" spans="1:9" x14ac:dyDescent="0.35">
      <c r="A2997" t="s">
        <v>68</v>
      </c>
      <c r="B2997" s="78" t="s">
        <v>15</v>
      </c>
      <c r="C2997">
        <v>2046</v>
      </c>
      <c r="D2997" t="s">
        <v>138</v>
      </c>
      <c r="E2997" t="s">
        <v>57</v>
      </c>
      <c r="F2997">
        <v>54.106890773032802</v>
      </c>
      <c r="G2997" s="3"/>
      <c r="H2997" s="3"/>
      <c r="I2997" s="3"/>
    </row>
    <row r="2998" spans="1:9" x14ac:dyDescent="0.35">
      <c r="A2998" t="s">
        <v>68</v>
      </c>
      <c r="B2998" s="78" t="s">
        <v>15</v>
      </c>
      <c r="C2998">
        <v>2046</v>
      </c>
      <c r="D2998" t="s">
        <v>138</v>
      </c>
      <c r="E2998" t="s">
        <v>59</v>
      </c>
      <c r="F2998">
        <v>52.476439867912603</v>
      </c>
      <c r="G2998" s="3"/>
      <c r="H2998" s="3"/>
      <c r="I2998" s="3"/>
    </row>
    <row r="2999" spans="1:9" x14ac:dyDescent="0.35">
      <c r="A2999" t="s">
        <v>68</v>
      </c>
      <c r="B2999" s="78" t="s">
        <v>15</v>
      </c>
      <c r="C2999">
        <v>2046</v>
      </c>
      <c r="D2999" t="s">
        <v>138</v>
      </c>
      <c r="E2999" t="s">
        <v>61</v>
      </c>
      <c r="F2999">
        <v>73.846361752600899</v>
      </c>
      <c r="G2999" s="3"/>
      <c r="H2999" s="3"/>
      <c r="I2999" s="3"/>
    </row>
    <row r="3000" spans="1:9" x14ac:dyDescent="0.35">
      <c r="A3000" t="s">
        <v>68</v>
      </c>
      <c r="B3000" s="78" t="s">
        <v>15</v>
      </c>
      <c r="C3000">
        <v>2046</v>
      </c>
      <c r="D3000" t="s">
        <v>138</v>
      </c>
      <c r="E3000" t="s">
        <v>63</v>
      </c>
      <c r="F3000">
        <v>62.400969113201498</v>
      </c>
      <c r="G3000" s="3"/>
      <c r="H3000" s="3"/>
      <c r="I3000" s="3"/>
    </row>
    <row r="3001" spans="1:9" x14ac:dyDescent="0.35">
      <c r="A3001" t="s">
        <v>68</v>
      </c>
      <c r="B3001" s="78" t="s">
        <v>15</v>
      </c>
      <c r="C3001">
        <v>2046</v>
      </c>
      <c r="D3001" t="s">
        <v>138</v>
      </c>
      <c r="E3001" t="s">
        <v>43</v>
      </c>
      <c r="F3001">
        <v>91.708150513279406</v>
      </c>
      <c r="G3001" s="3"/>
      <c r="H3001" s="3"/>
      <c r="I3001" s="3"/>
    </row>
    <row r="3002" spans="1:9" x14ac:dyDescent="0.35">
      <c r="A3002" t="s">
        <v>68</v>
      </c>
      <c r="B3002" s="78" t="s">
        <v>15</v>
      </c>
      <c r="C3002">
        <v>2046</v>
      </c>
      <c r="D3002" t="s">
        <v>138</v>
      </c>
      <c r="E3002" t="s">
        <v>65</v>
      </c>
      <c r="F3002">
        <v>58.987551565031303</v>
      </c>
      <c r="G3002" s="3"/>
      <c r="H3002" s="3"/>
      <c r="I3002" s="3"/>
    </row>
    <row r="3003" spans="1:9" x14ac:dyDescent="0.35">
      <c r="A3003" t="s">
        <v>68</v>
      </c>
      <c r="B3003" s="78" t="s">
        <v>15</v>
      </c>
      <c r="C3003">
        <v>2046</v>
      </c>
      <c r="D3003" t="s">
        <v>138</v>
      </c>
      <c r="E3003" t="s">
        <v>67</v>
      </c>
      <c r="F3003">
        <v>49.078004614439102</v>
      </c>
      <c r="G3003" s="3"/>
      <c r="H3003" s="3"/>
      <c r="I3003" s="3"/>
    </row>
    <row r="3004" spans="1:9" x14ac:dyDescent="0.35">
      <c r="A3004" t="s">
        <v>68</v>
      </c>
      <c r="B3004" s="78" t="s">
        <v>15</v>
      </c>
      <c r="C3004">
        <v>2046</v>
      </c>
      <c r="D3004" t="s">
        <v>138</v>
      </c>
      <c r="E3004" t="s">
        <v>69</v>
      </c>
      <c r="F3004">
        <v>42.665960531407798</v>
      </c>
      <c r="G3004" s="3"/>
      <c r="H3004" s="3"/>
      <c r="I3004" s="3"/>
    </row>
    <row r="3005" spans="1:9" x14ac:dyDescent="0.35">
      <c r="A3005" t="s">
        <v>68</v>
      </c>
      <c r="B3005" s="78" t="s">
        <v>15</v>
      </c>
      <c r="C3005">
        <v>2046</v>
      </c>
      <c r="D3005" t="s">
        <v>138</v>
      </c>
      <c r="E3005" t="s">
        <v>71</v>
      </c>
      <c r="F3005">
        <v>33.773116870874198</v>
      </c>
      <c r="G3005" s="3"/>
      <c r="H3005" s="3"/>
      <c r="I3005" s="3"/>
    </row>
    <row r="3006" spans="1:9" x14ac:dyDescent="0.35">
      <c r="A3006" t="s">
        <v>68</v>
      </c>
      <c r="B3006" s="78" t="s">
        <v>15</v>
      </c>
      <c r="C3006">
        <v>2046</v>
      </c>
      <c r="D3006" t="s">
        <v>138</v>
      </c>
      <c r="E3006" t="s">
        <v>73</v>
      </c>
      <c r="F3006">
        <v>23.2933346495034</v>
      </c>
      <c r="G3006" s="3"/>
      <c r="H3006" s="3"/>
      <c r="I3006" s="3"/>
    </row>
    <row r="3007" spans="1:9" x14ac:dyDescent="0.35">
      <c r="A3007" t="s">
        <v>68</v>
      </c>
      <c r="B3007" s="78" t="s">
        <v>15</v>
      </c>
      <c r="C3007">
        <v>2046</v>
      </c>
      <c r="D3007" t="s">
        <v>138</v>
      </c>
      <c r="E3007" t="s">
        <v>75</v>
      </c>
      <c r="F3007">
        <v>18.698853751258198</v>
      </c>
      <c r="G3007" s="3"/>
      <c r="H3007" s="3"/>
      <c r="I3007" s="3"/>
    </row>
    <row r="3008" spans="1:9" x14ac:dyDescent="0.35">
      <c r="A3008" t="s">
        <v>68</v>
      </c>
      <c r="B3008" s="78" t="s">
        <v>15</v>
      </c>
      <c r="C3008">
        <v>2046</v>
      </c>
      <c r="D3008" t="s">
        <v>41</v>
      </c>
      <c r="E3008" t="s">
        <v>42</v>
      </c>
      <c r="F3008">
        <v>97.208733322334098</v>
      </c>
      <c r="G3008" s="3"/>
      <c r="H3008" s="3"/>
      <c r="I3008" s="3"/>
    </row>
    <row r="3009" spans="1:9" x14ac:dyDescent="0.35">
      <c r="A3009" t="s">
        <v>68</v>
      </c>
      <c r="B3009" s="78" t="s">
        <v>15</v>
      </c>
      <c r="C3009">
        <v>2046</v>
      </c>
      <c r="D3009" t="s">
        <v>41</v>
      </c>
      <c r="E3009" t="s">
        <v>45</v>
      </c>
      <c r="F3009">
        <v>77.615310649708903</v>
      </c>
      <c r="G3009" s="3"/>
      <c r="H3009" s="3"/>
      <c r="I3009" s="3"/>
    </row>
    <row r="3010" spans="1:9" x14ac:dyDescent="0.35">
      <c r="A3010" t="s">
        <v>68</v>
      </c>
      <c r="B3010" s="78" t="s">
        <v>15</v>
      </c>
      <c r="C3010">
        <v>2046</v>
      </c>
      <c r="D3010" t="s">
        <v>41</v>
      </c>
      <c r="E3010" t="s">
        <v>47</v>
      </c>
      <c r="F3010">
        <v>57.962748631662699</v>
      </c>
      <c r="G3010" s="3"/>
      <c r="H3010" s="3"/>
      <c r="I3010" s="3"/>
    </row>
    <row r="3011" spans="1:9" x14ac:dyDescent="0.35">
      <c r="A3011" t="s">
        <v>68</v>
      </c>
      <c r="B3011" s="78" t="s">
        <v>15</v>
      </c>
      <c r="C3011">
        <v>2046</v>
      </c>
      <c r="D3011" t="s">
        <v>41</v>
      </c>
      <c r="E3011" t="s">
        <v>49</v>
      </c>
      <c r="F3011">
        <v>90.696201623796796</v>
      </c>
      <c r="G3011" s="3"/>
      <c r="H3011" s="3"/>
      <c r="I3011" s="3"/>
    </row>
    <row r="3012" spans="1:9" x14ac:dyDescent="0.35">
      <c r="A3012" t="s">
        <v>68</v>
      </c>
      <c r="B3012" s="78" t="s">
        <v>15</v>
      </c>
      <c r="C3012">
        <v>2046</v>
      </c>
      <c r="D3012" t="s">
        <v>41</v>
      </c>
      <c r="E3012" t="s">
        <v>51</v>
      </c>
      <c r="F3012">
        <v>92.926318126945304</v>
      </c>
      <c r="G3012" s="3"/>
      <c r="H3012" s="3"/>
      <c r="I3012" s="3"/>
    </row>
    <row r="3013" spans="1:9" x14ac:dyDescent="0.35">
      <c r="A3013" t="s">
        <v>68</v>
      </c>
      <c r="B3013" s="78" t="s">
        <v>15</v>
      </c>
      <c r="C3013">
        <v>2046</v>
      </c>
      <c r="D3013" t="s">
        <v>41</v>
      </c>
      <c r="E3013" t="s">
        <v>53</v>
      </c>
      <c r="F3013">
        <v>101.79308929980201</v>
      </c>
      <c r="G3013" s="3"/>
      <c r="H3013" s="3"/>
      <c r="I3013" s="3"/>
    </row>
    <row r="3014" spans="1:9" x14ac:dyDescent="0.35">
      <c r="A3014" t="s">
        <v>68</v>
      </c>
      <c r="B3014" s="78" t="s">
        <v>15</v>
      </c>
      <c r="C3014">
        <v>2046</v>
      </c>
      <c r="D3014" t="s">
        <v>41</v>
      </c>
      <c r="E3014" t="s">
        <v>55</v>
      </c>
      <c r="F3014">
        <v>86.048139916873595</v>
      </c>
      <c r="G3014" s="3"/>
      <c r="H3014" s="3"/>
      <c r="I3014" s="3"/>
    </row>
    <row r="3015" spans="1:9" x14ac:dyDescent="0.35">
      <c r="A3015" t="s">
        <v>68</v>
      </c>
      <c r="B3015" s="78" t="s">
        <v>15</v>
      </c>
      <c r="C3015">
        <v>2046</v>
      </c>
      <c r="D3015" t="s">
        <v>41</v>
      </c>
      <c r="E3015" t="s">
        <v>57</v>
      </c>
      <c r="F3015">
        <v>88.707956562552397</v>
      </c>
      <c r="G3015" s="3"/>
      <c r="H3015" s="3"/>
      <c r="I3015" s="3"/>
    </row>
    <row r="3016" spans="1:9" x14ac:dyDescent="0.35">
      <c r="A3016" t="s">
        <v>68</v>
      </c>
      <c r="B3016" s="78" t="s">
        <v>15</v>
      </c>
      <c r="C3016">
        <v>2046</v>
      </c>
      <c r="D3016" t="s">
        <v>41</v>
      </c>
      <c r="E3016" t="s">
        <v>59</v>
      </c>
      <c r="F3016">
        <v>88.187797558035498</v>
      </c>
      <c r="G3016" s="3"/>
      <c r="H3016" s="3"/>
      <c r="I3016" s="3"/>
    </row>
    <row r="3017" spans="1:9" x14ac:dyDescent="0.35">
      <c r="A3017" t="s">
        <v>68</v>
      </c>
      <c r="B3017" s="78" t="s">
        <v>15</v>
      </c>
      <c r="C3017">
        <v>2046</v>
      </c>
      <c r="D3017" t="s">
        <v>41</v>
      </c>
      <c r="E3017" t="s">
        <v>61</v>
      </c>
      <c r="F3017">
        <v>94.660607940322507</v>
      </c>
      <c r="G3017" s="3"/>
      <c r="H3017" s="3"/>
      <c r="I3017" s="3"/>
    </row>
    <row r="3018" spans="1:9" x14ac:dyDescent="0.35">
      <c r="A3018" t="s">
        <v>68</v>
      </c>
      <c r="B3018" s="78" t="s">
        <v>15</v>
      </c>
      <c r="C3018">
        <v>2046</v>
      </c>
      <c r="D3018" t="s">
        <v>41</v>
      </c>
      <c r="E3018" t="s">
        <v>63</v>
      </c>
      <c r="F3018">
        <v>87.3216630740759</v>
      </c>
      <c r="G3018" s="3"/>
      <c r="H3018" s="3"/>
      <c r="I3018" s="3"/>
    </row>
    <row r="3019" spans="1:9" x14ac:dyDescent="0.35">
      <c r="A3019" t="s">
        <v>68</v>
      </c>
      <c r="B3019" s="78" t="s">
        <v>15</v>
      </c>
      <c r="C3019">
        <v>2046</v>
      </c>
      <c r="D3019" t="s">
        <v>41</v>
      </c>
      <c r="E3019" t="s">
        <v>43</v>
      </c>
      <c r="F3019">
        <v>113.24088384122</v>
      </c>
      <c r="G3019" s="3"/>
      <c r="H3019" s="3"/>
      <c r="I3019" s="3"/>
    </row>
    <row r="3020" spans="1:9" x14ac:dyDescent="0.35">
      <c r="A3020" t="s">
        <v>68</v>
      </c>
      <c r="B3020" s="78" t="s">
        <v>15</v>
      </c>
      <c r="C3020">
        <v>2046</v>
      </c>
      <c r="D3020" t="s">
        <v>41</v>
      </c>
      <c r="E3020" t="s">
        <v>65</v>
      </c>
      <c r="F3020">
        <v>70.882762601490796</v>
      </c>
      <c r="G3020" s="3"/>
      <c r="H3020" s="3"/>
      <c r="I3020" s="3"/>
    </row>
    <row r="3021" spans="1:9" x14ac:dyDescent="0.35">
      <c r="A3021" t="s">
        <v>68</v>
      </c>
      <c r="B3021" s="78" t="s">
        <v>15</v>
      </c>
      <c r="C3021">
        <v>2046</v>
      </c>
      <c r="D3021" t="s">
        <v>41</v>
      </c>
      <c r="E3021" t="s">
        <v>67</v>
      </c>
      <c r="F3021">
        <v>51.450133174835798</v>
      </c>
      <c r="G3021" s="3"/>
      <c r="H3021" s="3"/>
      <c r="I3021" s="3"/>
    </row>
    <row r="3022" spans="1:9" x14ac:dyDescent="0.35">
      <c r="A3022" t="s">
        <v>68</v>
      </c>
      <c r="B3022" s="78" t="s">
        <v>15</v>
      </c>
      <c r="C3022">
        <v>2046</v>
      </c>
      <c r="D3022" t="s">
        <v>41</v>
      </c>
      <c r="E3022" t="s">
        <v>69</v>
      </c>
      <c r="F3022">
        <v>41.872540710991302</v>
      </c>
      <c r="G3022" s="3"/>
      <c r="H3022" s="3"/>
      <c r="I3022" s="3"/>
    </row>
    <row r="3023" spans="1:9" x14ac:dyDescent="0.35">
      <c r="A3023" t="s">
        <v>68</v>
      </c>
      <c r="B3023" s="78" t="s">
        <v>15</v>
      </c>
      <c r="C3023">
        <v>2046</v>
      </c>
      <c r="D3023" t="s">
        <v>41</v>
      </c>
      <c r="E3023" t="s">
        <v>71</v>
      </c>
      <c r="F3023">
        <v>33.627915786613897</v>
      </c>
      <c r="G3023" s="3"/>
      <c r="H3023" s="3"/>
      <c r="I3023" s="3"/>
    </row>
    <row r="3024" spans="1:9" x14ac:dyDescent="0.35">
      <c r="A3024" t="s">
        <v>68</v>
      </c>
      <c r="B3024" s="78" t="s">
        <v>15</v>
      </c>
      <c r="C3024">
        <v>2046</v>
      </c>
      <c r="D3024" t="s">
        <v>41</v>
      </c>
      <c r="E3024" t="s">
        <v>73</v>
      </c>
      <c r="F3024">
        <v>15.9905025105307</v>
      </c>
      <c r="G3024" s="3"/>
      <c r="H3024" s="3"/>
      <c r="I3024" s="3"/>
    </row>
    <row r="3025" spans="1:9" x14ac:dyDescent="0.35">
      <c r="A3025" t="s">
        <v>68</v>
      </c>
      <c r="B3025" s="78" t="s">
        <v>15</v>
      </c>
      <c r="C3025">
        <v>2046</v>
      </c>
      <c r="D3025" t="s">
        <v>41</v>
      </c>
      <c r="E3025" t="s">
        <v>75</v>
      </c>
      <c r="F3025">
        <v>19.718644693769502</v>
      </c>
      <c r="G3025" s="3"/>
      <c r="H3025" s="3"/>
      <c r="I3025" s="3"/>
    </row>
    <row r="3026" spans="1:9" x14ac:dyDescent="0.35">
      <c r="A3026" t="s">
        <v>70</v>
      </c>
      <c r="B3026" s="78" t="s">
        <v>15</v>
      </c>
      <c r="C3026">
        <v>2021</v>
      </c>
      <c r="D3026" t="s">
        <v>41</v>
      </c>
      <c r="E3026" t="s">
        <v>42</v>
      </c>
      <c r="F3026">
        <v>845</v>
      </c>
      <c r="G3026" s="3"/>
      <c r="H3026" s="3"/>
      <c r="I3026" s="3"/>
    </row>
    <row r="3027" spans="1:9" x14ac:dyDescent="0.35">
      <c r="A3027" t="s">
        <v>70</v>
      </c>
      <c r="B3027" s="78" t="s">
        <v>15</v>
      </c>
      <c r="C3027">
        <v>2021</v>
      </c>
      <c r="D3027" t="s">
        <v>41</v>
      </c>
      <c r="E3027" t="s">
        <v>43</v>
      </c>
      <c r="F3027">
        <v>946</v>
      </c>
      <c r="G3027" s="3"/>
      <c r="H3027" s="3"/>
      <c r="I3027" s="3"/>
    </row>
    <row r="3028" spans="1:9" x14ac:dyDescent="0.35">
      <c r="A3028" t="s">
        <v>70</v>
      </c>
      <c r="B3028" s="78" t="s">
        <v>15</v>
      </c>
      <c r="C3028">
        <v>2021</v>
      </c>
      <c r="D3028" t="s">
        <v>41</v>
      </c>
      <c r="E3028" t="s">
        <v>45</v>
      </c>
      <c r="F3028">
        <v>977</v>
      </c>
      <c r="G3028" s="3"/>
      <c r="H3028" s="3"/>
      <c r="I3028" s="3"/>
    </row>
    <row r="3029" spans="1:9" x14ac:dyDescent="0.35">
      <c r="A3029" t="s">
        <v>70</v>
      </c>
      <c r="B3029" s="78" t="s">
        <v>15</v>
      </c>
      <c r="C3029">
        <v>2021</v>
      </c>
      <c r="D3029" t="s">
        <v>41</v>
      </c>
      <c r="E3029" t="s">
        <v>47</v>
      </c>
      <c r="F3029">
        <v>828</v>
      </c>
      <c r="G3029" s="3"/>
      <c r="H3029" s="3"/>
      <c r="I3029" s="3"/>
    </row>
    <row r="3030" spans="1:9" x14ac:dyDescent="0.35">
      <c r="A3030" t="s">
        <v>70</v>
      </c>
      <c r="B3030" s="78" t="s">
        <v>15</v>
      </c>
      <c r="C3030">
        <v>2021</v>
      </c>
      <c r="D3030" t="s">
        <v>41</v>
      </c>
      <c r="E3030" t="s">
        <v>49</v>
      </c>
      <c r="F3030">
        <v>692</v>
      </c>
      <c r="G3030" s="3"/>
      <c r="H3030" s="3"/>
      <c r="I3030" s="3"/>
    </row>
    <row r="3031" spans="1:9" x14ac:dyDescent="0.35">
      <c r="A3031" t="s">
        <v>70</v>
      </c>
      <c r="B3031" s="78" t="s">
        <v>15</v>
      </c>
      <c r="C3031">
        <v>2021</v>
      </c>
      <c r="D3031" t="s">
        <v>41</v>
      </c>
      <c r="E3031" t="s">
        <v>51</v>
      </c>
      <c r="F3031">
        <v>839</v>
      </c>
      <c r="G3031" s="3"/>
      <c r="H3031" s="3"/>
      <c r="I3031" s="3"/>
    </row>
    <row r="3032" spans="1:9" x14ac:dyDescent="0.35">
      <c r="A3032" t="s">
        <v>70</v>
      </c>
      <c r="B3032" s="78" t="s">
        <v>15</v>
      </c>
      <c r="C3032">
        <v>2021</v>
      </c>
      <c r="D3032" t="s">
        <v>41</v>
      </c>
      <c r="E3032" t="s">
        <v>53</v>
      </c>
      <c r="F3032">
        <v>837</v>
      </c>
      <c r="G3032" s="3"/>
      <c r="H3032" s="3"/>
      <c r="I3032" s="3"/>
    </row>
    <row r="3033" spans="1:9" x14ac:dyDescent="0.35">
      <c r="A3033" t="s">
        <v>70</v>
      </c>
      <c r="B3033" s="78" t="s">
        <v>15</v>
      </c>
      <c r="C3033">
        <v>2021</v>
      </c>
      <c r="D3033" t="s">
        <v>41</v>
      </c>
      <c r="E3033" t="s">
        <v>55</v>
      </c>
      <c r="F3033">
        <v>824</v>
      </c>
      <c r="G3033" s="3"/>
      <c r="H3033" s="3"/>
      <c r="I3033" s="3"/>
    </row>
    <row r="3034" spans="1:9" x14ac:dyDescent="0.35">
      <c r="A3034" t="s">
        <v>70</v>
      </c>
      <c r="B3034" s="78" t="s">
        <v>15</v>
      </c>
      <c r="C3034">
        <v>2021</v>
      </c>
      <c r="D3034" t="s">
        <v>41</v>
      </c>
      <c r="E3034" t="s">
        <v>57</v>
      </c>
      <c r="F3034">
        <v>717</v>
      </c>
      <c r="G3034" s="3"/>
      <c r="H3034" s="3"/>
      <c r="I3034" s="3"/>
    </row>
    <row r="3035" spans="1:9" x14ac:dyDescent="0.35">
      <c r="A3035" t="s">
        <v>70</v>
      </c>
      <c r="B3035" s="78" t="s">
        <v>15</v>
      </c>
      <c r="C3035">
        <v>2021</v>
      </c>
      <c r="D3035" t="s">
        <v>41</v>
      </c>
      <c r="E3035" t="s">
        <v>59</v>
      </c>
      <c r="F3035">
        <v>848</v>
      </c>
      <c r="G3035" s="3"/>
      <c r="H3035" s="3"/>
      <c r="I3035" s="3"/>
    </row>
    <row r="3036" spans="1:9" x14ac:dyDescent="0.35">
      <c r="A3036" t="s">
        <v>70</v>
      </c>
      <c r="B3036" s="78" t="s">
        <v>15</v>
      </c>
      <c r="C3036">
        <v>2021</v>
      </c>
      <c r="D3036" t="s">
        <v>41</v>
      </c>
      <c r="E3036" t="s">
        <v>61</v>
      </c>
      <c r="F3036">
        <v>986</v>
      </c>
      <c r="G3036" s="3"/>
      <c r="H3036" s="3"/>
      <c r="I3036" s="3"/>
    </row>
    <row r="3037" spans="1:9" x14ac:dyDescent="0.35">
      <c r="A3037" t="s">
        <v>70</v>
      </c>
      <c r="B3037" s="78" t="s">
        <v>15</v>
      </c>
      <c r="C3037">
        <v>2021</v>
      </c>
      <c r="D3037" t="s">
        <v>41</v>
      </c>
      <c r="E3037" t="s">
        <v>63</v>
      </c>
      <c r="F3037">
        <v>1134</v>
      </c>
      <c r="G3037" s="3"/>
      <c r="H3037" s="3"/>
      <c r="I3037" s="3"/>
    </row>
    <row r="3038" spans="1:9" x14ac:dyDescent="0.35">
      <c r="A3038" t="s">
        <v>70</v>
      </c>
      <c r="B3038" s="78" t="s">
        <v>15</v>
      </c>
      <c r="C3038">
        <v>2021</v>
      </c>
      <c r="D3038" t="s">
        <v>41</v>
      </c>
      <c r="E3038" t="s">
        <v>65</v>
      </c>
      <c r="F3038">
        <v>1280</v>
      </c>
      <c r="G3038" s="3"/>
      <c r="H3038" s="3"/>
      <c r="I3038" s="3"/>
    </row>
    <row r="3039" spans="1:9" x14ac:dyDescent="0.35">
      <c r="A3039" t="s">
        <v>70</v>
      </c>
      <c r="B3039" s="78" t="s">
        <v>15</v>
      </c>
      <c r="C3039">
        <v>2021</v>
      </c>
      <c r="D3039" t="s">
        <v>41</v>
      </c>
      <c r="E3039" t="s">
        <v>67</v>
      </c>
      <c r="F3039">
        <v>1153</v>
      </c>
      <c r="G3039" s="3"/>
      <c r="H3039" s="3"/>
      <c r="I3039" s="3"/>
    </row>
    <row r="3040" spans="1:9" x14ac:dyDescent="0.35">
      <c r="A3040" t="s">
        <v>70</v>
      </c>
      <c r="B3040" s="78" t="s">
        <v>15</v>
      </c>
      <c r="C3040">
        <v>2021</v>
      </c>
      <c r="D3040" t="s">
        <v>41</v>
      </c>
      <c r="E3040" t="s">
        <v>69</v>
      </c>
      <c r="F3040">
        <v>939</v>
      </c>
      <c r="G3040" s="3"/>
      <c r="H3040" s="3"/>
      <c r="I3040" s="3"/>
    </row>
    <row r="3041" spans="1:9" x14ac:dyDescent="0.35">
      <c r="A3041" t="s">
        <v>70</v>
      </c>
      <c r="B3041" s="78" t="s">
        <v>15</v>
      </c>
      <c r="C3041">
        <v>2021</v>
      </c>
      <c r="D3041" t="s">
        <v>41</v>
      </c>
      <c r="E3041" t="s">
        <v>71</v>
      </c>
      <c r="F3041">
        <v>623</v>
      </c>
      <c r="G3041" s="3"/>
      <c r="H3041" s="3"/>
      <c r="I3041" s="3"/>
    </row>
    <row r="3042" spans="1:9" x14ac:dyDescent="0.35">
      <c r="A3042" t="s">
        <v>70</v>
      </c>
      <c r="B3042" s="78" t="s">
        <v>15</v>
      </c>
      <c r="C3042">
        <v>2021</v>
      </c>
      <c r="D3042" t="s">
        <v>41</v>
      </c>
      <c r="E3042" t="s">
        <v>73</v>
      </c>
      <c r="F3042">
        <v>405</v>
      </c>
      <c r="G3042" s="3"/>
      <c r="H3042" s="3"/>
      <c r="I3042" s="3"/>
    </row>
    <row r="3043" spans="1:9" x14ac:dyDescent="0.35">
      <c r="A3043" t="s">
        <v>70</v>
      </c>
      <c r="B3043" s="78" t="s">
        <v>15</v>
      </c>
      <c r="C3043">
        <v>2021</v>
      </c>
      <c r="D3043" t="s">
        <v>41</v>
      </c>
      <c r="E3043" t="s">
        <v>75</v>
      </c>
      <c r="F3043">
        <v>313</v>
      </c>
      <c r="G3043" s="3"/>
      <c r="H3043" s="3"/>
      <c r="I3043" s="3"/>
    </row>
    <row r="3044" spans="1:9" x14ac:dyDescent="0.35">
      <c r="A3044" t="s">
        <v>70</v>
      </c>
      <c r="B3044" s="78" t="s">
        <v>15</v>
      </c>
      <c r="C3044">
        <v>2021</v>
      </c>
      <c r="D3044" t="s">
        <v>138</v>
      </c>
      <c r="E3044" t="s">
        <v>42</v>
      </c>
      <c r="F3044">
        <v>745</v>
      </c>
      <c r="G3044" s="3"/>
      <c r="H3044" s="3"/>
      <c r="I3044" s="3"/>
    </row>
    <row r="3045" spans="1:9" x14ac:dyDescent="0.35">
      <c r="A3045" t="s">
        <v>70</v>
      </c>
      <c r="B3045" s="78" t="s">
        <v>15</v>
      </c>
      <c r="C3045">
        <v>2021</v>
      </c>
      <c r="D3045" t="s">
        <v>138</v>
      </c>
      <c r="E3045" t="s">
        <v>43</v>
      </c>
      <c r="F3045">
        <v>791</v>
      </c>
      <c r="G3045" s="3"/>
      <c r="H3045" s="3"/>
      <c r="I3045" s="3"/>
    </row>
    <row r="3046" spans="1:9" x14ac:dyDescent="0.35">
      <c r="A3046" t="s">
        <v>70</v>
      </c>
      <c r="B3046" s="78" t="s">
        <v>15</v>
      </c>
      <c r="C3046">
        <v>2021</v>
      </c>
      <c r="D3046" t="s">
        <v>138</v>
      </c>
      <c r="E3046" t="s">
        <v>45</v>
      </c>
      <c r="F3046">
        <v>926</v>
      </c>
      <c r="G3046" s="3"/>
      <c r="H3046" s="3"/>
      <c r="I3046" s="3"/>
    </row>
    <row r="3047" spans="1:9" x14ac:dyDescent="0.35">
      <c r="A3047" t="s">
        <v>70</v>
      </c>
      <c r="B3047" s="78" t="s">
        <v>15</v>
      </c>
      <c r="C3047">
        <v>2021</v>
      </c>
      <c r="D3047" t="s">
        <v>138</v>
      </c>
      <c r="E3047" t="s">
        <v>47</v>
      </c>
      <c r="F3047">
        <v>713</v>
      </c>
      <c r="G3047" s="3"/>
      <c r="H3047" s="3"/>
      <c r="I3047" s="3"/>
    </row>
    <row r="3048" spans="1:9" x14ac:dyDescent="0.35">
      <c r="A3048" t="s">
        <v>70</v>
      </c>
      <c r="B3048" s="78" t="s">
        <v>15</v>
      </c>
      <c r="C3048">
        <v>2021</v>
      </c>
      <c r="D3048" t="s">
        <v>138</v>
      </c>
      <c r="E3048" t="s">
        <v>49</v>
      </c>
      <c r="F3048">
        <v>569</v>
      </c>
      <c r="G3048" s="3"/>
      <c r="H3048" s="3"/>
      <c r="I3048" s="3"/>
    </row>
    <row r="3049" spans="1:9" x14ac:dyDescent="0.35">
      <c r="A3049" t="s">
        <v>70</v>
      </c>
      <c r="B3049" s="78" t="s">
        <v>15</v>
      </c>
      <c r="C3049">
        <v>2021</v>
      </c>
      <c r="D3049" t="s">
        <v>138</v>
      </c>
      <c r="E3049" t="s">
        <v>51</v>
      </c>
      <c r="F3049">
        <v>773</v>
      </c>
      <c r="G3049" s="3"/>
      <c r="H3049" s="3"/>
      <c r="I3049" s="3"/>
    </row>
    <row r="3050" spans="1:9" x14ac:dyDescent="0.35">
      <c r="A3050" t="s">
        <v>70</v>
      </c>
      <c r="B3050" s="78" t="s">
        <v>15</v>
      </c>
      <c r="C3050">
        <v>2021</v>
      </c>
      <c r="D3050" t="s">
        <v>138</v>
      </c>
      <c r="E3050" t="s">
        <v>53</v>
      </c>
      <c r="F3050">
        <v>832</v>
      </c>
      <c r="G3050" s="3"/>
      <c r="H3050" s="3"/>
      <c r="I3050" s="3"/>
    </row>
    <row r="3051" spans="1:9" x14ac:dyDescent="0.35">
      <c r="A3051" t="s">
        <v>70</v>
      </c>
      <c r="B3051" s="78" t="s">
        <v>15</v>
      </c>
      <c r="C3051">
        <v>2021</v>
      </c>
      <c r="D3051" t="s">
        <v>138</v>
      </c>
      <c r="E3051" t="s">
        <v>55</v>
      </c>
      <c r="F3051">
        <v>801</v>
      </c>
      <c r="G3051" s="3"/>
      <c r="H3051" s="3"/>
      <c r="I3051" s="3"/>
    </row>
    <row r="3052" spans="1:9" x14ac:dyDescent="0.35">
      <c r="A3052" t="s">
        <v>70</v>
      </c>
      <c r="B3052" s="78" t="s">
        <v>15</v>
      </c>
      <c r="C3052">
        <v>2021</v>
      </c>
      <c r="D3052" t="s">
        <v>138</v>
      </c>
      <c r="E3052" t="s">
        <v>57</v>
      </c>
      <c r="F3052">
        <v>828</v>
      </c>
      <c r="G3052" s="3"/>
      <c r="H3052" s="3"/>
      <c r="I3052" s="3"/>
    </row>
    <row r="3053" spans="1:9" x14ac:dyDescent="0.35">
      <c r="A3053" t="s">
        <v>70</v>
      </c>
      <c r="B3053" s="78" t="s">
        <v>15</v>
      </c>
      <c r="C3053">
        <v>2021</v>
      </c>
      <c r="D3053" t="s">
        <v>138</v>
      </c>
      <c r="E3053" t="s">
        <v>59</v>
      </c>
      <c r="F3053">
        <v>884</v>
      </c>
      <c r="G3053" s="3"/>
      <c r="H3053" s="3"/>
      <c r="I3053" s="3"/>
    </row>
    <row r="3054" spans="1:9" x14ac:dyDescent="0.35">
      <c r="A3054" t="s">
        <v>70</v>
      </c>
      <c r="B3054" s="78" t="s">
        <v>15</v>
      </c>
      <c r="C3054">
        <v>2021</v>
      </c>
      <c r="D3054" t="s">
        <v>138</v>
      </c>
      <c r="E3054" t="s">
        <v>61</v>
      </c>
      <c r="F3054">
        <v>998</v>
      </c>
      <c r="G3054" s="3"/>
      <c r="H3054" s="3"/>
      <c r="I3054" s="3"/>
    </row>
    <row r="3055" spans="1:9" x14ac:dyDescent="0.35">
      <c r="A3055" t="s">
        <v>70</v>
      </c>
      <c r="B3055" s="78" t="s">
        <v>15</v>
      </c>
      <c r="C3055">
        <v>2021</v>
      </c>
      <c r="D3055" t="s">
        <v>138</v>
      </c>
      <c r="E3055" t="s">
        <v>63</v>
      </c>
      <c r="F3055">
        <v>1110</v>
      </c>
      <c r="G3055" s="3"/>
      <c r="H3055" s="3"/>
      <c r="I3055" s="3"/>
    </row>
    <row r="3056" spans="1:9" x14ac:dyDescent="0.35">
      <c r="A3056" t="s">
        <v>70</v>
      </c>
      <c r="B3056" s="78" t="s">
        <v>15</v>
      </c>
      <c r="C3056">
        <v>2021</v>
      </c>
      <c r="D3056" t="s">
        <v>138</v>
      </c>
      <c r="E3056" t="s">
        <v>65</v>
      </c>
      <c r="F3056">
        <v>1171</v>
      </c>
      <c r="G3056" s="3"/>
      <c r="H3056" s="3"/>
      <c r="I3056" s="3"/>
    </row>
    <row r="3057" spans="1:9" x14ac:dyDescent="0.35">
      <c r="A3057" t="s">
        <v>70</v>
      </c>
      <c r="B3057" s="78" t="s">
        <v>15</v>
      </c>
      <c r="C3057">
        <v>2021</v>
      </c>
      <c r="D3057" t="s">
        <v>138</v>
      </c>
      <c r="E3057" t="s">
        <v>67</v>
      </c>
      <c r="F3057">
        <v>994</v>
      </c>
      <c r="G3057" s="3"/>
      <c r="H3057" s="3"/>
      <c r="I3057" s="3"/>
    </row>
    <row r="3058" spans="1:9" x14ac:dyDescent="0.35">
      <c r="A3058" t="s">
        <v>70</v>
      </c>
      <c r="B3058" s="78" t="s">
        <v>15</v>
      </c>
      <c r="C3058">
        <v>2021</v>
      </c>
      <c r="D3058" t="s">
        <v>138</v>
      </c>
      <c r="E3058" t="s">
        <v>69</v>
      </c>
      <c r="F3058">
        <v>818</v>
      </c>
      <c r="G3058" s="3"/>
      <c r="H3058" s="3"/>
      <c r="I3058" s="3"/>
    </row>
    <row r="3059" spans="1:9" x14ac:dyDescent="0.35">
      <c r="A3059" t="s">
        <v>70</v>
      </c>
      <c r="B3059" s="78" t="s">
        <v>15</v>
      </c>
      <c r="C3059">
        <v>2021</v>
      </c>
      <c r="D3059" t="s">
        <v>138</v>
      </c>
      <c r="E3059" t="s">
        <v>71</v>
      </c>
      <c r="F3059">
        <v>582</v>
      </c>
      <c r="G3059" s="3"/>
      <c r="H3059" s="3"/>
      <c r="I3059" s="3"/>
    </row>
    <row r="3060" spans="1:9" x14ac:dyDescent="0.35">
      <c r="A3060" t="s">
        <v>70</v>
      </c>
      <c r="B3060" s="78" t="s">
        <v>15</v>
      </c>
      <c r="C3060">
        <v>2021</v>
      </c>
      <c r="D3060" t="s">
        <v>138</v>
      </c>
      <c r="E3060" t="s">
        <v>73</v>
      </c>
      <c r="F3060">
        <v>385</v>
      </c>
      <c r="G3060" s="3"/>
      <c r="H3060" s="3"/>
      <c r="I3060" s="3"/>
    </row>
    <row r="3061" spans="1:9" x14ac:dyDescent="0.35">
      <c r="A3061" t="s">
        <v>70</v>
      </c>
      <c r="B3061" s="78" t="s">
        <v>15</v>
      </c>
      <c r="C3061">
        <v>2021</v>
      </c>
      <c r="D3061" t="s">
        <v>138</v>
      </c>
      <c r="E3061" t="s">
        <v>75</v>
      </c>
      <c r="F3061">
        <v>405</v>
      </c>
      <c r="G3061" s="3"/>
      <c r="H3061" s="3"/>
      <c r="I3061" s="3"/>
    </row>
    <row r="3062" spans="1:9" x14ac:dyDescent="0.35">
      <c r="A3062" t="s">
        <v>70</v>
      </c>
      <c r="B3062" s="78" t="s">
        <v>15</v>
      </c>
      <c r="C3062">
        <v>2026</v>
      </c>
      <c r="D3062" t="s">
        <v>138</v>
      </c>
      <c r="E3062" t="s">
        <v>42</v>
      </c>
      <c r="F3062">
        <v>811.61536722018195</v>
      </c>
      <c r="G3062" s="3"/>
      <c r="H3062" s="3"/>
      <c r="I3062" s="3"/>
    </row>
    <row r="3063" spans="1:9" x14ac:dyDescent="0.35">
      <c r="A3063" t="s">
        <v>70</v>
      </c>
      <c r="B3063" s="78" t="s">
        <v>15</v>
      </c>
      <c r="C3063">
        <v>2026</v>
      </c>
      <c r="D3063" t="s">
        <v>138</v>
      </c>
      <c r="E3063" t="s">
        <v>45</v>
      </c>
      <c r="F3063">
        <v>856.45775995367001</v>
      </c>
      <c r="G3063" s="3"/>
      <c r="H3063" s="3"/>
      <c r="I3063" s="3"/>
    </row>
    <row r="3064" spans="1:9" x14ac:dyDescent="0.35">
      <c r="A3064" t="s">
        <v>70</v>
      </c>
      <c r="B3064" s="78" t="s">
        <v>15</v>
      </c>
      <c r="C3064">
        <v>2026</v>
      </c>
      <c r="D3064" t="s">
        <v>138</v>
      </c>
      <c r="E3064" t="s">
        <v>47</v>
      </c>
      <c r="F3064">
        <v>808.88430065855903</v>
      </c>
      <c r="G3064" s="3"/>
      <c r="H3064" s="3"/>
      <c r="I3064" s="3"/>
    </row>
    <row r="3065" spans="1:9" x14ac:dyDescent="0.35">
      <c r="A3065" t="s">
        <v>70</v>
      </c>
      <c r="B3065" s="78" t="s">
        <v>15</v>
      </c>
      <c r="C3065">
        <v>2026</v>
      </c>
      <c r="D3065" t="s">
        <v>138</v>
      </c>
      <c r="E3065" t="s">
        <v>49</v>
      </c>
      <c r="F3065">
        <v>629.86621175381401</v>
      </c>
      <c r="G3065" s="3"/>
      <c r="H3065" s="3"/>
      <c r="I3065" s="3"/>
    </row>
    <row r="3066" spans="1:9" x14ac:dyDescent="0.35">
      <c r="A3066" t="s">
        <v>70</v>
      </c>
      <c r="B3066" s="78" t="s">
        <v>15</v>
      </c>
      <c r="C3066">
        <v>2026</v>
      </c>
      <c r="D3066" t="s">
        <v>138</v>
      </c>
      <c r="E3066" t="s">
        <v>51</v>
      </c>
      <c r="F3066">
        <v>735.05020861972605</v>
      </c>
      <c r="G3066" s="3"/>
      <c r="H3066" s="3"/>
      <c r="I3066" s="3"/>
    </row>
    <row r="3067" spans="1:9" x14ac:dyDescent="0.35">
      <c r="A3067" t="s">
        <v>70</v>
      </c>
      <c r="B3067" s="78" t="s">
        <v>15</v>
      </c>
      <c r="C3067">
        <v>2026</v>
      </c>
      <c r="D3067" t="s">
        <v>138</v>
      </c>
      <c r="E3067" t="s">
        <v>53</v>
      </c>
      <c r="F3067">
        <v>887.30652946325097</v>
      </c>
      <c r="G3067" s="3"/>
      <c r="H3067" s="3"/>
      <c r="I3067" s="3"/>
    </row>
    <row r="3068" spans="1:9" x14ac:dyDescent="0.35">
      <c r="A3068" t="s">
        <v>70</v>
      </c>
      <c r="B3068" s="78" t="s">
        <v>15</v>
      </c>
      <c r="C3068">
        <v>2026</v>
      </c>
      <c r="D3068" t="s">
        <v>138</v>
      </c>
      <c r="E3068" t="s">
        <v>55</v>
      </c>
      <c r="F3068">
        <v>877.37224042787705</v>
      </c>
      <c r="G3068" s="3"/>
      <c r="H3068" s="3"/>
      <c r="I3068" s="3"/>
    </row>
    <row r="3069" spans="1:9" x14ac:dyDescent="0.35">
      <c r="A3069" t="s">
        <v>70</v>
      </c>
      <c r="B3069" s="78" t="s">
        <v>15</v>
      </c>
      <c r="C3069">
        <v>2026</v>
      </c>
      <c r="D3069" t="s">
        <v>138</v>
      </c>
      <c r="E3069" t="s">
        <v>57</v>
      </c>
      <c r="F3069">
        <v>856.49738930520903</v>
      </c>
      <c r="G3069" s="3"/>
      <c r="H3069" s="3"/>
      <c r="I3069" s="3"/>
    </row>
    <row r="3070" spans="1:9" x14ac:dyDescent="0.35">
      <c r="A3070" t="s">
        <v>70</v>
      </c>
      <c r="B3070" s="78" t="s">
        <v>15</v>
      </c>
      <c r="C3070">
        <v>2026</v>
      </c>
      <c r="D3070" t="s">
        <v>138</v>
      </c>
      <c r="E3070" t="s">
        <v>59</v>
      </c>
      <c r="F3070">
        <v>865.53117124141397</v>
      </c>
      <c r="G3070" s="3"/>
      <c r="H3070" s="3"/>
      <c r="I3070" s="3"/>
    </row>
    <row r="3071" spans="1:9" x14ac:dyDescent="0.35">
      <c r="A3071" t="s">
        <v>70</v>
      </c>
      <c r="B3071" s="78" t="s">
        <v>15</v>
      </c>
      <c r="C3071">
        <v>2026</v>
      </c>
      <c r="D3071" t="s">
        <v>138</v>
      </c>
      <c r="E3071" t="s">
        <v>61</v>
      </c>
      <c r="F3071">
        <v>942.48635265976395</v>
      </c>
      <c r="G3071" s="3"/>
      <c r="H3071" s="3"/>
      <c r="I3071" s="3"/>
    </row>
    <row r="3072" spans="1:9" x14ac:dyDescent="0.35">
      <c r="A3072" t="s">
        <v>70</v>
      </c>
      <c r="B3072" s="78" t="s">
        <v>15</v>
      </c>
      <c r="C3072">
        <v>2026</v>
      </c>
      <c r="D3072" t="s">
        <v>138</v>
      </c>
      <c r="E3072" t="s">
        <v>63</v>
      </c>
      <c r="F3072">
        <v>1045.86816191252</v>
      </c>
      <c r="G3072" s="3"/>
      <c r="H3072" s="3"/>
      <c r="I3072" s="3"/>
    </row>
    <row r="3073" spans="1:9" x14ac:dyDescent="0.35">
      <c r="A3073" t="s">
        <v>70</v>
      </c>
      <c r="B3073" s="78" t="s">
        <v>15</v>
      </c>
      <c r="C3073">
        <v>2026</v>
      </c>
      <c r="D3073" t="s">
        <v>138</v>
      </c>
      <c r="E3073" t="s">
        <v>43</v>
      </c>
      <c r="F3073">
        <v>809.029380227057</v>
      </c>
      <c r="G3073" s="3"/>
      <c r="H3073" s="3"/>
      <c r="I3073" s="3"/>
    </row>
    <row r="3074" spans="1:9" x14ac:dyDescent="0.35">
      <c r="A3074" t="s">
        <v>70</v>
      </c>
      <c r="B3074" s="78" t="s">
        <v>15</v>
      </c>
      <c r="C3074">
        <v>2026</v>
      </c>
      <c r="D3074" t="s">
        <v>138</v>
      </c>
      <c r="E3074" t="s">
        <v>65</v>
      </c>
      <c r="F3074">
        <v>1139.83604760498</v>
      </c>
      <c r="G3074" s="3"/>
      <c r="H3074" s="3"/>
      <c r="I3074" s="3"/>
    </row>
    <row r="3075" spans="1:9" x14ac:dyDescent="0.35">
      <c r="A3075" t="s">
        <v>70</v>
      </c>
      <c r="B3075" s="78" t="s">
        <v>15</v>
      </c>
      <c r="C3075">
        <v>2026</v>
      </c>
      <c r="D3075" t="s">
        <v>138</v>
      </c>
      <c r="E3075" t="s">
        <v>67</v>
      </c>
      <c r="F3075">
        <v>1168.12875496012</v>
      </c>
      <c r="G3075" s="3"/>
      <c r="H3075" s="3"/>
      <c r="I3075" s="3"/>
    </row>
    <row r="3076" spans="1:9" x14ac:dyDescent="0.35">
      <c r="A3076" t="s">
        <v>70</v>
      </c>
      <c r="B3076" s="78" t="s">
        <v>15</v>
      </c>
      <c r="C3076">
        <v>2026</v>
      </c>
      <c r="D3076" t="s">
        <v>138</v>
      </c>
      <c r="E3076" t="s">
        <v>69</v>
      </c>
      <c r="F3076">
        <v>976.34701578765498</v>
      </c>
      <c r="G3076" s="3"/>
      <c r="H3076" s="3"/>
      <c r="I3076" s="3"/>
    </row>
    <row r="3077" spans="1:9" x14ac:dyDescent="0.35">
      <c r="A3077" t="s">
        <v>70</v>
      </c>
      <c r="B3077" s="78" t="s">
        <v>15</v>
      </c>
      <c r="C3077">
        <v>2026</v>
      </c>
      <c r="D3077" t="s">
        <v>138</v>
      </c>
      <c r="E3077" t="s">
        <v>71</v>
      </c>
      <c r="F3077">
        <v>767.00081732953402</v>
      </c>
      <c r="G3077" s="3"/>
      <c r="H3077" s="3"/>
      <c r="I3077" s="3"/>
    </row>
    <row r="3078" spans="1:9" x14ac:dyDescent="0.35">
      <c r="A3078" t="s">
        <v>70</v>
      </c>
      <c r="B3078" s="78" t="s">
        <v>15</v>
      </c>
      <c r="C3078">
        <v>2026</v>
      </c>
      <c r="D3078" t="s">
        <v>138</v>
      </c>
      <c r="E3078" t="s">
        <v>73</v>
      </c>
      <c r="F3078">
        <v>504.38127945062001</v>
      </c>
      <c r="G3078" s="3"/>
      <c r="H3078" s="3"/>
      <c r="I3078" s="3"/>
    </row>
    <row r="3079" spans="1:9" x14ac:dyDescent="0.35">
      <c r="A3079" t="s">
        <v>70</v>
      </c>
      <c r="B3079" s="78" t="s">
        <v>15</v>
      </c>
      <c r="C3079">
        <v>2026</v>
      </c>
      <c r="D3079" t="s">
        <v>138</v>
      </c>
      <c r="E3079" t="s">
        <v>75</v>
      </c>
      <c r="F3079">
        <v>470.40406908861701</v>
      </c>
      <c r="G3079" s="3"/>
      <c r="H3079" s="3"/>
      <c r="I3079" s="3"/>
    </row>
    <row r="3080" spans="1:9" x14ac:dyDescent="0.35">
      <c r="A3080" t="s">
        <v>70</v>
      </c>
      <c r="B3080" s="78" t="s">
        <v>15</v>
      </c>
      <c r="C3080">
        <v>2026</v>
      </c>
      <c r="D3080" t="s">
        <v>41</v>
      </c>
      <c r="E3080" t="s">
        <v>42</v>
      </c>
      <c r="F3080">
        <v>844.17912099214004</v>
      </c>
      <c r="G3080" s="3"/>
      <c r="H3080" s="3"/>
      <c r="I3080" s="3"/>
    </row>
    <row r="3081" spans="1:9" x14ac:dyDescent="0.35">
      <c r="A3081" t="s">
        <v>70</v>
      </c>
      <c r="B3081" s="78" t="s">
        <v>15</v>
      </c>
      <c r="C3081">
        <v>2026</v>
      </c>
      <c r="D3081" t="s">
        <v>41</v>
      </c>
      <c r="E3081" t="s">
        <v>45</v>
      </c>
      <c r="F3081">
        <v>978.58525721241801</v>
      </c>
      <c r="G3081" s="3"/>
      <c r="H3081" s="3"/>
      <c r="I3081" s="3"/>
    </row>
    <row r="3082" spans="1:9" x14ac:dyDescent="0.35">
      <c r="A3082" t="s">
        <v>70</v>
      </c>
      <c r="B3082" s="78" t="s">
        <v>15</v>
      </c>
      <c r="C3082">
        <v>2026</v>
      </c>
      <c r="D3082" t="s">
        <v>41</v>
      </c>
      <c r="E3082" t="s">
        <v>47</v>
      </c>
      <c r="F3082">
        <v>883.79943150158499</v>
      </c>
      <c r="G3082" s="3"/>
      <c r="H3082" s="3"/>
      <c r="I3082" s="3"/>
    </row>
    <row r="3083" spans="1:9" x14ac:dyDescent="0.35">
      <c r="A3083" t="s">
        <v>70</v>
      </c>
      <c r="B3083" s="78" t="s">
        <v>15</v>
      </c>
      <c r="C3083">
        <v>2026</v>
      </c>
      <c r="D3083" t="s">
        <v>41</v>
      </c>
      <c r="E3083" t="s">
        <v>49</v>
      </c>
      <c r="F3083">
        <v>765.14893889708299</v>
      </c>
      <c r="G3083" s="3"/>
      <c r="H3083" s="3"/>
      <c r="I3083" s="3"/>
    </row>
    <row r="3084" spans="1:9" x14ac:dyDescent="0.35">
      <c r="A3084" t="s">
        <v>70</v>
      </c>
      <c r="B3084" s="78" t="s">
        <v>15</v>
      </c>
      <c r="C3084">
        <v>2026</v>
      </c>
      <c r="D3084" t="s">
        <v>41</v>
      </c>
      <c r="E3084" t="s">
        <v>51</v>
      </c>
      <c r="F3084">
        <v>826.24024301373504</v>
      </c>
      <c r="G3084" s="3"/>
      <c r="H3084" s="3"/>
      <c r="I3084" s="3"/>
    </row>
    <row r="3085" spans="1:9" x14ac:dyDescent="0.35">
      <c r="A3085" t="s">
        <v>70</v>
      </c>
      <c r="B3085" s="78" t="s">
        <v>15</v>
      </c>
      <c r="C3085">
        <v>2026</v>
      </c>
      <c r="D3085" t="s">
        <v>41</v>
      </c>
      <c r="E3085" t="s">
        <v>53</v>
      </c>
      <c r="F3085">
        <v>898.13273813270303</v>
      </c>
      <c r="G3085" s="3"/>
      <c r="H3085" s="3"/>
      <c r="I3085" s="3"/>
    </row>
    <row r="3086" spans="1:9" x14ac:dyDescent="0.35">
      <c r="A3086" t="s">
        <v>70</v>
      </c>
      <c r="B3086" s="78" t="s">
        <v>15</v>
      </c>
      <c r="C3086">
        <v>2026</v>
      </c>
      <c r="D3086" t="s">
        <v>41</v>
      </c>
      <c r="E3086" t="s">
        <v>55</v>
      </c>
      <c r="F3086">
        <v>880.40832446758998</v>
      </c>
      <c r="G3086" s="3"/>
      <c r="H3086" s="3"/>
      <c r="I3086" s="3"/>
    </row>
    <row r="3087" spans="1:9" x14ac:dyDescent="0.35">
      <c r="A3087" t="s">
        <v>70</v>
      </c>
      <c r="B3087" s="78" t="s">
        <v>15</v>
      </c>
      <c r="C3087">
        <v>2026</v>
      </c>
      <c r="D3087" t="s">
        <v>41</v>
      </c>
      <c r="E3087" t="s">
        <v>57</v>
      </c>
      <c r="F3087">
        <v>889.23745256133498</v>
      </c>
      <c r="G3087" s="3"/>
      <c r="H3087" s="3"/>
      <c r="I3087" s="3"/>
    </row>
    <row r="3088" spans="1:9" x14ac:dyDescent="0.35">
      <c r="A3088" t="s">
        <v>70</v>
      </c>
      <c r="B3088" s="78" t="s">
        <v>15</v>
      </c>
      <c r="C3088">
        <v>2026</v>
      </c>
      <c r="D3088" t="s">
        <v>41</v>
      </c>
      <c r="E3088" t="s">
        <v>59</v>
      </c>
      <c r="F3088">
        <v>799.75320852978803</v>
      </c>
      <c r="G3088" s="3"/>
      <c r="H3088" s="3"/>
      <c r="I3088" s="3"/>
    </row>
    <row r="3089" spans="1:9" x14ac:dyDescent="0.35">
      <c r="A3089" t="s">
        <v>70</v>
      </c>
      <c r="B3089" s="78" t="s">
        <v>15</v>
      </c>
      <c r="C3089">
        <v>2026</v>
      </c>
      <c r="D3089" t="s">
        <v>41</v>
      </c>
      <c r="E3089" t="s">
        <v>61</v>
      </c>
      <c r="F3089">
        <v>927.23773082226296</v>
      </c>
      <c r="G3089" s="3"/>
      <c r="H3089" s="3"/>
      <c r="I3089" s="3"/>
    </row>
    <row r="3090" spans="1:9" x14ac:dyDescent="0.35">
      <c r="A3090" t="s">
        <v>70</v>
      </c>
      <c r="B3090" s="78" t="s">
        <v>15</v>
      </c>
      <c r="C3090">
        <v>2026</v>
      </c>
      <c r="D3090" t="s">
        <v>41</v>
      </c>
      <c r="E3090" t="s">
        <v>63</v>
      </c>
      <c r="F3090">
        <v>1037.91139307401</v>
      </c>
      <c r="G3090" s="3"/>
      <c r="H3090" s="3"/>
      <c r="I3090" s="3"/>
    </row>
    <row r="3091" spans="1:9" x14ac:dyDescent="0.35">
      <c r="A3091" t="s">
        <v>70</v>
      </c>
      <c r="B3091" s="78" t="s">
        <v>15</v>
      </c>
      <c r="C3091">
        <v>2026</v>
      </c>
      <c r="D3091" t="s">
        <v>41</v>
      </c>
      <c r="E3091" t="s">
        <v>43</v>
      </c>
      <c r="F3091">
        <v>888.79353807533505</v>
      </c>
      <c r="G3091" s="3"/>
      <c r="H3091" s="3"/>
      <c r="I3091" s="3"/>
    </row>
    <row r="3092" spans="1:9" x14ac:dyDescent="0.35">
      <c r="A3092" t="s">
        <v>70</v>
      </c>
      <c r="B3092" s="78" t="s">
        <v>15</v>
      </c>
      <c r="C3092">
        <v>2026</v>
      </c>
      <c r="D3092" t="s">
        <v>41</v>
      </c>
      <c r="E3092" t="s">
        <v>65</v>
      </c>
      <c r="F3092">
        <v>1184.2036908401501</v>
      </c>
      <c r="G3092" s="3"/>
      <c r="H3092" s="3"/>
      <c r="I3092" s="3"/>
    </row>
    <row r="3093" spans="1:9" x14ac:dyDescent="0.35">
      <c r="A3093" t="s">
        <v>70</v>
      </c>
      <c r="B3093" s="78" t="s">
        <v>15</v>
      </c>
      <c r="C3093">
        <v>2026</v>
      </c>
      <c r="D3093" t="s">
        <v>41</v>
      </c>
      <c r="E3093" t="s">
        <v>67</v>
      </c>
      <c r="F3093">
        <v>1246.3914734063001</v>
      </c>
      <c r="G3093" s="3"/>
      <c r="H3093" s="3"/>
      <c r="I3093" s="3"/>
    </row>
    <row r="3094" spans="1:9" x14ac:dyDescent="0.35">
      <c r="A3094" t="s">
        <v>70</v>
      </c>
      <c r="B3094" s="78" t="s">
        <v>15</v>
      </c>
      <c r="C3094">
        <v>2026</v>
      </c>
      <c r="D3094" t="s">
        <v>41</v>
      </c>
      <c r="E3094" t="s">
        <v>69</v>
      </c>
      <c r="F3094">
        <v>1056.3626514541199</v>
      </c>
      <c r="G3094" s="3"/>
      <c r="H3094" s="3"/>
      <c r="I3094" s="3"/>
    </row>
    <row r="3095" spans="1:9" x14ac:dyDescent="0.35">
      <c r="A3095" t="s">
        <v>70</v>
      </c>
      <c r="B3095" s="78" t="s">
        <v>15</v>
      </c>
      <c r="C3095">
        <v>2026</v>
      </c>
      <c r="D3095" t="s">
        <v>41</v>
      </c>
      <c r="E3095" t="s">
        <v>71</v>
      </c>
      <c r="F3095">
        <v>808.47783865354904</v>
      </c>
      <c r="G3095" s="3"/>
      <c r="H3095" s="3"/>
      <c r="I3095" s="3"/>
    </row>
    <row r="3096" spans="1:9" x14ac:dyDescent="0.35">
      <c r="A3096" t="s">
        <v>70</v>
      </c>
      <c r="B3096" s="78" t="s">
        <v>15</v>
      </c>
      <c r="C3096">
        <v>2026</v>
      </c>
      <c r="D3096" t="s">
        <v>41</v>
      </c>
      <c r="E3096" t="s">
        <v>73</v>
      </c>
      <c r="F3096">
        <v>481.12247176963098</v>
      </c>
      <c r="G3096" s="3"/>
      <c r="H3096" s="3"/>
      <c r="I3096" s="3"/>
    </row>
    <row r="3097" spans="1:9" x14ac:dyDescent="0.35">
      <c r="A3097" t="s">
        <v>70</v>
      </c>
      <c r="B3097" s="78" t="s">
        <v>15</v>
      </c>
      <c r="C3097">
        <v>2026</v>
      </c>
      <c r="D3097" t="s">
        <v>41</v>
      </c>
      <c r="E3097" t="s">
        <v>75</v>
      </c>
      <c r="F3097">
        <v>381.284473976561</v>
      </c>
      <c r="G3097" s="3"/>
      <c r="H3097" s="3"/>
      <c r="I3097" s="3"/>
    </row>
    <row r="3098" spans="1:9" x14ac:dyDescent="0.35">
      <c r="A3098" t="s">
        <v>70</v>
      </c>
      <c r="B3098" s="78" t="s">
        <v>15</v>
      </c>
      <c r="C3098">
        <v>2031</v>
      </c>
      <c r="D3098" t="s">
        <v>138</v>
      </c>
      <c r="E3098" t="s">
        <v>42</v>
      </c>
      <c r="F3098">
        <v>798.63561698095805</v>
      </c>
      <c r="G3098" s="3"/>
      <c r="H3098" s="3"/>
      <c r="I3098" s="3"/>
    </row>
    <row r="3099" spans="1:9" x14ac:dyDescent="0.35">
      <c r="A3099" t="s">
        <v>70</v>
      </c>
      <c r="B3099" s="78" t="s">
        <v>15</v>
      </c>
      <c r="C3099">
        <v>2031</v>
      </c>
      <c r="D3099" t="s">
        <v>138</v>
      </c>
      <c r="E3099" t="s">
        <v>45</v>
      </c>
      <c r="F3099">
        <v>827.22513414391801</v>
      </c>
      <c r="G3099" s="3"/>
      <c r="H3099" s="3"/>
      <c r="I3099" s="3"/>
    </row>
    <row r="3100" spans="1:9" x14ac:dyDescent="0.35">
      <c r="A3100" t="s">
        <v>70</v>
      </c>
      <c r="B3100" s="78" t="s">
        <v>15</v>
      </c>
      <c r="C3100">
        <v>2031</v>
      </c>
      <c r="D3100" t="s">
        <v>138</v>
      </c>
      <c r="E3100" t="s">
        <v>47</v>
      </c>
      <c r="F3100">
        <v>730.39960819952</v>
      </c>
      <c r="G3100" s="3"/>
      <c r="H3100" s="3"/>
      <c r="I3100" s="3"/>
    </row>
    <row r="3101" spans="1:9" x14ac:dyDescent="0.35">
      <c r="A3101" t="s">
        <v>70</v>
      </c>
      <c r="B3101" s="78" t="s">
        <v>15</v>
      </c>
      <c r="C3101">
        <v>2031</v>
      </c>
      <c r="D3101" t="s">
        <v>138</v>
      </c>
      <c r="E3101" t="s">
        <v>49</v>
      </c>
      <c r="F3101">
        <v>674.095236134738</v>
      </c>
      <c r="G3101" s="3"/>
      <c r="H3101" s="3"/>
      <c r="I3101" s="3"/>
    </row>
    <row r="3102" spans="1:9" x14ac:dyDescent="0.35">
      <c r="A3102" t="s">
        <v>70</v>
      </c>
      <c r="B3102" s="78" t="s">
        <v>15</v>
      </c>
      <c r="C3102">
        <v>2031</v>
      </c>
      <c r="D3102" t="s">
        <v>138</v>
      </c>
      <c r="E3102" t="s">
        <v>51</v>
      </c>
      <c r="F3102">
        <v>738.47647316964901</v>
      </c>
      <c r="G3102" s="3"/>
      <c r="H3102" s="3"/>
      <c r="I3102" s="3"/>
    </row>
    <row r="3103" spans="1:9" x14ac:dyDescent="0.35">
      <c r="A3103" t="s">
        <v>70</v>
      </c>
      <c r="B3103" s="78" t="s">
        <v>15</v>
      </c>
      <c r="C3103">
        <v>2031</v>
      </c>
      <c r="D3103" t="s">
        <v>138</v>
      </c>
      <c r="E3103" t="s">
        <v>53</v>
      </c>
      <c r="F3103">
        <v>823.31317455547003</v>
      </c>
      <c r="G3103" s="3"/>
      <c r="H3103" s="3"/>
      <c r="I3103" s="3"/>
    </row>
    <row r="3104" spans="1:9" x14ac:dyDescent="0.35">
      <c r="A3104" t="s">
        <v>70</v>
      </c>
      <c r="B3104" s="78" t="s">
        <v>15</v>
      </c>
      <c r="C3104">
        <v>2031</v>
      </c>
      <c r="D3104" t="s">
        <v>138</v>
      </c>
      <c r="E3104" t="s">
        <v>55</v>
      </c>
      <c r="F3104">
        <v>911.68596256694195</v>
      </c>
      <c r="G3104" s="3"/>
      <c r="H3104" s="3"/>
      <c r="I3104" s="3"/>
    </row>
    <row r="3105" spans="1:9" x14ac:dyDescent="0.35">
      <c r="A3105" t="s">
        <v>70</v>
      </c>
      <c r="B3105" s="78" t="s">
        <v>15</v>
      </c>
      <c r="C3105">
        <v>2031</v>
      </c>
      <c r="D3105" t="s">
        <v>138</v>
      </c>
      <c r="E3105" t="s">
        <v>57</v>
      </c>
      <c r="F3105">
        <v>894.37701774748803</v>
      </c>
      <c r="G3105" s="3"/>
      <c r="H3105" s="3"/>
      <c r="I3105" s="3"/>
    </row>
    <row r="3106" spans="1:9" x14ac:dyDescent="0.35">
      <c r="A3106" t="s">
        <v>70</v>
      </c>
      <c r="B3106" s="78" t="s">
        <v>15</v>
      </c>
      <c r="C3106">
        <v>2031</v>
      </c>
      <c r="D3106" t="s">
        <v>138</v>
      </c>
      <c r="E3106" t="s">
        <v>59</v>
      </c>
      <c r="F3106">
        <v>879.719104885006</v>
      </c>
      <c r="G3106" s="3"/>
      <c r="H3106" s="3"/>
      <c r="I3106" s="3"/>
    </row>
    <row r="3107" spans="1:9" x14ac:dyDescent="0.35">
      <c r="A3107" t="s">
        <v>70</v>
      </c>
      <c r="B3107" s="78" t="s">
        <v>15</v>
      </c>
      <c r="C3107">
        <v>2031</v>
      </c>
      <c r="D3107" t="s">
        <v>138</v>
      </c>
      <c r="E3107" t="s">
        <v>61</v>
      </c>
      <c r="F3107">
        <v>903.14314720356697</v>
      </c>
      <c r="G3107" s="3"/>
      <c r="H3107" s="3"/>
      <c r="I3107" s="3"/>
    </row>
    <row r="3108" spans="1:9" x14ac:dyDescent="0.35">
      <c r="A3108" t="s">
        <v>70</v>
      </c>
      <c r="B3108" s="78" t="s">
        <v>15</v>
      </c>
      <c r="C3108">
        <v>2031</v>
      </c>
      <c r="D3108" t="s">
        <v>138</v>
      </c>
      <c r="E3108" t="s">
        <v>63</v>
      </c>
      <c r="F3108">
        <v>977.32604222635996</v>
      </c>
      <c r="G3108" s="3"/>
      <c r="H3108" s="3"/>
      <c r="I3108" s="3"/>
    </row>
    <row r="3109" spans="1:9" x14ac:dyDescent="0.35">
      <c r="A3109" t="s">
        <v>70</v>
      </c>
      <c r="B3109" s="78" t="s">
        <v>15</v>
      </c>
      <c r="C3109">
        <v>2031</v>
      </c>
      <c r="D3109" t="s">
        <v>138</v>
      </c>
      <c r="E3109" t="s">
        <v>43</v>
      </c>
      <c r="F3109">
        <v>842.39689946726003</v>
      </c>
      <c r="G3109" s="3"/>
      <c r="H3109" s="3"/>
      <c r="I3109" s="3"/>
    </row>
    <row r="3110" spans="1:9" x14ac:dyDescent="0.35">
      <c r="A3110" t="s">
        <v>70</v>
      </c>
      <c r="B3110" s="78" t="s">
        <v>15</v>
      </c>
      <c r="C3110">
        <v>2031</v>
      </c>
      <c r="D3110" t="s">
        <v>138</v>
      </c>
      <c r="E3110" t="s">
        <v>65</v>
      </c>
      <c r="F3110">
        <v>1079.44813837833</v>
      </c>
      <c r="G3110" s="3"/>
      <c r="H3110" s="3"/>
      <c r="I3110" s="3"/>
    </row>
    <row r="3111" spans="1:9" x14ac:dyDescent="0.35">
      <c r="A3111" t="s">
        <v>70</v>
      </c>
      <c r="B3111" s="78" t="s">
        <v>15</v>
      </c>
      <c r="C3111">
        <v>2031</v>
      </c>
      <c r="D3111" t="s">
        <v>138</v>
      </c>
      <c r="E3111" t="s">
        <v>67</v>
      </c>
      <c r="F3111">
        <v>1129.41438737365</v>
      </c>
      <c r="G3111" s="3"/>
      <c r="H3111" s="3"/>
      <c r="I3111" s="3"/>
    </row>
    <row r="3112" spans="1:9" x14ac:dyDescent="0.35">
      <c r="A3112" t="s">
        <v>70</v>
      </c>
      <c r="B3112" s="78" t="s">
        <v>15</v>
      </c>
      <c r="C3112">
        <v>2031</v>
      </c>
      <c r="D3112" t="s">
        <v>138</v>
      </c>
      <c r="E3112" t="s">
        <v>69</v>
      </c>
      <c r="F3112">
        <v>1119.25577291948</v>
      </c>
      <c r="G3112" s="3"/>
      <c r="H3112" s="3"/>
      <c r="I3112" s="3"/>
    </row>
    <row r="3113" spans="1:9" x14ac:dyDescent="0.35">
      <c r="A3113" t="s">
        <v>70</v>
      </c>
      <c r="B3113" s="78" t="s">
        <v>15</v>
      </c>
      <c r="C3113">
        <v>2031</v>
      </c>
      <c r="D3113" t="s">
        <v>138</v>
      </c>
      <c r="E3113" t="s">
        <v>71</v>
      </c>
      <c r="F3113">
        <v>892.703657649766</v>
      </c>
      <c r="G3113" s="3"/>
      <c r="H3113" s="3"/>
      <c r="I3113" s="3"/>
    </row>
    <row r="3114" spans="1:9" x14ac:dyDescent="0.35">
      <c r="A3114" t="s">
        <v>70</v>
      </c>
      <c r="B3114" s="78" t="s">
        <v>15</v>
      </c>
      <c r="C3114">
        <v>2031</v>
      </c>
      <c r="D3114" t="s">
        <v>138</v>
      </c>
      <c r="E3114" t="s">
        <v>73</v>
      </c>
      <c r="F3114">
        <v>659.16989355150895</v>
      </c>
      <c r="G3114" s="3"/>
      <c r="H3114" s="3"/>
      <c r="I3114" s="3"/>
    </row>
    <row r="3115" spans="1:9" x14ac:dyDescent="0.35">
      <c r="A3115" t="s">
        <v>70</v>
      </c>
      <c r="B3115" s="78" t="s">
        <v>15</v>
      </c>
      <c r="C3115">
        <v>2031</v>
      </c>
      <c r="D3115" t="s">
        <v>138</v>
      </c>
      <c r="E3115" t="s">
        <v>75</v>
      </c>
      <c r="F3115">
        <v>596.84806970014097</v>
      </c>
      <c r="G3115" s="3"/>
      <c r="H3115" s="3"/>
      <c r="I3115" s="3"/>
    </row>
    <row r="3116" spans="1:9" x14ac:dyDescent="0.35">
      <c r="A3116" t="s">
        <v>70</v>
      </c>
      <c r="B3116" s="78" t="s">
        <v>15</v>
      </c>
      <c r="C3116">
        <v>2031</v>
      </c>
      <c r="D3116" t="s">
        <v>41</v>
      </c>
      <c r="E3116" t="s">
        <v>42</v>
      </c>
      <c r="F3116">
        <v>842.82177482404802</v>
      </c>
      <c r="G3116" s="3"/>
      <c r="H3116" s="3"/>
      <c r="I3116" s="3"/>
    </row>
    <row r="3117" spans="1:9" x14ac:dyDescent="0.35">
      <c r="A3117" t="s">
        <v>70</v>
      </c>
      <c r="B3117" s="78" t="s">
        <v>15</v>
      </c>
      <c r="C3117">
        <v>2031</v>
      </c>
      <c r="D3117" t="s">
        <v>41</v>
      </c>
      <c r="E3117" t="s">
        <v>45</v>
      </c>
      <c r="F3117">
        <v>889.02717372064399</v>
      </c>
      <c r="G3117" s="3"/>
      <c r="H3117" s="3"/>
      <c r="I3117" s="3"/>
    </row>
    <row r="3118" spans="1:9" x14ac:dyDescent="0.35">
      <c r="A3118" t="s">
        <v>70</v>
      </c>
      <c r="B3118" s="78" t="s">
        <v>15</v>
      </c>
      <c r="C3118">
        <v>2031</v>
      </c>
      <c r="D3118" t="s">
        <v>41</v>
      </c>
      <c r="E3118" t="s">
        <v>47</v>
      </c>
      <c r="F3118">
        <v>846.36834148241803</v>
      </c>
      <c r="G3118" s="3"/>
      <c r="H3118" s="3"/>
      <c r="I3118" s="3"/>
    </row>
    <row r="3119" spans="1:9" x14ac:dyDescent="0.35">
      <c r="A3119" t="s">
        <v>70</v>
      </c>
      <c r="B3119" s="78" t="s">
        <v>15</v>
      </c>
      <c r="C3119">
        <v>2031</v>
      </c>
      <c r="D3119" t="s">
        <v>41</v>
      </c>
      <c r="E3119" t="s">
        <v>49</v>
      </c>
      <c r="F3119">
        <v>797.558388149032</v>
      </c>
      <c r="G3119" s="3"/>
      <c r="H3119" s="3"/>
      <c r="I3119" s="3"/>
    </row>
    <row r="3120" spans="1:9" x14ac:dyDescent="0.35">
      <c r="A3120" t="s">
        <v>70</v>
      </c>
      <c r="B3120" s="78" t="s">
        <v>15</v>
      </c>
      <c r="C3120">
        <v>2031</v>
      </c>
      <c r="D3120" t="s">
        <v>41</v>
      </c>
      <c r="E3120" t="s">
        <v>51</v>
      </c>
      <c r="F3120">
        <v>812.59811622209497</v>
      </c>
      <c r="G3120" s="3"/>
      <c r="H3120" s="3"/>
      <c r="I3120" s="3"/>
    </row>
    <row r="3121" spans="1:9" x14ac:dyDescent="0.35">
      <c r="A3121" t="s">
        <v>70</v>
      </c>
      <c r="B3121" s="78" t="s">
        <v>15</v>
      </c>
      <c r="C3121">
        <v>2031</v>
      </c>
      <c r="D3121" t="s">
        <v>41</v>
      </c>
      <c r="E3121" t="s">
        <v>53</v>
      </c>
      <c r="F3121">
        <v>839.41930906345794</v>
      </c>
      <c r="G3121" s="3"/>
      <c r="H3121" s="3"/>
      <c r="I3121" s="3"/>
    </row>
    <row r="3122" spans="1:9" x14ac:dyDescent="0.35">
      <c r="A3122" t="s">
        <v>70</v>
      </c>
      <c r="B3122" s="78" t="s">
        <v>15</v>
      </c>
      <c r="C3122">
        <v>2031</v>
      </c>
      <c r="D3122" t="s">
        <v>41</v>
      </c>
      <c r="E3122" t="s">
        <v>55</v>
      </c>
      <c r="F3122">
        <v>906.81435267157303</v>
      </c>
      <c r="G3122" s="3"/>
      <c r="H3122" s="3"/>
      <c r="I3122" s="3"/>
    </row>
    <row r="3123" spans="1:9" x14ac:dyDescent="0.35">
      <c r="A3123" t="s">
        <v>70</v>
      </c>
      <c r="B3123" s="78" t="s">
        <v>15</v>
      </c>
      <c r="C3123">
        <v>2031</v>
      </c>
      <c r="D3123" t="s">
        <v>41</v>
      </c>
      <c r="E3123" t="s">
        <v>57</v>
      </c>
      <c r="F3123">
        <v>902.27090819943396</v>
      </c>
      <c r="G3123" s="3"/>
      <c r="H3123" s="3"/>
      <c r="I3123" s="3"/>
    </row>
    <row r="3124" spans="1:9" x14ac:dyDescent="0.35">
      <c r="A3124" t="s">
        <v>70</v>
      </c>
      <c r="B3124" s="78" t="s">
        <v>15</v>
      </c>
      <c r="C3124">
        <v>2031</v>
      </c>
      <c r="D3124" t="s">
        <v>41</v>
      </c>
      <c r="E3124" t="s">
        <v>59</v>
      </c>
      <c r="F3124">
        <v>922.98250125675895</v>
      </c>
      <c r="G3124" s="3"/>
      <c r="H3124" s="3"/>
      <c r="I3124" s="3"/>
    </row>
    <row r="3125" spans="1:9" x14ac:dyDescent="0.35">
      <c r="A3125" t="s">
        <v>70</v>
      </c>
      <c r="B3125" s="78" t="s">
        <v>15</v>
      </c>
      <c r="C3125">
        <v>2031</v>
      </c>
      <c r="D3125" t="s">
        <v>41</v>
      </c>
      <c r="E3125" t="s">
        <v>61</v>
      </c>
      <c r="F3125">
        <v>858.39415156423604</v>
      </c>
      <c r="G3125" s="3"/>
      <c r="H3125" s="3"/>
      <c r="I3125" s="3"/>
    </row>
    <row r="3126" spans="1:9" x14ac:dyDescent="0.35">
      <c r="A3126" t="s">
        <v>70</v>
      </c>
      <c r="B3126" s="78" t="s">
        <v>15</v>
      </c>
      <c r="C3126">
        <v>2031</v>
      </c>
      <c r="D3126" t="s">
        <v>41</v>
      </c>
      <c r="E3126" t="s">
        <v>63</v>
      </c>
      <c r="F3126">
        <v>968.58053957792902</v>
      </c>
      <c r="G3126" s="3"/>
      <c r="H3126" s="3"/>
      <c r="I3126" s="3"/>
    </row>
    <row r="3127" spans="1:9" x14ac:dyDescent="0.35">
      <c r="A3127" t="s">
        <v>70</v>
      </c>
      <c r="B3127" s="78" t="s">
        <v>15</v>
      </c>
      <c r="C3127">
        <v>2031</v>
      </c>
      <c r="D3127" t="s">
        <v>41</v>
      </c>
      <c r="E3127" t="s">
        <v>43</v>
      </c>
      <c r="F3127">
        <v>870.70064170445903</v>
      </c>
      <c r="G3127" s="3"/>
      <c r="H3127" s="3"/>
      <c r="I3127" s="3"/>
    </row>
    <row r="3128" spans="1:9" x14ac:dyDescent="0.35">
      <c r="A3128" t="s">
        <v>70</v>
      </c>
      <c r="B3128" s="78" t="s">
        <v>15</v>
      </c>
      <c r="C3128">
        <v>2031</v>
      </c>
      <c r="D3128" t="s">
        <v>41</v>
      </c>
      <c r="E3128" t="s">
        <v>65</v>
      </c>
      <c r="F3128">
        <v>1083.5315026876799</v>
      </c>
      <c r="G3128" s="3"/>
      <c r="H3128" s="3"/>
      <c r="I3128" s="3"/>
    </row>
    <row r="3129" spans="1:9" x14ac:dyDescent="0.35">
      <c r="A3129" t="s">
        <v>70</v>
      </c>
      <c r="B3129" s="78" t="s">
        <v>15</v>
      </c>
      <c r="C3129">
        <v>2031</v>
      </c>
      <c r="D3129" t="s">
        <v>41</v>
      </c>
      <c r="E3129" t="s">
        <v>67</v>
      </c>
      <c r="F3129">
        <v>1160.81071717849</v>
      </c>
      <c r="G3129" s="3"/>
      <c r="H3129" s="3"/>
      <c r="I3129" s="3"/>
    </row>
    <row r="3130" spans="1:9" x14ac:dyDescent="0.35">
      <c r="A3130" t="s">
        <v>70</v>
      </c>
      <c r="B3130" s="78" t="s">
        <v>15</v>
      </c>
      <c r="C3130">
        <v>2031</v>
      </c>
      <c r="D3130" t="s">
        <v>41</v>
      </c>
      <c r="E3130" t="s">
        <v>69</v>
      </c>
      <c r="F3130">
        <v>1141.8749849968499</v>
      </c>
      <c r="G3130" s="3"/>
      <c r="H3130" s="3"/>
      <c r="I3130" s="3"/>
    </row>
    <row r="3131" spans="1:9" x14ac:dyDescent="0.35">
      <c r="A3131" t="s">
        <v>70</v>
      </c>
      <c r="B3131" s="78" t="s">
        <v>15</v>
      </c>
      <c r="C3131">
        <v>2031</v>
      </c>
      <c r="D3131" t="s">
        <v>41</v>
      </c>
      <c r="E3131" t="s">
        <v>71</v>
      </c>
      <c r="F3131">
        <v>895.11312326805898</v>
      </c>
      <c r="G3131" s="3"/>
      <c r="H3131" s="3"/>
      <c r="I3131" s="3"/>
    </row>
    <row r="3132" spans="1:9" x14ac:dyDescent="0.35">
      <c r="A3132" t="s">
        <v>70</v>
      </c>
      <c r="B3132" s="78" t="s">
        <v>15</v>
      </c>
      <c r="C3132">
        <v>2031</v>
      </c>
      <c r="D3132" t="s">
        <v>41</v>
      </c>
      <c r="E3132" t="s">
        <v>73</v>
      </c>
      <c r="F3132">
        <v>619.197038435276</v>
      </c>
      <c r="G3132" s="3"/>
      <c r="H3132" s="3"/>
      <c r="I3132" s="3"/>
    </row>
    <row r="3133" spans="1:9" x14ac:dyDescent="0.35">
      <c r="A3133" t="s">
        <v>70</v>
      </c>
      <c r="B3133" s="78" t="s">
        <v>15</v>
      </c>
      <c r="C3133">
        <v>2031</v>
      </c>
      <c r="D3133" t="s">
        <v>41</v>
      </c>
      <c r="E3133" t="s">
        <v>75</v>
      </c>
      <c r="F3133">
        <v>468.25509278142601</v>
      </c>
      <c r="G3133" s="3"/>
      <c r="H3133" s="3"/>
      <c r="I3133" s="3"/>
    </row>
    <row r="3134" spans="1:9" x14ac:dyDescent="0.35">
      <c r="A3134" t="s">
        <v>70</v>
      </c>
      <c r="B3134" s="78" t="s">
        <v>15</v>
      </c>
      <c r="C3134">
        <v>2036</v>
      </c>
      <c r="D3134" t="s">
        <v>138</v>
      </c>
      <c r="E3134" t="s">
        <v>42</v>
      </c>
      <c r="F3134">
        <v>807.43092554498605</v>
      </c>
      <c r="G3134" s="3"/>
      <c r="H3134" s="3"/>
      <c r="I3134" s="3"/>
    </row>
    <row r="3135" spans="1:9" x14ac:dyDescent="0.35">
      <c r="A3135" t="s">
        <v>70</v>
      </c>
      <c r="B3135" s="78" t="s">
        <v>15</v>
      </c>
      <c r="C3135">
        <v>2036</v>
      </c>
      <c r="D3135" t="s">
        <v>138</v>
      </c>
      <c r="E3135" t="s">
        <v>45</v>
      </c>
      <c r="F3135">
        <v>849.68097961495198</v>
      </c>
      <c r="G3135" s="3"/>
      <c r="H3135" s="3"/>
      <c r="I3135" s="3"/>
    </row>
    <row r="3136" spans="1:9" x14ac:dyDescent="0.35">
      <c r="A3136" t="s">
        <v>70</v>
      </c>
      <c r="B3136" s="78" t="s">
        <v>15</v>
      </c>
      <c r="C3136">
        <v>2036</v>
      </c>
      <c r="D3136" t="s">
        <v>138</v>
      </c>
      <c r="E3136" t="s">
        <v>47</v>
      </c>
      <c r="F3136">
        <v>687.07200465859796</v>
      </c>
      <c r="G3136" s="3"/>
      <c r="H3136" s="3"/>
      <c r="I3136" s="3"/>
    </row>
    <row r="3137" spans="1:9" x14ac:dyDescent="0.35">
      <c r="A3137" t="s">
        <v>70</v>
      </c>
      <c r="B3137" s="78" t="s">
        <v>15</v>
      </c>
      <c r="C3137">
        <v>2036</v>
      </c>
      <c r="D3137" t="s">
        <v>138</v>
      </c>
      <c r="E3137" t="s">
        <v>49</v>
      </c>
      <c r="F3137">
        <v>618.84660874013298</v>
      </c>
      <c r="G3137" s="3"/>
      <c r="H3137" s="3"/>
      <c r="I3137" s="3"/>
    </row>
    <row r="3138" spans="1:9" x14ac:dyDescent="0.35">
      <c r="A3138" t="s">
        <v>70</v>
      </c>
      <c r="B3138" s="78" t="s">
        <v>15</v>
      </c>
      <c r="C3138">
        <v>2036</v>
      </c>
      <c r="D3138" t="s">
        <v>138</v>
      </c>
      <c r="E3138" t="s">
        <v>51</v>
      </c>
      <c r="F3138">
        <v>761.59274702892105</v>
      </c>
      <c r="G3138" s="3"/>
      <c r="H3138" s="3"/>
      <c r="I3138" s="3"/>
    </row>
    <row r="3139" spans="1:9" x14ac:dyDescent="0.35">
      <c r="A3139" t="s">
        <v>70</v>
      </c>
      <c r="B3139" s="78" t="s">
        <v>15</v>
      </c>
      <c r="C3139">
        <v>2036</v>
      </c>
      <c r="D3139" t="s">
        <v>138</v>
      </c>
      <c r="E3139" t="s">
        <v>53</v>
      </c>
      <c r="F3139">
        <v>815.56275327848005</v>
      </c>
      <c r="G3139" s="3"/>
      <c r="H3139" s="3"/>
      <c r="I3139" s="3"/>
    </row>
    <row r="3140" spans="1:9" x14ac:dyDescent="0.35">
      <c r="A3140" t="s">
        <v>70</v>
      </c>
      <c r="B3140" s="78" t="s">
        <v>15</v>
      </c>
      <c r="C3140">
        <v>2036</v>
      </c>
      <c r="D3140" t="s">
        <v>138</v>
      </c>
      <c r="E3140" t="s">
        <v>55</v>
      </c>
      <c r="F3140">
        <v>868.20794833494597</v>
      </c>
      <c r="G3140" s="3"/>
      <c r="H3140" s="3"/>
      <c r="I3140" s="3"/>
    </row>
    <row r="3141" spans="1:9" x14ac:dyDescent="0.35">
      <c r="A3141" t="s">
        <v>70</v>
      </c>
      <c r="B3141" s="78" t="s">
        <v>15</v>
      </c>
      <c r="C3141">
        <v>2036</v>
      </c>
      <c r="D3141" t="s">
        <v>138</v>
      </c>
      <c r="E3141" t="s">
        <v>57</v>
      </c>
      <c r="F3141">
        <v>928.84098003965698</v>
      </c>
      <c r="G3141" s="3"/>
      <c r="H3141" s="3"/>
      <c r="I3141" s="3"/>
    </row>
    <row r="3142" spans="1:9" x14ac:dyDescent="0.35">
      <c r="A3142" t="s">
        <v>70</v>
      </c>
      <c r="B3142" s="78" t="s">
        <v>15</v>
      </c>
      <c r="C3142">
        <v>2036</v>
      </c>
      <c r="D3142" t="s">
        <v>138</v>
      </c>
      <c r="E3142" t="s">
        <v>59</v>
      </c>
      <c r="F3142">
        <v>911.46280363573203</v>
      </c>
      <c r="G3142" s="3"/>
      <c r="H3142" s="3"/>
      <c r="I3142" s="3"/>
    </row>
    <row r="3143" spans="1:9" x14ac:dyDescent="0.35">
      <c r="A3143" t="s">
        <v>70</v>
      </c>
      <c r="B3143" s="78" t="s">
        <v>15</v>
      </c>
      <c r="C3143">
        <v>2036</v>
      </c>
      <c r="D3143" t="s">
        <v>138</v>
      </c>
      <c r="E3143" t="s">
        <v>61</v>
      </c>
      <c r="F3143">
        <v>931.95607012716596</v>
      </c>
      <c r="G3143" s="3"/>
      <c r="H3143" s="3"/>
      <c r="I3143" s="3"/>
    </row>
    <row r="3144" spans="1:9" x14ac:dyDescent="0.35">
      <c r="A3144" t="s">
        <v>70</v>
      </c>
      <c r="B3144" s="78" t="s">
        <v>15</v>
      </c>
      <c r="C3144">
        <v>2036</v>
      </c>
      <c r="D3144" t="s">
        <v>138</v>
      </c>
      <c r="E3144" t="s">
        <v>63</v>
      </c>
      <c r="F3144">
        <v>944.20876272913995</v>
      </c>
      <c r="G3144" s="3"/>
      <c r="H3144" s="3"/>
      <c r="I3144" s="3"/>
    </row>
    <row r="3145" spans="1:9" x14ac:dyDescent="0.35">
      <c r="A3145" t="s">
        <v>70</v>
      </c>
      <c r="B3145" s="78" t="s">
        <v>15</v>
      </c>
      <c r="C3145">
        <v>2036</v>
      </c>
      <c r="D3145" t="s">
        <v>138</v>
      </c>
      <c r="E3145" t="s">
        <v>43</v>
      </c>
      <c r="F3145">
        <v>836.79534332601997</v>
      </c>
      <c r="G3145" s="3"/>
      <c r="H3145" s="3"/>
      <c r="I3145" s="3"/>
    </row>
    <row r="3146" spans="1:9" x14ac:dyDescent="0.35">
      <c r="A3146" t="s">
        <v>70</v>
      </c>
      <c r="B3146" s="78" t="s">
        <v>15</v>
      </c>
      <c r="C3146">
        <v>2036</v>
      </c>
      <c r="D3146" t="s">
        <v>138</v>
      </c>
      <c r="E3146" t="s">
        <v>65</v>
      </c>
      <c r="F3146">
        <v>1030.25233043349</v>
      </c>
      <c r="G3146" s="3"/>
      <c r="H3146" s="3"/>
      <c r="I3146" s="3"/>
    </row>
    <row r="3147" spans="1:9" x14ac:dyDescent="0.35">
      <c r="A3147" t="s">
        <v>70</v>
      </c>
      <c r="B3147" s="78" t="s">
        <v>15</v>
      </c>
      <c r="C3147">
        <v>2036</v>
      </c>
      <c r="D3147" t="s">
        <v>138</v>
      </c>
      <c r="E3147" t="s">
        <v>67</v>
      </c>
      <c r="F3147">
        <v>1090.75886066767</v>
      </c>
      <c r="G3147" s="3"/>
      <c r="H3147" s="3"/>
      <c r="I3147" s="3"/>
    </row>
    <row r="3148" spans="1:9" x14ac:dyDescent="0.35">
      <c r="A3148" t="s">
        <v>70</v>
      </c>
      <c r="B3148" s="78" t="s">
        <v>15</v>
      </c>
      <c r="C3148">
        <v>2036</v>
      </c>
      <c r="D3148" t="s">
        <v>138</v>
      </c>
      <c r="E3148" t="s">
        <v>69</v>
      </c>
      <c r="F3148">
        <v>1096.3010979753701</v>
      </c>
      <c r="G3148" s="3"/>
      <c r="H3148" s="3"/>
      <c r="I3148" s="3"/>
    </row>
    <row r="3149" spans="1:9" x14ac:dyDescent="0.35">
      <c r="A3149" t="s">
        <v>70</v>
      </c>
      <c r="B3149" s="78" t="s">
        <v>15</v>
      </c>
      <c r="C3149">
        <v>2036</v>
      </c>
      <c r="D3149" t="s">
        <v>138</v>
      </c>
      <c r="E3149" t="s">
        <v>71</v>
      </c>
      <c r="F3149">
        <v>1028.0003877061999</v>
      </c>
      <c r="G3149" s="3"/>
      <c r="H3149" s="3"/>
      <c r="I3149" s="3"/>
    </row>
    <row r="3150" spans="1:9" x14ac:dyDescent="0.35">
      <c r="A3150" t="s">
        <v>70</v>
      </c>
      <c r="B3150" s="78" t="s">
        <v>15</v>
      </c>
      <c r="C3150">
        <v>2036</v>
      </c>
      <c r="D3150" t="s">
        <v>138</v>
      </c>
      <c r="E3150" t="s">
        <v>73</v>
      </c>
      <c r="F3150">
        <v>764.53582585763002</v>
      </c>
      <c r="G3150" s="3"/>
      <c r="H3150" s="3"/>
      <c r="I3150" s="3"/>
    </row>
    <row r="3151" spans="1:9" x14ac:dyDescent="0.35">
      <c r="A3151" t="s">
        <v>70</v>
      </c>
      <c r="B3151" s="78" t="s">
        <v>15</v>
      </c>
      <c r="C3151">
        <v>2036</v>
      </c>
      <c r="D3151" t="s">
        <v>138</v>
      </c>
      <c r="E3151" t="s">
        <v>75</v>
      </c>
      <c r="F3151">
        <v>793.92420712716</v>
      </c>
      <c r="G3151" s="3"/>
      <c r="H3151" s="3"/>
      <c r="I3151" s="3"/>
    </row>
    <row r="3152" spans="1:9" x14ac:dyDescent="0.35">
      <c r="A3152" t="s">
        <v>70</v>
      </c>
      <c r="B3152" s="78" t="s">
        <v>15</v>
      </c>
      <c r="C3152">
        <v>2036</v>
      </c>
      <c r="D3152" t="s">
        <v>41</v>
      </c>
      <c r="E3152" t="s">
        <v>42</v>
      </c>
      <c r="F3152">
        <v>852.37686518025498</v>
      </c>
      <c r="G3152" s="3"/>
      <c r="H3152" s="3"/>
      <c r="I3152" s="3"/>
    </row>
    <row r="3153" spans="1:9" x14ac:dyDescent="0.35">
      <c r="A3153" t="s">
        <v>70</v>
      </c>
      <c r="B3153" s="78" t="s">
        <v>15</v>
      </c>
      <c r="C3153">
        <v>2036</v>
      </c>
      <c r="D3153" t="s">
        <v>41</v>
      </c>
      <c r="E3153" t="s">
        <v>45</v>
      </c>
      <c r="F3153">
        <v>871.85894673589905</v>
      </c>
      <c r="G3153" s="3"/>
      <c r="H3153" s="3"/>
      <c r="I3153" s="3"/>
    </row>
    <row r="3154" spans="1:9" x14ac:dyDescent="0.35">
      <c r="A3154" t="s">
        <v>70</v>
      </c>
      <c r="B3154" s="78" t="s">
        <v>15</v>
      </c>
      <c r="C3154">
        <v>2036</v>
      </c>
      <c r="D3154" t="s">
        <v>41</v>
      </c>
      <c r="E3154" t="s">
        <v>47</v>
      </c>
      <c r="F3154">
        <v>765.03664904900404</v>
      </c>
      <c r="G3154" s="3"/>
      <c r="H3154" s="3"/>
      <c r="I3154" s="3"/>
    </row>
    <row r="3155" spans="1:9" x14ac:dyDescent="0.35">
      <c r="A3155" t="s">
        <v>70</v>
      </c>
      <c r="B3155" s="78" t="s">
        <v>15</v>
      </c>
      <c r="C3155">
        <v>2036</v>
      </c>
      <c r="D3155" t="s">
        <v>41</v>
      </c>
      <c r="E3155" t="s">
        <v>49</v>
      </c>
      <c r="F3155">
        <v>758.707304371585</v>
      </c>
      <c r="G3155" s="3"/>
      <c r="H3155" s="3"/>
      <c r="I3155" s="3"/>
    </row>
    <row r="3156" spans="1:9" x14ac:dyDescent="0.35">
      <c r="A3156" t="s">
        <v>70</v>
      </c>
      <c r="B3156" s="78" t="s">
        <v>15</v>
      </c>
      <c r="C3156">
        <v>2036</v>
      </c>
      <c r="D3156" t="s">
        <v>41</v>
      </c>
      <c r="E3156" t="s">
        <v>51</v>
      </c>
      <c r="F3156">
        <v>827.05410687796098</v>
      </c>
      <c r="G3156" s="3"/>
      <c r="H3156" s="3"/>
      <c r="I3156" s="3"/>
    </row>
    <row r="3157" spans="1:9" x14ac:dyDescent="0.35">
      <c r="A3157" t="s">
        <v>70</v>
      </c>
      <c r="B3157" s="78" t="s">
        <v>15</v>
      </c>
      <c r="C3157">
        <v>2036</v>
      </c>
      <c r="D3157" t="s">
        <v>41</v>
      </c>
      <c r="E3157" t="s">
        <v>53</v>
      </c>
      <c r="F3157">
        <v>819.00268146156304</v>
      </c>
      <c r="G3157" s="3"/>
      <c r="H3157" s="3"/>
      <c r="I3157" s="3"/>
    </row>
    <row r="3158" spans="1:9" x14ac:dyDescent="0.35">
      <c r="A3158" t="s">
        <v>70</v>
      </c>
      <c r="B3158" s="78" t="s">
        <v>15</v>
      </c>
      <c r="C3158">
        <v>2036</v>
      </c>
      <c r="D3158" t="s">
        <v>41</v>
      </c>
      <c r="E3158" t="s">
        <v>55</v>
      </c>
      <c r="F3158">
        <v>864.98387674415403</v>
      </c>
      <c r="G3158" s="3"/>
      <c r="H3158" s="3"/>
      <c r="I3158" s="3"/>
    </row>
    <row r="3159" spans="1:9" x14ac:dyDescent="0.35">
      <c r="A3159" t="s">
        <v>70</v>
      </c>
      <c r="B3159" s="78" t="s">
        <v>15</v>
      </c>
      <c r="C3159">
        <v>2036</v>
      </c>
      <c r="D3159" t="s">
        <v>41</v>
      </c>
      <c r="E3159" t="s">
        <v>57</v>
      </c>
      <c r="F3159">
        <v>925.87465907922001</v>
      </c>
      <c r="G3159" s="3"/>
      <c r="H3159" s="3"/>
      <c r="I3159" s="3"/>
    </row>
    <row r="3160" spans="1:9" x14ac:dyDescent="0.35">
      <c r="A3160" t="s">
        <v>70</v>
      </c>
      <c r="B3160" s="78" t="s">
        <v>15</v>
      </c>
      <c r="C3160">
        <v>2036</v>
      </c>
      <c r="D3160" t="s">
        <v>41</v>
      </c>
      <c r="E3160" t="s">
        <v>59</v>
      </c>
      <c r="F3160">
        <v>935.26069780905402</v>
      </c>
      <c r="G3160" s="3"/>
      <c r="H3160" s="3"/>
      <c r="I3160" s="3"/>
    </row>
    <row r="3161" spans="1:9" x14ac:dyDescent="0.35">
      <c r="A3161" t="s">
        <v>70</v>
      </c>
      <c r="B3161" s="78" t="s">
        <v>15</v>
      </c>
      <c r="C3161">
        <v>2036</v>
      </c>
      <c r="D3161" t="s">
        <v>41</v>
      </c>
      <c r="E3161" t="s">
        <v>61</v>
      </c>
      <c r="F3161">
        <v>977.18400219385103</v>
      </c>
      <c r="G3161" s="3"/>
      <c r="H3161" s="3"/>
      <c r="I3161" s="3"/>
    </row>
    <row r="3162" spans="1:9" x14ac:dyDescent="0.35">
      <c r="A3162" t="s">
        <v>70</v>
      </c>
      <c r="B3162" s="78" t="s">
        <v>15</v>
      </c>
      <c r="C3162">
        <v>2036</v>
      </c>
      <c r="D3162" t="s">
        <v>41</v>
      </c>
      <c r="E3162" t="s">
        <v>63</v>
      </c>
      <c r="F3162">
        <v>909.09108040086005</v>
      </c>
      <c r="G3162" s="3"/>
      <c r="H3162" s="3"/>
      <c r="I3162" s="3"/>
    </row>
    <row r="3163" spans="1:9" x14ac:dyDescent="0.35">
      <c r="A3163" t="s">
        <v>70</v>
      </c>
      <c r="B3163" s="78" t="s">
        <v>15</v>
      </c>
      <c r="C3163">
        <v>2036</v>
      </c>
      <c r="D3163" t="s">
        <v>41</v>
      </c>
      <c r="E3163" t="s">
        <v>43</v>
      </c>
      <c r="F3163">
        <v>875.62047232494297</v>
      </c>
      <c r="G3163" s="3"/>
      <c r="H3163" s="3"/>
      <c r="I3163" s="3"/>
    </row>
    <row r="3164" spans="1:9" x14ac:dyDescent="0.35">
      <c r="A3164" t="s">
        <v>70</v>
      </c>
      <c r="B3164" s="78" t="s">
        <v>15</v>
      </c>
      <c r="C3164">
        <v>2036</v>
      </c>
      <c r="D3164" t="s">
        <v>41</v>
      </c>
      <c r="E3164" t="s">
        <v>65</v>
      </c>
      <c r="F3164">
        <v>1033.03198481923</v>
      </c>
      <c r="G3164" s="3"/>
      <c r="H3164" s="3"/>
      <c r="I3164" s="3"/>
    </row>
    <row r="3165" spans="1:9" x14ac:dyDescent="0.35">
      <c r="A3165" t="s">
        <v>70</v>
      </c>
      <c r="B3165" s="78" t="s">
        <v>15</v>
      </c>
      <c r="C3165">
        <v>2036</v>
      </c>
      <c r="D3165" t="s">
        <v>41</v>
      </c>
      <c r="E3165" t="s">
        <v>67</v>
      </c>
      <c r="F3165">
        <v>1088.7842145495799</v>
      </c>
      <c r="G3165" s="3"/>
      <c r="H3165" s="3"/>
      <c r="I3165" s="3"/>
    </row>
    <row r="3166" spans="1:9" x14ac:dyDescent="0.35">
      <c r="A3166" t="s">
        <v>70</v>
      </c>
      <c r="B3166" s="78" t="s">
        <v>15</v>
      </c>
      <c r="C3166">
        <v>2036</v>
      </c>
      <c r="D3166" t="s">
        <v>41</v>
      </c>
      <c r="E3166" t="s">
        <v>69</v>
      </c>
      <c r="F3166">
        <v>1085.36470071453</v>
      </c>
      <c r="G3166" s="3"/>
      <c r="H3166" s="3"/>
      <c r="I3166" s="3"/>
    </row>
    <row r="3167" spans="1:9" x14ac:dyDescent="0.35">
      <c r="A3167" t="s">
        <v>70</v>
      </c>
      <c r="B3167" s="78" t="s">
        <v>15</v>
      </c>
      <c r="C3167">
        <v>2036</v>
      </c>
      <c r="D3167" t="s">
        <v>41</v>
      </c>
      <c r="E3167" t="s">
        <v>71</v>
      </c>
      <c r="F3167">
        <v>980.20393448805203</v>
      </c>
      <c r="G3167" s="3"/>
      <c r="H3167" s="3"/>
      <c r="I3167" s="3"/>
    </row>
    <row r="3168" spans="1:9" x14ac:dyDescent="0.35">
      <c r="A3168" t="s">
        <v>70</v>
      </c>
      <c r="B3168" s="78" t="s">
        <v>15</v>
      </c>
      <c r="C3168">
        <v>2036</v>
      </c>
      <c r="D3168" t="s">
        <v>41</v>
      </c>
      <c r="E3168" t="s">
        <v>73</v>
      </c>
      <c r="F3168">
        <v>689.64258417856399</v>
      </c>
      <c r="G3168" s="3"/>
      <c r="H3168" s="3"/>
      <c r="I3168" s="3"/>
    </row>
    <row r="3169" spans="1:9" x14ac:dyDescent="0.35">
      <c r="A3169" t="s">
        <v>70</v>
      </c>
      <c r="B3169" s="78" t="s">
        <v>15</v>
      </c>
      <c r="C3169">
        <v>2036</v>
      </c>
      <c r="D3169" t="s">
        <v>41</v>
      </c>
      <c r="E3169" t="s">
        <v>75</v>
      </c>
      <c r="F3169">
        <v>605.13300130954497</v>
      </c>
      <c r="G3169" s="3"/>
      <c r="H3169" s="3"/>
      <c r="I3169" s="3"/>
    </row>
    <row r="3170" spans="1:9" x14ac:dyDescent="0.35">
      <c r="A3170" t="s">
        <v>70</v>
      </c>
      <c r="B3170" s="78" t="s">
        <v>15</v>
      </c>
      <c r="C3170">
        <v>2041</v>
      </c>
      <c r="D3170" t="s">
        <v>138</v>
      </c>
      <c r="E3170" t="s">
        <v>42</v>
      </c>
      <c r="F3170">
        <v>797.18934310400698</v>
      </c>
      <c r="G3170" s="3"/>
      <c r="H3170" s="3"/>
      <c r="I3170" s="3"/>
    </row>
    <row r="3171" spans="1:9" x14ac:dyDescent="0.35">
      <c r="A3171" t="s">
        <v>70</v>
      </c>
      <c r="B3171" s="78" t="s">
        <v>15</v>
      </c>
      <c r="C3171">
        <v>2041</v>
      </c>
      <c r="D3171" t="s">
        <v>138</v>
      </c>
      <c r="E3171" t="s">
        <v>45</v>
      </c>
      <c r="F3171">
        <v>841.64974577070802</v>
      </c>
      <c r="G3171" s="3"/>
      <c r="H3171" s="3"/>
      <c r="I3171" s="3"/>
    </row>
    <row r="3172" spans="1:9" x14ac:dyDescent="0.35">
      <c r="A3172" t="s">
        <v>70</v>
      </c>
      <c r="B3172" s="78" t="s">
        <v>15</v>
      </c>
      <c r="C3172">
        <v>2041</v>
      </c>
      <c r="D3172" t="s">
        <v>138</v>
      </c>
      <c r="E3172" t="s">
        <v>47</v>
      </c>
      <c r="F3172">
        <v>690.91784742776395</v>
      </c>
      <c r="G3172" s="3"/>
      <c r="H3172" s="3"/>
      <c r="I3172" s="3"/>
    </row>
    <row r="3173" spans="1:9" x14ac:dyDescent="0.35">
      <c r="A3173" t="s">
        <v>70</v>
      </c>
      <c r="B3173" s="78" t="s">
        <v>15</v>
      </c>
      <c r="C3173">
        <v>2041</v>
      </c>
      <c r="D3173" t="s">
        <v>138</v>
      </c>
      <c r="E3173" t="s">
        <v>49</v>
      </c>
      <c r="F3173">
        <v>574.15208987813105</v>
      </c>
      <c r="G3173" s="3"/>
      <c r="H3173" s="3"/>
      <c r="I3173" s="3"/>
    </row>
    <row r="3174" spans="1:9" x14ac:dyDescent="0.35">
      <c r="A3174" t="s">
        <v>70</v>
      </c>
      <c r="B3174" s="78" t="s">
        <v>15</v>
      </c>
      <c r="C3174">
        <v>2041</v>
      </c>
      <c r="D3174" t="s">
        <v>138</v>
      </c>
      <c r="E3174" t="s">
        <v>51</v>
      </c>
      <c r="F3174">
        <v>715.66229937264598</v>
      </c>
      <c r="G3174" s="3"/>
      <c r="H3174" s="3"/>
      <c r="I3174" s="3"/>
    </row>
    <row r="3175" spans="1:9" x14ac:dyDescent="0.35">
      <c r="A3175" t="s">
        <v>70</v>
      </c>
      <c r="B3175" s="78" t="s">
        <v>15</v>
      </c>
      <c r="C3175">
        <v>2041</v>
      </c>
      <c r="D3175" t="s">
        <v>138</v>
      </c>
      <c r="E3175" t="s">
        <v>53</v>
      </c>
      <c r="F3175">
        <v>825.11521137996601</v>
      </c>
      <c r="G3175" s="3"/>
      <c r="H3175" s="3"/>
      <c r="I3175" s="3"/>
    </row>
    <row r="3176" spans="1:9" x14ac:dyDescent="0.35">
      <c r="A3176" t="s">
        <v>70</v>
      </c>
      <c r="B3176" s="78" t="s">
        <v>15</v>
      </c>
      <c r="C3176">
        <v>2041</v>
      </c>
      <c r="D3176" t="s">
        <v>138</v>
      </c>
      <c r="E3176" t="s">
        <v>55</v>
      </c>
      <c r="F3176">
        <v>851.25297314212298</v>
      </c>
      <c r="G3176" s="3"/>
      <c r="H3176" s="3"/>
      <c r="I3176" s="3"/>
    </row>
    <row r="3177" spans="1:9" x14ac:dyDescent="0.35">
      <c r="A3177" t="s">
        <v>70</v>
      </c>
      <c r="B3177" s="78" t="s">
        <v>15</v>
      </c>
      <c r="C3177">
        <v>2041</v>
      </c>
      <c r="D3177" t="s">
        <v>138</v>
      </c>
      <c r="E3177" t="s">
        <v>57</v>
      </c>
      <c r="F3177">
        <v>892.30361859143602</v>
      </c>
      <c r="G3177" s="3"/>
      <c r="H3177" s="3"/>
      <c r="I3177" s="3"/>
    </row>
    <row r="3178" spans="1:9" x14ac:dyDescent="0.35">
      <c r="A3178" t="s">
        <v>70</v>
      </c>
      <c r="B3178" s="78" t="s">
        <v>15</v>
      </c>
      <c r="C3178">
        <v>2041</v>
      </c>
      <c r="D3178" t="s">
        <v>138</v>
      </c>
      <c r="E3178" t="s">
        <v>59</v>
      </c>
      <c r="F3178">
        <v>941.72732627134701</v>
      </c>
      <c r="G3178" s="3"/>
      <c r="H3178" s="3"/>
      <c r="I3178" s="3"/>
    </row>
    <row r="3179" spans="1:9" x14ac:dyDescent="0.35">
      <c r="A3179" t="s">
        <v>70</v>
      </c>
      <c r="B3179" s="78" t="s">
        <v>15</v>
      </c>
      <c r="C3179">
        <v>2041</v>
      </c>
      <c r="D3179" t="s">
        <v>138</v>
      </c>
      <c r="E3179" t="s">
        <v>61</v>
      </c>
      <c r="F3179">
        <v>959.88312986136896</v>
      </c>
      <c r="G3179" s="3"/>
      <c r="H3179" s="3"/>
      <c r="I3179" s="3"/>
    </row>
    <row r="3180" spans="1:9" x14ac:dyDescent="0.35">
      <c r="A3180" t="s">
        <v>70</v>
      </c>
      <c r="B3180" s="78" t="s">
        <v>15</v>
      </c>
      <c r="C3180">
        <v>2041</v>
      </c>
      <c r="D3180" t="s">
        <v>138</v>
      </c>
      <c r="E3180" t="s">
        <v>63</v>
      </c>
      <c r="F3180">
        <v>986.019421927645</v>
      </c>
      <c r="G3180" s="3"/>
      <c r="H3180" s="3"/>
      <c r="I3180" s="3"/>
    </row>
    <row r="3181" spans="1:9" x14ac:dyDescent="0.35">
      <c r="A3181" t="s">
        <v>70</v>
      </c>
      <c r="B3181" s="78" t="s">
        <v>15</v>
      </c>
      <c r="C3181">
        <v>2041</v>
      </c>
      <c r="D3181" t="s">
        <v>138</v>
      </c>
      <c r="E3181" t="s">
        <v>43</v>
      </c>
      <c r="F3181">
        <v>841.43052426167799</v>
      </c>
      <c r="G3181" s="3"/>
      <c r="H3181" s="3"/>
      <c r="I3181" s="3"/>
    </row>
    <row r="3182" spans="1:9" x14ac:dyDescent="0.35">
      <c r="A3182" t="s">
        <v>70</v>
      </c>
      <c r="B3182" s="78" t="s">
        <v>15</v>
      </c>
      <c r="C3182">
        <v>2041</v>
      </c>
      <c r="D3182" t="s">
        <v>138</v>
      </c>
      <c r="E3182" t="s">
        <v>65</v>
      </c>
      <c r="F3182">
        <v>999.58597270686403</v>
      </c>
      <c r="G3182" s="3"/>
      <c r="H3182" s="3"/>
      <c r="I3182" s="3"/>
    </row>
    <row r="3183" spans="1:9" x14ac:dyDescent="0.35">
      <c r="A3183" t="s">
        <v>70</v>
      </c>
      <c r="B3183" s="78" t="s">
        <v>15</v>
      </c>
      <c r="C3183">
        <v>2041</v>
      </c>
      <c r="D3183" t="s">
        <v>138</v>
      </c>
      <c r="E3183" t="s">
        <v>67</v>
      </c>
      <c r="F3183">
        <v>1050.69534097426</v>
      </c>
      <c r="G3183" s="3"/>
      <c r="H3183" s="3"/>
      <c r="I3183" s="3"/>
    </row>
    <row r="3184" spans="1:9" x14ac:dyDescent="0.35">
      <c r="A3184" t="s">
        <v>70</v>
      </c>
      <c r="B3184" s="78" t="s">
        <v>15</v>
      </c>
      <c r="C3184">
        <v>2041</v>
      </c>
      <c r="D3184" t="s">
        <v>138</v>
      </c>
      <c r="E3184" t="s">
        <v>69</v>
      </c>
      <c r="F3184">
        <v>1069.5883530819599</v>
      </c>
      <c r="G3184" s="3"/>
      <c r="H3184" s="3"/>
      <c r="I3184" s="3"/>
    </row>
    <row r="3185" spans="1:9" x14ac:dyDescent="0.35">
      <c r="A3185" t="s">
        <v>70</v>
      </c>
      <c r="B3185" s="78" t="s">
        <v>15</v>
      </c>
      <c r="C3185">
        <v>2041</v>
      </c>
      <c r="D3185" t="s">
        <v>138</v>
      </c>
      <c r="E3185" t="s">
        <v>71</v>
      </c>
      <c r="F3185">
        <v>1014.95461534422</v>
      </c>
      <c r="G3185" s="3"/>
      <c r="H3185" s="3"/>
      <c r="I3185" s="3"/>
    </row>
    <row r="3186" spans="1:9" x14ac:dyDescent="0.35">
      <c r="A3186" t="s">
        <v>70</v>
      </c>
      <c r="B3186" s="78" t="s">
        <v>15</v>
      </c>
      <c r="C3186">
        <v>2041</v>
      </c>
      <c r="D3186" t="s">
        <v>138</v>
      </c>
      <c r="E3186" t="s">
        <v>73</v>
      </c>
      <c r="F3186">
        <v>884.42720408086404</v>
      </c>
      <c r="G3186" s="3"/>
      <c r="H3186" s="3"/>
      <c r="I3186" s="3"/>
    </row>
    <row r="3187" spans="1:9" x14ac:dyDescent="0.35">
      <c r="A3187" t="s">
        <v>70</v>
      </c>
      <c r="B3187" s="78" t="s">
        <v>15</v>
      </c>
      <c r="C3187">
        <v>2041</v>
      </c>
      <c r="D3187" t="s">
        <v>138</v>
      </c>
      <c r="E3187" t="s">
        <v>75</v>
      </c>
      <c r="F3187">
        <v>973.19830380213898</v>
      </c>
      <c r="G3187" s="3"/>
      <c r="H3187" s="3"/>
      <c r="I3187" s="3"/>
    </row>
    <row r="3188" spans="1:9" x14ac:dyDescent="0.35">
      <c r="A3188" t="s">
        <v>70</v>
      </c>
      <c r="B3188" s="78" t="s">
        <v>15</v>
      </c>
      <c r="C3188">
        <v>2041</v>
      </c>
      <c r="D3188" t="s">
        <v>41</v>
      </c>
      <c r="E3188" t="s">
        <v>42</v>
      </c>
      <c r="F3188">
        <v>841.60917870603998</v>
      </c>
      <c r="G3188" s="3"/>
      <c r="H3188" s="3"/>
      <c r="I3188" s="3"/>
    </row>
    <row r="3189" spans="1:9" x14ac:dyDescent="0.35">
      <c r="A3189" t="s">
        <v>70</v>
      </c>
      <c r="B3189" s="78" t="s">
        <v>15</v>
      </c>
      <c r="C3189">
        <v>2041</v>
      </c>
      <c r="D3189" t="s">
        <v>41</v>
      </c>
      <c r="E3189" t="s">
        <v>45</v>
      </c>
      <c r="F3189">
        <v>872.64128324413696</v>
      </c>
      <c r="G3189" s="3"/>
      <c r="H3189" s="3"/>
      <c r="I3189" s="3"/>
    </row>
    <row r="3190" spans="1:9" x14ac:dyDescent="0.35">
      <c r="A3190" t="s">
        <v>70</v>
      </c>
      <c r="B3190" s="78" t="s">
        <v>15</v>
      </c>
      <c r="C3190">
        <v>2041</v>
      </c>
      <c r="D3190" t="s">
        <v>41</v>
      </c>
      <c r="E3190" t="s">
        <v>47</v>
      </c>
      <c r="F3190">
        <v>742.38851471638304</v>
      </c>
      <c r="G3190" s="3"/>
      <c r="H3190" s="3"/>
      <c r="I3190" s="3"/>
    </row>
    <row r="3191" spans="1:9" x14ac:dyDescent="0.35">
      <c r="A3191" t="s">
        <v>70</v>
      </c>
      <c r="B3191" s="78" t="s">
        <v>15</v>
      </c>
      <c r="C3191">
        <v>2041</v>
      </c>
      <c r="D3191" t="s">
        <v>41</v>
      </c>
      <c r="E3191" t="s">
        <v>49</v>
      </c>
      <c r="F3191">
        <v>691.30944550371396</v>
      </c>
      <c r="G3191" s="3"/>
      <c r="H3191" s="3"/>
      <c r="I3191" s="3"/>
    </row>
    <row r="3192" spans="1:9" x14ac:dyDescent="0.35">
      <c r="A3192" t="s">
        <v>70</v>
      </c>
      <c r="B3192" s="78" t="s">
        <v>15</v>
      </c>
      <c r="C3192">
        <v>2041</v>
      </c>
      <c r="D3192" t="s">
        <v>41</v>
      </c>
      <c r="E3192" t="s">
        <v>51</v>
      </c>
      <c r="F3192">
        <v>786.75049265856001</v>
      </c>
      <c r="G3192" s="3"/>
      <c r="H3192" s="3"/>
      <c r="I3192" s="3"/>
    </row>
    <row r="3193" spans="1:9" x14ac:dyDescent="0.35">
      <c r="A3193" t="s">
        <v>70</v>
      </c>
      <c r="B3193" s="78" t="s">
        <v>15</v>
      </c>
      <c r="C3193">
        <v>2041</v>
      </c>
      <c r="D3193" t="s">
        <v>41</v>
      </c>
      <c r="E3193" t="s">
        <v>53</v>
      </c>
      <c r="F3193">
        <v>819.87023067728899</v>
      </c>
      <c r="G3193" s="3"/>
      <c r="H3193" s="3"/>
      <c r="I3193" s="3"/>
    </row>
    <row r="3194" spans="1:9" x14ac:dyDescent="0.35">
      <c r="A3194" t="s">
        <v>70</v>
      </c>
      <c r="B3194" s="78" t="s">
        <v>15</v>
      </c>
      <c r="C3194">
        <v>2041</v>
      </c>
      <c r="D3194" t="s">
        <v>41</v>
      </c>
      <c r="E3194" t="s">
        <v>55</v>
      </c>
      <c r="F3194">
        <v>837.44155798609199</v>
      </c>
      <c r="G3194" s="3"/>
      <c r="H3194" s="3"/>
      <c r="I3194" s="3"/>
    </row>
    <row r="3195" spans="1:9" x14ac:dyDescent="0.35">
      <c r="A3195" t="s">
        <v>70</v>
      </c>
      <c r="B3195" s="78" t="s">
        <v>15</v>
      </c>
      <c r="C3195">
        <v>2041</v>
      </c>
      <c r="D3195" t="s">
        <v>41</v>
      </c>
      <c r="E3195" t="s">
        <v>57</v>
      </c>
      <c r="F3195">
        <v>890.84466874763496</v>
      </c>
      <c r="G3195" s="3"/>
      <c r="H3195" s="3"/>
      <c r="I3195" s="3"/>
    </row>
    <row r="3196" spans="1:9" x14ac:dyDescent="0.35">
      <c r="A3196" t="s">
        <v>70</v>
      </c>
      <c r="B3196" s="78" t="s">
        <v>15</v>
      </c>
      <c r="C3196">
        <v>2041</v>
      </c>
      <c r="D3196" t="s">
        <v>41</v>
      </c>
      <c r="E3196" t="s">
        <v>59</v>
      </c>
      <c r="F3196">
        <v>955.17334441564105</v>
      </c>
      <c r="G3196" s="3"/>
      <c r="H3196" s="3"/>
      <c r="I3196" s="3"/>
    </row>
    <row r="3197" spans="1:9" x14ac:dyDescent="0.35">
      <c r="A3197" t="s">
        <v>70</v>
      </c>
      <c r="B3197" s="78" t="s">
        <v>15</v>
      </c>
      <c r="C3197">
        <v>2041</v>
      </c>
      <c r="D3197" t="s">
        <v>41</v>
      </c>
      <c r="E3197" t="s">
        <v>61</v>
      </c>
      <c r="F3197">
        <v>988.77183509654503</v>
      </c>
      <c r="G3197" s="3"/>
      <c r="H3197" s="3"/>
      <c r="I3197" s="3"/>
    </row>
    <row r="3198" spans="1:9" x14ac:dyDescent="0.35">
      <c r="A3198" t="s">
        <v>70</v>
      </c>
      <c r="B3198" s="78" t="s">
        <v>15</v>
      </c>
      <c r="C3198">
        <v>2041</v>
      </c>
      <c r="D3198" t="s">
        <v>41</v>
      </c>
      <c r="E3198" t="s">
        <v>63</v>
      </c>
      <c r="F3198">
        <v>1025.8095128898999</v>
      </c>
      <c r="G3198" s="3"/>
      <c r="H3198" s="3"/>
      <c r="I3198" s="3"/>
    </row>
    <row r="3199" spans="1:9" x14ac:dyDescent="0.35">
      <c r="A3199" t="s">
        <v>70</v>
      </c>
      <c r="B3199" s="78" t="s">
        <v>15</v>
      </c>
      <c r="C3199">
        <v>2041</v>
      </c>
      <c r="D3199" t="s">
        <v>41</v>
      </c>
      <c r="E3199" t="s">
        <v>43</v>
      </c>
      <c r="F3199">
        <v>880.59949887470395</v>
      </c>
      <c r="G3199" s="3"/>
      <c r="H3199" s="3"/>
      <c r="I3199" s="3"/>
    </row>
    <row r="3200" spans="1:9" x14ac:dyDescent="0.35">
      <c r="A3200" t="s">
        <v>70</v>
      </c>
      <c r="B3200" s="78" t="s">
        <v>15</v>
      </c>
      <c r="C3200">
        <v>2041</v>
      </c>
      <c r="D3200" t="s">
        <v>41</v>
      </c>
      <c r="E3200" t="s">
        <v>65</v>
      </c>
      <c r="F3200">
        <v>978.808036491336</v>
      </c>
      <c r="G3200" s="3"/>
      <c r="H3200" s="3"/>
      <c r="I3200" s="3"/>
    </row>
    <row r="3201" spans="1:9" x14ac:dyDescent="0.35">
      <c r="A3201" t="s">
        <v>70</v>
      </c>
      <c r="B3201" s="78" t="s">
        <v>15</v>
      </c>
      <c r="C3201">
        <v>2041</v>
      </c>
      <c r="D3201" t="s">
        <v>41</v>
      </c>
      <c r="E3201" t="s">
        <v>67</v>
      </c>
      <c r="F3201">
        <v>1049.3484391110901</v>
      </c>
      <c r="G3201" s="3"/>
      <c r="H3201" s="3"/>
      <c r="I3201" s="3"/>
    </row>
    <row r="3202" spans="1:9" x14ac:dyDescent="0.35">
      <c r="A3202" t="s">
        <v>70</v>
      </c>
      <c r="B3202" s="78" t="s">
        <v>15</v>
      </c>
      <c r="C3202">
        <v>2041</v>
      </c>
      <c r="D3202" t="s">
        <v>41</v>
      </c>
      <c r="E3202" t="s">
        <v>69</v>
      </c>
      <c r="F3202">
        <v>1034.11050551425</v>
      </c>
      <c r="G3202" s="3"/>
      <c r="H3202" s="3"/>
      <c r="I3202" s="3"/>
    </row>
    <row r="3203" spans="1:9" x14ac:dyDescent="0.35">
      <c r="A3203" t="s">
        <v>70</v>
      </c>
      <c r="B3203" s="78" t="s">
        <v>15</v>
      </c>
      <c r="C3203">
        <v>2041</v>
      </c>
      <c r="D3203" t="s">
        <v>41</v>
      </c>
      <c r="E3203" t="s">
        <v>71</v>
      </c>
      <c r="F3203">
        <v>945.45492337067105</v>
      </c>
      <c r="G3203" s="3"/>
      <c r="H3203" s="3"/>
      <c r="I3203" s="3"/>
    </row>
    <row r="3204" spans="1:9" x14ac:dyDescent="0.35">
      <c r="A3204" t="s">
        <v>70</v>
      </c>
      <c r="B3204" s="78" t="s">
        <v>15</v>
      </c>
      <c r="C3204">
        <v>2041</v>
      </c>
      <c r="D3204" t="s">
        <v>41</v>
      </c>
      <c r="E3204" t="s">
        <v>73</v>
      </c>
      <c r="F3204">
        <v>764.70070243189195</v>
      </c>
      <c r="G3204" s="3"/>
      <c r="H3204" s="3"/>
      <c r="I3204" s="3"/>
    </row>
    <row r="3205" spans="1:9" x14ac:dyDescent="0.35">
      <c r="A3205" t="s">
        <v>70</v>
      </c>
      <c r="B3205" s="78" t="s">
        <v>15</v>
      </c>
      <c r="C3205">
        <v>2041</v>
      </c>
      <c r="D3205" t="s">
        <v>41</v>
      </c>
      <c r="E3205" t="s">
        <v>75</v>
      </c>
      <c r="F3205">
        <v>713.96983542214502</v>
      </c>
      <c r="G3205" s="3"/>
      <c r="H3205" s="3"/>
      <c r="I3205" s="3"/>
    </row>
    <row r="3206" spans="1:9" x14ac:dyDescent="0.35">
      <c r="A3206" t="s">
        <v>70</v>
      </c>
      <c r="B3206" s="78" t="s">
        <v>15</v>
      </c>
      <c r="C3206">
        <v>2046</v>
      </c>
      <c r="D3206" t="s">
        <v>138</v>
      </c>
      <c r="E3206" t="s">
        <v>42</v>
      </c>
      <c r="F3206">
        <v>779.66450854399704</v>
      </c>
      <c r="G3206" s="3"/>
      <c r="H3206" s="3"/>
      <c r="I3206" s="3"/>
    </row>
    <row r="3207" spans="1:9" x14ac:dyDescent="0.35">
      <c r="A3207" t="s">
        <v>70</v>
      </c>
      <c r="B3207" s="78" t="s">
        <v>15</v>
      </c>
      <c r="C3207">
        <v>2046</v>
      </c>
      <c r="D3207" t="s">
        <v>138</v>
      </c>
      <c r="E3207" t="s">
        <v>45</v>
      </c>
      <c r="F3207">
        <v>845.01900992053197</v>
      </c>
      <c r="G3207" s="3"/>
      <c r="H3207" s="3"/>
      <c r="I3207" s="3"/>
    </row>
    <row r="3208" spans="1:9" x14ac:dyDescent="0.35">
      <c r="A3208" t="s">
        <v>70</v>
      </c>
      <c r="B3208" s="78" t="s">
        <v>15</v>
      </c>
      <c r="C3208">
        <v>2046</v>
      </c>
      <c r="D3208" t="s">
        <v>138</v>
      </c>
      <c r="E3208" t="s">
        <v>47</v>
      </c>
      <c r="F3208">
        <v>682.75536854920904</v>
      </c>
      <c r="G3208" s="3"/>
      <c r="H3208" s="3"/>
      <c r="I3208" s="3"/>
    </row>
    <row r="3209" spans="1:9" x14ac:dyDescent="0.35">
      <c r="A3209" t="s">
        <v>70</v>
      </c>
      <c r="B3209" s="78" t="s">
        <v>15</v>
      </c>
      <c r="C3209">
        <v>2046</v>
      </c>
      <c r="D3209" t="s">
        <v>138</v>
      </c>
      <c r="E3209" t="s">
        <v>49</v>
      </c>
      <c r="F3209">
        <v>563.61538806456804</v>
      </c>
      <c r="G3209" s="3"/>
      <c r="H3209" s="3"/>
      <c r="I3209" s="3"/>
    </row>
    <row r="3210" spans="1:9" x14ac:dyDescent="0.35">
      <c r="A3210" t="s">
        <v>70</v>
      </c>
      <c r="B3210" s="78" t="s">
        <v>15</v>
      </c>
      <c r="C3210">
        <v>2046</v>
      </c>
      <c r="D3210" t="s">
        <v>138</v>
      </c>
      <c r="E3210" t="s">
        <v>51</v>
      </c>
      <c r="F3210">
        <v>674.32417497466702</v>
      </c>
      <c r="G3210" s="3"/>
      <c r="H3210" s="3"/>
      <c r="I3210" s="3"/>
    </row>
    <row r="3211" spans="1:9" x14ac:dyDescent="0.35">
      <c r="A3211" t="s">
        <v>70</v>
      </c>
      <c r="B3211" s="78" t="s">
        <v>15</v>
      </c>
      <c r="C3211">
        <v>2046</v>
      </c>
      <c r="D3211" t="s">
        <v>138</v>
      </c>
      <c r="E3211" t="s">
        <v>53</v>
      </c>
      <c r="F3211">
        <v>791.01442755868595</v>
      </c>
      <c r="G3211" s="3"/>
      <c r="H3211" s="3"/>
      <c r="I3211" s="3"/>
    </row>
    <row r="3212" spans="1:9" x14ac:dyDescent="0.35">
      <c r="A3212" t="s">
        <v>70</v>
      </c>
      <c r="B3212" s="78" t="s">
        <v>15</v>
      </c>
      <c r="C3212">
        <v>2046</v>
      </c>
      <c r="D3212" t="s">
        <v>138</v>
      </c>
      <c r="E3212" t="s">
        <v>55</v>
      </c>
      <c r="F3212">
        <v>861.19263155184899</v>
      </c>
      <c r="G3212" s="3"/>
      <c r="H3212" s="3"/>
      <c r="I3212" s="3"/>
    </row>
    <row r="3213" spans="1:9" x14ac:dyDescent="0.35">
      <c r="A3213" t="s">
        <v>70</v>
      </c>
      <c r="B3213" s="78" t="s">
        <v>15</v>
      </c>
      <c r="C3213">
        <v>2046</v>
      </c>
      <c r="D3213" t="s">
        <v>138</v>
      </c>
      <c r="E3213" t="s">
        <v>57</v>
      </c>
      <c r="F3213">
        <v>876.00912030987695</v>
      </c>
      <c r="G3213" s="3"/>
      <c r="H3213" s="3"/>
      <c r="I3213" s="3"/>
    </row>
    <row r="3214" spans="1:9" x14ac:dyDescent="0.35">
      <c r="A3214" t="s">
        <v>70</v>
      </c>
      <c r="B3214" s="78" t="s">
        <v>15</v>
      </c>
      <c r="C3214">
        <v>2046</v>
      </c>
      <c r="D3214" t="s">
        <v>138</v>
      </c>
      <c r="E3214" t="s">
        <v>59</v>
      </c>
      <c r="F3214">
        <v>915.02944777139396</v>
      </c>
      <c r="G3214" s="3"/>
      <c r="H3214" s="3"/>
      <c r="I3214" s="3"/>
    </row>
    <row r="3215" spans="1:9" x14ac:dyDescent="0.35">
      <c r="A3215" t="s">
        <v>70</v>
      </c>
      <c r="B3215" s="78" t="s">
        <v>15</v>
      </c>
      <c r="C3215">
        <v>2046</v>
      </c>
      <c r="D3215" t="s">
        <v>138</v>
      </c>
      <c r="E3215" t="s">
        <v>61</v>
      </c>
      <c r="F3215">
        <v>991.57925368934195</v>
      </c>
      <c r="G3215" s="3"/>
      <c r="H3215" s="3"/>
      <c r="I3215" s="3"/>
    </row>
    <row r="3216" spans="1:9" x14ac:dyDescent="0.35">
      <c r="A3216" t="s">
        <v>70</v>
      </c>
      <c r="B3216" s="78" t="s">
        <v>15</v>
      </c>
      <c r="C3216">
        <v>2046</v>
      </c>
      <c r="D3216" t="s">
        <v>138</v>
      </c>
      <c r="E3216" t="s">
        <v>63</v>
      </c>
      <c r="F3216">
        <v>1018.40346113974</v>
      </c>
      <c r="G3216" s="3"/>
      <c r="H3216" s="3"/>
      <c r="I3216" s="3"/>
    </row>
    <row r="3217" spans="1:9" x14ac:dyDescent="0.35">
      <c r="A3217" t="s">
        <v>70</v>
      </c>
      <c r="B3217" s="78" t="s">
        <v>15</v>
      </c>
      <c r="C3217">
        <v>2046</v>
      </c>
      <c r="D3217" t="s">
        <v>138</v>
      </c>
      <c r="E3217" t="s">
        <v>43</v>
      </c>
      <c r="F3217">
        <v>833.77673145197502</v>
      </c>
      <c r="G3217" s="3"/>
      <c r="H3217" s="3"/>
      <c r="I3217" s="3"/>
    </row>
    <row r="3218" spans="1:9" x14ac:dyDescent="0.35">
      <c r="A3218" t="s">
        <v>70</v>
      </c>
      <c r="B3218" s="78" t="s">
        <v>15</v>
      </c>
      <c r="C3218">
        <v>2046</v>
      </c>
      <c r="D3218" t="s">
        <v>138</v>
      </c>
      <c r="E3218" t="s">
        <v>65</v>
      </c>
      <c r="F3218">
        <v>1058.5360146839901</v>
      </c>
      <c r="G3218" s="3"/>
      <c r="H3218" s="3"/>
      <c r="I3218" s="3"/>
    </row>
    <row r="3219" spans="1:9" x14ac:dyDescent="0.35">
      <c r="A3219" t="s">
        <v>70</v>
      </c>
      <c r="B3219" s="78" t="s">
        <v>15</v>
      </c>
      <c r="C3219">
        <v>2046</v>
      </c>
      <c r="D3219" t="s">
        <v>138</v>
      </c>
      <c r="E3219" t="s">
        <v>67</v>
      </c>
      <c r="F3219">
        <v>1028.20056074441</v>
      </c>
      <c r="G3219" s="3"/>
      <c r="H3219" s="3"/>
      <c r="I3219" s="3"/>
    </row>
    <row r="3220" spans="1:9" x14ac:dyDescent="0.35">
      <c r="A3220" t="s">
        <v>70</v>
      </c>
      <c r="B3220" s="78" t="s">
        <v>15</v>
      </c>
      <c r="C3220">
        <v>2046</v>
      </c>
      <c r="D3220" t="s">
        <v>138</v>
      </c>
      <c r="E3220" t="s">
        <v>69</v>
      </c>
      <c r="F3220">
        <v>1042.51298733884</v>
      </c>
      <c r="G3220" s="3"/>
      <c r="H3220" s="3"/>
      <c r="I3220" s="3"/>
    </row>
    <row r="3221" spans="1:9" x14ac:dyDescent="0.35">
      <c r="A3221" t="s">
        <v>70</v>
      </c>
      <c r="B3221" s="78" t="s">
        <v>15</v>
      </c>
      <c r="C3221">
        <v>2046</v>
      </c>
      <c r="D3221" t="s">
        <v>138</v>
      </c>
      <c r="E3221" t="s">
        <v>71</v>
      </c>
      <c r="F3221">
        <v>1005.8913211216</v>
      </c>
      <c r="G3221" s="3"/>
      <c r="H3221" s="3"/>
      <c r="I3221" s="3"/>
    </row>
    <row r="3222" spans="1:9" x14ac:dyDescent="0.35">
      <c r="A3222" t="s">
        <v>70</v>
      </c>
      <c r="B3222" s="78" t="s">
        <v>15</v>
      </c>
      <c r="C3222">
        <v>2046</v>
      </c>
      <c r="D3222" t="s">
        <v>138</v>
      </c>
      <c r="E3222" t="s">
        <v>73</v>
      </c>
      <c r="F3222">
        <v>886.85221934507899</v>
      </c>
      <c r="G3222" s="3"/>
      <c r="H3222" s="3"/>
      <c r="I3222" s="3"/>
    </row>
    <row r="3223" spans="1:9" x14ac:dyDescent="0.35">
      <c r="A3223" t="s">
        <v>70</v>
      </c>
      <c r="B3223" s="78" t="s">
        <v>15</v>
      </c>
      <c r="C3223">
        <v>2046</v>
      </c>
      <c r="D3223" t="s">
        <v>138</v>
      </c>
      <c r="E3223" t="s">
        <v>75</v>
      </c>
      <c r="F3223">
        <v>1159.8063066326699</v>
      </c>
      <c r="G3223" s="3"/>
      <c r="H3223" s="3"/>
      <c r="I3223" s="3"/>
    </row>
    <row r="3224" spans="1:9" x14ac:dyDescent="0.35">
      <c r="A3224" t="s">
        <v>70</v>
      </c>
      <c r="B3224" s="78" t="s">
        <v>15</v>
      </c>
      <c r="C3224">
        <v>2046</v>
      </c>
      <c r="D3224" t="s">
        <v>41</v>
      </c>
      <c r="E3224" t="s">
        <v>42</v>
      </c>
      <c r="F3224">
        <v>823.20563872005903</v>
      </c>
      <c r="G3224" s="3"/>
      <c r="H3224" s="3"/>
      <c r="I3224" s="3"/>
    </row>
    <row r="3225" spans="1:9" x14ac:dyDescent="0.35">
      <c r="A3225" t="s">
        <v>70</v>
      </c>
      <c r="B3225" s="78" t="s">
        <v>15</v>
      </c>
      <c r="C3225">
        <v>2046</v>
      </c>
      <c r="D3225" t="s">
        <v>41</v>
      </c>
      <c r="E3225" t="s">
        <v>45</v>
      </c>
      <c r="F3225">
        <v>876.23048011461799</v>
      </c>
      <c r="G3225" s="3"/>
      <c r="H3225" s="3"/>
      <c r="I3225" s="3"/>
    </row>
    <row r="3226" spans="1:9" x14ac:dyDescent="0.35">
      <c r="A3226" t="s">
        <v>70</v>
      </c>
      <c r="B3226" s="78" t="s">
        <v>15</v>
      </c>
      <c r="C3226">
        <v>2046</v>
      </c>
      <c r="D3226" t="s">
        <v>41</v>
      </c>
      <c r="E3226" t="s">
        <v>47</v>
      </c>
      <c r="F3226">
        <v>739.94120189508601</v>
      </c>
      <c r="G3226" s="3"/>
      <c r="H3226" s="3"/>
      <c r="I3226" s="3"/>
    </row>
    <row r="3227" spans="1:9" x14ac:dyDescent="0.35">
      <c r="A3227" t="s">
        <v>70</v>
      </c>
      <c r="B3227" s="78" t="s">
        <v>15</v>
      </c>
      <c r="C3227">
        <v>2046</v>
      </c>
      <c r="D3227" t="s">
        <v>41</v>
      </c>
      <c r="E3227" t="s">
        <v>49</v>
      </c>
      <c r="F3227">
        <v>664.22966309073195</v>
      </c>
      <c r="G3227" s="3"/>
      <c r="H3227" s="3"/>
      <c r="I3227" s="3"/>
    </row>
    <row r="3228" spans="1:9" x14ac:dyDescent="0.35">
      <c r="A3228" t="s">
        <v>70</v>
      </c>
      <c r="B3228" s="78" t="s">
        <v>15</v>
      </c>
      <c r="C3228">
        <v>2046</v>
      </c>
      <c r="D3228" t="s">
        <v>41</v>
      </c>
      <c r="E3228" t="s">
        <v>51</v>
      </c>
      <c r="F3228">
        <v>734.76014406775403</v>
      </c>
      <c r="G3228" s="3"/>
      <c r="H3228" s="3"/>
      <c r="I3228" s="3"/>
    </row>
    <row r="3229" spans="1:9" x14ac:dyDescent="0.35">
      <c r="A3229" t="s">
        <v>70</v>
      </c>
      <c r="B3229" s="78" t="s">
        <v>15</v>
      </c>
      <c r="C3229">
        <v>2046</v>
      </c>
      <c r="D3229" t="s">
        <v>41</v>
      </c>
      <c r="E3229" t="s">
        <v>53</v>
      </c>
      <c r="F3229">
        <v>788.50304428964705</v>
      </c>
      <c r="G3229" s="3"/>
      <c r="H3229" s="3"/>
      <c r="I3229" s="3"/>
    </row>
    <row r="3230" spans="1:9" x14ac:dyDescent="0.35">
      <c r="A3230" t="s">
        <v>70</v>
      </c>
      <c r="B3230" s="78" t="s">
        <v>15</v>
      </c>
      <c r="C3230">
        <v>2046</v>
      </c>
      <c r="D3230" t="s">
        <v>41</v>
      </c>
      <c r="E3230" t="s">
        <v>55</v>
      </c>
      <c r="F3230">
        <v>839.86062706715995</v>
      </c>
      <c r="G3230" s="3"/>
      <c r="H3230" s="3"/>
      <c r="I3230" s="3"/>
    </row>
    <row r="3231" spans="1:9" x14ac:dyDescent="0.35">
      <c r="A3231" t="s">
        <v>70</v>
      </c>
      <c r="B3231" s="78" t="s">
        <v>15</v>
      </c>
      <c r="C3231">
        <v>2046</v>
      </c>
      <c r="D3231" t="s">
        <v>41</v>
      </c>
      <c r="E3231" t="s">
        <v>57</v>
      </c>
      <c r="F3231">
        <v>865.67670063703395</v>
      </c>
      <c r="G3231" s="3"/>
      <c r="H3231" s="3"/>
      <c r="I3231" s="3"/>
    </row>
    <row r="3232" spans="1:9" x14ac:dyDescent="0.35">
      <c r="A3232" t="s">
        <v>70</v>
      </c>
      <c r="B3232" s="78" t="s">
        <v>15</v>
      </c>
      <c r="C3232">
        <v>2046</v>
      </c>
      <c r="D3232" t="s">
        <v>41</v>
      </c>
      <c r="E3232" t="s">
        <v>59</v>
      </c>
      <c r="F3232">
        <v>930.59059050138706</v>
      </c>
      <c r="G3232" s="3"/>
      <c r="H3232" s="3"/>
      <c r="I3232" s="3"/>
    </row>
    <row r="3233" spans="1:9" x14ac:dyDescent="0.35">
      <c r="A3233" t="s">
        <v>70</v>
      </c>
      <c r="B3233" s="78" t="s">
        <v>15</v>
      </c>
      <c r="C3233">
        <v>2046</v>
      </c>
      <c r="D3233" t="s">
        <v>41</v>
      </c>
      <c r="E3233" t="s">
        <v>61</v>
      </c>
      <c r="F3233">
        <v>1011.69492537612</v>
      </c>
      <c r="G3233" s="3"/>
      <c r="H3233" s="3"/>
      <c r="I3233" s="3"/>
    </row>
    <row r="3234" spans="1:9" x14ac:dyDescent="0.35">
      <c r="A3234" t="s">
        <v>70</v>
      </c>
      <c r="B3234" s="78" t="s">
        <v>15</v>
      </c>
      <c r="C3234">
        <v>2046</v>
      </c>
      <c r="D3234" t="s">
        <v>41</v>
      </c>
      <c r="E3234" t="s">
        <v>63</v>
      </c>
      <c r="F3234">
        <v>1044.20439649987</v>
      </c>
      <c r="G3234" s="3"/>
      <c r="H3234" s="3"/>
      <c r="I3234" s="3"/>
    </row>
    <row r="3235" spans="1:9" x14ac:dyDescent="0.35">
      <c r="A3235" t="s">
        <v>70</v>
      </c>
      <c r="B3235" s="78" t="s">
        <v>15</v>
      </c>
      <c r="C3235">
        <v>2046</v>
      </c>
      <c r="D3235" t="s">
        <v>41</v>
      </c>
      <c r="E3235" t="s">
        <v>43</v>
      </c>
      <c r="F3235">
        <v>872.61353835557395</v>
      </c>
      <c r="G3235" s="3"/>
      <c r="H3235" s="3"/>
      <c r="I3235" s="3"/>
    </row>
    <row r="3236" spans="1:9" x14ac:dyDescent="0.35">
      <c r="A3236" t="s">
        <v>70</v>
      </c>
      <c r="B3236" s="78" t="s">
        <v>15</v>
      </c>
      <c r="C3236">
        <v>2046</v>
      </c>
      <c r="D3236" t="s">
        <v>41</v>
      </c>
      <c r="E3236" t="s">
        <v>65</v>
      </c>
      <c r="F3236">
        <v>1102.62968025295</v>
      </c>
      <c r="G3236" s="3"/>
      <c r="H3236" s="3"/>
      <c r="I3236" s="3"/>
    </row>
    <row r="3237" spans="1:9" x14ac:dyDescent="0.35">
      <c r="A3237" t="s">
        <v>70</v>
      </c>
      <c r="B3237" s="78" t="s">
        <v>15</v>
      </c>
      <c r="C3237">
        <v>2046</v>
      </c>
      <c r="D3237" t="s">
        <v>41</v>
      </c>
      <c r="E3237" t="s">
        <v>67</v>
      </c>
      <c r="F3237">
        <v>1007.38542155555</v>
      </c>
      <c r="G3237" s="3"/>
      <c r="H3237" s="3"/>
      <c r="I3237" s="3"/>
    </row>
    <row r="3238" spans="1:9" x14ac:dyDescent="0.35">
      <c r="A3238" t="s">
        <v>70</v>
      </c>
      <c r="B3238" s="78" t="s">
        <v>15</v>
      </c>
      <c r="C3238">
        <v>2046</v>
      </c>
      <c r="D3238" t="s">
        <v>41</v>
      </c>
      <c r="E3238" t="s">
        <v>69</v>
      </c>
      <c r="F3238">
        <v>1010.20370947377</v>
      </c>
      <c r="G3238" s="3"/>
      <c r="H3238" s="3"/>
      <c r="I3238" s="3"/>
    </row>
    <row r="3239" spans="1:9" x14ac:dyDescent="0.35">
      <c r="A3239" t="s">
        <v>70</v>
      </c>
      <c r="B3239" s="78" t="s">
        <v>15</v>
      </c>
      <c r="C3239">
        <v>2046</v>
      </c>
      <c r="D3239" t="s">
        <v>41</v>
      </c>
      <c r="E3239" t="s">
        <v>71</v>
      </c>
      <c r="F3239">
        <v>919.06467052981702</v>
      </c>
      <c r="G3239" s="3"/>
      <c r="H3239" s="3"/>
      <c r="I3239" s="3"/>
    </row>
    <row r="3240" spans="1:9" x14ac:dyDescent="0.35">
      <c r="A3240" t="s">
        <v>70</v>
      </c>
      <c r="B3240" s="78" t="s">
        <v>15</v>
      </c>
      <c r="C3240">
        <v>2046</v>
      </c>
      <c r="D3240" t="s">
        <v>41</v>
      </c>
      <c r="E3240" t="s">
        <v>73</v>
      </c>
      <c r="F3240">
        <v>753.28208400262702</v>
      </c>
      <c r="G3240" s="3"/>
      <c r="H3240" s="3"/>
      <c r="I3240" s="3"/>
    </row>
    <row r="3241" spans="1:9" x14ac:dyDescent="0.35">
      <c r="A3241" t="s">
        <v>70</v>
      </c>
      <c r="B3241" s="78" t="s">
        <v>15</v>
      </c>
      <c r="C3241">
        <v>2046</v>
      </c>
      <c r="D3241" t="s">
        <v>41</v>
      </c>
      <c r="E3241" t="s">
        <v>75</v>
      </c>
      <c r="F3241">
        <v>818.73342394618396</v>
      </c>
      <c r="G3241" s="3"/>
      <c r="H3241" s="3"/>
      <c r="I3241" s="3"/>
    </row>
    <row r="3242" spans="1:9" x14ac:dyDescent="0.35">
      <c r="A3242" t="s">
        <v>72</v>
      </c>
      <c r="B3242" s="78" t="s">
        <v>15</v>
      </c>
      <c r="C3242">
        <v>2021</v>
      </c>
      <c r="D3242" t="s">
        <v>41</v>
      </c>
      <c r="E3242" t="s">
        <v>42</v>
      </c>
      <c r="F3242">
        <v>1035</v>
      </c>
      <c r="G3242" s="3"/>
      <c r="H3242" s="3"/>
      <c r="I3242" s="3"/>
    </row>
    <row r="3243" spans="1:9" x14ac:dyDescent="0.35">
      <c r="A3243" t="s">
        <v>72</v>
      </c>
      <c r="B3243" s="78" t="s">
        <v>15</v>
      </c>
      <c r="C3243">
        <v>2021</v>
      </c>
      <c r="D3243" t="s">
        <v>41</v>
      </c>
      <c r="E3243" t="s">
        <v>43</v>
      </c>
      <c r="F3243">
        <v>1182</v>
      </c>
      <c r="G3243" s="3"/>
      <c r="H3243" s="3"/>
      <c r="I3243" s="3"/>
    </row>
    <row r="3244" spans="1:9" x14ac:dyDescent="0.35">
      <c r="A3244" t="s">
        <v>72</v>
      </c>
      <c r="B3244" s="78" t="s">
        <v>15</v>
      </c>
      <c r="C3244">
        <v>2021</v>
      </c>
      <c r="D3244" t="s">
        <v>41</v>
      </c>
      <c r="E3244" t="s">
        <v>45</v>
      </c>
      <c r="F3244">
        <v>1151</v>
      </c>
      <c r="G3244" s="3"/>
      <c r="H3244" s="3"/>
      <c r="I3244" s="3"/>
    </row>
    <row r="3245" spans="1:9" x14ac:dyDescent="0.35">
      <c r="A3245" t="s">
        <v>72</v>
      </c>
      <c r="B3245" s="78" t="s">
        <v>15</v>
      </c>
      <c r="C3245">
        <v>2021</v>
      </c>
      <c r="D3245" t="s">
        <v>41</v>
      </c>
      <c r="E3245" t="s">
        <v>47</v>
      </c>
      <c r="F3245">
        <v>901</v>
      </c>
      <c r="G3245" s="3"/>
      <c r="H3245" s="3"/>
      <c r="I3245" s="3"/>
    </row>
    <row r="3246" spans="1:9" x14ac:dyDescent="0.35">
      <c r="A3246" t="s">
        <v>72</v>
      </c>
      <c r="B3246" s="78" t="s">
        <v>15</v>
      </c>
      <c r="C3246">
        <v>2021</v>
      </c>
      <c r="D3246" t="s">
        <v>41</v>
      </c>
      <c r="E3246" t="s">
        <v>49</v>
      </c>
      <c r="F3246">
        <v>977</v>
      </c>
      <c r="G3246" s="3"/>
      <c r="H3246" s="3"/>
      <c r="I3246" s="3"/>
    </row>
    <row r="3247" spans="1:9" x14ac:dyDescent="0.35">
      <c r="A3247" t="s">
        <v>72</v>
      </c>
      <c r="B3247" s="78" t="s">
        <v>15</v>
      </c>
      <c r="C3247">
        <v>2021</v>
      </c>
      <c r="D3247" t="s">
        <v>41</v>
      </c>
      <c r="E3247" t="s">
        <v>51</v>
      </c>
      <c r="F3247">
        <v>1137</v>
      </c>
      <c r="G3247" s="3"/>
      <c r="H3247" s="3"/>
      <c r="I3247" s="3"/>
    </row>
    <row r="3248" spans="1:9" x14ac:dyDescent="0.35">
      <c r="A3248" t="s">
        <v>72</v>
      </c>
      <c r="B3248" s="78" t="s">
        <v>15</v>
      </c>
      <c r="C3248">
        <v>2021</v>
      </c>
      <c r="D3248" t="s">
        <v>41</v>
      </c>
      <c r="E3248" t="s">
        <v>53</v>
      </c>
      <c r="F3248">
        <v>1130</v>
      </c>
      <c r="G3248" s="3"/>
      <c r="H3248" s="3"/>
      <c r="I3248" s="3"/>
    </row>
    <row r="3249" spans="1:9" x14ac:dyDescent="0.35">
      <c r="A3249" t="s">
        <v>72</v>
      </c>
      <c r="B3249" s="78" t="s">
        <v>15</v>
      </c>
      <c r="C3249">
        <v>2021</v>
      </c>
      <c r="D3249" t="s">
        <v>41</v>
      </c>
      <c r="E3249" t="s">
        <v>55</v>
      </c>
      <c r="F3249">
        <v>1184</v>
      </c>
      <c r="G3249" s="3"/>
      <c r="H3249" s="3"/>
      <c r="I3249" s="3"/>
    </row>
    <row r="3250" spans="1:9" x14ac:dyDescent="0.35">
      <c r="A3250" t="s">
        <v>72</v>
      </c>
      <c r="B3250" s="78" t="s">
        <v>15</v>
      </c>
      <c r="C3250">
        <v>2021</v>
      </c>
      <c r="D3250" t="s">
        <v>41</v>
      </c>
      <c r="E3250" t="s">
        <v>57</v>
      </c>
      <c r="F3250">
        <v>969</v>
      </c>
      <c r="G3250" s="3"/>
      <c r="H3250" s="3"/>
      <c r="I3250" s="3"/>
    </row>
    <row r="3251" spans="1:9" x14ac:dyDescent="0.35">
      <c r="A3251" t="s">
        <v>72</v>
      </c>
      <c r="B3251" s="78" t="s">
        <v>15</v>
      </c>
      <c r="C3251">
        <v>2021</v>
      </c>
      <c r="D3251" t="s">
        <v>41</v>
      </c>
      <c r="E3251" t="s">
        <v>59</v>
      </c>
      <c r="F3251">
        <v>1030</v>
      </c>
      <c r="G3251" s="3"/>
      <c r="H3251" s="3"/>
      <c r="I3251" s="3"/>
    </row>
    <row r="3252" spans="1:9" x14ac:dyDescent="0.35">
      <c r="A3252" t="s">
        <v>72</v>
      </c>
      <c r="B3252" s="78" t="s">
        <v>15</v>
      </c>
      <c r="C3252">
        <v>2021</v>
      </c>
      <c r="D3252" t="s">
        <v>41</v>
      </c>
      <c r="E3252" t="s">
        <v>61</v>
      </c>
      <c r="F3252">
        <v>955</v>
      </c>
      <c r="G3252" s="3"/>
      <c r="H3252" s="3"/>
      <c r="I3252" s="3"/>
    </row>
    <row r="3253" spans="1:9" x14ac:dyDescent="0.35">
      <c r="A3253" t="s">
        <v>72</v>
      </c>
      <c r="B3253" s="78" t="s">
        <v>15</v>
      </c>
      <c r="C3253">
        <v>2021</v>
      </c>
      <c r="D3253" t="s">
        <v>41</v>
      </c>
      <c r="E3253" t="s">
        <v>63</v>
      </c>
      <c r="F3253">
        <v>973</v>
      </c>
      <c r="G3253" s="3"/>
      <c r="H3253" s="3"/>
      <c r="I3253" s="3"/>
    </row>
    <row r="3254" spans="1:9" x14ac:dyDescent="0.35">
      <c r="A3254" t="s">
        <v>72</v>
      </c>
      <c r="B3254" s="78" t="s">
        <v>15</v>
      </c>
      <c r="C3254">
        <v>2021</v>
      </c>
      <c r="D3254" t="s">
        <v>41</v>
      </c>
      <c r="E3254" t="s">
        <v>65</v>
      </c>
      <c r="F3254">
        <v>822</v>
      </c>
      <c r="G3254" s="3"/>
      <c r="H3254" s="3"/>
      <c r="I3254" s="3"/>
    </row>
    <row r="3255" spans="1:9" x14ac:dyDescent="0.35">
      <c r="A3255" t="s">
        <v>72</v>
      </c>
      <c r="B3255" s="78" t="s">
        <v>15</v>
      </c>
      <c r="C3255">
        <v>2021</v>
      </c>
      <c r="D3255" t="s">
        <v>41</v>
      </c>
      <c r="E3255" t="s">
        <v>67</v>
      </c>
      <c r="F3255">
        <v>561</v>
      </c>
      <c r="G3255" s="3"/>
      <c r="H3255" s="3"/>
      <c r="I3255" s="3"/>
    </row>
    <row r="3256" spans="1:9" x14ac:dyDescent="0.35">
      <c r="A3256" t="s">
        <v>72</v>
      </c>
      <c r="B3256" s="78" t="s">
        <v>15</v>
      </c>
      <c r="C3256">
        <v>2021</v>
      </c>
      <c r="D3256" t="s">
        <v>41</v>
      </c>
      <c r="E3256" t="s">
        <v>69</v>
      </c>
      <c r="F3256">
        <v>386</v>
      </c>
      <c r="G3256" s="3"/>
      <c r="H3256" s="3"/>
      <c r="I3256" s="3"/>
    </row>
    <row r="3257" spans="1:9" x14ac:dyDescent="0.35">
      <c r="A3257" t="s">
        <v>72</v>
      </c>
      <c r="B3257" s="78" t="s">
        <v>15</v>
      </c>
      <c r="C3257">
        <v>2021</v>
      </c>
      <c r="D3257" t="s">
        <v>41</v>
      </c>
      <c r="E3257" t="s">
        <v>71</v>
      </c>
      <c r="F3257">
        <v>248</v>
      </c>
      <c r="G3257" s="3"/>
      <c r="H3257" s="3"/>
      <c r="I3257" s="3"/>
    </row>
    <row r="3258" spans="1:9" x14ac:dyDescent="0.35">
      <c r="A3258" t="s">
        <v>72</v>
      </c>
      <c r="B3258" s="78" t="s">
        <v>15</v>
      </c>
      <c r="C3258">
        <v>2021</v>
      </c>
      <c r="D3258" t="s">
        <v>41</v>
      </c>
      <c r="E3258" t="s">
        <v>73</v>
      </c>
      <c r="F3258">
        <v>139</v>
      </c>
      <c r="G3258" s="3"/>
      <c r="H3258" s="3"/>
      <c r="I3258" s="3"/>
    </row>
    <row r="3259" spans="1:9" x14ac:dyDescent="0.35">
      <c r="A3259" t="s">
        <v>72</v>
      </c>
      <c r="B3259" s="78" t="s">
        <v>15</v>
      </c>
      <c r="C3259">
        <v>2021</v>
      </c>
      <c r="D3259" t="s">
        <v>41</v>
      </c>
      <c r="E3259" t="s">
        <v>75</v>
      </c>
      <c r="F3259">
        <v>66</v>
      </c>
      <c r="G3259" s="3"/>
      <c r="H3259" s="3"/>
      <c r="I3259" s="3"/>
    </row>
    <row r="3260" spans="1:9" x14ac:dyDescent="0.35">
      <c r="A3260" t="s">
        <v>72</v>
      </c>
      <c r="B3260" s="78" t="s">
        <v>15</v>
      </c>
      <c r="C3260">
        <v>2021</v>
      </c>
      <c r="D3260" t="s">
        <v>138</v>
      </c>
      <c r="E3260" t="s">
        <v>42</v>
      </c>
      <c r="F3260">
        <v>1076</v>
      </c>
      <c r="G3260" s="3"/>
      <c r="H3260" s="3"/>
      <c r="I3260" s="3"/>
    </row>
    <row r="3261" spans="1:9" x14ac:dyDescent="0.35">
      <c r="A3261" t="s">
        <v>72</v>
      </c>
      <c r="B3261" s="78" t="s">
        <v>15</v>
      </c>
      <c r="C3261">
        <v>2021</v>
      </c>
      <c r="D3261" t="s">
        <v>138</v>
      </c>
      <c r="E3261" t="s">
        <v>43</v>
      </c>
      <c r="F3261">
        <v>1179</v>
      </c>
      <c r="G3261" s="3"/>
      <c r="H3261" s="3"/>
      <c r="I3261" s="3"/>
    </row>
    <row r="3262" spans="1:9" x14ac:dyDescent="0.35">
      <c r="A3262" t="s">
        <v>72</v>
      </c>
      <c r="B3262" s="78" t="s">
        <v>15</v>
      </c>
      <c r="C3262">
        <v>2021</v>
      </c>
      <c r="D3262" t="s">
        <v>138</v>
      </c>
      <c r="E3262" t="s">
        <v>45</v>
      </c>
      <c r="F3262">
        <v>1082</v>
      </c>
      <c r="G3262" s="3"/>
      <c r="H3262" s="3"/>
      <c r="I3262" s="3"/>
    </row>
    <row r="3263" spans="1:9" x14ac:dyDescent="0.35">
      <c r="A3263" t="s">
        <v>72</v>
      </c>
      <c r="B3263" s="78" t="s">
        <v>15</v>
      </c>
      <c r="C3263">
        <v>2021</v>
      </c>
      <c r="D3263" t="s">
        <v>138</v>
      </c>
      <c r="E3263" t="s">
        <v>47</v>
      </c>
      <c r="F3263">
        <v>779</v>
      </c>
      <c r="G3263" s="3"/>
      <c r="H3263" s="3"/>
      <c r="I3263" s="3"/>
    </row>
    <row r="3264" spans="1:9" x14ac:dyDescent="0.35">
      <c r="A3264" t="s">
        <v>72</v>
      </c>
      <c r="B3264" s="78" t="s">
        <v>15</v>
      </c>
      <c r="C3264">
        <v>2021</v>
      </c>
      <c r="D3264" t="s">
        <v>138</v>
      </c>
      <c r="E3264" t="s">
        <v>49</v>
      </c>
      <c r="F3264">
        <v>855</v>
      </c>
      <c r="G3264" s="3"/>
      <c r="H3264" s="3"/>
      <c r="I3264" s="3"/>
    </row>
    <row r="3265" spans="1:9" x14ac:dyDescent="0.35">
      <c r="A3265" t="s">
        <v>72</v>
      </c>
      <c r="B3265" s="78" t="s">
        <v>15</v>
      </c>
      <c r="C3265">
        <v>2021</v>
      </c>
      <c r="D3265" t="s">
        <v>138</v>
      </c>
      <c r="E3265" t="s">
        <v>51</v>
      </c>
      <c r="F3265">
        <v>1030</v>
      </c>
      <c r="G3265" s="3"/>
      <c r="H3265" s="3"/>
      <c r="I3265" s="3"/>
    </row>
    <row r="3266" spans="1:9" x14ac:dyDescent="0.35">
      <c r="A3266" t="s">
        <v>72</v>
      </c>
      <c r="B3266" s="78" t="s">
        <v>15</v>
      </c>
      <c r="C3266">
        <v>2021</v>
      </c>
      <c r="D3266" t="s">
        <v>138</v>
      </c>
      <c r="E3266" t="s">
        <v>53</v>
      </c>
      <c r="F3266">
        <v>1033</v>
      </c>
      <c r="G3266" s="3"/>
      <c r="H3266" s="3"/>
      <c r="I3266" s="3"/>
    </row>
    <row r="3267" spans="1:9" x14ac:dyDescent="0.35">
      <c r="A3267" t="s">
        <v>72</v>
      </c>
      <c r="B3267" s="78" t="s">
        <v>15</v>
      </c>
      <c r="C3267">
        <v>2021</v>
      </c>
      <c r="D3267" t="s">
        <v>138</v>
      </c>
      <c r="E3267" t="s">
        <v>55</v>
      </c>
      <c r="F3267">
        <v>1124</v>
      </c>
      <c r="G3267" s="3"/>
      <c r="H3267" s="3"/>
      <c r="I3267" s="3"/>
    </row>
    <row r="3268" spans="1:9" x14ac:dyDescent="0.35">
      <c r="A3268" t="s">
        <v>72</v>
      </c>
      <c r="B3268" s="78" t="s">
        <v>15</v>
      </c>
      <c r="C3268">
        <v>2021</v>
      </c>
      <c r="D3268" t="s">
        <v>138</v>
      </c>
      <c r="E3268" t="s">
        <v>57</v>
      </c>
      <c r="F3268">
        <v>916</v>
      </c>
      <c r="G3268" s="3"/>
      <c r="H3268" s="3"/>
      <c r="I3268" s="3"/>
    </row>
    <row r="3269" spans="1:9" x14ac:dyDescent="0.35">
      <c r="A3269" t="s">
        <v>72</v>
      </c>
      <c r="B3269" s="78" t="s">
        <v>15</v>
      </c>
      <c r="C3269">
        <v>2021</v>
      </c>
      <c r="D3269" t="s">
        <v>138</v>
      </c>
      <c r="E3269" t="s">
        <v>59</v>
      </c>
      <c r="F3269">
        <v>846</v>
      </c>
      <c r="G3269" s="3"/>
      <c r="H3269" s="3"/>
      <c r="I3269" s="3"/>
    </row>
    <row r="3270" spans="1:9" x14ac:dyDescent="0.35">
      <c r="A3270" t="s">
        <v>72</v>
      </c>
      <c r="B3270" s="78" t="s">
        <v>15</v>
      </c>
      <c r="C3270">
        <v>2021</v>
      </c>
      <c r="D3270" t="s">
        <v>138</v>
      </c>
      <c r="E3270" t="s">
        <v>61</v>
      </c>
      <c r="F3270">
        <v>809</v>
      </c>
      <c r="G3270" s="3"/>
      <c r="H3270" s="3"/>
      <c r="I3270" s="3"/>
    </row>
    <row r="3271" spans="1:9" x14ac:dyDescent="0.35">
      <c r="A3271" t="s">
        <v>72</v>
      </c>
      <c r="B3271" s="78" t="s">
        <v>15</v>
      </c>
      <c r="C3271">
        <v>2021</v>
      </c>
      <c r="D3271" t="s">
        <v>138</v>
      </c>
      <c r="E3271" t="s">
        <v>63</v>
      </c>
      <c r="F3271">
        <v>812</v>
      </c>
      <c r="G3271" s="3"/>
      <c r="H3271" s="3"/>
      <c r="I3271" s="3"/>
    </row>
    <row r="3272" spans="1:9" x14ac:dyDescent="0.35">
      <c r="A3272" t="s">
        <v>72</v>
      </c>
      <c r="B3272" s="78" t="s">
        <v>15</v>
      </c>
      <c r="C3272">
        <v>2021</v>
      </c>
      <c r="D3272" t="s">
        <v>138</v>
      </c>
      <c r="E3272" t="s">
        <v>65</v>
      </c>
      <c r="F3272">
        <v>668</v>
      </c>
      <c r="G3272" s="3"/>
      <c r="H3272" s="3"/>
      <c r="I3272" s="3"/>
    </row>
    <row r="3273" spans="1:9" x14ac:dyDescent="0.35">
      <c r="A3273" t="s">
        <v>72</v>
      </c>
      <c r="B3273" s="78" t="s">
        <v>15</v>
      </c>
      <c r="C3273">
        <v>2021</v>
      </c>
      <c r="D3273" t="s">
        <v>138</v>
      </c>
      <c r="E3273" t="s">
        <v>67</v>
      </c>
      <c r="F3273">
        <v>427</v>
      </c>
      <c r="G3273" s="3"/>
      <c r="H3273" s="3"/>
      <c r="I3273" s="3"/>
    </row>
    <row r="3274" spans="1:9" x14ac:dyDescent="0.35">
      <c r="A3274" t="s">
        <v>72</v>
      </c>
      <c r="B3274" s="78" t="s">
        <v>15</v>
      </c>
      <c r="C3274">
        <v>2021</v>
      </c>
      <c r="D3274" t="s">
        <v>138</v>
      </c>
      <c r="E3274" t="s">
        <v>69</v>
      </c>
      <c r="F3274">
        <v>341</v>
      </c>
      <c r="G3274" s="3"/>
      <c r="H3274" s="3"/>
      <c r="I3274" s="3"/>
    </row>
    <row r="3275" spans="1:9" x14ac:dyDescent="0.35">
      <c r="A3275" t="s">
        <v>72</v>
      </c>
      <c r="B3275" s="78" t="s">
        <v>15</v>
      </c>
      <c r="C3275">
        <v>2021</v>
      </c>
      <c r="D3275" t="s">
        <v>138</v>
      </c>
      <c r="E3275" t="s">
        <v>71</v>
      </c>
      <c r="F3275">
        <v>240</v>
      </c>
      <c r="G3275" s="3"/>
      <c r="H3275" s="3"/>
      <c r="I3275" s="3"/>
    </row>
    <row r="3276" spans="1:9" x14ac:dyDescent="0.35">
      <c r="A3276" t="s">
        <v>72</v>
      </c>
      <c r="B3276" s="78" t="s">
        <v>15</v>
      </c>
      <c r="C3276">
        <v>2021</v>
      </c>
      <c r="D3276" t="s">
        <v>138</v>
      </c>
      <c r="E3276" t="s">
        <v>73</v>
      </c>
      <c r="F3276">
        <v>129</v>
      </c>
      <c r="G3276" s="3"/>
      <c r="H3276" s="3"/>
      <c r="I3276" s="3"/>
    </row>
    <row r="3277" spans="1:9" x14ac:dyDescent="0.35">
      <c r="A3277" t="s">
        <v>72</v>
      </c>
      <c r="B3277" s="78" t="s">
        <v>15</v>
      </c>
      <c r="C3277">
        <v>2021</v>
      </c>
      <c r="D3277" t="s">
        <v>138</v>
      </c>
      <c r="E3277" t="s">
        <v>75</v>
      </c>
      <c r="F3277">
        <v>106</v>
      </c>
      <c r="G3277" s="3"/>
      <c r="H3277" s="3"/>
      <c r="I3277" s="3"/>
    </row>
    <row r="3278" spans="1:9" x14ac:dyDescent="0.35">
      <c r="A3278" t="s">
        <v>72</v>
      </c>
      <c r="B3278" s="78" t="s">
        <v>15</v>
      </c>
      <c r="C3278">
        <v>2026</v>
      </c>
      <c r="D3278" t="s">
        <v>138</v>
      </c>
      <c r="E3278" t="s">
        <v>42</v>
      </c>
      <c r="F3278">
        <v>1042.24722304484</v>
      </c>
      <c r="G3278" s="3"/>
      <c r="H3278" s="3"/>
      <c r="I3278" s="3"/>
    </row>
    <row r="3279" spans="1:9" x14ac:dyDescent="0.35">
      <c r="A3279" t="s">
        <v>72</v>
      </c>
      <c r="B3279" s="78" t="s">
        <v>15</v>
      </c>
      <c r="C3279">
        <v>2026</v>
      </c>
      <c r="D3279" t="s">
        <v>138</v>
      </c>
      <c r="E3279" t="s">
        <v>45</v>
      </c>
      <c r="F3279">
        <v>1088.54300904972</v>
      </c>
      <c r="G3279" s="3"/>
      <c r="H3279" s="3"/>
      <c r="I3279" s="3"/>
    </row>
    <row r="3280" spans="1:9" x14ac:dyDescent="0.35">
      <c r="A3280" t="s">
        <v>72</v>
      </c>
      <c r="B3280" s="78" t="s">
        <v>15</v>
      </c>
      <c r="C3280">
        <v>2026</v>
      </c>
      <c r="D3280" t="s">
        <v>138</v>
      </c>
      <c r="E3280" t="s">
        <v>47</v>
      </c>
      <c r="F3280">
        <v>872.804740700107</v>
      </c>
      <c r="G3280" s="3"/>
      <c r="H3280" s="3"/>
      <c r="I3280" s="3"/>
    </row>
    <row r="3281" spans="1:9" x14ac:dyDescent="0.35">
      <c r="A3281" t="s">
        <v>72</v>
      </c>
      <c r="B3281" s="78" t="s">
        <v>15</v>
      </c>
      <c r="C3281">
        <v>2026</v>
      </c>
      <c r="D3281" t="s">
        <v>138</v>
      </c>
      <c r="E3281" t="s">
        <v>49</v>
      </c>
      <c r="F3281">
        <v>899.66390531385503</v>
      </c>
      <c r="G3281" s="3"/>
      <c r="H3281" s="3"/>
      <c r="I3281" s="3"/>
    </row>
    <row r="3282" spans="1:9" x14ac:dyDescent="0.35">
      <c r="A3282" t="s">
        <v>72</v>
      </c>
      <c r="B3282" s="78" t="s">
        <v>15</v>
      </c>
      <c r="C3282">
        <v>2026</v>
      </c>
      <c r="D3282" t="s">
        <v>138</v>
      </c>
      <c r="E3282" t="s">
        <v>51</v>
      </c>
      <c r="F3282">
        <v>1130.8032400147799</v>
      </c>
      <c r="G3282" s="3"/>
      <c r="H3282" s="3"/>
      <c r="I3282" s="3"/>
    </row>
    <row r="3283" spans="1:9" x14ac:dyDescent="0.35">
      <c r="A3283" t="s">
        <v>72</v>
      </c>
      <c r="B3283" s="78" t="s">
        <v>15</v>
      </c>
      <c r="C3283">
        <v>2026</v>
      </c>
      <c r="D3283" t="s">
        <v>138</v>
      </c>
      <c r="E3283" t="s">
        <v>53</v>
      </c>
      <c r="F3283">
        <v>1159.2417245183899</v>
      </c>
      <c r="G3283" s="3"/>
      <c r="H3283" s="3"/>
      <c r="I3283" s="3"/>
    </row>
    <row r="3284" spans="1:9" x14ac:dyDescent="0.35">
      <c r="A3284" t="s">
        <v>72</v>
      </c>
      <c r="B3284" s="78" t="s">
        <v>15</v>
      </c>
      <c r="C3284">
        <v>2026</v>
      </c>
      <c r="D3284" t="s">
        <v>138</v>
      </c>
      <c r="E3284" t="s">
        <v>55</v>
      </c>
      <c r="F3284">
        <v>1078.6280949276099</v>
      </c>
      <c r="G3284" s="3"/>
      <c r="H3284" s="3"/>
      <c r="I3284" s="3"/>
    </row>
    <row r="3285" spans="1:9" x14ac:dyDescent="0.35">
      <c r="A3285" t="s">
        <v>72</v>
      </c>
      <c r="B3285" s="78" t="s">
        <v>15</v>
      </c>
      <c r="C3285">
        <v>2026</v>
      </c>
      <c r="D3285" t="s">
        <v>138</v>
      </c>
      <c r="E3285" t="s">
        <v>57</v>
      </c>
      <c r="F3285">
        <v>1094.29036918114</v>
      </c>
      <c r="G3285" s="3"/>
      <c r="H3285" s="3"/>
      <c r="I3285" s="3"/>
    </row>
    <row r="3286" spans="1:9" x14ac:dyDescent="0.35">
      <c r="A3286" t="s">
        <v>72</v>
      </c>
      <c r="B3286" s="78" t="s">
        <v>15</v>
      </c>
      <c r="C3286">
        <v>2026</v>
      </c>
      <c r="D3286" t="s">
        <v>138</v>
      </c>
      <c r="E3286" t="s">
        <v>59</v>
      </c>
      <c r="F3286">
        <v>880.66039631397496</v>
      </c>
      <c r="G3286" s="3"/>
      <c r="H3286" s="3"/>
      <c r="I3286" s="3"/>
    </row>
    <row r="3287" spans="1:9" x14ac:dyDescent="0.35">
      <c r="A3287" t="s">
        <v>72</v>
      </c>
      <c r="B3287" s="78" t="s">
        <v>15</v>
      </c>
      <c r="C3287">
        <v>2026</v>
      </c>
      <c r="D3287" t="s">
        <v>138</v>
      </c>
      <c r="E3287" t="s">
        <v>61</v>
      </c>
      <c r="F3287">
        <v>822.20199507313396</v>
      </c>
      <c r="G3287" s="3"/>
      <c r="H3287" s="3"/>
      <c r="I3287" s="3"/>
    </row>
    <row r="3288" spans="1:9" x14ac:dyDescent="0.35">
      <c r="A3288" t="s">
        <v>72</v>
      </c>
      <c r="B3288" s="78" t="s">
        <v>15</v>
      </c>
      <c r="C3288">
        <v>2026</v>
      </c>
      <c r="D3288" t="s">
        <v>138</v>
      </c>
      <c r="E3288" t="s">
        <v>63</v>
      </c>
      <c r="F3288">
        <v>773.80872591427601</v>
      </c>
      <c r="G3288" s="3"/>
      <c r="H3288" s="3"/>
      <c r="I3288" s="3"/>
    </row>
    <row r="3289" spans="1:9" x14ac:dyDescent="0.35">
      <c r="A3289" t="s">
        <v>72</v>
      </c>
      <c r="B3289" s="78" t="s">
        <v>15</v>
      </c>
      <c r="C3289">
        <v>2026</v>
      </c>
      <c r="D3289" t="s">
        <v>138</v>
      </c>
      <c r="E3289" t="s">
        <v>43</v>
      </c>
      <c r="F3289">
        <v>1084.1386875461201</v>
      </c>
      <c r="G3289" s="3"/>
      <c r="H3289" s="3"/>
      <c r="I3289" s="3"/>
    </row>
    <row r="3290" spans="1:9" x14ac:dyDescent="0.35">
      <c r="A3290" t="s">
        <v>72</v>
      </c>
      <c r="B3290" s="78" t="s">
        <v>15</v>
      </c>
      <c r="C3290">
        <v>2026</v>
      </c>
      <c r="D3290" t="s">
        <v>138</v>
      </c>
      <c r="E3290" t="s">
        <v>65</v>
      </c>
      <c r="F3290">
        <v>738.30422432218404</v>
      </c>
      <c r="G3290" s="3"/>
      <c r="H3290" s="3"/>
      <c r="I3290" s="3"/>
    </row>
    <row r="3291" spans="1:9" x14ac:dyDescent="0.35">
      <c r="A3291" t="s">
        <v>72</v>
      </c>
      <c r="B3291" s="78" t="s">
        <v>15</v>
      </c>
      <c r="C3291">
        <v>2026</v>
      </c>
      <c r="D3291" t="s">
        <v>138</v>
      </c>
      <c r="E3291" t="s">
        <v>67</v>
      </c>
      <c r="F3291">
        <v>597.10153632770505</v>
      </c>
      <c r="G3291" s="3"/>
      <c r="H3291" s="3"/>
      <c r="I3291" s="3"/>
    </row>
    <row r="3292" spans="1:9" x14ac:dyDescent="0.35">
      <c r="A3292" t="s">
        <v>72</v>
      </c>
      <c r="B3292" s="78" t="s">
        <v>15</v>
      </c>
      <c r="C3292">
        <v>2026</v>
      </c>
      <c r="D3292" t="s">
        <v>138</v>
      </c>
      <c r="E3292" t="s">
        <v>69</v>
      </c>
      <c r="F3292">
        <v>384.270818577542</v>
      </c>
      <c r="G3292" s="3"/>
      <c r="H3292" s="3"/>
      <c r="I3292" s="3"/>
    </row>
    <row r="3293" spans="1:9" x14ac:dyDescent="0.35">
      <c r="A3293" t="s">
        <v>72</v>
      </c>
      <c r="B3293" s="78" t="s">
        <v>15</v>
      </c>
      <c r="C3293">
        <v>2026</v>
      </c>
      <c r="D3293" t="s">
        <v>138</v>
      </c>
      <c r="E3293" t="s">
        <v>71</v>
      </c>
      <c r="F3293">
        <v>302.37592613802798</v>
      </c>
      <c r="G3293" s="3"/>
      <c r="H3293" s="3"/>
      <c r="I3293" s="3"/>
    </row>
    <row r="3294" spans="1:9" x14ac:dyDescent="0.35">
      <c r="A3294" t="s">
        <v>72</v>
      </c>
      <c r="B3294" s="78" t="s">
        <v>15</v>
      </c>
      <c r="C3294">
        <v>2026</v>
      </c>
      <c r="D3294" t="s">
        <v>138</v>
      </c>
      <c r="E3294" t="s">
        <v>73</v>
      </c>
      <c r="F3294">
        <v>202.19505125918499</v>
      </c>
      <c r="G3294" s="3"/>
      <c r="H3294" s="3"/>
      <c r="I3294" s="3"/>
    </row>
    <row r="3295" spans="1:9" x14ac:dyDescent="0.35">
      <c r="A3295" t="s">
        <v>72</v>
      </c>
      <c r="B3295" s="78" t="s">
        <v>15</v>
      </c>
      <c r="C3295">
        <v>2026</v>
      </c>
      <c r="D3295" t="s">
        <v>138</v>
      </c>
      <c r="E3295" t="s">
        <v>75</v>
      </c>
      <c r="F3295">
        <v>148.37157424056701</v>
      </c>
      <c r="G3295" s="3"/>
      <c r="H3295" s="3"/>
      <c r="I3295" s="3"/>
    </row>
    <row r="3296" spans="1:9" x14ac:dyDescent="0.35">
      <c r="A3296" t="s">
        <v>72</v>
      </c>
      <c r="B3296" s="78" t="s">
        <v>15</v>
      </c>
      <c r="C3296">
        <v>2026</v>
      </c>
      <c r="D3296" t="s">
        <v>41</v>
      </c>
      <c r="E3296" t="s">
        <v>42</v>
      </c>
      <c r="F3296">
        <v>1074.6569032181999</v>
      </c>
      <c r="G3296" s="3"/>
      <c r="H3296" s="3"/>
      <c r="I3296" s="3"/>
    </row>
    <row r="3297" spans="1:9" x14ac:dyDescent="0.35">
      <c r="A3297" t="s">
        <v>72</v>
      </c>
      <c r="B3297" s="78" t="s">
        <v>15</v>
      </c>
      <c r="C3297">
        <v>2026</v>
      </c>
      <c r="D3297" t="s">
        <v>41</v>
      </c>
      <c r="E3297" t="s">
        <v>45</v>
      </c>
      <c r="F3297">
        <v>1093.4629219010601</v>
      </c>
      <c r="G3297" s="3"/>
      <c r="H3297" s="3"/>
      <c r="I3297" s="3"/>
    </row>
    <row r="3298" spans="1:9" x14ac:dyDescent="0.35">
      <c r="A3298" t="s">
        <v>72</v>
      </c>
      <c r="B3298" s="78" t="s">
        <v>15</v>
      </c>
      <c r="C3298">
        <v>2026</v>
      </c>
      <c r="D3298" t="s">
        <v>41</v>
      </c>
      <c r="E3298" t="s">
        <v>47</v>
      </c>
      <c r="F3298">
        <v>1014.85051967646</v>
      </c>
      <c r="G3298" s="3"/>
      <c r="H3298" s="3"/>
      <c r="I3298" s="3"/>
    </row>
    <row r="3299" spans="1:9" x14ac:dyDescent="0.35">
      <c r="A3299" t="s">
        <v>72</v>
      </c>
      <c r="B3299" s="78" t="s">
        <v>15</v>
      </c>
      <c r="C3299">
        <v>2026</v>
      </c>
      <c r="D3299" t="s">
        <v>41</v>
      </c>
      <c r="E3299" t="s">
        <v>49</v>
      </c>
      <c r="F3299">
        <v>924.78537223419301</v>
      </c>
      <c r="G3299" s="3"/>
      <c r="H3299" s="3"/>
      <c r="I3299" s="3"/>
    </row>
    <row r="3300" spans="1:9" x14ac:dyDescent="0.35">
      <c r="A3300" t="s">
        <v>72</v>
      </c>
      <c r="B3300" s="78" t="s">
        <v>15</v>
      </c>
      <c r="C3300">
        <v>2026</v>
      </c>
      <c r="D3300" t="s">
        <v>41</v>
      </c>
      <c r="E3300" t="s">
        <v>51</v>
      </c>
      <c r="F3300">
        <v>1158.09107967454</v>
      </c>
      <c r="G3300" s="3"/>
      <c r="H3300" s="3"/>
      <c r="I3300" s="3"/>
    </row>
    <row r="3301" spans="1:9" x14ac:dyDescent="0.35">
      <c r="A3301" t="s">
        <v>72</v>
      </c>
      <c r="B3301" s="78" t="s">
        <v>15</v>
      </c>
      <c r="C3301">
        <v>2026</v>
      </c>
      <c r="D3301" t="s">
        <v>41</v>
      </c>
      <c r="E3301" t="s">
        <v>53</v>
      </c>
      <c r="F3301">
        <v>1291.41661232506</v>
      </c>
      <c r="G3301" s="3"/>
      <c r="H3301" s="3"/>
      <c r="I3301" s="3"/>
    </row>
    <row r="3302" spans="1:9" x14ac:dyDescent="0.35">
      <c r="A3302" t="s">
        <v>72</v>
      </c>
      <c r="B3302" s="78" t="s">
        <v>15</v>
      </c>
      <c r="C3302">
        <v>2026</v>
      </c>
      <c r="D3302" t="s">
        <v>41</v>
      </c>
      <c r="E3302" t="s">
        <v>55</v>
      </c>
      <c r="F3302">
        <v>1159.25157078347</v>
      </c>
      <c r="G3302" s="3"/>
      <c r="H3302" s="3"/>
      <c r="I3302" s="3"/>
    </row>
    <row r="3303" spans="1:9" x14ac:dyDescent="0.35">
      <c r="A3303" t="s">
        <v>72</v>
      </c>
      <c r="B3303" s="78" t="s">
        <v>15</v>
      </c>
      <c r="C3303">
        <v>2026</v>
      </c>
      <c r="D3303" t="s">
        <v>41</v>
      </c>
      <c r="E3303" t="s">
        <v>57</v>
      </c>
      <c r="F3303">
        <v>1151.92056472793</v>
      </c>
      <c r="G3303" s="3"/>
      <c r="H3303" s="3"/>
      <c r="I3303" s="3"/>
    </row>
    <row r="3304" spans="1:9" x14ac:dyDescent="0.35">
      <c r="A3304" t="s">
        <v>72</v>
      </c>
      <c r="B3304" s="78" t="s">
        <v>15</v>
      </c>
      <c r="C3304">
        <v>2026</v>
      </c>
      <c r="D3304" t="s">
        <v>41</v>
      </c>
      <c r="E3304" t="s">
        <v>59</v>
      </c>
      <c r="F3304">
        <v>912.05497387782896</v>
      </c>
      <c r="G3304" s="3"/>
      <c r="H3304" s="3"/>
      <c r="I3304" s="3"/>
    </row>
    <row r="3305" spans="1:9" x14ac:dyDescent="0.35">
      <c r="A3305" t="s">
        <v>72</v>
      </c>
      <c r="B3305" s="78" t="s">
        <v>15</v>
      </c>
      <c r="C3305">
        <v>2026</v>
      </c>
      <c r="D3305" t="s">
        <v>41</v>
      </c>
      <c r="E3305" t="s">
        <v>61</v>
      </c>
      <c r="F3305">
        <v>948.83820767735699</v>
      </c>
      <c r="G3305" s="3"/>
      <c r="H3305" s="3"/>
      <c r="I3305" s="3"/>
    </row>
    <row r="3306" spans="1:9" x14ac:dyDescent="0.35">
      <c r="A3306" t="s">
        <v>72</v>
      </c>
      <c r="B3306" s="78" t="s">
        <v>15</v>
      </c>
      <c r="C3306">
        <v>2026</v>
      </c>
      <c r="D3306" t="s">
        <v>41</v>
      </c>
      <c r="E3306" t="s">
        <v>63</v>
      </c>
      <c r="F3306">
        <v>887.67493152182999</v>
      </c>
      <c r="G3306" s="3"/>
      <c r="H3306" s="3"/>
      <c r="I3306" s="3"/>
    </row>
    <row r="3307" spans="1:9" x14ac:dyDescent="0.35">
      <c r="A3307" t="s">
        <v>72</v>
      </c>
      <c r="B3307" s="78" t="s">
        <v>15</v>
      </c>
      <c r="C3307">
        <v>2026</v>
      </c>
      <c r="D3307" t="s">
        <v>41</v>
      </c>
      <c r="E3307" t="s">
        <v>43</v>
      </c>
      <c r="F3307">
        <v>1029.56278301616</v>
      </c>
      <c r="G3307" s="3"/>
      <c r="H3307" s="3"/>
      <c r="I3307" s="3"/>
    </row>
    <row r="3308" spans="1:9" x14ac:dyDescent="0.35">
      <c r="A3308" t="s">
        <v>72</v>
      </c>
      <c r="B3308" s="78" t="s">
        <v>15</v>
      </c>
      <c r="C3308">
        <v>2026</v>
      </c>
      <c r="D3308" t="s">
        <v>41</v>
      </c>
      <c r="E3308" t="s">
        <v>65</v>
      </c>
      <c r="F3308">
        <v>857.33399152283505</v>
      </c>
      <c r="G3308" s="3"/>
      <c r="H3308" s="3"/>
      <c r="I3308" s="3"/>
    </row>
    <row r="3309" spans="1:9" x14ac:dyDescent="0.35">
      <c r="A3309" t="s">
        <v>72</v>
      </c>
      <c r="B3309" s="78" t="s">
        <v>15</v>
      </c>
      <c r="C3309">
        <v>2026</v>
      </c>
      <c r="D3309" t="s">
        <v>41</v>
      </c>
      <c r="E3309" t="s">
        <v>67</v>
      </c>
      <c r="F3309">
        <v>714.58887110775095</v>
      </c>
      <c r="G3309" s="3"/>
      <c r="H3309" s="3"/>
      <c r="I3309" s="3"/>
    </row>
    <row r="3310" spans="1:9" x14ac:dyDescent="0.35">
      <c r="A3310" t="s">
        <v>72</v>
      </c>
      <c r="B3310" s="78" t="s">
        <v>15</v>
      </c>
      <c r="C3310">
        <v>2026</v>
      </c>
      <c r="D3310" t="s">
        <v>41</v>
      </c>
      <c r="E3310" t="s">
        <v>69</v>
      </c>
      <c r="F3310">
        <v>485.36009789561501</v>
      </c>
      <c r="G3310" s="3"/>
      <c r="H3310" s="3"/>
      <c r="I3310" s="3"/>
    </row>
    <row r="3311" spans="1:9" x14ac:dyDescent="0.35">
      <c r="A3311" t="s">
        <v>72</v>
      </c>
      <c r="B3311" s="78" t="s">
        <v>15</v>
      </c>
      <c r="C3311">
        <v>2026</v>
      </c>
      <c r="D3311" t="s">
        <v>41</v>
      </c>
      <c r="E3311" t="s">
        <v>71</v>
      </c>
      <c r="F3311">
        <v>326.37251380864001</v>
      </c>
      <c r="G3311" s="3"/>
      <c r="H3311" s="3"/>
      <c r="I3311" s="3"/>
    </row>
    <row r="3312" spans="1:9" x14ac:dyDescent="0.35">
      <c r="A3312" t="s">
        <v>72</v>
      </c>
      <c r="B3312" s="78" t="s">
        <v>15</v>
      </c>
      <c r="C3312">
        <v>2026</v>
      </c>
      <c r="D3312" t="s">
        <v>41</v>
      </c>
      <c r="E3312" t="s">
        <v>73</v>
      </c>
      <c r="F3312">
        <v>190.57413236121999</v>
      </c>
      <c r="G3312" s="3"/>
      <c r="H3312" s="3"/>
      <c r="I3312" s="3"/>
    </row>
    <row r="3313" spans="1:9" x14ac:dyDescent="0.35">
      <c r="A3313" t="s">
        <v>72</v>
      </c>
      <c r="B3313" s="78" t="s">
        <v>15</v>
      </c>
      <c r="C3313">
        <v>2026</v>
      </c>
      <c r="D3313" t="s">
        <v>41</v>
      </c>
      <c r="E3313" t="s">
        <v>75</v>
      </c>
      <c r="F3313">
        <v>114.817462392431</v>
      </c>
      <c r="G3313" s="3"/>
      <c r="H3313" s="3"/>
      <c r="I3313" s="3"/>
    </row>
    <row r="3314" spans="1:9" x14ac:dyDescent="0.35">
      <c r="A3314" t="s">
        <v>72</v>
      </c>
      <c r="B3314" s="78" t="s">
        <v>15</v>
      </c>
      <c r="C3314">
        <v>2031</v>
      </c>
      <c r="D3314" t="s">
        <v>138</v>
      </c>
      <c r="E3314" t="s">
        <v>42</v>
      </c>
      <c r="F3314">
        <v>1021.01945420191</v>
      </c>
      <c r="G3314" s="3"/>
      <c r="H3314" s="3"/>
      <c r="I3314" s="3"/>
    </row>
    <row r="3315" spans="1:9" x14ac:dyDescent="0.35">
      <c r="A3315" t="s">
        <v>72</v>
      </c>
      <c r="B3315" s="78" t="s">
        <v>15</v>
      </c>
      <c r="C3315">
        <v>2031</v>
      </c>
      <c r="D3315" t="s">
        <v>138</v>
      </c>
      <c r="E3315" t="s">
        <v>45</v>
      </c>
      <c r="F3315">
        <v>960.19358601526096</v>
      </c>
      <c r="G3315" s="3"/>
      <c r="H3315" s="3"/>
      <c r="I3315" s="3"/>
    </row>
    <row r="3316" spans="1:9" x14ac:dyDescent="0.35">
      <c r="A3316" t="s">
        <v>72</v>
      </c>
      <c r="B3316" s="78" t="s">
        <v>15</v>
      </c>
      <c r="C3316">
        <v>2031</v>
      </c>
      <c r="D3316" t="s">
        <v>138</v>
      </c>
      <c r="E3316" t="s">
        <v>47</v>
      </c>
      <c r="F3316">
        <v>839.21869303170797</v>
      </c>
      <c r="G3316" s="3"/>
      <c r="H3316" s="3"/>
      <c r="I3316" s="3"/>
    </row>
    <row r="3317" spans="1:9" x14ac:dyDescent="0.35">
      <c r="A3317" t="s">
        <v>72</v>
      </c>
      <c r="B3317" s="78" t="s">
        <v>15</v>
      </c>
      <c r="C3317">
        <v>2031</v>
      </c>
      <c r="D3317" t="s">
        <v>138</v>
      </c>
      <c r="E3317" t="s">
        <v>49</v>
      </c>
      <c r="F3317">
        <v>964.32119688949797</v>
      </c>
      <c r="G3317" s="3"/>
      <c r="H3317" s="3"/>
      <c r="I3317" s="3"/>
    </row>
    <row r="3318" spans="1:9" x14ac:dyDescent="0.35">
      <c r="A3318" t="s">
        <v>72</v>
      </c>
      <c r="B3318" s="78" t="s">
        <v>15</v>
      </c>
      <c r="C3318">
        <v>2031</v>
      </c>
      <c r="D3318" t="s">
        <v>138</v>
      </c>
      <c r="E3318" t="s">
        <v>51</v>
      </c>
      <c r="F3318">
        <v>1118.6951044011601</v>
      </c>
      <c r="G3318" s="3"/>
      <c r="H3318" s="3"/>
      <c r="I3318" s="3"/>
    </row>
    <row r="3319" spans="1:9" x14ac:dyDescent="0.35">
      <c r="A3319" t="s">
        <v>72</v>
      </c>
      <c r="B3319" s="78" t="s">
        <v>15</v>
      </c>
      <c r="C3319">
        <v>2031</v>
      </c>
      <c r="D3319" t="s">
        <v>138</v>
      </c>
      <c r="E3319" t="s">
        <v>53</v>
      </c>
      <c r="F3319">
        <v>1188.4131124124499</v>
      </c>
      <c r="G3319" s="3"/>
      <c r="H3319" s="3"/>
      <c r="I3319" s="3"/>
    </row>
    <row r="3320" spans="1:9" x14ac:dyDescent="0.35">
      <c r="A3320" t="s">
        <v>72</v>
      </c>
      <c r="B3320" s="78" t="s">
        <v>15</v>
      </c>
      <c r="C3320">
        <v>2031</v>
      </c>
      <c r="D3320" t="s">
        <v>138</v>
      </c>
      <c r="E3320" t="s">
        <v>55</v>
      </c>
      <c r="F3320">
        <v>1131.0023682732001</v>
      </c>
      <c r="G3320" s="3"/>
      <c r="H3320" s="3"/>
      <c r="I3320" s="3"/>
    </row>
    <row r="3321" spans="1:9" x14ac:dyDescent="0.35">
      <c r="A3321" t="s">
        <v>72</v>
      </c>
      <c r="B3321" s="78" t="s">
        <v>15</v>
      </c>
      <c r="C3321">
        <v>2031</v>
      </c>
      <c r="D3321" t="s">
        <v>138</v>
      </c>
      <c r="E3321" t="s">
        <v>57</v>
      </c>
      <c r="F3321">
        <v>1027.9899191479799</v>
      </c>
      <c r="G3321" s="3"/>
      <c r="H3321" s="3"/>
      <c r="I3321" s="3"/>
    </row>
    <row r="3322" spans="1:9" x14ac:dyDescent="0.35">
      <c r="A3322" t="s">
        <v>72</v>
      </c>
      <c r="B3322" s="78" t="s">
        <v>15</v>
      </c>
      <c r="C3322">
        <v>2031</v>
      </c>
      <c r="D3322" t="s">
        <v>138</v>
      </c>
      <c r="E3322" t="s">
        <v>59</v>
      </c>
      <c r="F3322">
        <v>1006.87159342242</v>
      </c>
      <c r="G3322" s="3"/>
      <c r="H3322" s="3"/>
      <c r="I3322" s="3"/>
    </row>
    <row r="3323" spans="1:9" x14ac:dyDescent="0.35">
      <c r="A3323" t="s">
        <v>72</v>
      </c>
      <c r="B3323" s="78" t="s">
        <v>15</v>
      </c>
      <c r="C3323">
        <v>2031</v>
      </c>
      <c r="D3323" t="s">
        <v>138</v>
      </c>
      <c r="E3323" t="s">
        <v>61</v>
      </c>
      <c r="F3323">
        <v>825.84598190844702</v>
      </c>
      <c r="G3323" s="3"/>
      <c r="H3323" s="3"/>
      <c r="I3323" s="3"/>
    </row>
    <row r="3324" spans="1:9" x14ac:dyDescent="0.35">
      <c r="A3324" t="s">
        <v>72</v>
      </c>
      <c r="B3324" s="78" t="s">
        <v>15</v>
      </c>
      <c r="C3324">
        <v>2031</v>
      </c>
      <c r="D3324" t="s">
        <v>138</v>
      </c>
      <c r="E3324" t="s">
        <v>63</v>
      </c>
      <c r="F3324">
        <v>769.04443016463199</v>
      </c>
      <c r="G3324" s="3"/>
      <c r="H3324" s="3"/>
      <c r="I3324" s="3"/>
    </row>
    <row r="3325" spans="1:9" x14ac:dyDescent="0.35">
      <c r="A3325" t="s">
        <v>72</v>
      </c>
      <c r="B3325" s="78" t="s">
        <v>15</v>
      </c>
      <c r="C3325">
        <v>2031</v>
      </c>
      <c r="D3325" t="s">
        <v>138</v>
      </c>
      <c r="E3325" t="s">
        <v>43</v>
      </c>
      <c r="F3325">
        <v>1022.3921614566</v>
      </c>
      <c r="G3325" s="3"/>
      <c r="H3325" s="3"/>
      <c r="I3325" s="3"/>
    </row>
    <row r="3326" spans="1:9" x14ac:dyDescent="0.35">
      <c r="A3326" t="s">
        <v>72</v>
      </c>
      <c r="B3326" s="78" t="s">
        <v>15</v>
      </c>
      <c r="C3326">
        <v>2031</v>
      </c>
      <c r="D3326" t="s">
        <v>138</v>
      </c>
      <c r="E3326" t="s">
        <v>65</v>
      </c>
      <c r="F3326">
        <v>697.02858272423396</v>
      </c>
      <c r="G3326" s="3"/>
      <c r="H3326" s="3"/>
      <c r="I3326" s="3"/>
    </row>
    <row r="3327" spans="1:9" x14ac:dyDescent="0.35">
      <c r="A3327" t="s">
        <v>72</v>
      </c>
      <c r="B3327" s="78" t="s">
        <v>15</v>
      </c>
      <c r="C3327">
        <v>2031</v>
      </c>
      <c r="D3327" t="s">
        <v>138</v>
      </c>
      <c r="E3327" t="s">
        <v>67</v>
      </c>
      <c r="F3327">
        <v>643.155374130376</v>
      </c>
      <c r="G3327" s="3"/>
      <c r="H3327" s="3"/>
      <c r="I3327" s="3"/>
    </row>
    <row r="3328" spans="1:9" x14ac:dyDescent="0.35">
      <c r="A3328" t="s">
        <v>72</v>
      </c>
      <c r="B3328" s="78" t="s">
        <v>15</v>
      </c>
      <c r="C3328">
        <v>2031</v>
      </c>
      <c r="D3328" t="s">
        <v>138</v>
      </c>
      <c r="E3328" t="s">
        <v>69</v>
      </c>
      <c r="F3328">
        <v>516.54682260184597</v>
      </c>
      <c r="G3328" s="3"/>
      <c r="H3328" s="3"/>
      <c r="I3328" s="3"/>
    </row>
    <row r="3329" spans="1:9" x14ac:dyDescent="0.35">
      <c r="A3329" t="s">
        <v>72</v>
      </c>
      <c r="B3329" s="78" t="s">
        <v>15</v>
      </c>
      <c r="C3329">
        <v>2031</v>
      </c>
      <c r="D3329" t="s">
        <v>138</v>
      </c>
      <c r="E3329" t="s">
        <v>71</v>
      </c>
      <c r="F3329">
        <v>338.18085930473302</v>
      </c>
      <c r="G3329" s="3"/>
      <c r="H3329" s="3"/>
      <c r="I3329" s="3"/>
    </row>
    <row r="3330" spans="1:9" x14ac:dyDescent="0.35">
      <c r="A3330" t="s">
        <v>72</v>
      </c>
      <c r="B3330" s="78" t="s">
        <v>15</v>
      </c>
      <c r="C3330">
        <v>2031</v>
      </c>
      <c r="D3330" t="s">
        <v>138</v>
      </c>
      <c r="E3330" t="s">
        <v>73</v>
      </c>
      <c r="F3330">
        <v>254.499166820901</v>
      </c>
      <c r="G3330" s="3"/>
      <c r="H3330" s="3"/>
      <c r="I3330" s="3"/>
    </row>
    <row r="3331" spans="1:9" x14ac:dyDescent="0.35">
      <c r="A3331" t="s">
        <v>72</v>
      </c>
      <c r="B3331" s="78" t="s">
        <v>15</v>
      </c>
      <c r="C3331">
        <v>2031</v>
      </c>
      <c r="D3331" t="s">
        <v>138</v>
      </c>
      <c r="E3331" t="s">
        <v>75</v>
      </c>
      <c r="F3331">
        <v>225.91741965230599</v>
      </c>
      <c r="G3331" s="3"/>
      <c r="H3331" s="3"/>
      <c r="I3331" s="3"/>
    </row>
    <row r="3332" spans="1:9" x14ac:dyDescent="0.35">
      <c r="A3332" t="s">
        <v>72</v>
      </c>
      <c r="B3332" s="78" t="s">
        <v>15</v>
      </c>
      <c r="C3332">
        <v>2031</v>
      </c>
      <c r="D3332" t="s">
        <v>41</v>
      </c>
      <c r="E3332" t="s">
        <v>42</v>
      </c>
      <c r="F3332">
        <v>1051.2138402477001</v>
      </c>
      <c r="G3332" s="3"/>
      <c r="H3332" s="3"/>
      <c r="I3332" s="3"/>
    </row>
    <row r="3333" spans="1:9" x14ac:dyDescent="0.35">
      <c r="A3333" t="s">
        <v>72</v>
      </c>
      <c r="B3333" s="78" t="s">
        <v>15</v>
      </c>
      <c r="C3333">
        <v>2031</v>
      </c>
      <c r="D3333" t="s">
        <v>41</v>
      </c>
      <c r="E3333" t="s">
        <v>45</v>
      </c>
      <c r="F3333">
        <v>942.81954947757299</v>
      </c>
      <c r="G3333" s="3"/>
      <c r="H3333" s="3"/>
      <c r="I3333" s="3"/>
    </row>
    <row r="3334" spans="1:9" x14ac:dyDescent="0.35">
      <c r="A3334" t="s">
        <v>72</v>
      </c>
      <c r="B3334" s="78" t="s">
        <v>15</v>
      </c>
      <c r="C3334">
        <v>2031</v>
      </c>
      <c r="D3334" t="s">
        <v>41</v>
      </c>
      <c r="E3334" t="s">
        <v>47</v>
      </c>
      <c r="F3334">
        <v>940.92192892053504</v>
      </c>
      <c r="G3334" s="3"/>
      <c r="H3334" s="3"/>
      <c r="I3334" s="3"/>
    </row>
    <row r="3335" spans="1:9" x14ac:dyDescent="0.35">
      <c r="A3335" t="s">
        <v>72</v>
      </c>
      <c r="B3335" s="78" t="s">
        <v>15</v>
      </c>
      <c r="C3335">
        <v>2031</v>
      </c>
      <c r="D3335" t="s">
        <v>41</v>
      </c>
      <c r="E3335" t="s">
        <v>49</v>
      </c>
      <c r="F3335">
        <v>1027.7347604040301</v>
      </c>
      <c r="G3335" s="3"/>
      <c r="H3335" s="3"/>
      <c r="I3335" s="3"/>
    </row>
    <row r="3336" spans="1:9" x14ac:dyDescent="0.35">
      <c r="A3336" t="s">
        <v>72</v>
      </c>
      <c r="B3336" s="78" t="s">
        <v>15</v>
      </c>
      <c r="C3336">
        <v>2031</v>
      </c>
      <c r="D3336" t="s">
        <v>41</v>
      </c>
      <c r="E3336" t="s">
        <v>51</v>
      </c>
      <c r="F3336">
        <v>1132.8882263018399</v>
      </c>
      <c r="G3336" s="3"/>
      <c r="H3336" s="3"/>
      <c r="I3336" s="3"/>
    </row>
    <row r="3337" spans="1:9" x14ac:dyDescent="0.35">
      <c r="A3337" t="s">
        <v>72</v>
      </c>
      <c r="B3337" s="78" t="s">
        <v>15</v>
      </c>
      <c r="C3337">
        <v>2031</v>
      </c>
      <c r="D3337" t="s">
        <v>41</v>
      </c>
      <c r="E3337" t="s">
        <v>53</v>
      </c>
      <c r="F3337">
        <v>1283.3953200575199</v>
      </c>
      <c r="G3337" s="3"/>
      <c r="H3337" s="3"/>
      <c r="I3337" s="3"/>
    </row>
    <row r="3338" spans="1:9" x14ac:dyDescent="0.35">
      <c r="A3338" t="s">
        <v>72</v>
      </c>
      <c r="B3338" s="78" t="s">
        <v>15</v>
      </c>
      <c r="C3338">
        <v>2031</v>
      </c>
      <c r="D3338" t="s">
        <v>41</v>
      </c>
      <c r="E3338" t="s">
        <v>55</v>
      </c>
      <c r="F3338">
        <v>1252.5598554663</v>
      </c>
      <c r="G3338" s="3"/>
      <c r="H3338" s="3"/>
      <c r="I3338" s="3"/>
    </row>
    <row r="3339" spans="1:9" x14ac:dyDescent="0.35">
      <c r="A3339" t="s">
        <v>72</v>
      </c>
      <c r="B3339" s="78" t="s">
        <v>15</v>
      </c>
      <c r="C3339">
        <v>2031</v>
      </c>
      <c r="D3339" t="s">
        <v>41</v>
      </c>
      <c r="E3339" t="s">
        <v>57</v>
      </c>
      <c r="F3339">
        <v>1101.8105568271601</v>
      </c>
      <c r="G3339" s="3"/>
      <c r="H3339" s="3"/>
      <c r="I3339" s="3"/>
    </row>
    <row r="3340" spans="1:9" x14ac:dyDescent="0.35">
      <c r="A3340" t="s">
        <v>72</v>
      </c>
      <c r="B3340" s="78" t="s">
        <v>15</v>
      </c>
      <c r="C3340">
        <v>2031</v>
      </c>
      <c r="D3340" t="s">
        <v>41</v>
      </c>
      <c r="E3340" t="s">
        <v>59</v>
      </c>
      <c r="F3340">
        <v>1044.3378599392599</v>
      </c>
      <c r="G3340" s="3"/>
      <c r="H3340" s="3"/>
      <c r="I3340" s="3"/>
    </row>
    <row r="3341" spans="1:9" x14ac:dyDescent="0.35">
      <c r="A3341" t="s">
        <v>72</v>
      </c>
      <c r="B3341" s="78" t="s">
        <v>15</v>
      </c>
      <c r="C3341">
        <v>2031</v>
      </c>
      <c r="D3341" t="s">
        <v>41</v>
      </c>
      <c r="E3341" t="s">
        <v>61</v>
      </c>
      <c r="F3341">
        <v>840.54806333020201</v>
      </c>
      <c r="G3341" s="3"/>
      <c r="H3341" s="3"/>
      <c r="I3341" s="3"/>
    </row>
    <row r="3342" spans="1:9" x14ac:dyDescent="0.35">
      <c r="A3342" t="s">
        <v>72</v>
      </c>
      <c r="B3342" s="78" t="s">
        <v>15</v>
      </c>
      <c r="C3342">
        <v>2031</v>
      </c>
      <c r="D3342" t="s">
        <v>41</v>
      </c>
      <c r="E3342" t="s">
        <v>63</v>
      </c>
      <c r="F3342">
        <v>868.11433954616803</v>
      </c>
      <c r="G3342" s="3"/>
      <c r="H3342" s="3"/>
      <c r="I3342" s="3"/>
    </row>
    <row r="3343" spans="1:9" x14ac:dyDescent="0.35">
      <c r="A3343" t="s">
        <v>72</v>
      </c>
      <c r="B3343" s="78" t="s">
        <v>15</v>
      </c>
      <c r="C3343">
        <v>2031</v>
      </c>
      <c r="D3343" t="s">
        <v>41</v>
      </c>
      <c r="E3343" t="s">
        <v>43</v>
      </c>
      <c r="F3343">
        <v>1009.3013042269801</v>
      </c>
      <c r="G3343" s="3"/>
      <c r="H3343" s="3"/>
      <c r="I3343" s="3"/>
    </row>
    <row r="3344" spans="1:9" x14ac:dyDescent="0.35">
      <c r="A3344" t="s">
        <v>72</v>
      </c>
      <c r="B3344" s="78" t="s">
        <v>15</v>
      </c>
      <c r="C3344">
        <v>2031</v>
      </c>
      <c r="D3344" t="s">
        <v>41</v>
      </c>
      <c r="E3344" t="s">
        <v>65</v>
      </c>
      <c r="F3344">
        <v>777.01124490744303</v>
      </c>
      <c r="G3344" s="3"/>
      <c r="H3344" s="3"/>
      <c r="I3344" s="3"/>
    </row>
    <row r="3345" spans="1:9" x14ac:dyDescent="0.35">
      <c r="A3345" t="s">
        <v>72</v>
      </c>
      <c r="B3345" s="78" t="s">
        <v>15</v>
      </c>
      <c r="C3345">
        <v>2031</v>
      </c>
      <c r="D3345" t="s">
        <v>41</v>
      </c>
      <c r="E3345" t="s">
        <v>67</v>
      </c>
      <c r="F3345">
        <v>724.24398331680402</v>
      </c>
      <c r="G3345" s="3"/>
      <c r="H3345" s="3"/>
      <c r="I3345" s="3"/>
    </row>
    <row r="3346" spans="1:9" x14ac:dyDescent="0.35">
      <c r="A3346" t="s">
        <v>72</v>
      </c>
      <c r="B3346" s="78" t="s">
        <v>15</v>
      </c>
      <c r="C3346">
        <v>2031</v>
      </c>
      <c r="D3346" t="s">
        <v>41</v>
      </c>
      <c r="E3346" t="s">
        <v>69</v>
      </c>
      <c r="F3346">
        <v>596.95894091793605</v>
      </c>
      <c r="G3346" s="3"/>
      <c r="H3346" s="3"/>
      <c r="I3346" s="3"/>
    </row>
    <row r="3347" spans="1:9" x14ac:dyDescent="0.35">
      <c r="A3347" t="s">
        <v>72</v>
      </c>
      <c r="B3347" s="78" t="s">
        <v>15</v>
      </c>
      <c r="C3347">
        <v>2031</v>
      </c>
      <c r="D3347" t="s">
        <v>41</v>
      </c>
      <c r="E3347" t="s">
        <v>71</v>
      </c>
      <c r="F3347">
        <v>397.54082716953502</v>
      </c>
      <c r="G3347" s="3"/>
      <c r="H3347" s="3"/>
      <c r="I3347" s="3"/>
    </row>
    <row r="3348" spans="1:9" x14ac:dyDescent="0.35">
      <c r="A3348" t="s">
        <v>72</v>
      </c>
      <c r="B3348" s="78" t="s">
        <v>15</v>
      </c>
      <c r="C3348">
        <v>2031</v>
      </c>
      <c r="D3348" t="s">
        <v>41</v>
      </c>
      <c r="E3348" t="s">
        <v>73</v>
      </c>
      <c r="F3348">
        <v>249.30857039792099</v>
      </c>
      <c r="G3348" s="3"/>
      <c r="H3348" s="3"/>
      <c r="I3348" s="3"/>
    </row>
    <row r="3349" spans="1:9" x14ac:dyDescent="0.35">
      <c r="A3349" t="s">
        <v>72</v>
      </c>
      <c r="B3349" s="78" t="s">
        <v>15</v>
      </c>
      <c r="C3349">
        <v>2031</v>
      </c>
      <c r="D3349" t="s">
        <v>41</v>
      </c>
      <c r="E3349" t="s">
        <v>75</v>
      </c>
      <c r="F3349">
        <v>165.01856881453901</v>
      </c>
      <c r="G3349" s="3"/>
      <c r="H3349" s="3"/>
      <c r="I3349" s="3"/>
    </row>
    <row r="3350" spans="1:9" x14ac:dyDescent="0.35">
      <c r="A3350" t="s">
        <v>72</v>
      </c>
      <c r="B3350" s="78" t="s">
        <v>15</v>
      </c>
      <c r="C3350">
        <v>2036</v>
      </c>
      <c r="D3350" t="s">
        <v>138</v>
      </c>
      <c r="E3350" t="s">
        <v>42</v>
      </c>
      <c r="F3350">
        <v>1034.33019797259</v>
      </c>
      <c r="G3350" s="3"/>
      <c r="H3350" s="3"/>
      <c r="I3350" s="3"/>
    </row>
    <row r="3351" spans="1:9" x14ac:dyDescent="0.35">
      <c r="A3351" t="s">
        <v>72</v>
      </c>
      <c r="B3351" s="78" t="s">
        <v>15</v>
      </c>
      <c r="C3351">
        <v>2036</v>
      </c>
      <c r="D3351" t="s">
        <v>138</v>
      </c>
      <c r="E3351" t="s">
        <v>45</v>
      </c>
      <c r="F3351">
        <v>917.67730998751995</v>
      </c>
      <c r="G3351" s="3"/>
      <c r="H3351" s="3"/>
      <c r="I3351" s="3"/>
    </row>
    <row r="3352" spans="1:9" x14ac:dyDescent="0.35">
      <c r="A3352" t="s">
        <v>72</v>
      </c>
      <c r="B3352" s="78" t="s">
        <v>15</v>
      </c>
      <c r="C3352">
        <v>2036</v>
      </c>
      <c r="D3352" t="s">
        <v>138</v>
      </c>
      <c r="E3352" t="s">
        <v>47</v>
      </c>
      <c r="F3352">
        <v>742.79312263488703</v>
      </c>
      <c r="G3352" s="3"/>
      <c r="H3352" s="3"/>
      <c r="I3352" s="3"/>
    </row>
    <row r="3353" spans="1:9" x14ac:dyDescent="0.35">
      <c r="A3353" t="s">
        <v>72</v>
      </c>
      <c r="B3353" s="78" t="s">
        <v>15</v>
      </c>
      <c r="C3353">
        <v>2036</v>
      </c>
      <c r="D3353" t="s">
        <v>138</v>
      </c>
      <c r="E3353" t="s">
        <v>49</v>
      </c>
      <c r="F3353">
        <v>934.75713645246799</v>
      </c>
      <c r="G3353" s="3"/>
      <c r="H3353" s="3"/>
      <c r="I3353" s="3"/>
    </row>
    <row r="3354" spans="1:9" x14ac:dyDescent="0.35">
      <c r="A3354" t="s">
        <v>72</v>
      </c>
      <c r="B3354" s="78" t="s">
        <v>15</v>
      </c>
      <c r="C3354">
        <v>2036</v>
      </c>
      <c r="D3354" t="s">
        <v>138</v>
      </c>
      <c r="E3354" t="s">
        <v>51</v>
      </c>
      <c r="F3354">
        <v>1169.28939076815</v>
      </c>
      <c r="G3354" s="3"/>
      <c r="H3354" s="3"/>
      <c r="I3354" s="3"/>
    </row>
    <row r="3355" spans="1:9" x14ac:dyDescent="0.35">
      <c r="A3355" t="s">
        <v>72</v>
      </c>
      <c r="B3355" s="78" t="s">
        <v>15</v>
      </c>
      <c r="C3355">
        <v>2036</v>
      </c>
      <c r="D3355" t="s">
        <v>138</v>
      </c>
      <c r="E3355" t="s">
        <v>53</v>
      </c>
      <c r="F3355">
        <v>1163.6848368052399</v>
      </c>
      <c r="G3355" s="3"/>
      <c r="H3355" s="3"/>
      <c r="I3355" s="3"/>
    </row>
    <row r="3356" spans="1:9" x14ac:dyDescent="0.35">
      <c r="A3356" t="s">
        <v>72</v>
      </c>
      <c r="B3356" s="78" t="s">
        <v>15</v>
      </c>
      <c r="C3356">
        <v>2036</v>
      </c>
      <c r="D3356" t="s">
        <v>138</v>
      </c>
      <c r="E3356" t="s">
        <v>55</v>
      </c>
      <c r="F3356">
        <v>1140.1916275480601</v>
      </c>
      <c r="G3356" s="3"/>
      <c r="H3356" s="3"/>
      <c r="I3356" s="3"/>
    </row>
    <row r="3357" spans="1:9" x14ac:dyDescent="0.35">
      <c r="A3357" t="s">
        <v>72</v>
      </c>
      <c r="B3357" s="78" t="s">
        <v>15</v>
      </c>
      <c r="C3357">
        <v>2036</v>
      </c>
      <c r="D3357" t="s">
        <v>138</v>
      </c>
      <c r="E3357" t="s">
        <v>57</v>
      </c>
      <c r="F3357">
        <v>1065.2498078707299</v>
      </c>
      <c r="G3357" s="3"/>
      <c r="H3357" s="3"/>
      <c r="I3357" s="3"/>
    </row>
    <row r="3358" spans="1:9" x14ac:dyDescent="0.35">
      <c r="A3358" t="s">
        <v>72</v>
      </c>
      <c r="B3358" s="78" t="s">
        <v>15</v>
      </c>
      <c r="C3358">
        <v>2036</v>
      </c>
      <c r="D3358" t="s">
        <v>138</v>
      </c>
      <c r="E3358" t="s">
        <v>59</v>
      </c>
      <c r="F3358">
        <v>968.64045312865005</v>
      </c>
      <c r="G3358" s="3"/>
      <c r="H3358" s="3"/>
      <c r="I3358" s="3"/>
    </row>
    <row r="3359" spans="1:9" x14ac:dyDescent="0.35">
      <c r="A3359" t="s">
        <v>72</v>
      </c>
      <c r="B3359" s="78" t="s">
        <v>15</v>
      </c>
      <c r="C3359">
        <v>2036</v>
      </c>
      <c r="D3359" t="s">
        <v>138</v>
      </c>
      <c r="E3359" t="s">
        <v>61</v>
      </c>
      <c r="F3359">
        <v>942.89004353423195</v>
      </c>
      <c r="G3359" s="3"/>
      <c r="H3359" s="3"/>
      <c r="I3359" s="3"/>
    </row>
    <row r="3360" spans="1:9" x14ac:dyDescent="0.35">
      <c r="A3360" t="s">
        <v>72</v>
      </c>
      <c r="B3360" s="78" t="s">
        <v>15</v>
      </c>
      <c r="C3360">
        <v>2036</v>
      </c>
      <c r="D3360" t="s">
        <v>138</v>
      </c>
      <c r="E3360" t="s">
        <v>63</v>
      </c>
      <c r="F3360">
        <v>773.80784836346197</v>
      </c>
      <c r="G3360" s="3"/>
      <c r="H3360" s="3"/>
      <c r="I3360" s="3"/>
    </row>
    <row r="3361" spans="1:9" x14ac:dyDescent="0.35">
      <c r="A3361" t="s">
        <v>72</v>
      </c>
      <c r="B3361" s="78" t="s">
        <v>15</v>
      </c>
      <c r="C3361">
        <v>2036</v>
      </c>
      <c r="D3361" t="s">
        <v>138</v>
      </c>
      <c r="E3361" t="s">
        <v>43</v>
      </c>
      <c r="F3361">
        <v>1010.78578248499</v>
      </c>
      <c r="G3361" s="3"/>
      <c r="H3361" s="3"/>
      <c r="I3361" s="3"/>
    </row>
    <row r="3362" spans="1:9" x14ac:dyDescent="0.35">
      <c r="A3362" t="s">
        <v>72</v>
      </c>
      <c r="B3362" s="78" t="s">
        <v>15</v>
      </c>
      <c r="C3362">
        <v>2036</v>
      </c>
      <c r="D3362" t="s">
        <v>138</v>
      </c>
      <c r="E3362" t="s">
        <v>65</v>
      </c>
      <c r="F3362">
        <v>697.54637348584095</v>
      </c>
      <c r="G3362" s="3"/>
      <c r="H3362" s="3"/>
      <c r="I3362" s="3"/>
    </row>
    <row r="3363" spans="1:9" x14ac:dyDescent="0.35">
      <c r="A3363" t="s">
        <v>72</v>
      </c>
      <c r="B3363" s="78" t="s">
        <v>15</v>
      </c>
      <c r="C3363">
        <v>2036</v>
      </c>
      <c r="D3363" t="s">
        <v>138</v>
      </c>
      <c r="E3363" t="s">
        <v>67</v>
      </c>
      <c r="F3363">
        <v>615.87741533129304</v>
      </c>
      <c r="G3363" s="3"/>
      <c r="H3363" s="3"/>
      <c r="I3363" s="3"/>
    </row>
    <row r="3364" spans="1:9" x14ac:dyDescent="0.35">
      <c r="A3364" t="s">
        <v>72</v>
      </c>
      <c r="B3364" s="78" t="s">
        <v>15</v>
      </c>
      <c r="C3364">
        <v>2036</v>
      </c>
      <c r="D3364" t="s">
        <v>138</v>
      </c>
      <c r="E3364" t="s">
        <v>69</v>
      </c>
      <c r="F3364">
        <v>558.09628288586998</v>
      </c>
      <c r="G3364" s="3"/>
      <c r="H3364" s="3"/>
      <c r="I3364" s="3"/>
    </row>
    <row r="3365" spans="1:9" x14ac:dyDescent="0.35">
      <c r="A3365" t="s">
        <v>72</v>
      </c>
      <c r="B3365" s="78" t="s">
        <v>15</v>
      </c>
      <c r="C3365">
        <v>2036</v>
      </c>
      <c r="D3365" t="s">
        <v>138</v>
      </c>
      <c r="E3365" t="s">
        <v>71</v>
      </c>
      <c r="F3365">
        <v>448.65070067132802</v>
      </c>
      <c r="G3365" s="3"/>
      <c r="H3365" s="3"/>
      <c r="I3365" s="3"/>
    </row>
    <row r="3366" spans="1:9" x14ac:dyDescent="0.35">
      <c r="A3366" t="s">
        <v>72</v>
      </c>
      <c r="B3366" s="78" t="s">
        <v>15</v>
      </c>
      <c r="C3366">
        <v>2036</v>
      </c>
      <c r="D3366" t="s">
        <v>138</v>
      </c>
      <c r="E3366" t="s">
        <v>73</v>
      </c>
      <c r="F3366">
        <v>287.183168271863</v>
      </c>
      <c r="G3366" s="3"/>
      <c r="H3366" s="3"/>
      <c r="I3366" s="3"/>
    </row>
    <row r="3367" spans="1:9" x14ac:dyDescent="0.35">
      <c r="A3367" t="s">
        <v>72</v>
      </c>
      <c r="B3367" s="78" t="s">
        <v>15</v>
      </c>
      <c r="C3367">
        <v>2036</v>
      </c>
      <c r="D3367" t="s">
        <v>138</v>
      </c>
      <c r="E3367" t="s">
        <v>75</v>
      </c>
      <c r="F3367">
        <v>303.99922347416202</v>
      </c>
      <c r="G3367" s="3"/>
      <c r="H3367" s="3"/>
      <c r="I3367" s="3"/>
    </row>
    <row r="3368" spans="1:9" x14ac:dyDescent="0.35">
      <c r="A3368" t="s">
        <v>72</v>
      </c>
      <c r="B3368" s="78" t="s">
        <v>15</v>
      </c>
      <c r="C3368">
        <v>2036</v>
      </c>
      <c r="D3368" t="s">
        <v>41</v>
      </c>
      <c r="E3368" t="s">
        <v>42</v>
      </c>
      <c r="F3368">
        <v>1064.29293009702</v>
      </c>
      <c r="G3368" s="3"/>
      <c r="H3368" s="3"/>
      <c r="I3368" s="3"/>
    </row>
    <row r="3369" spans="1:9" x14ac:dyDescent="0.35">
      <c r="A3369" t="s">
        <v>72</v>
      </c>
      <c r="B3369" s="78" t="s">
        <v>15</v>
      </c>
      <c r="C3369">
        <v>2036</v>
      </c>
      <c r="D3369" t="s">
        <v>41</v>
      </c>
      <c r="E3369" t="s">
        <v>45</v>
      </c>
      <c r="F3369">
        <v>922.97965945024202</v>
      </c>
      <c r="G3369" s="3"/>
      <c r="H3369" s="3"/>
      <c r="I3369" s="3"/>
    </row>
    <row r="3370" spans="1:9" x14ac:dyDescent="0.35">
      <c r="A3370" t="s">
        <v>72</v>
      </c>
      <c r="B3370" s="78" t="s">
        <v>15</v>
      </c>
      <c r="C3370">
        <v>2036</v>
      </c>
      <c r="D3370" t="s">
        <v>41</v>
      </c>
      <c r="E3370" t="s">
        <v>47</v>
      </c>
      <c r="F3370">
        <v>824.57797816924005</v>
      </c>
      <c r="G3370" s="3"/>
      <c r="H3370" s="3"/>
      <c r="I3370" s="3"/>
    </row>
    <row r="3371" spans="1:9" x14ac:dyDescent="0.35">
      <c r="A3371" t="s">
        <v>72</v>
      </c>
      <c r="B3371" s="78" t="s">
        <v>15</v>
      </c>
      <c r="C3371">
        <v>2036</v>
      </c>
      <c r="D3371" t="s">
        <v>41</v>
      </c>
      <c r="E3371" t="s">
        <v>49</v>
      </c>
      <c r="F3371">
        <v>973.92052128305795</v>
      </c>
      <c r="G3371" s="3"/>
      <c r="H3371" s="3"/>
      <c r="I3371" s="3"/>
    </row>
    <row r="3372" spans="1:9" x14ac:dyDescent="0.35">
      <c r="A3372" t="s">
        <v>72</v>
      </c>
      <c r="B3372" s="78" t="s">
        <v>15</v>
      </c>
      <c r="C3372">
        <v>2036</v>
      </c>
      <c r="D3372" t="s">
        <v>41</v>
      </c>
      <c r="E3372" t="s">
        <v>51</v>
      </c>
      <c r="F3372">
        <v>1208.7806668594101</v>
      </c>
      <c r="G3372" s="3"/>
      <c r="H3372" s="3"/>
      <c r="I3372" s="3"/>
    </row>
    <row r="3373" spans="1:9" x14ac:dyDescent="0.35">
      <c r="A3373" t="s">
        <v>72</v>
      </c>
      <c r="B3373" s="78" t="s">
        <v>15</v>
      </c>
      <c r="C3373">
        <v>2036</v>
      </c>
      <c r="D3373" t="s">
        <v>41</v>
      </c>
      <c r="E3373" t="s">
        <v>53</v>
      </c>
      <c r="F3373">
        <v>1250.4097438433901</v>
      </c>
      <c r="G3373" s="3"/>
      <c r="H3373" s="3"/>
      <c r="I3373" s="3"/>
    </row>
    <row r="3374" spans="1:9" x14ac:dyDescent="0.35">
      <c r="A3374" t="s">
        <v>72</v>
      </c>
      <c r="B3374" s="78" t="s">
        <v>15</v>
      </c>
      <c r="C3374">
        <v>2036</v>
      </c>
      <c r="D3374" t="s">
        <v>41</v>
      </c>
      <c r="E3374" t="s">
        <v>55</v>
      </c>
      <c r="F3374">
        <v>1247.33544231768</v>
      </c>
      <c r="G3374" s="3"/>
      <c r="H3374" s="3"/>
      <c r="I3374" s="3"/>
    </row>
    <row r="3375" spans="1:9" x14ac:dyDescent="0.35">
      <c r="A3375" t="s">
        <v>72</v>
      </c>
      <c r="B3375" s="78" t="s">
        <v>15</v>
      </c>
      <c r="C3375">
        <v>2036</v>
      </c>
      <c r="D3375" t="s">
        <v>41</v>
      </c>
      <c r="E3375" t="s">
        <v>57</v>
      </c>
      <c r="F3375">
        <v>1165.9989266154701</v>
      </c>
      <c r="G3375" s="3"/>
      <c r="H3375" s="3"/>
      <c r="I3375" s="3"/>
    </row>
    <row r="3376" spans="1:9" x14ac:dyDescent="0.35">
      <c r="A3376" t="s">
        <v>72</v>
      </c>
      <c r="B3376" s="78" t="s">
        <v>15</v>
      </c>
      <c r="C3376">
        <v>2036</v>
      </c>
      <c r="D3376" t="s">
        <v>41</v>
      </c>
      <c r="E3376" t="s">
        <v>59</v>
      </c>
      <c r="F3376">
        <v>1012.90456053908</v>
      </c>
      <c r="G3376" s="3"/>
      <c r="H3376" s="3"/>
      <c r="I3376" s="3"/>
    </row>
    <row r="3377" spans="1:9" x14ac:dyDescent="0.35">
      <c r="A3377" t="s">
        <v>72</v>
      </c>
      <c r="B3377" s="78" t="s">
        <v>15</v>
      </c>
      <c r="C3377">
        <v>2036</v>
      </c>
      <c r="D3377" t="s">
        <v>41</v>
      </c>
      <c r="E3377" t="s">
        <v>61</v>
      </c>
      <c r="F3377">
        <v>960.44602501392899</v>
      </c>
      <c r="G3377" s="3"/>
      <c r="H3377" s="3"/>
      <c r="I3377" s="3"/>
    </row>
    <row r="3378" spans="1:9" x14ac:dyDescent="0.35">
      <c r="A3378" t="s">
        <v>72</v>
      </c>
      <c r="B3378" s="78" t="s">
        <v>15</v>
      </c>
      <c r="C3378">
        <v>2036</v>
      </c>
      <c r="D3378" t="s">
        <v>41</v>
      </c>
      <c r="E3378" t="s">
        <v>63</v>
      </c>
      <c r="F3378">
        <v>788.65321926344905</v>
      </c>
      <c r="G3378" s="3"/>
      <c r="H3378" s="3"/>
      <c r="I3378" s="3"/>
    </row>
    <row r="3379" spans="1:9" x14ac:dyDescent="0.35">
      <c r="A3379" t="s">
        <v>72</v>
      </c>
      <c r="B3379" s="78" t="s">
        <v>15</v>
      </c>
      <c r="C3379">
        <v>2036</v>
      </c>
      <c r="D3379" t="s">
        <v>41</v>
      </c>
      <c r="E3379" t="s">
        <v>43</v>
      </c>
      <c r="F3379">
        <v>995.62710460684298</v>
      </c>
      <c r="G3379" s="3"/>
      <c r="H3379" s="3"/>
      <c r="I3379" s="3"/>
    </row>
    <row r="3380" spans="1:9" x14ac:dyDescent="0.35">
      <c r="A3380" t="s">
        <v>72</v>
      </c>
      <c r="B3380" s="78" t="s">
        <v>15</v>
      </c>
      <c r="C3380">
        <v>2036</v>
      </c>
      <c r="D3380" t="s">
        <v>41</v>
      </c>
      <c r="E3380" t="s">
        <v>65</v>
      </c>
      <c r="F3380">
        <v>767.24944851502801</v>
      </c>
      <c r="G3380" s="3"/>
      <c r="H3380" s="3"/>
      <c r="I3380" s="3"/>
    </row>
    <row r="3381" spans="1:9" x14ac:dyDescent="0.35">
      <c r="A3381" t="s">
        <v>72</v>
      </c>
      <c r="B3381" s="78" t="s">
        <v>15</v>
      </c>
      <c r="C3381">
        <v>2036</v>
      </c>
      <c r="D3381" t="s">
        <v>41</v>
      </c>
      <c r="E3381" t="s">
        <v>67</v>
      </c>
      <c r="F3381">
        <v>672.25309544802303</v>
      </c>
      <c r="G3381" s="3"/>
      <c r="H3381" s="3"/>
      <c r="I3381" s="3"/>
    </row>
    <row r="3382" spans="1:9" x14ac:dyDescent="0.35">
      <c r="A3382" t="s">
        <v>72</v>
      </c>
      <c r="B3382" s="78" t="s">
        <v>15</v>
      </c>
      <c r="C3382">
        <v>2036</v>
      </c>
      <c r="D3382" t="s">
        <v>41</v>
      </c>
      <c r="E3382" t="s">
        <v>69</v>
      </c>
      <c r="F3382">
        <v>610.20572397044805</v>
      </c>
      <c r="G3382" s="3"/>
      <c r="H3382" s="3"/>
      <c r="I3382" s="3"/>
    </row>
    <row r="3383" spans="1:9" x14ac:dyDescent="0.35">
      <c r="A3383" t="s">
        <v>72</v>
      </c>
      <c r="B3383" s="78" t="s">
        <v>15</v>
      </c>
      <c r="C3383">
        <v>2036</v>
      </c>
      <c r="D3383" t="s">
        <v>41</v>
      </c>
      <c r="E3383" t="s">
        <v>71</v>
      </c>
      <c r="F3383">
        <v>489.23766083650401</v>
      </c>
      <c r="G3383" s="3"/>
      <c r="H3383" s="3"/>
      <c r="I3383" s="3"/>
    </row>
    <row r="3384" spans="1:9" x14ac:dyDescent="0.35">
      <c r="A3384" t="s">
        <v>72</v>
      </c>
      <c r="B3384" s="78" t="s">
        <v>15</v>
      </c>
      <c r="C3384">
        <v>2036</v>
      </c>
      <c r="D3384" t="s">
        <v>41</v>
      </c>
      <c r="E3384" t="s">
        <v>73</v>
      </c>
      <c r="F3384">
        <v>303.74450161337501</v>
      </c>
      <c r="G3384" s="3"/>
      <c r="H3384" s="3"/>
      <c r="I3384" s="3"/>
    </row>
    <row r="3385" spans="1:9" x14ac:dyDescent="0.35">
      <c r="A3385" t="s">
        <v>72</v>
      </c>
      <c r="B3385" s="78" t="s">
        <v>15</v>
      </c>
      <c r="C3385">
        <v>2036</v>
      </c>
      <c r="D3385" t="s">
        <v>41</v>
      </c>
      <c r="E3385" t="s">
        <v>75</v>
      </c>
      <c r="F3385">
        <v>224.039698662652</v>
      </c>
      <c r="G3385" s="3"/>
      <c r="H3385" s="3"/>
      <c r="I3385" s="3"/>
    </row>
    <row r="3386" spans="1:9" x14ac:dyDescent="0.35">
      <c r="A3386" t="s">
        <v>72</v>
      </c>
      <c r="B3386" s="78" t="s">
        <v>15</v>
      </c>
      <c r="C3386">
        <v>2041</v>
      </c>
      <c r="D3386" t="s">
        <v>138</v>
      </c>
      <c r="E3386" t="s">
        <v>42</v>
      </c>
      <c r="F3386">
        <v>1018.9747770502699</v>
      </c>
      <c r="G3386" s="3"/>
      <c r="H3386" s="3"/>
      <c r="I3386" s="3"/>
    </row>
    <row r="3387" spans="1:9" x14ac:dyDescent="0.35">
      <c r="A3387" t="s">
        <v>72</v>
      </c>
      <c r="B3387" s="78" t="s">
        <v>15</v>
      </c>
      <c r="C3387">
        <v>2041</v>
      </c>
      <c r="D3387" t="s">
        <v>138</v>
      </c>
      <c r="E3387" t="s">
        <v>45</v>
      </c>
      <c r="F3387">
        <v>916.39209313796096</v>
      </c>
      <c r="G3387" s="3"/>
      <c r="H3387" s="3"/>
      <c r="I3387" s="3"/>
    </row>
    <row r="3388" spans="1:9" x14ac:dyDescent="0.35">
      <c r="A3388" t="s">
        <v>72</v>
      </c>
      <c r="B3388" s="78" t="s">
        <v>15</v>
      </c>
      <c r="C3388">
        <v>2041</v>
      </c>
      <c r="D3388" t="s">
        <v>138</v>
      </c>
      <c r="E3388" t="s">
        <v>47</v>
      </c>
      <c r="F3388">
        <v>718.31073124171201</v>
      </c>
      <c r="G3388" s="3"/>
      <c r="H3388" s="3"/>
      <c r="I3388" s="3"/>
    </row>
    <row r="3389" spans="1:9" x14ac:dyDescent="0.35">
      <c r="A3389" t="s">
        <v>72</v>
      </c>
      <c r="B3389" s="78" t="s">
        <v>15</v>
      </c>
      <c r="C3389">
        <v>2041</v>
      </c>
      <c r="D3389" t="s">
        <v>138</v>
      </c>
      <c r="E3389" t="s">
        <v>49</v>
      </c>
      <c r="F3389">
        <v>861.31995812020398</v>
      </c>
      <c r="G3389" s="3"/>
      <c r="H3389" s="3"/>
      <c r="I3389" s="3"/>
    </row>
    <row r="3390" spans="1:9" x14ac:dyDescent="0.35">
      <c r="A3390" t="s">
        <v>72</v>
      </c>
      <c r="B3390" s="78" t="s">
        <v>15</v>
      </c>
      <c r="C3390">
        <v>2041</v>
      </c>
      <c r="D3390" t="s">
        <v>138</v>
      </c>
      <c r="E3390" t="s">
        <v>51</v>
      </c>
      <c r="F3390">
        <v>1140.4661511578299</v>
      </c>
      <c r="G3390" s="3"/>
      <c r="H3390" s="3"/>
      <c r="I3390" s="3"/>
    </row>
    <row r="3391" spans="1:9" x14ac:dyDescent="0.35">
      <c r="A3391" t="s">
        <v>72</v>
      </c>
      <c r="B3391" s="78" t="s">
        <v>15</v>
      </c>
      <c r="C3391">
        <v>2041</v>
      </c>
      <c r="D3391" t="s">
        <v>138</v>
      </c>
      <c r="E3391" t="s">
        <v>53</v>
      </c>
      <c r="F3391">
        <v>1198.35579278661</v>
      </c>
      <c r="G3391" s="3"/>
      <c r="H3391" s="3"/>
      <c r="I3391" s="3"/>
    </row>
    <row r="3392" spans="1:9" x14ac:dyDescent="0.35">
      <c r="A3392" t="s">
        <v>72</v>
      </c>
      <c r="B3392" s="78" t="s">
        <v>15</v>
      </c>
      <c r="C3392">
        <v>2041</v>
      </c>
      <c r="D3392" t="s">
        <v>138</v>
      </c>
      <c r="E3392" t="s">
        <v>55</v>
      </c>
      <c r="F3392">
        <v>1114.9188062068099</v>
      </c>
      <c r="G3392" s="3"/>
      <c r="H3392" s="3"/>
      <c r="I3392" s="3"/>
    </row>
    <row r="3393" spans="1:9" x14ac:dyDescent="0.35">
      <c r="A3393" t="s">
        <v>72</v>
      </c>
      <c r="B3393" s="78" t="s">
        <v>15</v>
      </c>
      <c r="C3393">
        <v>2041</v>
      </c>
      <c r="D3393" t="s">
        <v>138</v>
      </c>
      <c r="E3393" t="s">
        <v>57</v>
      </c>
      <c r="F3393">
        <v>1074.11894449791</v>
      </c>
      <c r="G3393" s="3"/>
      <c r="H3393" s="3"/>
      <c r="I3393" s="3"/>
    </row>
    <row r="3394" spans="1:9" x14ac:dyDescent="0.35">
      <c r="A3394" t="s">
        <v>72</v>
      </c>
      <c r="B3394" s="78" t="s">
        <v>15</v>
      </c>
      <c r="C3394">
        <v>2041</v>
      </c>
      <c r="D3394" t="s">
        <v>138</v>
      </c>
      <c r="E3394" t="s">
        <v>59</v>
      </c>
      <c r="F3394">
        <v>1006.40887341181</v>
      </c>
      <c r="G3394" s="3"/>
      <c r="H3394" s="3"/>
      <c r="I3394" s="3"/>
    </row>
    <row r="3395" spans="1:9" x14ac:dyDescent="0.35">
      <c r="A3395" t="s">
        <v>72</v>
      </c>
      <c r="B3395" s="78" t="s">
        <v>15</v>
      </c>
      <c r="C3395">
        <v>2041</v>
      </c>
      <c r="D3395" t="s">
        <v>138</v>
      </c>
      <c r="E3395" t="s">
        <v>61</v>
      </c>
      <c r="F3395">
        <v>930.01797403717296</v>
      </c>
      <c r="G3395" s="3"/>
      <c r="H3395" s="3"/>
      <c r="I3395" s="3"/>
    </row>
    <row r="3396" spans="1:9" x14ac:dyDescent="0.35">
      <c r="A3396" t="s">
        <v>72</v>
      </c>
      <c r="B3396" s="78" t="s">
        <v>15</v>
      </c>
      <c r="C3396">
        <v>2041</v>
      </c>
      <c r="D3396" t="s">
        <v>138</v>
      </c>
      <c r="E3396" t="s">
        <v>63</v>
      </c>
      <c r="F3396">
        <v>885.681660402744</v>
      </c>
      <c r="G3396" s="3"/>
      <c r="H3396" s="3"/>
      <c r="I3396" s="3"/>
    </row>
    <row r="3397" spans="1:9" x14ac:dyDescent="0.35">
      <c r="A3397" t="s">
        <v>72</v>
      </c>
      <c r="B3397" s="78" t="s">
        <v>15</v>
      </c>
      <c r="C3397">
        <v>2041</v>
      </c>
      <c r="D3397" t="s">
        <v>138</v>
      </c>
      <c r="E3397" t="s">
        <v>43</v>
      </c>
      <c r="F3397">
        <v>1028.5025168644299</v>
      </c>
      <c r="G3397" s="3"/>
      <c r="H3397" s="3"/>
      <c r="I3397" s="3"/>
    </row>
    <row r="3398" spans="1:9" x14ac:dyDescent="0.35">
      <c r="A3398" t="s">
        <v>72</v>
      </c>
      <c r="B3398" s="78" t="s">
        <v>15</v>
      </c>
      <c r="C3398">
        <v>2041</v>
      </c>
      <c r="D3398" t="s">
        <v>138</v>
      </c>
      <c r="E3398" t="s">
        <v>65</v>
      </c>
      <c r="F3398">
        <v>707.09243672715195</v>
      </c>
      <c r="G3398" s="3"/>
      <c r="H3398" s="3"/>
      <c r="I3398" s="3"/>
    </row>
    <row r="3399" spans="1:9" x14ac:dyDescent="0.35">
      <c r="A3399" t="s">
        <v>72</v>
      </c>
      <c r="B3399" s="78" t="s">
        <v>15</v>
      </c>
      <c r="C3399">
        <v>2041</v>
      </c>
      <c r="D3399" t="s">
        <v>138</v>
      </c>
      <c r="E3399" t="s">
        <v>67</v>
      </c>
      <c r="F3399">
        <v>623.91642513219199</v>
      </c>
      <c r="G3399" s="3"/>
      <c r="H3399" s="3"/>
      <c r="I3399" s="3"/>
    </row>
    <row r="3400" spans="1:9" x14ac:dyDescent="0.35">
      <c r="A3400" t="s">
        <v>72</v>
      </c>
      <c r="B3400" s="78" t="s">
        <v>15</v>
      </c>
      <c r="C3400">
        <v>2041</v>
      </c>
      <c r="D3400" t="s">
        <v>138</v>
      </c>
      <c r="E3400" t="s">
        <v>69</v>
      </c>
      <c r="F3400">
        <v>543.16082717306494</v>
      </c>
      <c r="G3400" s="3"/>
      <c r="H3400" s="3"/>
      <c r="I3400" s="3"/>
    </row>
    <row r="3401" spans="1:9" x14ac:dyDescent="0.35">
      <c r="A3401" t="s">
        <v>72</v>
      </c>
      <c r="B3401" s="78" t="s">
        <v>15</v>
      </c>
      <c r="C3401">
        <v>2041</v>
      </c>
      <c r="D3401" t="s">
        <v>138</v>
      </c>
      <c r="E3401" t="s">
        <v>71</v>
      </c>
      <c r="F3401">
        <v>489.95915996608198</v>
      </c>
      <c r="G3401" s="3"/>
      <c r="H3401" s="3"/>
      <c r="I3401" s="3"/>
    </row>
    <row r="3402" spans="1:9" x14ac:dyDescent="0.35">
      <c r="A3402" t="s">
        <v>72</v>
      </c>
      <c r="B3402" s="78" t="s">
        <v>15</v>
      </c>
      <c r="C3402">
        <v>2041</v>
      </c>
      <c r="D3402" t="s">
        <v>138</v>
      </c>
      <c r="E3402" t="s">
        <v>73</v>
      </c>
      <c r="F3402">
        <v>380.55457744246502</v>
      </c>
      <c r="G3402" s="3"/>
      <c r="H3402" s="3"/>
      <c r="I3402" s="3"/>
    </row>
    <row r="3403" spans="1:9" x14ac:dyDescent="0.35">
      <c r="A3403" t="s">
        <v>72</v>
      </c>
      <c r="B3403" s="78" t="s">
        <v>15</v>
      </c>
      <c r="C3403">
        <v>2041</v>
      </c>
      <c r="D3403" t="s">
        <v>138</v>
      </c>
      <c r="E3403" t="s">
        <v>75</v>
      </c>
      <c r="F3403">
        <v>373.182342163795</v>
      </c>
      <c r="G3403" s="3"/>
      <c r="H3403" s="3"/>
      <c r="I3403" s="3"/>
    </row>
    <row r="3404" spans="1:9" x14ac:dyDescent="0.35">
      <c r="A3404" t="s">
        <v>72</v>
      </c>
      <c r="B3404" s="78" t="s">
        <v>15</v>
      </c>
      <c r="C3404">
        <v>2041</v>
      </c>
      <c r="D3404" t="s">
        <v>41</v>
      </c>
      <c r="E3404" t="s">
        <v>42</v>
      </c>
      <c r="F3404">
        <v>1048.10719351086</v>
      </c>
      <c r="G3404" s="3"/>
      <c r="H3404" s="3"/>
      <c r="I3404" s="3"/>
    </row>
    <row r="3405" spans="1:9" x14ac:dyDescent="0.35">
      <c r="A3405" t="s">
        <v>72</v>
      </c>
      <c r="B3405" s="78" t="s">
        <v>15</v>
      </c>
      <c r="C3405">
        <v>2041</v>
      </c>
      <c r="D3405" t="s">
        <v>41</v>
      </c>
      <c r="E3405" t="s">
        <v>45</v>
      </c>
      <c r="F3405">
        <v>920.61759216801295</v>
      </c>
      <c r="G3405" s="3"/>
      <c r="H3405" s="3"/>
      <c r="I3405" s="3"/>
    </row>
    <row r="3406" spans="1:9" x14ac:dyDescent="0.35">
      <c r="A3406" t="s">
        <v>72</v>
      </c>
      <c r="B3406" s="78" t="s">
        <v>15</v>
      </c>
      <c r="C3406">
        <v>2041</v>
      </c>
      <c r="D3406" t="s">
        <v>41</v>
      </c>
      <c r="E3406" t="s">
        <v>47</v>
      </c>
      <c r="F3406">
        <v>810.77524459463496</v>
      </c>
      <c r="G3406" s="3"/>
      <c r="H3406" s="3"/>
      <c r="I3406" s="3"/>
    </row>
    <row r="3407" spans="1:9" x14ac:dyDescent="0.35">
      <c r="A3407" t="s">
        <v>72</v>
      </c>
      <c r="B3407" s="78" t="s">
        <v>15</v>
      </c>
      <c r="C3407">
        <v>2041</v>
      </c>
      <c r="D3407" t="s">
        <v>41</v>
      </c>
      <c r="E3407" t="s">
        <v>49</v>
      </c>
      <c r="F3407">
        <v>886.23791535152498</v>
      </c>
      <c r="G3407" s="3"/>
      <c r="H3407" s="3"/>
      <c r="I3407" s="3"/>
    </row>
    <row r="3408" spans="1:9" x14ac:dyDescent="0.35">
      <c r="A3408" t="s">
        <v>72</v>
      </c>
      <c r="B3408" s="78" t="s">
        <v>15</v>
      </c>
      <c r="C3408">
        <v>2041</v>
      </c>
      <c r="D3408" t="s">
        <v>41</v>
      </c>
      <c r="E3408" t="s">
        <v>51</v>
      </c>
      <c r="F3408">
        <v>1166.15692245078</v>
      </c>
      <c r="G3408" s="3"/>
      <c r="H3408" s="3"/>
      <c r="I3408" s="3"/>
    </row>
    <row r="3409" spans="1:9" x14ac:dyDescent="0.35">
      <c r="A3409" t="s">
        <v>72</v>
      </c>
      <c r="B3409" s="78" t="s">
        <v>15</v>
      </c>
      <c r="C3409">
        <v>2041</v>
      </c>
      <c r="D3409" t="s">
        <v>41</v>
      </c>
      <c r="E3409" t="s">
        <v>53</v>
      </c>
      <c r="F3409">
        <v>1304.94387322901</v>
      </c>
      <c r="G3409" s="3"/>
      <c r="H3409" s="3"/>
      <c r="I3409" s="3"/>
    </row>
    <row r="3410" spans="1:9" x14ac:dyDescent="0.35">
      <c r="A3410" t="s">
        <v>72</v>
      </c>
      <c r="B3410" s="78" t="s">
        <v>15</v>
      </c>
      <c r="C3410">
        <v>2041</v>
      </c>
      <c r="D3410" t="s">
        <v>41</v>
      </c>
      <c r="E3410" t="s">
        <v>55</v>
      </c>
      <c r="F3410">
        <v>1216.94817604745</v>
      </c>
      <c r="G3410" s="3"/>
      <c r="H3410" s="3"/>
      <c r="I3410" s="3"/>
    </row>
    <row r="3411" spans="1:9" x14ac:dyDescent="0.35">
      <c r="A3411" t="s">
        <v>72</v>
      </c>
      <c r="B3411" s="78" t="s">
        <v>15</v>
      </c>
      <c r="C3411">
        <v>2041</v>
      </c>
      <c r="D3411" t="s">
        <v>41</v>
      </c>
      <c r="E3411" t="s">
        <v>57</v>
      </c>
      <c r="F3411">
        <v>1168.2344655265399</v>
      </c>
      <c r="G3411" s="3"/>
      <c r="H3411" s="3"/>
      <c r="I3411" s="3"/>
    </row>
    <row r="3412" spans="1:9" x14ac:dyDescent="0.35">
      <c r="A3412" t="s">
        <v>72</v>
      </c>
      <c r="B3412" s="78" t="s">
        <v>15</v>
      </c>
      <c r="C3412">
        <v>2041</v>
      </c>
      <c r="D3412" t="s">
        <v>41</v>
      </c>
      <c r="E3412" t="s">
        <v>59</v>
      </c>
      <c r="F3412">
        <v>1066.9907371597801</v>
      </c>
      <c r="G3412" s="3"/>
      <c r="H3412" s="3"/>
      <c r="I3412" s="3"/>
    </row>
    <row r="3413" spans="1:9" x14ac:dyDescent="0.35">
      <c r="A3413" t="s">
        <v>72</v>
      </c>
      <c r="B3413" s="78" t="s">
        <v>15</v>
      </c>
      <c r="C3413">
        <v>2041</v>
      </c>
      <c r="D3413" t="s">
        <v>41</v>
      </c>
      <c r="E3413" t="s">
        <v>61</v>
      </c>
      <c r="F3413">
        <v>948.5829993653</v>
      </c>
      <c r="G3413" s="3"/>
      <c r="H3413" s="3"/>
      <c r="I3413" s="3"/>
    </row>
    <row r="3414" spans="1:9" x14ac:dyDescent="0.35">
      <c r="A3414" t="s">
        <v>72</v>
      </c>
      <c r="B3414" s="78" t="s">
        <v>15</v>
      </c>
      <c r="C3414">
        <v>2041</v>
      </c>
      <c r="D3414" t="s">
        <v>41</v>
      </c>
      <c r="E3414" t="s">
        <v>63</v>
      </c>
      <c r="F3414">
        <v>903.66306395133199</v>
      </c>
      <c r="G3414" s="3"/>
      <c r="H3414" s="3"/>
      <c r="I3414" s="3"/>
    </row>
    <row r="3415" spans="1:9" x14ac:dyDescent="0.35">
      <c r="A3415" t="s">
        <v>72</v>
      </c>
      <c r="B3415" s="78" t="s">
        <v>15</v>
      </c>
      <c r="C3415">
        <v>2041</v>
      </c>
      <c r="D3415" t="s">
        <v>41</v>
      </c>
      <c r="E3415" t="s">
        <v>43</v>
      </c>
      <c r="F3415">
        <v>1012.23870576738</v>
      </c>
      <c r="G3415" s="3"/>
      <c r="H3415" s="3"/>
      <c r="I3415" s="3"/>
    </row>
    <row r="3416" spans="1:9" x14ac:dyDescent="0.35">
      <c r="A3416" t="s">
        <v>72</v>
      </c>
      <c r="B3416" s="78" t="s">
        <v>15</v>
      </c>
      <c r="C3416">
        <v>2041</v>
      </c>
      <c r="D3416" t="s">
        <v>41</v>
      </c>
      <c r="E3416" t="s">
        <v>65</v>
      </c>
      <c r="F3416">
        <v>714.568394593265</v>
      </c>
      <c r="G3416" s="3"/>
      <c r="H3416" s="3"/>
      <c r="I3416" s="3"/>
    </row>
    <row r="3417" spans="1:9" x14ac:dyDescent="0.35">
      <c r="A3417" t="s">
        <v>72</v>
      </c>
      <c r="B3417" s="78" t="s">
        <v>15</v>
      </c>
      <c r="C3417">
        <v>2041</v>
      </c>
      <c r="D3417" t="s">
        <v>41</v>
      </c>
      <c r="E3417" t="s">
        <v>67</v>
      </c>
      <c r="F3417">
        <v>673.38928467818198</v>
      </c>
      <c r="G3417" s="3"/>
      <c r="H3417" s="3"/>
      <c r="I3417" s="3"/>
    </row>
    <row r="3418" spans="1:9" x14ac:dyDescent="0.35">
      <c r="A3418" t="s">
        <v>72</v>
      </c>
      <c r="B3418" s="78" t="s">
        <v>15</v>
      </c>
      <c r="C3418">
        <v>2041</v>
      </c>
      <c r="D3418" t="s">
        <v>41</v>
      </c>
      <c r="E3418" t="s">
        <v>69</v>
      </c>
      <c r="F3418">
        <v>579.72445824849797</v>
      </c>
      <c r="G3418" s="3"/>
      <c r="H3418" s="3"/>
      <c r="I3418" s="3"/>
    </row>
    <row r="3419" spans="1:9" x14ac:dyDescent="0.35">
      <c r="A3419" t="s">
        <v>72</v>
      </c>
      <c r="B3419" s="78" t="s">
        <v>15</v>
      </c>
      <c r="C3419">
        <v>2041</v>
      </c>
      <c r="D3419" t="s">
        <v>41</v>
      </c>
      <c r="E3419" t="s">
        <v>71</v>
      </c>
      <c r="F3419">
        <v>506.844390743514</v>
      </c>
      <c r="G3419" s="3"/>
      <c r="H3419" s="3"/>
      <c r="I3419" s="3"/>
    </row>
    <row r="3420" spans="1:9" x14ac:dyDescent="0.35">
      <c r="A3420" t="s">
        <v>72</v>
      </c>
      <c r="B3420" s="78" t="s">
        <v>15</v>
      </c>
      <c r="C3420">
        <v>2041</v>
      </c>
      <c r="D3420" t="s">
        <v>41</v>
      </c>
      <c r="E3420" t="s">
        <v>73</v>
      </c>
      <c r="F3420">
        <v>378.04990542043902</v>
      </c>
      <c r="G3420" s="3"/>
      <c r="H3420" s="3"/>
      <c r="I3420" s="3"/>
    </row>
    <row r="3421" spans="1:9" x14ac:dyDescent="0.35">
      <c r="A3421" t="s">
        <v>72</v>
      </c>
      <c r="B3421" s="78" t="s">
        <v>15</v>
      </c>
      <c r="C3421">
        <v>2041</v>
      </c>
      <c r="D3421" t="s">
        <v>41</v>
      </c>
      <c r="E3421" t="s">
        <v>75</v>
      </c>
      <c r="F3421">
        <v>286.79811999877302</v>
      </c>
      <c r="G3421" s="3"/>
      <c r="H3421" s="3"/>
      <c r="I3421" s="3"/>
    </row>
    <row r="3422" spans="1:9" x14ac:dyDescent="0.35">
      <c r="A3422" t="s">
        <v>72</v>
      </c>
      <c r="B3422" s="78" t="s">
        <v>15</v>
      </c>
      <c r="C3422">
        <v>2046</v>
      </c>
      <c r="D3422" t="s">
        <v>138</v>
      </c>
      <c r="E3422" t="s">
        <v>42</v>
      </c>
      <c r="F3422">
        <v>1003.9201088599</v>
      </c>
      <c r="G3422" s="3"/>
      <c r="H3422" s="3"/>
      <c r="I3422" s="3"/>
    </row>
    <row r="3423" spans="1:9" x14ac:dyDescent="0.35">
      <c r="A3423" t="s">
        <v>72</v>
      </c>
      <c r="B3423" s="78" t="s">
        <v>15</v>
      </c>
      <c r="C3423">
        <v>2046</v>
      </c>
      <c r="D3423" t="s">
        <v>138</v>
      </c>
      <c r="E3423" t="s">
        <v>45</v>
      </c>
      <c r="F3423">
        <v>935.38586604032605</v>
      </c>
      <c r="G3423" s="3"/>
      <c r="H3423" s="3"/>
      <c r="I3423" s="3"/>
    </row>
    <row r="3424" spans="1:9" x14ac:dyDescent="0.35">
      <c r="A3424" t="s">
        <v>72</v>
      </c>
      <c r="B3424" s="78" t="s">
        <v>15</v>
      </c>
      <c r="C3424">
        <v>2046</v>
      </c>
      <c r="D3424" t="s">
        <v>138</v>
      </c>
      <c r="E3424" t="s">
        <v>47</v>
      </c>
      <c r="F3424">
        <v>722.71869767532496</v>
      </c>
      <c r="G3424" s="3"/>
      <c r="H3424" s="3"/>
      <c r="I3424" s="3"/>
    </row>
    <row r="3425" spans="1:9" x14ac:dyDescent="0.35">
      <c r="A3425" t="s">
        <v>72</v>
      </c>
      <c r="B3425" s="78" t="s">
        <v>15</v>
      </c>
      <c r="C3425">
        <v>2046</v>
      </c>
      <c r="D3425" t="s">
        <v>138</v>
      </c>
      <c r="E3425" t="s">
        <v>49</v>
      </c>
      <c r="F3425">
        <v>849.620994371439</v>
      </c>
      <c r="G3425" s="3"/>
      <c r="H3425" s="3"/>
      <c r="I3425" s="3"/>
    </row>
    <row r="3426" spans="1:9" x14ac:dyDescent="0.35">
      <c r="A3426" t="s">
        <v>72</v>
      </c>
      <c r="B3426" s="78" t="s">
        <v>15</v>
      </c>
      <c r="C3426">
        <v>2046</v>
      </c>
      <c r="D3426" t="s">
        <v>138</v>
      </c>
      <c r="E3426" t="s">
        <v>51</v>
      </c>
      <c r="F3426">
        <v>1076.49546116696</v>
      </c>
      <c r="G3426" s="3"/>
      <c r="H3426" s="3"/>
      <c r="I3426" s="3"/>
    </row>
    <row r="3427" spans="1:9" x14ac:dyDescent="0.35">
      <c r="A3427" t="s">
        <v>72</v>
      </c>
      <c r="B3427" s="78" t="s">
        <v>15</v>
      </c>
      <c r="C3427">
        <v>2046</v>
      </c>
      <c r="D3427" t="s">
        <v>138</v>
      </c>
      <c r="E3427" t="s">
        <v>53</v>
      </c>
      <c r="F3427">
        <v>1173.1138408510401</v>
      </c>
      <c r="G3427" s="3"/>
      <c r="H3427" s="3"/>
      <c r="I3427" s="3"/>
    </row>
    <row r="3428" spans="1:9" x14ac:dyDescent="0.35">
      <c r="A3428" t="s">
        <v>72</v>
      </c>
      <c r="B3428" s="78" t="s">
        <v>15</v>
      </c>
      <c r="C3428">
        <v>2046</v>
      </c>
      <c r="D3428" t="s">
        <v>138</v>
      </c>
      <c r="E3428" t="s">
        <v>55</v>
      </c>
      <c r="F3428">
        <v>1146.15343898172</v>
      </c>
      <c r="G3428" s="3"/>
      <c r="H3428" s="3"/>
      <c r="I3428" s="3"/>
    </row>
    <row r="3429" spans="1:9" x14ac:dyDescent="0.35">
      <c r="A3429" t="s">
        <v>72</v>
      </c>
      <c r="B3429" s="78" t="s">
        <v>15</v>
      </c>
      <c r="C3429">
        <v>2046</v>
      </c>
      <c r="D3429" t="s">
        <v>138</v>
      </c>
      <c r="E3429" t="s">
        <v>57</v>
      </c>
      <c r="F3429">
        <v>1055.1692282608601</v>
      </c>
      <c r="G3429" s="3"/>
      <c r="H3429" s="3"/>
      <c r="I3429" s="3"/>
    </row>
    <row r="3430" spans="1:9" x14ac:dyDescent="0.35">
      <c r="A3430" t="s">
        <v>72</v>
      </c>
      <c r="B3430" s="78" t="s">
        <v>15</v>
      </c>
      <c r="C3430">
        <v>2046</v>
      </c>
      <c r="D3430" t="s">
        <v>138</v>
      </c>
      <c r="E3430" t="s">
        <v>59</v>
      </c>
      <c r="F3430">
        <v>1018.93187755179</v>
      </c>
      <c r="G3430" s="3"/>
      <c r="H3430" s="3"/>
      <c r="I3430" s="3"/>
    </row>
    <row r="3431" spans="1:9" x14ac:dyDescent="0.35">
      <c r="A3431" t="s">
        <v>72</v>
      </c>
      <c r="B3431" s="78" t="s">
        <v>15</v>
      </c>
      <c r="C3431">
        <v>2046</v>
      </c>
      <c r="D3431" t="s">
        <v>138</v>
      </c>
      <c r="E3431" t="s">
        <v>61</v>
      </c>
      <c r="F3431">
        <v>969.517520989216</v>
      </c>
      <c r="G3431" s="3"/>
      <c r="H3431" s="3"/>
      <c r="I3431" s="3"/>
    </row>
    <row r="3432" spans="1:9" x14ac:dyDescent="0.35">
      <c r="A3432" t="s">
        <v>72</v>
      </c>
      <c r="B3432" s="78" t="s">
        <v>15</v>
      </c>
      <c r="C3432">
        <v>2046</v>
      </c>
      <c r="D3432" t="s">
        <v>138</v>
      </c>
      <c r="E3432" t="s">
        <v>63</v>
      </c>
      <c r="F3432">
        <v>888.17484368433099</v>
      </c>
      <c r="G3432" s="3"/>
      <c r="H3432" s="3"/>
      <c r="I3432" s="3"/>
    </row>
    <row r="3433" spans="1:9" x14ac:dyDescent="0.35">
      <c r="A3433" t="s">
        <v>72</v>
      </c>
      <c r="B3433" s="78" t="s">
        <v>15</v>
      </c>
      <c r="C3433">
        <v>2046</v>
      </c>
      <c r="D3433" t="s">
        <v>138</v>
      </c>
      <c r="E3433" t="s">
        <v>43</v>
      </c>
      <c r="F3433">
        <v>1022.52916878745</v>
      </c>
      <c r="G3433" s="3"/>
      <c r="H3433" s="3"/>
      <c r="I3433" s="3"/>
    </row>
    <row r="3434" spans="1:9" x14ac:dyDescent="0.35">
      <c r="A3434" t="s">
        <v>72</v>
      </c>
      <c r="B3434" s="78" t="s">
        <v>15</v>
      </c>
      <c r="C3434">
        <v>2046</v>
      </c>
      <c r="D3434" t="s">
        <v>138</v>
      </c>
      <c r="E3434" t="s">
        <v>65</v>
      </c>
      <c r="F3434">
        <v>810.14810199790202</v>
      </c>
      <c r="G3434" s="3"/>
      <c r="H3434" s="3"/>
      <c r="I3434" s="3"/>
    </row>
    <row r="3435" spans="1:9" x14ac:dyDescent="0.35">
      <c r="A3435" t="s">
        <v>72</v>
      </c>
      <c r="B3435" s="78" t="s">
        <v>15</v>
      </c>
      <c r="C3435">
        <v>2046</v>
      </c>
      <c r="D3435" t="s">
        <v>138</v>
      </c>
      <c r="E3435" t="s">
        <v>67</v>
      </c>
      <c r="F3435">
        <v>635.43358284115004</v>
      </c>
      <c r="G3435" s="3"/>
      <c r="H3435" s="3"/>
      <c r="I3435" s="3"/>
    </row>
    <row r="3436" spans="1:9" x14ac:dyDescent="0.35">
      <c r="A3436" t="s">
        <v>72</v>
      </c>
      <c r="B3436" s="78" t="s">
        <v>15</v>
      </c>
      <c r="C3436">
        <v>2046</v>
      </c>
      <c r="D3436" t="s">
        <v>138</v>
      </c>
      <c r="E3436" t="s">
        <v>69</v>
      </c>
      <c r="F3436">
        <v>555.36674321687201</v>
      </c>
      <c r="G3436" s="3"/>
      <c r="H3436" s="3"/>
      <c r="I3436" s="3"/>
    </row>
    <row r="3437" spans="1:9" x14ac:dyDescent="0.35">
      <c r="A3437" t="s">
        <v>72</v>
      </c>
      <c r="B3437" s="78" t="s">
        <v>15</v>
      </c>
      <c r="C3437">
        <v>2046</v>
      </c>
      <c r="D3437" t="s">
        <v>138</v>
      </c>
      <c r="E3437" t="s">
        <v>71</v>
      </c>
      <c r="F3437">
        <v>484.23459136703298</v>
      </c>
      <c r="G3437" s="3"/>
      <c r="H3437" s="3"/>
      <c r="I3437" s="3"/>
    </row>
    <row r="3438" spans="1:9" x14ac:dyDescent="0.35">
      <c r="A3438" t="s">
        <v>72</v>
      </c>
      <c r="B3438" s="78" t="s">
        <v>15</v>
      </c>
      <c r="C3438">
        <v>2046</v>
      </c>
      <c r="D3438" t="s">
        <v>138</v>
      </c>
      <c r="E3438" t="s">
        <v>73</v>
      </c>
      <c r="F3438">
        <v>421.46890396077202</v>
      </c>
      <c r="G3438" s="3"/>
      <c r="H3438" s="3"/>
      <c r="I3438" s="3"/>
    </row>
    <row r="3439" spans="1:9" x14ac:dyDescent="0.35">
      <c r="A3439" t="s">
        <v>72</v>
      </c>
      <c r="B3439" s="78" t="s">
        <v>15</v>
      </c>
      <c r="C3439">
        <v>2046</v>
      </c>
      <c r="D3439" t="s">
        <v>138</v>
      </c>
      <c r="E3439" t="s">
        <v>75</v>
      </c>
      <c r="F3439">
        <v>482.66096385754099</v>
      </c>
      <c r="G3439" s="3"/>
      <c r="H3439" s="3"/>
      <c r="I3439" s="3"/>
    </row>
    <row r="3440" spans="1:9" x14ac:dyDescent="0.35">
      <c r="A3440" t="s">
        <v>72</v>
      </c>
      <c r="B3440" s="78" t="s">
        <v>15</v>
      </c>
      <c r="C3440">
        <v>2046</v>
      </c>
      <c r="D3440" t="s">
        <v>41</v>
      </c>
      <c r="E3440" t="s">
        <v>42</v>
      </c>
      <c r="F3440">
        <v>1032.2588421149701</v>
      </c>
      <c r="G3440" s="3"/>
      <c r="H3440" s="3"/>
      <c r="I3440" s="3"/>
    </row>
    <row r="3441" spans="1:9" x14ac:dyDescent="0.35">
      <c r="A3441" t="s">
        <v>72</v>
      </c>
      <c r="B3441" s="78" t="s">
        <v>15</v>
      </c>
      <c r="C3441">
        <v>2046</v>
      </c>
      <c r="D3441" t="s">
        <v>41</v>
      </c>
      <c r="E3441" t="s">
        <v>45</v>
      </c>
      <c r="F3441">
        <v>939.575827563541</v>
      </c>
      <c r="G3441" s="3"/>
      <c r="H3441" s="3"/>
      <c r="I3441" s="3"/>
    </row>
    <row r="3442" spans="1:9" x14ac:dyDescent="0.35">
      <c r="A3442" t="s">
        <v>72</v>
      </c>
      <c r="B3442" s="78" t="s">
        <v>15</v>
      </c>
      <c r="C3442">
        <v>2046</v>
      </c>
      <c r="D3442" t="s">
        <v>41</v>
      </c>
      <c r="E3442" t="s">
        <v>47</v>
      </c>
      <c r="F3442">
        <v>815.51790055391996</v>
      </c>
      <c r="G3442" s="3"/>
      <c r="H3442" s="3"/>
      <c r="I3442" s="3"/>
    </row>
    <row r="3443" spans="1:9" x14ac:dyDescent="0.35">
      <c r="A3443" t="s">
        <v>72</v>
      </c>
      <c r="B3443" s="78" t="s">
        <v>15</v>
      </c>
      <c r="C3443">
        <v>2046</v>
      </c>
      <c r="D3443" t="s">
        <v>41</v>
      </c>
      <c r="E3443" t="s">
        <v>49</v>
      </c>
      <c r="F3443">
        <v>876.01133306043698</v>
      </c>
      <c r="G3443" s="3"/>
      <c r="H3443" s="3"/>
      <c r="I3443" s="3"/>
    </row>
    <row r="3444" spans="1:9" x14ac:dyDescent="0.35">
      <c r="A3444" t="s">
        <v>72</v>
      </c>
      <c r="B3444" s="78" t="s">
        <v>15</v>
      </c>
      <c r="C3444">
        <v>2046</v>
      </c>
      <c r="D3444" t="s">
        <v>41</v>
      </c>
      <c r="E3444" t="s">
        <v>51</v>
      </c>
      <c r="F3444">
        <v>1094.13627536029</v>
      </c>
      <c r="G3444" s="3"/>
      <c r="H3444" s="3"/>
      <c r="I3444" s="3"/>
    </row>
    <row r="3445" spans="1:9" x14ac:dyDescent="0.35">
      <c r="A3445" t="s">
        <v>72</v>
      </c>
      <c r="B3445" s="78" t="s">
        <v>15</v>
      </c>
      <c r="C3445">
        <v>2046</v>
      </c>
      <c r="D3445" t="s">
        <v>41</v>
      </c>
      <c r="E3445" t="s">
        <v>53</v>
      </c>
      <c r="F3445">
        <v>1275.4005280015899</v>
      </c>
      <c r="G3445" s="3"/>
      <c r="H3445" s="3"/>
      <c r="I3445" s="3"/>
    </row>
    <row r="3446" spans="1:9" x14ac:dyDescent="0.35">
      <c r="A3446" t="s">
        <v>72</v>
      </c>
      <c r="B3446" s="78" t="s">
        <v>15</v>
      </c>
      <c r="C3446">
        <v>2046</v>
      </c>
      <c r="D3446" t="s">
        <v>41</v>
      </c>
      <c r="E3446" t="s">
        <v>55</v>
      </c>
      <c r="F3446">
        <v>1262.6344988656001</v>
      </c>
      <c r="G3446" s="3"/>
      <c r="H3446" s="3"/>
      <c r="I3446" s="3"/>
    </row>
    <row r="3447" spans="1:9" x14ac:dyDescent="0.35">
      <c r="A3447" t="s">
        <v>72</v>
      </c>
      <c r="B3447" s="78" t="s">
        <v>15</v>
      </c>
      <c r="C3447">
        <v>2046</v>
      </c>
      <c r="D3447" t="s">
        <v>41</v>
      </c>
      <c r="E3447" t="s">
        <v>57</v>
      </c>
      <c r="F3447">
        <v>1146.59325264781</v>
      </c>
      <c r="G3447" s="3"/>
      <c r="H3447" s="3"/>
      <c r="I3447" s="3"/>
    </row>
    <row r="3448" spans="1:9" x14ac:dyDescent="0.35">
      <c r="A3448" t="s">
        <v>72</v>
      </c>
      <c r="B3448" s="78" t="s">
        <v>15</v>
      </c>
      <c r="C3448">
        <v>2046</v>
      </c>
      <c r="D3448" t="s">
        <v>41</v>
      </c>
      <c r="E3448" t="s">
        <v>59</v>
      </c>
      <c r="F3448">
        <v>1076.4356698961601</v>
      </c>
      <c r="G3448" s="3"/>
      <c r="H3448" s="3"/>
      <c r="I3448" s="3"/>
    </row>
    <row r="3449" spans="1:9" x14ac:dyDescent="0.35">
      <c r="A3449" t="s">
        <v>72</v>
      </c>
      <c r="B3449" s="78" t="s">
        <v>15</v>
      </c>
      <c r="C3449">
        <v>2046</v>
      </c>
      <c r="D3449" t="s">
        <v>41</v>
      </c>
      <c r="E3449" t="s">
        <v>61</v>
      </c>
      <c r="F3449">
        <v>998.13766947857903</v>
      </c>
      <c r="G3449" s="3"/>
      <c r="H3449" s="3"/>
      <c r="I3449" s="3"/>
    </row>
    <row r="3450" spans="1:9" x14ac:dyDescent="0.35">
      <c r="A3450" t="s">
        <v>72</v>
      </c>
      <c r="B3450" s="78" t="s">
        <v>15</v>
      </c>
      <c r="C3450">
        <v>2046</v>
      </c>
      <c r="D3450" t="s">
        <v>41</v>
      </c>
      <c r="E3450" t="s">
        <v>63</v>
      </c>
      <c r="F3450">
        <v>905.50010877884097</v>
      </c>
      <c r="G3450" s="3"/>
      <c r="H3450" s="3"/>
      <c r="I3450" s="3"/>
    </row>
    <row r="3451" spans="1:9" x14ac:dyDescent="0.35">
      <c r="A3451" t="s">
        <v>72</v>
      </c>
      <c r="B3451" s="78" t="s">
        <v>15</v>
      </c>
      <c r="C3451">
        <v>2046</v>
      </c>
      <c r="D3451" t="s">
        <v>41</v>
      </c>
      <c r="E3451" t="s">
        <v>43</v>
      </c>
      <c r="F3451">
        <v>1005.84236866905</v>
      </c>
      <c r="G3451" s="3"/>
      <c r="H3451" s="3"/>
      <c r="I3451" s="3"/>
    </row>
    <row r="3452" spans="1:9" x14ac:dyDescent="0.35">
      <c r="A3452" t="s">
        <v>72</v>
      </c>
      <c r="B3452" s="78" t="s">
        <v>15</v>
      </c>
      <c r="C3452">
        <v>2046</v>
      </c>
      <c r="D3452" t="s">
        <v>41</v>
      </c>
      <c r="E3452" t="s">
        <v>65</v>
      </c>
      <c r="F3452">
        <v>821.10539200755602</v>
      </c>
      <c r="G3452" s="3"/>
      <c r="H3452" s="3"/>
      <c r="I3452" s="3"/>
    </row>
    <row r="3453" spans="1:9" x14ac:dyDescent="0.35">
      <c r="A3453" t="s">
        <v>72</v>
      </c>
      <c r="B3453" s="78" t="s">
        <v>15</v>
      </c>
      <c r="C3453">
        <v>2046</v>
      </c>
      <c r="D3453" t="s">
        <v>41</v>
      </c>
      <c r="E3453" t="s">
        <v>67</v>
      </c>
      <c r="F3453">
        <v>638.35724136431804</v>
      </c>
      <c r="G3453" s="3"/>
      <c r="H3453" s="3"/>
      <c r="I3453" s="3"/>
    </row>
    <row r="3454" spans="1:9" x14ac:dyDescent="0.35">
      <c r="A3454" t="s">
        <v>72</v>
      </c>
      <c r="B3454" s="78" t="s">
        <v>15</v>
      </c>
      <c r="C3454">
        <v>2046</v>
      </c>
      <c r="D3454" t="s">
        <v>41</v>
      </c>
      <c r="E3454" t="s">
        <v>69</v>
      </c>
      <c r="F3454">
        <v>587.12573597530297</v>
      </c>
      <c r="G3454" s="3"/>
      <c r="H3454" s="3"/>
      <c r="I3454" s="3"/>
    </row>
    <row r="3455" spans="1:9" x14ac:dyDescent="0.35">
      <c r="A3455" t="s">
        <v>72</v>
      </c>
      <c r="B3455" s="78" t="s">
        <v>15</v>
      </c>
      <c r="C3455">
        <v>2046</v>
      </c>
      <c r="D3455" t="s">
        <v>41</v>
      </c>
      <c r="E3455" t="s">
        <v>71</v>
      </c>
      <c r="F3455">
        <v>491.548160117002</v>
      </c>
      <c r="G3455" s="3"/>
      <c r="H3455" s="3"/>
      <c r="I3455" s="3"/>
    </row>
    <row r="3456" spans="1:9" x14ac:dyDescent="0.35">
      <c r="A3456" t="s">
        <v>72</v>
      </c>
      <c r="B3456" s="78" t="s">
        <v>15</v>
      </c>
      <c r="C3456">
        <v>2046</v>
      </c>
      <c r="D3456" t="s">
        <v>41</v>
      </c>
      <c r="E3456" t="s">
        <v>73</v>
      </c>
      <c r="F3456">
        <v>397.87681953335499</v>
      </c>
      <c r="G3456" s="3"/>
      <c r="H3456" s="3"/>
      <c r="I3456" s="3"/>
    </row>
    <row r="3457" spans="1:9" x14ac:dyDescent="0.35">
      <c r="A3457" t="s">
        <v>72</v>
      </c>
      <c r="B3457" s="78" t="s">
        <v>15</v>
      </c>
      <c r="C3457">
        <v>2046</v>
      </c>
      <c r="D3457" t="s">
        <v>41</v>
      </c>
      <c r="E3457" t="s">
        <v>75</v>
      </c>
      <c r="F3457">
        <v>365.97496957359903</v>
      </c>
      <c r="G3457" s="3"/>
      <c r="H3457" s="3"/>
      <c r="I3457" s="3"/>
    </row>
    <row r="3458" spans="1:9" x14ac:dyDescent="0.35">
      <c r="A3458" t="s">
        <v>74</v>
      </c>
      <c r="B3458" s="78" t="s">
        <v>15</v>
      </c>
      <c r="C3458">
        <v>2021</v>
      </c>
      <c r="D3458" t="s">
        <v>41</v>
      </c>
      <c r="E3458" t="s">
        <v>42</v>
      </c>
      <c r="F3458">
        <v>289</v>
      </c>
      <c r="G3458" s="3"/>
      <c r="H3458" s="3"/>
      <c r="I3458" s="3"/>
    </row>
    <row r="3459" spans="1:9" x14ac:dyDescent="0.35">
      <c r="A3459" t="s">
        <v>74</v>
      </c>
      <c r="B3459" s="78" t="s">
        <v>15</v>
      </c>
      <c r="C3459">
        <v>2021</v>
      </c>
      <c r="D3459" t="s">
        <v>41</v>
      </c>
      <c r="E3459" t="s">
        <v>43</v>
      </c>
      <c r="F3459">
        <v>395</v>
      </c>
      <c r="G3459" s="3"/>
      <c r="H3459" s="3"/>
      <c r="I3459" s="3"/>
    </row>
    <row r="3460" spans="1:9" x14ac:dyDescent="0.35">
      <c r="A3460" t="s">
        <v>74</v>
      </c>
      <c r="B3460" s="78" t="s">
        <v>15</v>
      </c>
      <c r="C3460">
        <v>2021</v>
      </c>
      <c r="D3460" t="s">
        <v>41</v>
      </c>
      <c r="E3460" t="s">
        <v>45</v>
      </c>
      <c r="F3460">
        <v>533</v>
      </c>
      <c r="G3460" s="3"/>
      <c r="H3460" s="3"/>
      <c r="I3460" s="3"/>
    </row>
    <row r="3461" spans="1:9" x14ac:dyDescent="0.35">
      <c r="A3461" t="s">
        <v>74</v>
      </c>
      <c r="B3461" s="78" t="s">
        <v>15</v>
      </c>
      <c r="C3461">
        <v>2021</v>
      </c>
      <c r="D3461" t="s">
        <v>41</v>
      </c>
      <c r="E3461" t="s">
        <v>47</v>
      </c>
      <c r="F3461">
        <v>449</v>
      </c>
      <c r="G3461" s="3"/>
      <c r="H3461" s="3"/>
      <c r="I3461" s="3"/>
    </row>
    <row r="3462" spans="1:9" x14ac:dyDescent="0.35">
      <c r="A3462" t="s">
        <v>74</v>
      </c>
      <c r="B3462" s="78" t="s">
        <v>15</v>
      </c>
      <c r="C3462">
        <v>2021</v>
      </c>
      <c r="D3462" t="s">
        <v>41</v>
      </c>
      <c r="E3462" t="s">
        <v>49</v>
      </c>
      <c r="F3462">
        <v>274</v>
      </c>
      <c r="G3462" s="3"/>
      <c r="H3462" s="3"/>
      <c r="I3462" s="3"/>
    </row>
    <row r="3463" spans="1:9" x14ac:dyDescent="0.35">
      <c r="A3463" t="s">
        <v>74</v>
      </c>
      <c r="B3463" s="78" t="s">
        <v>15</v>
      </c>
      <c r="C3463">
        <v>2021</v>
      </c>
      <c r="D3463" t="s">
        <v>41</v>
      </c>
      <c r="E3463" t="s">
        <v>51</v>
      </c>
      <c r="F3463">
        <v>286</v>
      </c>
      <c r="G3463" s="3"/>
      <c r="H3463" s="3"/>
      <c r="I3463" s="3"/>
    </row>
    <row r="3464" spans="1:9" x14ac:dyDescent="0.35">
      <c r="A3464" t="s">
        <v>74</v>
      </c>
      <c r="B3464" s="78" t="s">
        <v>15</v>
      </c>
      <c r="C3464">
        <v>2021</v>
      </c>
      <c r="D3464" t="s">
        <v>41</v>
      </c>
      <c r="E3464" t="s">
        <v>53</v>
      </c>
      <c r="F3464">
        <v>324</v>
      </c>
      <c r="G3464" s="3"/>
      <c r="H3464" s="3"/>
      <c r="I3464" s="3"/>
    </row>
    <row r="3465" spans="1:9" x14ac:dyDescent="0.35">
      <c r="A3465" t="s">
        <v>74</v>
      </c>
      <c r="B3465" s="78" t="s">
        <v>15</v>
      </c>
      <c r="C3465">
        <v>2021</v>
      </c>
      <c r="D3465" t="s">
        <v>41</v>
      </c>
      <c r="E3465" t="s">
        <v>55</v>
      </c>
      <c r="F3465">
        <v>323</v>
      </c>
      <c r="G3465" s="3"/>
      <c r="H3465" s="3"/>
      <c r="I3465" s="3"/>
    </row>
    <row r="3466" spans="1:9" x14ac:dyDescent="0.35">
      <c r="A3466" t="s">
        <v>74</v>
      </c>
      <c r="B3466" s="78" t="s">
        <v>15</v>
      </c>
      <c r="C3466">
        <v>2021</v>
      </c>
      <c r="D3466" t="s">
        <v>41</v>
      </c>
      <c r="E3466" t="s">
        <v>57</v>
      </c>
      <c r="F3466">
        <v>276</v>
      </c>
      <c r="G3466" s="3"/>
      <c r="H3466" s="3"/>
      <c r="I3466" s="3"/>
    </row>
    <row r="3467" spans="1:9" x14ac:dyDescent="0.35">
      <c r="A3467" t="s">
        <v>74</v>
      </c>
      <c r="B3467" s="78" t="s">
        <v>15</v>
      </c>
      <c r="C3467">
        <v>2021</v>
      </c>
      <c r="D3467" t="s">
        <v>41</v>
      </c>
      <c r="E3467" t="s">
        <v>59</v>
      </c>
      <c r="F3467">
        <v>375</v>
      </c>
      <c r="G3467" s="3"/>
      <c r="H3467" s="3"/>
      <c r="I3467" s="3"/>
    </row>
    <row r="3468" spans="1:9" x14ac:dyDescent="0.35">
      <c r="A3468" t="s">
        <v>74</v>
      </c>
      <c r="B3468" s="78" t="s">
        <v>15</v>
      </c>
      <c r="C3468">
        <v>2021</v>
      </c>
      <c r="D3468" t="s">
        <v>41</v>
      </c>
      <c r="E3468" t="s">
        <v>61</v>
      </c>
      <c r="F3468">
        <v>383</v>
      </c>
      <c r="G3468" s="3"/>
      <c r="H3468" s="3"/>
      <c r="I3468" s="3"/>
    </row>
    <row r="3469" spans="1:9" x14ac:dyDescent="0.35">
      <c r="A3469" t="s">
        <v>74</v>
      </c>
      <c r="B3469" s="78" t="s">
        <v>15</v>
      </c>
      <c r="C3469">
        <v>2021</v>
      </c>
      <c r="D3469" t="s">
        <v>41</v>
      </c>
      <c r="E3469" t="s">
        <v>63</v>
      </c>
      <c r="F3469">
        <v>353</v>
      </c>
      <c r="G3469" s="3"/>
      <c r="H3469" s="3"/>
      <c r="I3469" s="3"/>
    </row>
    <row r="3470" spans="1:9" x14ac:dyDescent="0.35">
      <c r="A3470" t="s">
        <v>74</v>
      </c>
      <c r="B3470" s="78" t="s">
        <v>15</v>
      </c>
      <c r="C3470">
        <v>2021</v>
      </c>
      <c r="D3470" t="s">
        <v>41</v>
      </c>
      <c r="E3470" t="s">
        <v>65</v>
      </c>
      <c r="F3470">
        <v>413</v>
      </c>
      <c r="G3470" s="3"/>
      <c r="H3470" s="3"/>
      <c r="I3470" s="3"/>
    </row>
    <row r="3471" spans="1:9" x14ac:dyDescent="0.35">
      <c r="A3471" t="s">
        <v>74</v>
      </c>
      <c r="B3471" s="78" t="s">
        <v>15</v>
      </c>
      <c r="C3471">
        <v>2021</v>
      </c>
      <c r="D3471" t="s">
        <v>41</v>
      </c>
      <c r="E3471" t="s">
        <v>67</v>
      </c>
      <c r="F3471">
        <v>408</v>
      </c>
      <c r="G3471" s="3"/>
      <c r="H3471" s="3"/>
      <c r="I3471" s="3"/>
    </row>
    <row r="3472" spans="1:9" x14ac:dyDescent="0.35">
      <c r="A3472" t="s">
        <v>74</v>
      </c>
      <c r="B3472" s="78" t="s">
        <v>15</v>
      </c>
      <c r="C3472">
        <v>2021</v>
      </c>
      <c r="D3472" t="s">
        <v>41</v>
      </c>
      <c r="E3472" t="s">
        <v>69</v>
      </c>
      <c r="F3472">
        <v>339</v>
      </c>
      <c r="G3472" s="3"/>
      <c r="H3472" s="3"/>
      <c r="I3472" s="3"/>
    </row>
    <row r="3473" spans="1:9" x14ac:dyDescent="0.35">
      <c r="A3473" t="s">
        <v>74</v>
      </c>
      <c r="B3473" s="78" t="s">
        <v>15</v>
      </c>
      <c r="C3473">
        <v>2021</v>
      </c>
      <c r="D3473" t="s">
        <v>41</v>
      </c>
      <c r="E3473" t="s">
        <v>71</v>
      </c>
      <c r="F3473">
        <v>266</v>
      </c>
      <c r="G3473" s="3"/>
      <c r="H3473" s="3"/>
      <c r="I3473" s="3"/>
    </row>
    <row r="3474" spans="1:9" x14ac:dyDescent="0.35">
      <c r="A3474" t="s">
        <v>74</v>
      </c>
      <c r="B3474" s="78" t="s">
        <v>15</v>
      </c>
      <c r="C3474">
        <v>2021</v>
      </c>
      <c r="D3474" t="s">
        <v>41</v>
      </c>
      <c r="E3474" t="s">
        <v>73</v>
      </c>
      <c r="F3474">
        <v>159</v>
      </c>
      <c r="G3474" s="3"/>
      <c r="H3474" s="3"/>
      <c r="I3474" s="3"/>
    </row>
    <row r="3475" spans="1:9" x14ac:dyDescent="0.35">
      <c r="A3475" t="s">
        <v>74</v>
      </c>
      <c r="B3475" s="78" t="s">
        <v>15</v>
      </c>
      <c r="C3475">
        <v>2021</v>
      </c>
      <c r="D3475" t="s">
        <v>41</v>
      </c>
      <c r="E3475" t="s">
        <v>75</v>
      </c>
      <c r="F3475">
        <v>126</v>
      </c>
      <c r="G3475" s="3"/>
      <c r="H3475" s="3"/>
      <c r="I3475" s="3"/>
    </row>
    <row r="3476" spans="1:9" x14ac:dyDescent="0.35">
      <c r="A3476" t="s">
        <v>74</v>
      </c>
      <c r="B3476" s="78" t="s">
        <v>15</v>
      </c>
      <c r="C3476">
        <v>2021</v>
      </c>
      <c r="D3476" t="s">
        <v>138</v>
      </c>
      <c r="E3476" t="s">
        <v>42</v>
      </c>
      <c r="F3476">
        <v>275</v>
      </c>
      <c r="G3476" s="3"/>
      <c r="H3476" s="3"/>
      <c r="I3476" s="3"/>
    </row>
    <row r="3477" spans="1:9" x14ac:dyDescent="0.35">
      <c r="A3477" t="s">
        <v>74</v>
      </c>
      <c r="B3477" s="78" t="s">
        <v>15</v>
      </c>
      <c r="C3477">
        <v>2021</v>
      </c>
      <c r="D3477" t="s">
        <v>138</v>
      </c>
      <c r="E3477" t="s">
        <v>43</v>
      </c>
      <c r="F3477">
        <v>364</v>
      </c>
      <c r="G3477" s="3"/>
      <c r="H3477" s="3"/>
      <c r="I3477" s="3"/>
    </row>
    <row r="3478" spans="1:9" x14ac:dyDescent="0.35">
      <c r="A3478" t="s">
        <v>74</v>
      </c>
      <c r="B3478" s="78" t="s">
        <v>15</v>
      </c>
      <c r="C3478">
        <v>2021</v>
      </c>
      <c r="D3478" t="s">
        <v>138</v>
      </c>
      <c r="E3478" t="s">
        <v>45</v>
      </c>
      <c r="F3478">
        <v>529</v>
      </c>
      <c r="G3478" s="3"/>
      <c r="H3478" s="3"/>
      <c r="I3478" s="3"/>
    </row>
    <row r="3479" spans="1:9" x14ac:dyDescent="0.35">
      <c r="A3479" t="s">
        <v>74</v>
      </c>
      <c r="B3479" s="78" t="s">
        <v>15</v>
      </c>
      <c r="C3479">
        <v>2021</v>
      </c>
      <c r="D3479" t="s">
        <v>138</v>
      </c>
      <c r="E3479" t="s">
        <v>47</v>
      </c>
      <c r="F3479">
        <v>435</v>
      </c>
      <c r="G3479" s="3"/>
      <c r="H3479" s="3"/>
      <c r="I3479" s="3"/>
    </row>
    <row r="3480" spans="1:9" x14ac:dyDescent="0.35">
      <c r="A3480" t="s">
        <v>74</v>
      </c>
      <c r="B3480" s="78" t="s">
        <v>15</v>
      </c>
      <c r="C3480">
        <v>2021</v>
      </c>
      <c r="D3480" t="s">
        <v>138</v>
      </c>
      <c r="E3480" t="s">
        <v>49</v>
      </c>
      <c r="F3480">
        <v>273</v>
      </c>
      <c r="G3480" s="3"/>
      <c r="H3480" s="3"/>
      <c r="I3480" s="3"/>
    </row>
    <row r="3481" spans="1:9" x14ac:dyDescent="0.35">
      <c r="A3481" t="s">
        <v>74</v>
      </c>
      <c r="B3481" s="78" t="s">
        <v>15</v>
      </c>
      <c r="C3481">
        <v>2021</v>
      </c>
      <c r="D3481" t="s">
        <v>138</v>
      </c>
      <c r="E3481" t="s">
        <v>51</v>
      </c>
      <c r="F3481">
        <v>290</v>
      </c>
      <c r="G3481" s="3"/>
      <c r="H3481" s="3"/>
      <c r="I3481" s="3"/>
    </row>
    <row r="3482" spans="1:9" x14ac:dyDescent="0.35">
      <c r="A3482" t="s">
        <v>74</v>
      </c>
      <c r="B3482" s="78" t="s">
        <v>15</v>
      </c>
      <c r="C3482">
        <v>2021</v>
      </c>
      <c r="D3482" t="s">
        <v>138</v>
      </c>
      <c r="E3482" t="s">
        <v>53</v>
      </c>
      <c r="F3482">
        <v>298</v>
      </c>
      <c r="G3482" s="3"/>
      <c r="H3482" s="3"/>
      <c r="I3482" s="3"/>
    </row>
    <row r="3483" spans="1:9" x14ac:dyDescent="0.35">
      <c r="A3483" t="s">
        <v>74</v>
      </c>
      <c r="B3483" s="78" t="s">
        <v>15</v>
      </c>
      <c r="C3483">
        <v>2021</v>
      </c>
      <c r="D3483" t="s">
        <v>138</v>
      </c>
      <c r="E3483" t="s">
        <v>55</v>
      </c>
      <c r="F3483">
        <v>360</v>
      </c>
      <c r="G3483" s="3"/>
      <c r="H3483" s="3"/>
      <c r="I3483" s="3"/>
    </row>
    <row r="3484" spans="1:9" x14ac:dyDescent="0.35">
      <c r="A3484" t="s">
        <v>74</v>
      </c>
      <c r="B3484" s="78" t="s">
        <v>15</v>
      </c>
      <c r="C3484">
        <v>2021</v>
      </c>
      <c r="D3484" t="s">
        <v>138</v>
      </c>
      <c r="E3484" t="s">
        <v>57</v>
      </c>
      <c r="F3484">
        <v>357</v>
      </c>
      <c r="G3484" s="3"/>
      <c r="H3484" s="3"/>
      <c r="I3484" s="3"/>
    </row>
    <row r="3485" spans="1:9" x14ac:dyDescent="0.35">
      <c r="A3485" t="s">
        <v>74</v>
      </c>
      <c r="B3485" s="78" t="s">
        <v>15</v>
      </c>
      <c r="C3485">
        <v>2021</v>
      </c>
      <c r="D3485" t="s">
        <v>138</v>
      </c>
      <c r="E3485" t="s">
        <v>59</v>
      </c>
      <c r="F3485">
        <v>380</v>
      </c>
      <c r="G3485" s="3"/>
      <c r="H3485" s="3"/>
      <c r="I3485" s="3"/>
    </row>
    <row r="3486" spans="1:9" x14ac:dyDescent="0.35">
      <c r="A3486" t="s">
        <v>74</v>
      </c>
      <c r="B3486" s="78" t="s">
        <v>15</v>
      </c>
      <c r="C3486">
        <v>2021</v>
      </c>
      <c r="D3486" t="s">
        <v>138</v>
      </c>
      <c r="E3486" t="s">
        <v>61</v>
      </c>
      <c r="F3486">
        <v>391</v>
      </c>
      <c r="G3486" s="3"/>
      <c r="H3486" s="3"/>
      <c r="I3486" s="3"/>
    </row>
    <row r="3487" spans="1:9" x14ac:dyDescent="0.35">
      <c r="A3487" t="s">
        <v>74</v>
      </c>
      <c r="B3487" s="78" t="s">
        <v>15</v>
      </c>
      <c r="C3487">
        <v>2021</v>
      </c>
      <c r="D3487" t="s">
        <v>138</v>
      </c>
      <c r="E3487" t="s">
        <v>63</v>
      </c>
      <c r="F3487">
        <v>405</v>
      </c>
      <c r="G3487" s="3"/>
      <c r="H3487" s="3"/>
      <c r="I3487" s="3"/>
    </row>
    <row r="3488" spans="1:9" x14ac:dyDescent="0.35">
      <c r="A3488" t="s">
        <v>74</v>
      </c>
      <c r="B3488" s="78" t="s">
        <v>15</v>
      </c>
      <c r="C3488">
        <v>2021</v>
      </c>
      <c r="D3488" t="s">
        <v>138</v>
      </c>
      <c r="E3488" t="s">
        <v>65</v>
      </c>
      <c r="F3488">
        <v>388</v>
      </c>
      <c r="G3488" s="3"/>
      <c r="H3488" s="3"/>
      <c r="I3488" s="3"/>
    </row>
    <row r="3489" spans="1:9" x14ac:dyDescent="0.35">
      <c r="A3489" t="s">
        <v>74</v>
      </c>
      <c r="B3489" s="78" t="s">
        <v>15</v>
      </c>
      <c r="C3489">
        <v>2021</v>
      </c>
      <c r="D3489" t="s">
        <v>138</v>
      </c>
      <c r="E3489" t="s">
        <v>67</v>
      </c>
      <c r="F3489">
        <v>365</v>
      </c>
      <c r="G3489" s="3"/>
      <c r="H3489" s="3"/>
      <c r="I3489" s="3"/>
    </row>
    <row r="3490" spans="1:9" x14ac:dyDescent="0.35">
      <c r="A3490" t="s">
        <v>74</v>
      </c>
      <c r="B3490" s="78" t="s">
        <v>15</v>
      </c>
      <c r="C3490">
        <v>2021</v>
      </c>
      <c r="D3490" t="s">
        <v>138</v>
      </c>
      <c r="E3490" t="s">
        <v>69</v>
      </c>
      <c r="F3490">
        <v>336</v>
      </c>
      <c r="G3490" s="3"/>
      <c r="H3490" s="3"/>
      <c r="I3490" s="3"/>
    </row>
    <row r="3491" spans="1:9" x14ac:dyDescent="0.35">
      <c r="A3491" t="s">
        <v>74</v>
      </c>
      <c r="B3491" s="78" t="s">
        <v>15</v>
      </c>
      <c r="C3491">
        <v>2021</v>
      </c>
      <c r="D3491" t="s">
        <v>138</v>
      </c>
      <c r="E3491" t="s">
        <v>71</v>
      </c>
      <c r="F3491">
        <v>210</v>
      </c>
      <c r="G3491" s="3"/>
      <c r="H3491" s="3"/>
      <c r="I3491" s="3"/>
    </row>
    <row r="3492" spans="1:9" x14ac:dyDescent="0.35">
      <c r="A3492" t="s">
        <v>74</v>
      </c>
      <c r="B3492" s="78" t="s">
        <v>15</v>
      </c>
      <c r="C3492">
        <v>2021</v>
      </c>
      <c r="D3492" t="s">
        <v>138</v>
      </c>
      <c r="E3492" t="s">
        <v>73</v>
      </c>
      <c r="F3492">
        <v>149</v>
      </c>
      <c r="G3492" s="3"/>
      <c r="H3492" s="3"/>
      <c r="I3492" s="3"/>
    </row>
    <row r="3493" spans="1:9" x14ac:dyDescent="0.35">
      <c r="A3493" t="s">
        <v>74</v>
      </c>
      <c r="B3493" s="78" t="s">
        <v>15</v>
      </c>
      <c r="C3493">
        <v>2021</v>
      </c>
      <c r="D3493" t="s">
        <v>138</v>
      </c>
      <c r="E3493" t="s">
        <v>75</v>
      </c>
      <c r="F3493">
        <v>144</v>
      </c>
      <c r="G3493" s="3"/>
      <c r="H3493" s="3"/>
      <c r="I3493" s="3"/>
    </row>
    <row r="3494" spans="1:9" x14ac:dyDescent="0.35">
      <c r="A3494" t="s">
        <v>74</v>
      </c>
      <c r="B3494" s="78" t="s">
        <v>15</v>
      </c>
      <c r="C3494">
        <v>2026</v>
      </c>
      <c r="D3494" t="s">
        <v>138</v>
      </c>
      <c r="E3494" t="s">
        <v>42</v>
      </c>
      <c r="F3494">
        <v>274.44839982859401</v>
      </c>
      <c r="G3494" s="3"/>
      <c r="H3494" s="3"/>
      <c r="I3494" s="3"/>
    </row>
    <row r="3495" spans="1:9" x14ac:dyDescent="0.35">
      <c r="A3495" t="s">
        <v>74</v>
      </c>
      <c r="B3495" s="78" t="s">
        <v>15</v>
      </c>
      <c r="C3495">
        <v>2026</v>
      </c>
      <c r="D3495" t="s">
        <v>138</v>
      </c>
      <c r="E3495" t="s">
        <v>45</v>
      </c>
      <c r="F3495">
        <v>459.53759521141598</v>
      </c>
      <c r="G3495" s="3"/>
      <c r="H3495" s="3"/>
      <c r="I3495" s="3"/>
    </row>
    <row r="3496" spans="1:9" x14ac:dyDescent="0.35">
      <c r="A3496" t="s">
        <v>74</v>
      </c>
      <c r="B3496" s="78" t="s">
        <v>15</v>
      </c>
      <c r="C3496">
        <v>2026</v>
      </c>
      <c r="D3496" t="s">
        <v>138</v>
      </c>
      <c r="E3496" t="s">
        <v>47</v>
      </c>
      <c r="F3496">
        <v>535.56622755018498</v>
      </c>
      <c r="G3496" s="3"/>
      <c r="H3496" s="3"/>
      <c r="I3496" s="3"/>
    </row>
    <row r="3497" spans="1:9" x14ac:dyDescent="0.35">
      <c r="A3497" t="s">
        <v>74</v>
      </c>
      <c r="B3497" s="78" t="s">
        <v>15</v>
      </c>
      <c r="C3497">
        <v>2026</v>
      </c>
      <c r="D3497" t="s">
        <v>138</v>
      </c>
      <c r="E3497" t="s">
        <v>49</v>
      </c>
      <c r="F3497">
        <v>331.85031314965198</v>
      </c>
      <c r="G3497" s="3"/>
      <c r="H3497" s="3"/>
      <c r="I3497" s="3"/>
    </row>
    <row r="3498" spans="1:9" x14ac:dyDescent="0.35">
      <c r="A3498" t="s">
        <v>74</v>
      </c>
      <c r="B3498" s="78" t="s">
        <v>15</v>
      </c>
      <c r="C3498">
        <v>2026</v>
      </c>
      <c r="D3498" t="s">
        <v>138</v>
      </c>
      <c r="E3498" t="s">
        <v>51</v>
      </c>
      <c r="F3498">
        <v>249.92192835273201</v>
      </c>
      <c r="G3498" s="3"/>
      <c r="H3498" s="3"/>
      <c r="I3498" s="3"/>
    </row>
    <row r="3499" spans="1:9" x14ac:dyDescent="0.35">
      <c r="A3499" t="s">
        <v>74</v>
      </c>
      <c r="B3499" s="78" t="s">
        <v>15</v>
      </c>
      <c r="C3499">
        <v>2026</v>
      </c>
      <c r="D3499" t="s">
        <v>138</v>
      </c>
      <c r="E3499" t="s">
        <v>53</v>
      </c>
      <c r="F3499">
        <v>285.52501014454799</v>
      </c>
      <c r="G3499" s="3"/>
      <c r="H3499" s="3"/>
      <c r="I3499" s="3"/>
    </row>
    <row r="3500" spans="1:9" x14ac:dyDescent="0.35">
      <c r="A3500" t="s">
        <v>74</v>
      </c>
      <c r="B3500" s="78" t="s">
        <v>15</v>
      </c>
      <c r="C3500">
        <v>2026</v>
      </c>
      <c r="D3500" t="s">
        <v>138</v>
      </c>
      <c r="E3500" t="s">
        <v>55</v>
      </c>
      <c r="F3500">
        <v>314.392705338751</v>
      </c>
      <c r="G3500" s="3"/>
      <c r="H3500" s="3"/>
      <c r="I3500" s="3"/>
    </row>
    <row r="3501" spans="1:9" x14ac:dyDescent="0.35">
      <c r="A3501" t="s">
        <v>74</v>
      </c>
      <c r="B3501" s="78" t="s">
        <v>15</v>
      </c>
      <c r="C3501">
        <v>2026</v>
      </c>
      <c r="D3501" t="s">
        <v>138</v>
      </c>
      <c r="E3501" t="s">
        <v>57</v>
      </c>
      <c r="F3501">
        <v>381.25413311963899</v>
      </c>
      <c r="G3501" s="3"/>
      <c r="H3501" s="3"/>
      <c r="I3501" s="3"/>
    </row>
    <row r="3502" spans="1:9" x14ac:dyDescent="0.35">
      <c r="A3502" t="s">
        <v>74</v>
      </c>
      <c r="B3502" s="78" t="s">
        <v>15</v>
      </c>
      <c r="C3502">
        <v>2026</v>
      </c>
      <c r="D3502" t="s">
        <v>138</v>
      </c>
      <c r="E3502" t="s">
        <v>59</v>
      </c>
      <c r="F3502">
        <v>371.83998614814402</v>
      </c>
      <c r="G3502" s="3"/>
      <c r="H3502" s="3"/>
      <c r="I3502" s="3"/>
    </row>
    <row r="3503" spans="1:9" x14ac:dyDescent="0.35">
      <c r="A3503" t="s">
        <v>74</v>
      </c>
      <c r="B3503" s="78" t="s">
        <v>15</v>
      </c>
      <c r="C3503">
        <v>2026</v>
      </c>
      <c r="D3503" t="s">
        <v>138</v>
      </c>
      <c r="E3503" t="s">
        <v>61</v>
      </c>
      <c r="F3503">
        <v>389.54508545570201</v>
      </c>
      <c r="G3503" s="3"/>
      <c r="H3503" s="3"/>
      <c r="I3503" s="3"/>
    </row>
    <row r="3504" spans="1:9" x14ac:dyDescent="0.35">
      <c r="A3504" t="s">
        <v>74</v>
      </c>
      <c r="B3504" s="78" t="s">
        <v>15</v>
      </c>
      <c r="C3504">
        <v>2026</v>
      </c>
      <c r="D3504" t="s">
        <v>138</v>
      </c>
      <c r="E3504" t="s">
        <v>63</v>
      </c>
      <c r="F3504">
        <v>383.11370128843703</v>
      </c>
      <c r="G3504" s="3"/>
      <c r="H3504" s="3"/>
      <c r="I3504" s="3"/>
    </row>
    <row r="3505" spans="1:9" x14ac:dyDescent="0.35">
      <c r="A3505" t="s">
        <v>74</v>
      </c>
      <c r="B3505" s="78" t="s">
        <v>15</v>
      </c>
      <c r="C3505">
        <v>2026</v>
      </c>
      <c r="D3505" t="s">
        <v>138</v>
      </c>
      <c r="E3505" t="s">
        <v>43</v>
      </c>
      <c r="F3505">
        <v>327.42303335459002</v>
      </c>
      <c r="G3505" s="3"/>
      <c r="H3505" s="3"/>
      <c r="I3505" s="3"/>
    </row>
    <row r="3506" spans="1:9" x14ac:dyDescent="0.35">
      <c r="A3506" t="s">
        <v>74</v>
      </c>
      <c r="B3506" s="78" t="s">
        <v>15</v>
      </c>
      <c r="C3506">
        <v>2026</v>
      </c>
      <c r="D3506" t="s">
        <v>138</v>
      </c>
      <c r="E3506" t="s">
        <v>65</v>
      </c>
      <c r="F3506">
        <v>385.144628088709</v>
      </c>
      <c r="G3506" s="3"/>
      <c r="H3506" s="3"/>
      <c r="I3506" s="3"/>
    </row>
    <row r="3507" spans="1:9" x14ac:dyDescent="0.35">
      <c r="A3507" t="s">
        <v>74</v>
      </c>
      <c r="B3507" s="78" t="s">
        <v>15</v>
      </c>
      <c r="C3507">
        <v>2026</v>
      </c>
      <c r="D3507" t="s">
        <v>138</v>
      </c>
      <c r="E3507" t="s">
        <v>67</v>
      </c>
      <c r="F3507">
        <v>376.14748308095898</v>
      </c>
      <c r="G3507" s="3"/>
      <c r="H3507" s="3"/>
      <c r="I3507" s="3"/>
    </row>
    <row r="3508" spans="1:9" x14ac:dyDescent="0.35">
      <c r="A3508" t="s">
        <v>74</v>
      </c>
      <c r="B3508" s="78" t="s">
        <v>15</v>
      </c>
      <c r="C3508">
        <v>2026</v>
      </c>
      <c r="D3508" t="s">
        <v>138</v>
      </c>
      <c r="E3508" t="s">
        <v>69</v>
      </c>
      <c r="F3508">
        <v>356.58247666682399</v>
      </c>
      <c r="G3508" s="3"/>
      <c r="H3508" s="3"/>
      <c r="I3508" s="3"/>
    </row>
    <row r="3509" spans="1:9" x14ac:dyDescent="0.35">
      <c r="A3509" t="s">
        <v>74</v>
      </c>
      <c r="B3509" s="78" t="s">
        <v>15</v>
      </c>
      <c r="C3509">
        <v>2026</v>
      </c>
      <c r="D3509" t="s">
        <v>138</v>
      </c>
      <c r="E3509" t="s">
        <v>71</v>
      </c>
      <c r="F3509">
        <v>312.38395052233801</v>
      </c>
      <c r="G3509" s="3"/>
      <c r="H3509" s="3"/>
      <c r="I3509" s="3"/>
    </row>
    <row r="3510" spans="1:9" x14ac:dyDescent="0.35">
      <c r="A3510" t="s">
        <v>74</v>
      </c>
      <c r="B3510" s="78" t="s">
        <v>15</v>
      </c>
      <c r="C3510">
        <v>2026</v>
      </c>
      <c r="D3510" t="s">
        <v>138</v>
      </c>
      <c r="E3510" t="s">
        <v>73</v>
      </c>
      <c r="F3510">
        <v>179.19584435028699</v>
      </c>
      <c r="G3510" s="3"/>
      <c r="H3510" s="3"/>
      <c r="I3510" s="3"/>
    </row>
    <row r="3511" spans="1:9" x14ac:dyDescent="0.35">
      <c r="A3511" t="s">
        <v>74</v>
      </c>
      <c r="B3511" s="78" t="s">
        <v>15</v>
      </c>
      <c r="C3511">
        <v>2026</v>
      </c>
      <c r="D3511" t="s">
        <v>138</v>
      </c>
      <c r="E3511" t="s">
        <v>75</v>
      </c>
      <c r="F3511">
        <v>166.27614013796401</v>
      </c>
      <c r="G3511" s="3"/>
      <c r="H3511" s="3"/>
      <c r="I3511" s="3"/>
    </row>
    <row r="3512" spans="1:9" x14ac:dyDescent="0.35">
      <c r="A3512" t="s">
        <v>74</v>
      </c>
      <c r="B3512" s="78" t="s">
        <v>15</v>
      </c>
      <c r="C3512">
        <v>2026</v>
      </c>
      <c r="D3512" t="s">
        <v>41</v>
      </c>
      <c r="E3512" t="s">
        <v>42</v>
      </c>
      <c r="F3512">
        <v>291.44194833535698</v>
      </c>
      <c r="G3512" s="3"/>
      <c r="H3512" s="3"/>
      <c r="I3512" s="3"/>
    </row>
    <row r="3513" spans="1:9" x14ac:dyDescent="0.35">
      <c r="A3513" t="s">
        <v>74</v>
      </c>
      <c r="B3513" s="78" t="s">
        <v>15</v>
      </c>
      <c r="C3513">
        <v>2026</v>
      </c>
      <c r="D3513" t="s">
        <v>41</v>
      </c>
      <c r="E3513" t="s">
        <v>45</v>
      </c>
      <c r="F3513">
        <v>465.81145550550298</v>
      </c>
      <c r="G3513" s="3"/>
      <c r="H3513" s="3"/>
      <c r="I3513" s="3"/>
    </row>
    <row r="3514" spans="1:9" x14ac:dyDescent="0.35">
      <c r="A3514" t="s">
        <v>74</v>
      </c>
      <c r="B3514" s="78" t="s">
        <v>15</v>
      </c>
      <c r="C3514">
        <v>2026</v>
      </c>
      <c r="D3514" t="s">
        <v>41</v>
      </c>
      <c r="E3514" t="s">
        <v>47</v>
      </c>
      <c r="F3514">
        <v>520.13986264934204</v>
      </c>
      <c r="G3514" s="3"/>
      <c r="H3514" s="3"/>
      <c r="I3514" s="3"/>
    </row>
    <row r="3515" spans="1:9" x14ac:dyDescent="0.35">
      <c r="A3515" t="s">
        <v>74</v>
      </c>
      <c r="B3515" s="78" t="s">
        <v>15</v>
      </c>
      <c r="C3515">
        <v>2026</v>
      </c>
      <c r="D3515" t="s">
        <v>41</v>
      </c>
      <c r="E3515" t="s">
        <v>49</v>
      </c>
      <c r="F3515">
        <v>369.14441707433099</v>
      </c>
      <c r="G3515" s="3"/>
      <c r="H3515" s="3"/>
      <c r="I3515" s="3"/>
    </row>
    <row r="3516" spans="1:9" x14ac:dyDescent="0.35">
      <c r="A3516" t="s">
        <v>74</v>
      </c>
      <c r="B3516" s="78" t="s">
        <v>15</v>
      </c>
      <c r="C3516">
        <v>2026</v>
      </c>
      <c r="D3516" t="s">
        <v>41</v>
      </c>
      <c r="E3516" t="s">
        <v>51</v>
      </c>
      <c r="F3516">
        <v>276.55830251255298</v>
      </c>
      <c r="G3516" s="3"/>
      <c r="H3516" s="3"/>
      <c r="I3516" s="3"/>
    </row>
    <row r="3517" spans="1:9" x14ac:dyDescent="0.35">
      <c r="A3517" t="s">
        <v>74</v>
      </c>
      <c r="B3517" s="78" t="s">
        <v>15</v>
      </c>
      <c r="C3517">
        <v>2026</v>
      </c>
      <c r="D3517" t="s">
        <v>41</v>
      </c>
      <c r="E3517" t="s">
        <v>53</v>
      </c>
      <c r="F3517">
        <v>295.187383176227</v>
      </c>
      <c r="G3517" s="3"/>
      <c r="H3517" s="3"/>
      <c r="I3517" s="3"/>
    </row>
    <row r="3518" spans="1:9" x14ac:dyDescent="0.35">
      <c r="A3518" t="s">
        <v>74</v>
      </c>
      <c r="B3518" s="78" t="s">
        <v>15</v>
      </c>
      <c r="C3518">
        <v>2026</v>
      </c>
      <c r="D3518" t="s">
        <v>41</v>
      </c>
      <c r="E3518" t="s">
        <v>55</v>
      </c>
      <c r="F3518">
        <v>321.13679059397299</v>
      </c>
      <c r="G3518" s="3"/>
      <c r="H3518" s="3"/>
      <c r="I3518" s="3"/>
    </row>
    <row r="3519" spans="1:9" x14ac:dyDescent="0.35">
      <c r="A3519" t="s">
        <v>74</v>
      </c>
      <c r="B3519" s="78" t="s">
        <v>15</v>
      </c>
      <c r="C3519">
        <v>2026</v>
      </c>
      <c r="D3519" t="s">
        <v>41</v>
      </c>
      <c r="E3519" t="s">
        <v>57</v>
      </c>
      <c r="F3519">
        <v>327.73090138161399</v>
      </c>
      <c r="G3519" s="3"/>
      <c r="H3519" s="3"/>
      <c r="I3519" s="3"/>
    </row>
    <row r="3520" spans="1:9" x14ac:dyDescent="0.35">
      <c r="A3520" t="s">
        <v>74</v>
      </c>
      <c r="B3520" s="78" t="s">
        <v>15</v>
      </c>
      <c r="C3520">
        <v>2026</v>
      </c>
      <c r="D3520" t="s">
        <v>41</v>
      </c>
      <c r="E3520" t="s">
        <v>59</v>
      </c>
      <c r="F3520">
        <v>290.30877486657897</v>
      </c>
      <c r="G3520" s="3"/>
      <c r="H3520" s="3"/>
      <c r="I3520" s="3"/>
    </row>
    <row r="3521" spans="1:9" x14ac:dyDescent="0.35">
      <c r="A3521" t="s">
        <v>74</v>
      </c>
      <c r="B3521" s="78" t="s">
        <v>15</v>
      </c>
      <c r="C3521">
        <v>2026</v>
      </c>
      <c r="D3521" t="s">
        <v>41</v>
      </c>
      <c r="E3521" t="s">
        <v>61</v>
      </c>
      <c r="F3521">
        <v>369.39978735512801</v>
      </c>
      <c r="G3521" s="3"/>
      <c r="H3521" s="3"/>
      <c r="I3521" s="3"/>
    </row>
    <row r="3522" spans="1:9" x14ac:dyDescent="0.35">
      <c r="A3522" t="s">
        <v>74</v>
      </c>
      <c r="B3522" s="78" t="s">
        <v>15</v>
      </c>
      <c r="C3522">
        <v>2026</v>
      </c>
      <c r="D3522" t="s">
        <v>41</v>
      </c>
      <c r="E3522" t="s">
        <v>63</v>
      </c>
      <c r="F3522">
        <v>378.07071915866601</v>
      </c>
      <c r="G3522" s="3"/>
      <c r="H3522" s="3"/>
      <c r="I3522" s="3"/>
    </row>
    <row r="3523" spans="1:9" x14ac:dyDescent="0.35">
      <c r="A3523" t="s">
        <v>74</v>
      </c>
      <c r="B3523" s="78" t="s">
        <v>15</v>
      </c>
      <c r="C3523">
        <v>2026</v>
      </c>
      <c r="D3523" t="s">
        <v>41</v>
      </c>
      <c r="E3523" t="s">
        <v>43</v>
      </c>
      <c r="F3523">
        <v>329.12504953891801</v>
      </c>
      <c r="G3523" s="3"/>
      <c r="H3523" s="3"/>
      <c r="I3523" s="3"/>
    </row>
    <row r="3524" spans="1:9" x14ac:dyDescent="0.35">
      <c r="A3524" t="s">
        <v>74</v>
      </c>
      <c r="B3524" s="78" t="s">
        <v>15</v>
      </c>
      <c r="C3524">
        <v>2026</v>
      </c>
      <c r="D3524" t="s">
        <v>41</v>
      </c>
      <c r="E3524" t="s">
        <v>65</v>
      </c>
      <c r="F3524">
        <v>353.85207241526302</v>
      </c>
      <c r="G3524" s="3"/>
      <c r="H3524" s="3"/>
      <c r="I3524" s="3"/>
    </row>
    <row r="3525" spans="1:9" x14ac:dyDescent="0.35">
      <c r="A3525" t="s">
        <v>74</v>
      </c>
      <c r="B3525" s="78" t="s">
        <v>15</v>
      </c>
      <c r="C3525">
        <v>2026</v>
      </c>
      <c r="D3525" t="s">
        <v>41</v>
      </c>
      <c r="E3525" t="s">
        <v>67</v>
      </c>
      <c r="F3525">
        <v>398.83355123876299</v>
      </c>
      <c r="G3525" s="3"/>
      <c r="H3525" s="3"/>
      <c r="I3525" s="3"/>
    </row>
    <row r="3526" spans="1:9" x14ac:dyDescent="0.35">
      <c r="A3526" t="s">
        <v>74</v>
      </c>
      <c r="B3526" s="78" t="s">
        <v>15</v>
      </c>
      <c r="C3526">
        <v>2026</v>
      </c>
      <c r="D3526" t="s">
        <v>41</v>
      </c>
      <c r="E3526" t="s">
        <v>69</v>
      </c>
      <c r="F3526">
        <v>375.37753312186402</v>
      </c>
      <c r="G3526" s="3"/>
      <c r="H3526" s="3"/>
      <c r="I3526" s="3"/>
    </row>
    <row r="3527" spans="1:9" x14ac:dyDescent="0.35">
      <c r="A3527" t="s">
        <v>74</v>
      </c>
      <c r="B3527" s="78" t="s">
        <v>15</v>
      </c>
      <c r="C3527">
        <v>2026</v>
      </c>
      <c r="D3527" t="s">
        <v>41</v>
      </c>
      <c r="E3527" t="s">
        <v>71</v>
      </c>
      <c r="F3527">
        <v>299.04933961359598</v>
      </c>
      <c r="G3527" s="3"/>
      <c r="H3527" s="3"/>
      <c r="I3527" s="3"/>
    </row>
    <row r="3528" spans="1:9" x14ac:dyDescent="0.35">
      <c r="A3528" t="s">
        <v>74</v>
      </c>
      <c r="B3528" s="78" t="s">
        <v>15</v>
      </c>
      <c r="C3528">
        <v>2026</v>
      </c>
      <c r="D3528" t="s">
        <v>41</v>
      </c>
      <c r="E3528" t="s">
        <v>73</v>
      </c>
      <c r="F3528">
        <v>212.39916372782201</v>
      </c>
      <c r="G3528" s="3"/>
      <c r="H3528" s="3"/>
      <c r="I3528" s="3"/>
    </row>
    <row r="3529" spans="1:9" x14ac:dyDescent="0.35">
      <c r="A3529" t="s">
        <v>74</v>
      </c>
      <c r="B3529" s="78" t="s">
        <v>15</v>
      </c>
      <c r="C3529">
        <v>2026</v>
      </c>
      <c r="D3529" t="s">
        <v>41</v>
      </c>
      <c r="E3529" t="s">
        <v>75</v>
      </c>
      <c r="F3529">
        <v>158.188007013065</v>
      </c>
      <c r="G3529" s="3"/>
      <c r="H3529" s="3"/>
      <c r="I3529" s="3"/>
    </row>
    <row r="3530" spans="1:9" x14ac:dyDescent="0.35">
      <c r="A3530" t="s">
        <v>74</v>
      </c>
      <c r="B3530" s="78" t="s">
        <v>15</v>
      </c>
      <c r="C3530">
        <v>2031</v>
      </c>
      <c r="D3530" t="s">
        <v>138</v>
      </c>
      <c r="E3530" t="s">
        <v>42</v>
      </c>
      <c r="F3530">
        <v>258.31893028041202</v>
      </c>
      <c r="G3530" s="3"/>
      <c r="H3530" s="3"/>
      <c r="I3530" s="3"/>
    </row>
    <row r="3531" spans="1:9" x14ac:dyDescent="0.35">
      <c r="A3531" t="s">
        <v>74</v>
      </c>
      <c r="B3531" s="78" t="s">
        <v>15</v>
      </c>
      <c r="C3531">
        <v>2031</v>
      </c>
      <c r="D3531" t="s">
        <v>138</v>
      </c>
      <c r="E3531" t="s">
        <v>45</v>
      </c>
      <c r="F3531">
        <v>413.72321834572602</v>
      </c>
      <c r="G3531" s="3"/>
      <c r="H3531" s="3"/>
      <c r="I3531" s="3"/>
    </row>
    <row r="3532" spans="1:9" x14ac:dyDescent="0.35">
      <c r="A3532" t="s">
        <v>74</v>
      </c>
      <c r="B3532" s="78" t="s">
        <v>15</v>
      </c>
      <c r="C3532">
        <v>2031</v>
      </c>
      <c r="D3532" t="s">
        <v>138</v>
      </c>
      <c r="E3532" t="s">
        <v>47</v>
      </c>
      <c r="F3532">
        <v>480.83621093065898</v>
      </c>
      <c r="G3532" s="3"/>
      <c r="H3532" s="3"/>
      <c r="I3532" s="3"/>
    </row>
    <row r="3533" spans="1:9" x14ac:dyDescent="0.35">
      <c r="A3533" t="s">
        <v>74</v>
      </c>
      <c r="B3533" s="78" t="s">
        <v>15</v>
      </c>
      <c r="C3533">
        <v>2031</v>
      </c>
      <c r="D3533" t="s">
        <v>138</v>
      </c>
      <c r="E3533" t="s">
        <v>49</v>
      </c>
      <c r="F3533">
        <v>376.20505929212902</v>
      </c>
      <c r="G3533" s="3"/>
      <c r="H3533" s="3"/>
      <c r="I3533" s="3"/>
    </row>
    <row r="3534" spans="1:9" x14ac:dyDescent="0.35">
      <c r="A3534" t="s">
        <v>74</v>
      </c>
      <c r="B3534" s="78" t="s">
        <v>15</v>
      </c>
      <c r="C3534">
        <v>2031</v>
      </c>
      <c r="D3534" t="s">
        <v>138</v>
      </c>
      <c r="E3534" t="s">
        <v>51</v>
      </c>
      <c r="F3534">
        <v>275.31880888470698</v>
      </c>
      <c r="G3534" s="3"/>
      <c r="H3534" s="3"/>
      <c r="I3534" s="3"/>
    </row>
    <row r="3535" spans="1:9" x14ac:dyDescent="0.35">
      <c r="A3535" t="s">
        <v>74</v>
      </c>
      <c r="B3535" s="78" t="s">
        <v>15</v>
      </c>
      <c r="C3535">
        <v>2031</v>
      </c>
      <c r="D3535" t="s">
        <v>138</v>
      </c>
      <c r="E3535" t="s">
        <v>53</v>
      </c>
      <c r="F3535">
        <v>263.733883457248</v>
      </c>
      <c r="G3535" s="3"/>
      <c r="H3535" s="3"/>
      <c r="I3535" s="3"/>
    </row>
    <row r="3536" spans="1:9" x14ac:dyDescent="0.35">
      <c r="A3536" t="s">
        <v>74</v>
      </c>
      <c r="B3536" s="78" t="s">
        <v>15</v>
      </c>
      <c r="C3536">
        <v>2031</v>
      </c>
      <c r="D3536" t="s">
        <v>138</v>
      </c>
      <c r="E3536" t="s">
        <v>55</v>
      </c>
      <c r="F3536">
        <v>314.35889605441002</v>
      </c>
      <c r="G3536" s="3"/>
      <c r="H3536" s="3"/>
      <c r="I3536" s="3"/>
    </row>
    <row r="3537" spans="1:9" x14ac:dyDescent="0.35">
      <c r="A3537" t="s">
        <v>74</v>
      </c>
      <c r="B3537" s="78" t="s">
        <v>15</v>
      </c>
      <c r="C3537">
        <v>2031</v>
      </c>
      <c r="D3537" t="s">
        <v>138</v>
      </c>
      <c r="E3537" t="s">
        <v>57</v>
      </c>
      <c r="F3537">
        <v>346.74354442088901</v>
      </c>
      <c r="G3537" s="3"/>
      <c r="H3537" s="3"/>
      <c r="I3537" s="3"/>
    </row>
    <row r="3538" spans="1:9" x14ac:dyDescent="0.35">
      <c r="A3538" t="s">
        <v>74</v>
      </c>
      <c r="B3538" s="78" t="s">
        <v>15</v>
      </c>
      <c r="C3538">
        <v>2031</v>
      </c>
      <c r="D3538" t="s">
        <v>138</v>
      </c>
      <c r="E3538" t="s">
        <v>59</v>
      </c>
      <c r="F3538">
        <v>396.36718847516403</v>
      </c>
      <c r="G3538" s="3"/>
      <c r="H3538" s="3"/>
      <c r="I3538" s="3"/>
    </row>
    <row r="3539" spans="1:9" x14ac:dyDescent="0.35">
      <c r="A3539" t="s">
        <v>74</v>
      </c>
      <c r="B3539" s="78" t="s">
        <v>15</v>
      </c>
      <c r="C3539">
        <v>2031</v>
      </c>
      <c r="D3539" t="s">
        <v>138</v>
      </c>
      <c r="E3539" t="s">
        <v>61</v>
      </c>
      <c r="F3539">
        <v>376.58462445626702</v>
      </c>
      <c r="G3539" s="3"/>
      <c r="H3539" s="3"/>
      <c r="I3539" s="3"/>
    </row>
    <row r="3540" spans="1:9" x14ac:dyDescent="0.35">
      <c r="A3540" t="s">
        <v>74</v>
      </c>
      <c r="B3540" s="78" t="s">
        <v>15</v>
      </c>
      <c r="C3540">
        <v>2031</v>
      </c>
      <c r="D3540" t="s">
        <v>138</v>
      </c>
      <c r="E3540" t="s">
        <v>63</v>
      </c>
      <c r="F3540">
        <v>379.26343854089498</v>
      </c>
      <c r="G3540" s="3"/>
      <c r="H3540" s="3"/>
      <c r="I3540" s="3"/>
    </row>
    <row r="3541" spans="1:9" x14ac:dyDescent="0.35">
      <c r="A3541" t="s">
        <v>74</v>
      </c>
      <c r="B3541" s="78" t="s">
        <v>15</v>
      </c>
      <c r="C3541">
        <v>2031</v>
      </c>
      <c r="D3541" t="s">
        <v>138</v>
      </c>
      <c r="E3541" t="s">
        <v>43</v>
      </c>
      <c r="F3541">
        <v>331.25839956329702</v>
      </c>
      <c r="G3541" s="3"/>
      <c r="H3541" s="3"/>
      <c r="I3541" s="3"/>
    </row>
    <row r="3542" spans="1:9" x14ac:dyDescent="0.35">
      <c r="A3542" t="s">
        <v>74</v>
      </c>
      <c r="B3542" s="78" t="s">
        <v>15</v>
      </c>
      <c r="C3542">
        <v>2031</v>
      </c>
      <c r="D3542" t="s">
        <v>138</v>
      </c>
      <c r="E3542" t="s">
        <v>65</v>
      </c>
      <c r="F3542">
        <v>363.62850309092198</v>
      </c>
      <c r="G3542" s="3"/>
      <c r="H3542" s="3"/>
      <c r="I3542" s="3"/>
    </row>
    <row r="3543" spans="1:9" x14ac:dyDescent="0.35">
      <c r="A3543" t="s">
        <v>74</v>
      </c>
      <c r="B3543" s="78" t="s">
        <v>15</v>
      </c>
      <c r="C3543">
        <v>2031</v>
      </c>
      <c r="D3543" t="s">
        <v>138</v>
      </c>
      <c r="E3543" t="s">
        <v>67</v>
      </c>
      <c r="F3543">
        <v>369.229085367062</v>
      </c>
      <c r="G3543" s="3"/>
      <c r="H3543" s="3"/>
      <c r="I3543" s="3"/>
    </row>
    <row r="3544" spans="1:9" x14ac:dyDescent="0.35">
      <c r="A3544" t="s">
        <v>74</v>
      </c>
      <c r="B3544" s="78" t="s">
        <v>15</v>
      </c>
      <c r="C3544">
        <v>2031</v>
      </c>
      <c r="D3544" t="s">
        <v>138</v>
      </c>
      <c r="E3544" t="s">
        <v>69</v>
      </c>
      <c r="F3544">
        <v>366.40309552250102</v>
      </c>
      <c r="G3544" s="3"/>
      <c r="H3544" s="3"/>
      <c r="I3544" s="3"/>
    </row>
    <row r="3545" spans="1:9" x14ac:dyDescent="0.35">
      <c r="A3545" t="s">
        <v>74</v>
      </c>
      <c r="B3545" s="78" t="s">
        <v>15</v>
      </c>
      <c r="C3545">
        <v>2031</v>
      </c>
      <c r="D3545" t="s">
        <v>138</v>
      </c>
      <c r="E3545" t="s">
        <v>71</v>
      </c>
      <c r="F3545">
        <v>334.15017828799603</v>
      </c>
      <c r="G3545" s="3"/>
      <c r="H3545" s="3"/>
      <c r="I3545" s="3"/>
    </row>
    <row r="3546" spans="1:9" x14ac:dyDescent="0.35">
      <c r="A3546" t="s">
        <v>74</v>
      </c>
      <c r="B3546" s="78" t="s">
        <v>15</v>
      </c>
      <c r="C3546">
        <v>2031</v>
      </c>
      <c r="D3546" t="s">
        <v>138</v>
      </c>
      <c r="E3546" t="s">
        <v>73</v>
      </c>
      <c r="F3546">
        <v>265.93810109965102</v>
      </c>
      <c r="G3546" s="3"/>
      <c r="H3546" s="3"/>
      <c r="I3546" s="3"/>
    </row>
    <row r="3547" spans="1:9" x14ac:dyDescent="0.35">
      <c r="A3547" t="s">
        <v>74</v>
      </c>
      <c r="B3547" s="78" t="s">
        <v>15</v>
      </c>
      <c r="C3547">
        <v>2031</v>
      </c>
      <c r="D3547" t="s">
        <v>138</v>
      </c>
      <c r="E3547" t="s">
        <v>75</v>
      </c>
      <c r="F3547">
        <v>207.18171286644599</v>
      </c>
      <c r="G3547" s="3"/>
      <c r="H3547" s="3"/>
      <c r="I3547" s="3"/>
    </row>
    <row r="3548" spans="1:9" x14ac:dyDescent="0.35">
      <c r="A3548" t="s">
        <v>74</v>
      </c>
      <c r="B3548" s="78" t="s">
        <v>15</v>
      </c>
      <c r="C3548">
        <v>2031</v>
      </c>
      <c r="D3548" t="s">
        <v>41</v>
      </c>
      <c r="E3548" t="s">
        <v>42</v>
      </c>
      <c r="F3548">
        <v>273.71288271610899</v>
      </c>
      <c r="G3548" s="3"/>
      <c r="H3548" s="3"/>
      <c r="I3548" s="3"/>
    </row>
    <row r="3549" spans="1:9" x14ac:dyDescent="0.35">
      <c r="A3549" t="s">
        <v>74</v>
      </c>
      <c r="B3549" s="78" t="s">
        <v>15</v>
      </c>
      <c r="C3549">
        <v>2031</v>
      </c>
      <c r="D3549" t="s">
        <v>41</v>
      </c>
      <c r="E3549" t="s">
        <v>45</v>
      </c>
      <c r="F3549">
        <v>403.43708836872298</v>
      </c>
      <c r="G3549" s="3"/>
      <c r="H3549" s="3"/>
      <c r="I3549" s="3"/>
    </row>
    <row r="3550" spans="1:9" x14ac:dyDescent="0.35">
      <c r="A3550" t="s">
        <v>74</v>
      </c>
      <c r="B3550" s="78" t="s">
        <v>15</v>
      </c>
      <c r="C3550">
        <v>2031</v>
      </c>
      <c r="D3550" t="s">
        <v>41</v>
      </c>
      <c r="E3550" t="s">
        <v>47</v>
      </c>
      <c r="F3550">
        <v>471.23154365900501</v>
      </c>
      <c r="G3550" s="3"/>
      <c r="H3550" s="3"/>
      <c r="I3550" s="3"/>
    </row>
    <row r="3551" spans="1:9" x14ac:dyDescent="0.35">
      <c r="A3551" t="s">
        <v>74</v>
      </c>
      <c r="B3551" s="78" t="s">
        <v>15</v>
      </c>
      <c r="C3551">
        <v>2031</v>
      </c>
      <c r="D3551" t="s">
        <v>41</v>
      </c>
      <c r="E3551" t="s">
        <v>49</v>
      </c>
      <c r="F3551">
        <v>399.77802749572902</v>
      </c>
      <c r="G3551" s="3"/>
      <c r="H3551" s="3"/>
      <c r="I3551" s="3"/>
    </row>
    <row r="3552" spans="1:9" x14ac:dyDescent="0.35">
      <c r="A3552" t="s">
        <v>74</v>
      </c>
      <c r="B3552" s="78" t="s">
        <v>15</v>
      </c>
      <c r="C3552">
        <v>2031</v>
      </c>
      <c r="D3552" t="s">
        <v>41</v>
      </c>
      <c r="E3552" t="s">
        <v>51</v>
      </c>
      <c r="F3552">
        <v>323.331749324486</v>
      </c>
      <c r="G3552" s="3"/>
      <c r="H3552" s="3"/>
      <c r="I3552" s="3"/>
    </row>
    <row r="3553" spans="1:9" x14ac:dyDescent="0.35">
      <c r="A3553" t="s">
        <v>74</v>
      </c>
      <c r="B3553" s="78" t="s">
        <v>15</v>
      </c>
      <c r="C3553">
        <v>2031</v>
      </c>
      <c r="D3553" t="s">
        <v>41</v>
      </c>
      <c r="E3553" t="s">
        <v>53</v>
      </c>
      <c r="F3553">
        <v>289.29271560374201</v>
      </c>
      <c r="G3553" s="3"/>
      <c r="H3553" s="3"/>
      <c r="I3553" s="3"/>
    </row>
    <row r="3554" spans="1:9" x14ac:dyDescent="0.35">
      <c r="A3554" t="s">
        <v>74</v>
      </c>
      <c r="B3554" s="78" t="s">
        <v>15</v>
      </c>
      <c r="C3554">
        <v>2031</v>
      </c>
      <c r="D3554" t="s">
        <v>41</v>
      </c>
      <c r="E3554" t="s">
        <v>55</v>
      </c>
      <c r="F3554">
        <v>310.66060158680699</v>
      </c>
      <c r="G3554" s="3"/>
      <c r="H3554" s="3"/>
      <c r="I3554" s="3"/>
    </row>
    <row r="3555" spans="1:9" x14ac:dyDescent="0.35">
      <c r="A3555" t="s">
        <v>74</v>
      </c>
      <c r="B3555" s="78" t="s">
        <v>15</v>
      </c>
      <c r="C3555">
        <v>2031</v>
      </c>
      <c r="D3555" t="s">
        <v>41</v>
      </c>
      <c r="E3555" t="s">
        <v>57</v>
      </c>
      <c r="F3555">
        <v>322.14263368134499</v>
      </c>
      <c r="G3555" s="3"/>
      <c r="H3555" s="3"/>
      <c r="I3555" s="3"/>
    </row>
    <row r="3556" spans="1:9" x14ac:dyDescent="0.35">
      <c r="A3556" t="s">
        <v>74</v>
      </c>
      <c r="B3556" s="78" t="s">
        <v>15</v>
      </c>
      <c r="C3556">
        <v>2031</v>
      </c>
      <c r="D3556" t="s">
        <v>41</v>
      </c>
      <c r="E3556" t="s">
        <v>59</v>
      </c>
      <c r="F3556">
        <v>331.77789860422303</v>
      </c>
      <c r="G3556" s="3"/>
      <c r="H3556" s="3"/>
      <c r="I3556" s="3"/>
    </row>
    <row r="3557" spans="1:9" x14ac:dyDescent="0.35">
      <c r="A3557" t="s">
        <v>74</v>
      </c>
      <c r="B3557" s="78" t="s">
        <v>15</v>
      </c>
      <c r="C3557">
        <v>2031</v>
      </c>
      <c r="D3557" t="s">
        <v>41</v>
      </c>
      <c r="E3557" t="s">
        <v>61</v>
      </c>
      <c r="F3557">
        <v>299.945484485473</v>
      </c>
      <c r="G3557" s="3"/>
      <c r="H3557" s="3"/>
      <c r="I3557" s="3"/>
    </row>
    <row r="3558" spans="1:9" x14ac:dyDescent="0.35">
      <c r="A3558" t="s">
        <v>74</v>
      </c>
      <c r="B3558" s="78" t="s">
        <v>15</v>
      </c>
      <c r="C3558">
        <v>2031</v>
      </c>
      <c r="D3558" t="s">
        <v>41</v>
      </c>
      <c r="E3558" t="s">
        <v>63</v>
      </c>
      <c r="F3558">
        <v>363.730942459495</v>
      </c>
      <c r="G3558" s="3"/>
      <c r="H3558" s="3"/>
      <c r="I3558" s="3"/>
    </row>
    <row r="3559" spans="1:9" x14ac:dyDescent="0.35">
      <c r="A3559" t="s">
        <v>74</v>
      </c>
      <c r="B3559" s="78" t="s">
        <v>15</v>
      </c>
      <c r="C3559">
        <v>2031</v>
      </c>
      <c r="D3559" t="s">
        <v>41</v>
      </c>
      <c r="E3559" t="s">
        <v>43</v>
      </c>
      <c r="F3559">
        <v>330.87044559381201</v>
      </c>
      <c r="G3559" s="3"/>
      <c r="H3559" s="3"/>
      <c r="I3559" s="3"/>
    </row>
    <row r="3560" spans="1:9" x14ac:dyDescent="0.35">
      <c r="A3560" t="s">
        <v>74</v>
      </c>
      <c r="B3560" s="78" t="s">
        <v>15</v>
      </c>
      <c r="C3560">
        <v>2031</v>
      </c>
      <c r="D3560" t="s">
        <v>41</v>
      </c>
      <c r="E3560" t="s">
        <v>65</v>
      </c>
      <c r="F3560">
        <v>371.26342974847699</v>
      </c>
      <c r="G3560" s="3"/>
      <c r="H3560" s="3"/>
      <c r="I3560" s="3"/>
    </row>
    <row r="3561" spans="1:9" x14ac:dyDescent="0.35">
      <c r="A3561" t="s">
        <v>74</v>
      </c>
      <c r="B3561" s="78" t="s">
        <v>15</v>
      </c>
      <c r="C3561">
        <v>2031</v>
      </c>
      <c r="D3561" t="s">
        <v>41</v>
      </c>
      <c r="E3561" t="s">
        <v>67</v>
      </c>
      <c r="F3561">
        <v>346.64337621558002</v>
      </c>
      <c r="G3561" s="3"/>
      <c r="H3561" s="3"/>
      <c r="I3561" s="3"/>
    </row>
    <row r="3562" spans="1:9" x14ac:dyDescent="0.35">
      <c r="A3562" t="s">
        <v>74</v>
      </c>
      <c r="B3562" s="78" t="s">
        <v>15</v>
      </c>
      <c r="C3562">
        <v>2031</v>
      </c>
      <c r="D3562" t="s">
        <v>41</v>
      </c>
      <c r="E3562" t="s">
        <v>69</v>
      </c>
      <c r="F3562">
        <v>370.77320750387503</v>
      </c>
      <c r="G3562" s="3"/>
      <c r="H3562" s="3"/>
      <c r="I3562" s="3"/>
    </row>
    <row r="3563" spans="1:9" x14ac:dyDescent="0.35">
      <c r="A3563" t="s">
        <v>74</v>
      </c>
      <c r="B3563" s="78" t="s">
        <v>15</v>
      </c>
      <c r="C3563">
        <v>2031</v>
      </c>
      <c r="D3563" t="s">
        <v>41</v>
      </c>
      <c r="E3563" t="s">
        <v>71</v>
      </c>
      <c r="F3563">
        <v>331.336471227277</v>
      </c>
      <c r="G3563" s="3"/>
      <c r="H3563" s="3"/>
      <c r="I3563" s="3"/>
    </row>
    <row r="3564" spans="1:9" x14ac:dyDescent="0.35">
      <c r="A3564" t="s">
        <v>74</v>
      </c>
      <c r="B3564" s="78" t="s">
        <v>15</v>
      </c>
      <c r="C3564">
        <v>2031</v>
      </c>
      <c r="D3564" t="s">
        <v>41</v>
      </c>
      <c r="E3564" t="s">
        <v>73</v>
      </c>
      <c r="F3564">
        <v>243.95183927103301</v>
      </c>
      <c r="G3564" s="3"/>
      <c r="H3564" s="3"/>
      <c r="I3564" s="3"/>
    </row>
    <row r="3565" spans="1:9" x14ac:dyDescent="0.35">
      <c r="A3565" t="s">
        <v>74</v>
      </c>
      <c r="B3565" s="78" t="s">
        <v>15</v>
      </c>
      <c r="C3565">
        <v>2031</v>
      </c>
      <c r="D3565" t="s">
        <v>41</v>
      </c>
      <c r="E3565" t="s">
        <v>75</v>
      </c>
      <c r="F3565">
        <v>213.51944166662301</v>
      </c>
      <c r="G3565" s="3"/>
      <c r="H3565" s="3"/>
      <c r="I3565" s="3"/>
    </row>
    <row r="3566" spans="1:9" x14ac:dyDescent="0.35">
      <c r="A3566" t="s">
        <v>74</v>
      </c>
      <c r="B3566" s="78" t="s">
        <v>15</v>
      </c>
      <c r="C3566">
        <v>2036</v>
      </c>
      <c r="D3566" t="s">
        <v>138</v>
      </c>
      <c r="E3566" t="s">
        <v>42</v>
      </c>
      <c r="F3566">
        <v>256.33555138742901</v>
      </c>
      <c r="G3566" s="3"/>
      <c r="H3566" s="3"/>
      <c r="I3566" s="3"/>
    </row>
    <row r="3567" spans="1:9" x14ac:dyDescent="0.35">
      <c r="A3567" t="s">
        <v>74</v>
      </c>
      <c r="B3567" s="78" t="s">
        <v>15</v>
      </c>
      <c r="C3567">
        <v>2036</v>
      </c>
      <c r="D3567" t="s">
        <v>138</v>
      </c>
      <c r="E3567" t="s">
        <v>45</v>
      </c>
      <c r="F3567">
        <v>419.07507666542398</v>
      </c>
      <c r="G3567" s="3"/>
      <c r="H3567" s="3"/>
      <c r="I3567" s="3"/>
    </row>
    <row r="3568" spans="1:9" x14ac:dyDescent="0.35">
      <c r="A3568" t="s">
        <v>74</v>
      </c>
      <c r="B3568" s="78" t="s">
        <v>15</v>
      </c>
      <c r="C3568">
        <v>2036</v>
      </c>
      <c r="D3568" t="s">
        <v>138</v>
      </c>
      <c r="E3568" t="s">
        <v>47</v>
      </c>
      <c r="F3568">
        <v>436.57334105072499</v>
      </c>
      <c r="G3568" s="3"/>
      <c r="H3568" s="3"/>
      <c r="I3568" s="3"/>
    </row>
    <row r="3569" spans="1:9" x14ac:dyDescent="0.35">
      <c r="A3569" t="s">
        <v>74</v>
      </c>
      <c r="B3569" s="78" t="s">
        <v>15</v>
      </c>
      <c r="C3569">
        <v>2036</v>
      </c>
      <c r="D3569" t="s">
        <v>138</v>
      </c>
      <c r="E3569" t="s">
        <v>49</v>
      </c>
      <c r="F3569">
        <v>338.25622390263698</v>
      </c>
      <c r="G3569" s="3"/>
      <c r="H3569" s="3"/>
      <c r="I3569" s="3"/>
    </row>
    <row r="3570" spans="1:9" x14ac:dyDescent="0.35">
      <c r="A3570" t="s">
        <v>74</v>
      </c>
      <c r="B3570" s="78" t="s">
        <v>15</v>
      </c>
      <c r="C3570">
        <v>2036</v>
      </c>
      <c r="D3570" t="s">
        <v>138</v>
      </c>
      <c r="E3570" t="s">
        <v>51</v>
      </c>
      <c r="F3570">
        <v>297.13635920487098</v>
      </c>
      <c r="G3570" s="3"/>
      <c r="H3570" s="3"/>
      <c r="I3570" s="3"/>
    </row>
    <row r="3571" spans="1:9" x14ac:dyDescent="0.35">
      <c r="A3571" t="s">
        <v>74</v>
      </c>
      <c r="B3571" s="78" t="s">
        <v>15</v>
      </c>
      <c r="C3571">
        <v>2036</v>
      </c>
      <c r="D3571" t="s">
        <v>138</v>
      </c>
      <c r="E3571" t="s">
        <v>53</v>
      </c>
      <c r="F3571">
        <v>276.14094653903197</v>
      </c>
      <c r="G3571" s="3"/>
      <c r="H3571" s="3"/>
      <c r="I3571" s="3"/>
    </row>
    <row r="3572" spans="1:9" x14ac:dyDescent="0.35">
      <c r="A3572" t="s">
        <v>74</v>
      </c>
      <c r="B3572" s="78" t="s">
        <v>15</v>
      </c>
      <c r="C3572">
        <v>2036</v>
      </c>
      <c r="D3572" t="s">
        <v>138</v>
      </c>
      <c r="E3572" t="s">
        <v>55</v>
      </c>
      <c r="F3572">
        <v>302.64650784425902</v>
      </c>
      <c r="G3572" s="3"/>
      <c r="H3572" s="3"/>
      <c r="I3572" s="3"/>
    </row>
    <row r="3573" spans="1:9" x14ac:dyDescent="0.35">
      <c r="A3573" t="s">
        <v>74</v>
      </c>
      <c r="B3573" s="78" t="s">
        <v>15</v>
      </c>
      <c r="C3573">
        <v>2036</v>
      </c>
      <c r="D3573" t="s">
        <v>138</v>
      </c>
      <c r="E3573" t="s">
        <v>57</v>
      </c>
      <c r="F3573">
        <v>352.76366393810503</v>
      </c>
      <c r="G3573" s="3"/>
      <c r="H3573" s="3"/>
      <c r="I3573" s="3"/>
    </row>
    <row r="3574" spans="1:9" x14ac:dyDescent="0.35">
      <c r="A3574" t="s">
        <v>74</v>
      </c>
      <c r="B3574" s="78" t="s">
        <v>15</v>
      </c>
      <c r="C3574">
        <v>2036</v>
      </c>
      <c r="D3574" t="s">
        <v>138</v>
      </c>
      <c r="E3574" t="s">
        <v>59</v>
      </c>
      <c r="F3574">
        <v>373.479549787743</v>
      </c>
      <c r="G3574" s="3"/>
      <c r="H3574" s="3"/>
      <c r="I3574" s="3"/>
    </row>
    <row r="3575" spans="1:9" x14ac:dyDescent="0.35">
      <c r="A3575" t="s">
        <v>74</v>
      </c>
      <c r="B3575" s="78" t="s">
        <v>15</v>
      </c>
      <c r="C3575">
        <v>2036</v>
      </c>
      <c r="D3575" t="s">
        <v>138</v>
      </c>
      <c r="E3575" t="s">
        <v>61</v>
      </c>
      <c r="F3575">
        <v>404.75585375684602</v>
      </c>
      <c r="G3575" s="3"/>
      <c r="H3575" s="3"/>
      <c r="I3575" s="3"/>
    </row>
    <row r="3576" spans="1:9" x14ac:dyDescent="0.35">
      <c r="A3576" t="s">
        <v>74</v>
      </c>
      <c r="B3576" s="78" t="s">
        <v>15</v>
      </c>
      <c r="C3576">
        <v>2036</v>
      </c>
      <c r="D3576" t="s">
        <v>138</v>
      </c>
      <c r="E3576" t="s">
        <v>63</v>
      </c>
      <c r="F3576">
        <v>368.39677122371199</v>
      </c>
      <c r="G3576" s="3"/>
      <c r="H3576" s="3"/>
      <c r="I3576" s="3"/>
    </row>
    <row r="3577" spans="1:9" x14ac:dyDescent="0.35">
      <c r="A3577" t="s">
        <v>74</v>
      </c>
      <c r="B3577" s="78" t="s">
        <v>15</v>
      </c>
      <c r="C3577">
        <v>2036</v>
      </c>
      <c r="D3577" t="s">
        <v>138</v>
      </c>
      <c r="E3577" t="s">
        <v>43</v>
      </c>
      <c r="F3577">
        <v>322.037129199584</v>
      </c>
      <c r="G3577" s="3"/>
      <c r="H3577" s="3"/>
      <c r="I3577" s="3"/>
    </row>
    <row r="3578" spans="1:9" x14ac:dyDescent="0.35">
      <c r="A3578" t="s">
        <v>74</v>
      </c>
      <c r="B3578" s="78" t="s">
        <v>15</v>
      </c>
      <c r="C3578">
        <v>2036</v>
      </c>
      <c r="D3578" t="s">
        <v>138</v>
      </c>
      <c r="E3578" t="s">
        <v>65</v>
      </c>
      <c r="F3578">
        <v>361.74707945230301</v>
      </c>
      <c r="G3578" s="3"/>
      <c r="H3578" s="3"/>
      <c r="I3578" s="3"/>
    </row>
    <row r="3579" spans="1:9" x14ac:dyDescent="0.35">
      <c r="A3579" t="s">
        <v>74</v>
      </c>
      <c r="B3579" s="78" t="s">
        <v>15</v>
      </c>
      <c r="C3579">
        <v>2036</v>
      </c>
      <c r="D3579" t="s">
        <v>138</v>
      </c>
      <c r="E3579" t="s">
        <v>67</v>
      </c>
      <c r="F3579">
        <v>354.98957580596499</v>
      </c>
      <c r="G3579" s="3"/>
      <c r="H3579" s="3"/>
      <c r="I3579" s="3"/>
    </row>
    <row r="3580" spans="1:9" x14ac:dyDescent="0.35">
      <c r="A3580" t="s">
        <v>74</v>
      </c>
      <c r="B3580" s="78" t="s">
        <v>15</v>
      </c>
      <c r="C3580">
        <v>2036</v>
      </c>
      <c r="D3580" t="s">
        <v>138</v>
      </c>
      <c r="E3580" t="s">
        <v>69</v>
      </c>
      <c r="F3580">
        <v>363.71771838367903</v>
      </c>
      <c r="G3580" s="3"/>
      <c r="H3580" s="3"/>
      <c r="I3580" s="3"/>
    </row>
    <row r="3581" spans="1:9" x14ac:dyDescent="0.35">
      <c r="A3581" t="s">
        <v>74</v>
      </c>
      <c r="B3581" s="78" t="s">
        <v>15</v>
      </c>
      <c r="C3581">
        <v>2036</v>
      </c>
      <c r="D3581" t="s">
        <v>138</v>
      </c>
      <c r="E3581" t="s">
        <v>71</v>
      </c>
      <c r="F3581">
        <v>347.90814895409801</v>
      </c>
      <c r="G3581" s="3"/>
      <c r="H3581" s="3"/>
      <c r="I3581" s="3"/>
    </row>
    <row r="3582" spans="1:9" x14ac:dyDescent="0.35">
      <c r="A3582" t="s">
        <v>74</v>
      </c>
      <c r="B3582" s="78" t="s">
        <v>15</v>
      </c>
      <c r="C3582">
        <v>2036</v>
      </c>
      <c r="D3582" t="s">
        <v>138</v>
      </c>
      <c r="E3582" t="s">
        <v>73</v>
      </c>
      <c r="F3582">
        <v>289.53187500164898</v>
      </c>
      <c r="G3582" s="3"/>
      <c r="H3582" s="3"/>
      <c r="I3582" s="3"/>
    </row>
    <row r="3583" spans="1:9" x14ac:dyDescent="0.35">
      <c r="A3583" t="s">
        <v>74</v>
      </c>
      <c r="B3583" s="78" t="s">
        <v>15</v>
      </c>
      <c r="C3583">
        <v>2036</v>
      </c>
      <c r="D3583" t="s">
        <v>138</v>
      </c>
      <c r="E3583" t="s">
        <v>75</v>
      </c>
      <c r="F3583">
        <v>292.24607547717198</v>
      </c>
      <c r="G3583" s="3"/>
      <c r="H3583" s="3"/>
      <c r="I3583" s="3"/>
    </row>
    <row r="3584" spans="1:9" x14ac:dyDescent="0.35">
      <c r="A3584" t="s">
        <v>74</v>
      </c>
      <c r="B3584" s="78" t="s">
        <v>15</v>
      </c>
      <c r="C3584">
        <v>2036</v>
      </c>
      <c r="D3584" t="s">
        <v>41</v>
      </c>
      <c r="E3584" t="s">
        <v>42</v>
      </c>
      <c r="F3584">
        <v>271.54261713390702</v>
      </c>
      <c r="G3584" s="3"/>
      <c r="H3584" s="3"/>
      <c r="I3584" s="3"/>
    </row>
    <row r="3585" spans="1:9" x14ac:dyDescent="0.35">
      <c r="A3585" t="s">
        <v>74</v>
      </c>
      <c r="B3585" s="78" t="s">
        <v>15</v>
      </c>
      <c r="C3585">
        <v>2036</v>
      </c>
      <c r="D3585" t="s">
        <v>41</v>
      </c>
      <c r="E3585" t="s">
        <v>45</v>
      </c>
      <c r="F3585">
        <v>403.21493648879101</v>
      </c>
      <c r="G3585" s="3"/>
      <c r="H3585" s="3"/>
      <c r="I3585" s="3"/>
    </row>
    <row r="3586" spans="1:9" x14ac:dyDescent="0.35">
      <c r="A3586" t="s">
        <v>74</v>
      </c>
      <c r="B3586" s="78" t="s">
        <v>15</v>
      </c>
      <c r="C3586">
        <v>2036</v>
      </c>
      <c r="D3586" t="s">
        <v>41</v>
      </c>
      <c r="E3586" t="s">
        <v>47</v>
      </c>
      <c r="F3586">
        <v>417.98973246339301</v>
      </c>
      <c r="G3586" s="3"/>
      <c r="H3586" s="3"/>
      <c r="I3586" s="3"/>
    </row>
    <row r="3587" spans="1:9" x14ac:dyDescent="0.35">
      <c r="A3587" t="s">
        <v>74</v>
      </c>
      <c r="B3587" s="78" t="s">
        <v>15</v>
      </c>
      <c r="C3587">
        <v>2036</v>
      </c>
      <c r="D3587" t="s">
        <v>41</v>
      </c>
      <c r="E3587" t="s">
        <v>49</v>
      </c>
      <c r="F3587">
        <v>362.72183905557699</v>
      </c>
      <c r="G3587" s="3"/>
      <c r="H3587" s="3"/>
      <c r="I3587" s="3"/>
    </row>
    <row r="3588" spans="1:9" x14ac:dyDescent="0.35">
      <c r="A3588" t="s">
        <v>74</v>
      </c>
      <c r="B3588" s="78" t="s">
        <v>15</v>
      </c>
      <c r="C3588">
        <v>2036</v>
      </c>
      <c r="D3588" t="s">
        <v>41</v>
      </c>
      <c r="E3588" t="s">
        <v>51</v>
      </c>
      <c r="F3588">
        <v>341.88507513519602</v>
      </c>
      <c r="G3588" s="3"/>
      <c r="H3588" s="3"/>
      <c r="I3588" s="3"/>
    </row>
    <row r="3589" spans="1:9" x14ac:dyDescent="0.35">
      <c r="A3589" t="s">
        <v>74</v>
      </c>
      <c r="B3589" s="78" t="s">
        <v>15</v>
      </c>
      <c r="C3589">
        <v>2036</v>
      </c>
      <c r="D3589" t="s">
        <v>41</v>
      </c>
      <c r="E3589" t="s">
        <v>53</v>
      </c>
      <c r="F3589">
        <v>315.59478107913799</v>
      </c>
      <c r="G3589" s="3"/>
      <c r="H3589" s="3"/>
      <c r="I3589" s="3"/>
    </row>
    <row r="3590" spans="1:9" x14ac:dyDescent="0.35">
      <c r="A3590" t="s">
        <v>74</v>
      </c>
      <c r="B3590" s="78" t="s">
        <v>15</v>
      </c>
      <c r="C3590">
        <v>2036</v>
      </c>
      <c r="D3590" t="s">
        <v>41</v>
      </c>
      <c r="E3590" t="s">
        <v>55</v>
      </c>
      <c r="F3590">
        <v>309.52840652901398</v>
      </c>
      <c r="G3590" s="3"/>
      <c r="H3590" s="3"/>
      <c r="I3590" s="3"/>
    </row>
    <row r="3591" spans="1:9" x14ac:dyDescent="0.35">
      <c r="A3591" t="s">
        <v>74</v>
      </c>
      <c r="B3591" s="78" t="s">
        <v>15</v>
      </c>
      <c r="C3591">
        <v>2036</v>
      </c>
      <c r="D3591" t="s">
        <v>41</v>
      </c>
      <c r="E3591" t="s">
        <v>57</v>
      </c>
      <c r="F3591">
        <v>319.87502859907198</v>
      </c>
      <c r="G3591" s="3"/>
      <c r="H3591" s="3"/>
      <c r="I3591" s="3"/>
    </row>
    <row r="3592" spans="1:9" x14ac:dyDescent="0.35">
      <c r="A3592" t="s">
        <v>74</v>
      </c>
      <c r="B3592" s="78" t="s">
        <v>15</v>
      </c>
      <c r="C3592">
        <v>2036</v>
      </c>
      <c r="D3592" t="s">
        <v>41</v>
      </c>
      <c r="E3592" t="s">
        <v>59</v>
      </c>
      <c r="F3592">
        <v>327.62670776649202</v>
      </c>
      <c r="G3592" s="3"/>
      <c r="H3592" s="3"/>
      <c r="I3592" s="3"/>
    </row>
    <row r="3593" spans="1:9" x14ac:dyDescent="0.35">
      <c r="A3593" t="s">
        <v>74</v>
      </c>
      <c r="B3593" s="78" t="s">
        <v>15</v>
      </c>
      <c r="C3593">
        <v>2036</v>
      </c>
      <c r="D3593" t="s">
        <v>41</v>
      </c>
      <c r="E3593" t="s">
        <v>61</v>
      </c>
      <c r="F3593">
        <v>338.594686815827</v>
      </c>
      <c r="G3593" s="3"/>
      <c r="H3593" s="3"/>
      <c r="I3593" s="3"/>
    </row>
    <row r="3594" spans="1:9" x14ac:dyDescent="0.35">
      <c r="A3594" t="s">
        <v>74</v>
      </c>
      <c r="B3594" s="78" t="s">
        <v>15</v>
      </c>
      <c r="C3594">
        <v>2036</v>
      </c>
      <c r="D3594" t="s">
        <v>41</v>
      </c>
      <c r="E3594" t="s">
        <v>63</v>
      </c>
      <c r="F3594">
        <v>307.98481075256899</v>
      </c>
      <c r="G3594" s="3"/>
      <c r="H3594" s="3"/>
      <c r="I3594" s="3"/>
    </row>
    <row r="3595" spans="1:9" x14ac:dyDescent="0.35">
      <c r="A3595" t="s">
        <v>74</v>
      </c>
      <c r="B3595" s="78" t="s">
        <v>15</v>
      </c>
      <c r="C3595">
        <v>2036</v>
      </c>
      <c r="D3595" t="s">
        <v>41</v>
      </c>
      <c r="E3595" t="s">
        <v>43</v>
      </c>
      <c r="F3595">
        <v>319.78687991172001</v>
      </c>
      <c r="G3595" s="3"/>
      <c r="H3595" s="3"/>
      <c r="I3595" s="3"/>
    </row>
    <row r="3596" spans="1:9" x14ac:dyDescent="0.35">
      <c r="A3596" t="s">
        <v>74</v>
      </c>
      <c r="B3596" s="78" t="s">
        <v>15</v>
      </c>
      <c r="C3596">
        <v>2036</v>
      </c>
      <c r="D3596" t="s">
        <v>41</v>
      </c>
      <c r="E3596" t="s">
        <v>65</v>
      </c>
      <c r="F3596">
        <v>360.74965467149599</v>
      </c>
      <c r="G3596" s="3"/>
      <c r="H3596" s="3"/>
      <c r="I3596" s="3"/>
    </row>
    <row r="3597" spans="1:9" x14ac:dyDescent="0.35">
      <c r="A3597" t="s">
        <v>74</v>
      </c>
      <c r="B3597" s="78" t="s">
        <v>15</v>
      </c>
      <c r="C3597">
        <v>2036</v>
      </c>
      <c r="D3597" t="s">
        <v>41</v>
      </c>
      <c r="E3597" t="s">
        <v>67</v>
      </c>
      <c r="F3597">
        <v>363.46140268438398</v>
      </c>
      <c r="G3597" s="3"/>
      <c r="H3597" s="3"/>
      <c r="I3597" s="3"/>
    </row>
    <row r="3598" spans="1:9" x14ac:dyDescent="0.35">
      <c r="A3598" t="s">
        <v>74</v>
      </c>
      <c r="B3598" s="78" t="s">
        <v>15</v>
      </c>
      <c r="C3598">
        <v>2036</v>
      </c>
      <c r="D3598" t="s">
        <v>41</v>
      </c>
      <c r="E3598" t="s">
        <v>69</v>
      </c>
      <c r="F3598">
        <v>332.94498910218999</v>
      </c>
      <c r="G3598" s="3"/>
      <c r="H3598" s="3"/>
      <c r="I3598" s="3"/>
    </row>
    <row r="3599" spans="1:9" x14ac:dyDescent="0.35">
      <c r="A3599" t="s">
        <v>74</v>
      </c>
      <c r="B3599" s="78" t="s">
        <v>15</v>
      </c>
      <c r="C3599">
        <v>2036</v>
      </c>
      <c r="D3599" t="s">
        <v>41</v>
      </c>
      <c r="E3599" t="s">
        <v>71</v>
      </c>
      <c r="F3599">
        <v>333.99800654032498</v>
      </c>
      <c r="G3599" s="3"/>
      <c r="H3599" s="3"/>
      <c r="I3599" s="3"/>
    </row>
    <row r="3600" spans="1:9" x14ac:dyDescent="0.35">
      <c r="A3600" t="s">
        <v>74</v>
      </c>
      <c r="B3600" s="78" t="s">
        <v>15</v>
      </c>
      <c r="C3600">
        <v>2036</v>
      </c>
      <c r="D3600" t="s">
        <v>41</v>
      </c>
      <c r="E3600" t="s">
        <v>73</v>
      </c>
      <c r="F3600">
        <v>273.96952241239399</v>
      </c>
      <c r="G3600" s="3"/>
      <c r="H3600" s="3"/>
      <c r="I3600" s="3"/>
    </row>
    <row r="3601" spans="1:9" x14ac:dyDescent="0.35">
      <c r="A3601" t="s">
        <v>74</v>
      </c>
      <c r="B3601" s="78" t="s">
        <v>15</v>
      </c>
      <c r="C3601">
        <v>2036</v>
      </c>
      <c r="D3601" t="s">
        <v>41</v>
      </c>
      <c r="E3601" t="s">
        <v>75</v>
      </c>
      <c r="F3601">
        <v>262.51770399194697</v>
      </c>
      <c r="G3601" s="3"/>
      <c r="H3601" s="3"/>
      <c r="I3601" s="3"/>
    </row>
    <row r="3602" spans="1:9" x14ac:dyDescent="0.35">
      <c r="A3602" t="s">
        <v>74</v>
      </c>
      <c r="B3602" s="78" t="s">
        <v>15</v>
      </c>
      <c r="C3602">
        <v>2041</v>
      </c>
      <c r="D3602" t="s">
        <v>138</v>
      </c>
      <c r="E3602" t="s">
        <v>42</v>
      </c>
      <c r="F3602">
        <v>253.52664747662701</v>
      </c>
      <c r="G3602" s="3"/>
      <c r="H3602" s="3"/>
      <c r="I3602" s="3"/>
    </row>
    <row r="3603" spans="1:9" x14ac:dyDescent="0.35">
      <c r="A3603" t="s">
        <v>74</v>
      </c>
      <c r="B3603" s="78" t="s">
        <v>15</v>
      </c>
      <c r="C3603">
        <v>2041</v>
      </c>
      <c r="D3603" t="s">
        <v>138</v>
      </c>
      <c r="E3603" t="s">
        <v>45</v>
      </c>
      <c r="F3603">
        <v>415.30883533750398</v>
      </c>
      <c r="G3603" s="3"/>
      <c r="H3603" s="3"/>
      <c r="I3603" s="3"/>
    </row>
    <row r="3604" spans="1:9" x14ac:dyDescent="0.35">
      <c r="A3604" t="s">
        <v>74</v>
      </c>
      <c r="B3604" s="78" t="s">
        <v>15</v>
      </c>
      <c r="C3604">
        <v>2041</v>
      </c>
      <c r="D3604" t="s">
        <v>138</v>
      </c>
      <c r="E3604" t="s">
        <v>47</v>
      </c>
      <c r="F3604">
        <v>438.133008367488</v>
      </c>
      <c r="G3604" s="3"/>
      <c r="H3604" s="3"/>
      <c r="I3604" s="3"/>
    </row>
    <row r="3605" spans="1:9" x14ac:dyDescent="0.35">
      <c r="A3605" t="s">
        <v>74</v>
      </c>
      <c r="B3605" s="78" t="s">
        <v>15</v>
      </c>
      <c r="C3605">
        <v>2041</v>
      </c>
      <c r="D3605" t="s">
        <v>138</v>
      </c>
      <c r="E3605" t="s">
        <v>49</v>
      </c>
      <c r="F3605">
        <v>303.29245589184097</v>
      </c>
      <c r="G3605" s="3"/>
      <c r="H3605" s="3"/>
      <c r="I3605" s="3"/>
    </row>
    <row r="3606" spans="1:9" x14ac:dyDescent="0.35">
      <c r="A3606" t="s">
        <v>74</v>
      </c>
      <c r="B3606" s="78" t="s">
        <v>15</v>
      </c>
      <c r="C3606">
        <v>2041</v>
      </c>
      <c r="D3606" t="s">
        <v>138</v>
      </c>
      <c r="E3606" t="s">
        <v>51</v>
      </c>
      <c r="F3606">
        <v>271.16751198928699</v>
      </c>
      <c r="G3606" s="3"/>
      <c r="H3606" s="3"/>
      <c r="I3606" s="3"/>
    </row>
    <row r="3607" spans="1:9" x14ac:dyDescent="0.35">
      <c r="A3607" t="s">
        <v>74</v>
      </c>
      <c r="B3607" s="78" t="s">
        <v>15</v>
      </c>
      <c r="C3607">
        <v>2041</v>
      </c>
      <c r="D3607" t="s">
        <v>138</v>
      </c>
      <c r="E3607" t="s">
        <v>53</v>
      </c>
      <c r="F3607">
        <v>289.29643767843203</v>
      </c>
      <c r="G3607" s="3"/>
      <c r="H3607" s="3"/>
      <c r="I3607" s="3"/>
    </row>
    <row r="3608" spans="1:9" x14ac:dyDescent="0.35">
      <c r="A3608" t="s">
        <v>74</v>
      </c>
      <c r="B3608" s="78" t="s">
        <v>15</v>
      </c>
      <c r="C3608">
        <v>2041</v>
      </c>
      <c r="D3608" t="s">
        <v>138</v>
      </c>
      <c r="E3608" t="s">
        <v>55</v>
      </c>
      <c r="F3608">
        <v>307.984117899946</v>
      </c>
      <c r="G3608" s="3"/>
      <c r="H3608" s="3"/>
      <c r="I3608" s="3"/>
    </row>
    <row r="3609" spans="1:9" x14ac:dyDescent="0.35">
      <c r="A3609" t="s">
        <v>74</v>
      </c>
      <c r="B3609" s="78" t="s">
        <v>15</v>
      </c>
      <c r="C3609">
        <v>2041</v>
      </c>
      <c r="D3609" t="s">
        <v>138</v>
      </c>
      <c r="E3609" t="s">
        <v>57</v>
      </c>
      <c r="F3609">
        <v>346.15152333427801</v>
      </c>
      <c r="G3609" s="3"/>
      <c r="H3609" s="3"/>
      <c r="I3609" s="3"/>
    </row>
    <row r="3610" spans="1:9" x14ac:dyDescent="0.35">
      <c r="A3610" t="s">
        <v>74</v>
      </c>
      <c r="B3610" s="78" t="s">
        <v>15</v>
      </c>
      <c r="C3610">
        <v>2041</v>
      </c>
      <c r="D3610" t="s">
        <v>138</v>
      </c>
      <c r="E3610" t="s">
        <v>59</v>
      </c>
      <c r="F3610">
        <v>383.27701671100601</v>
      </c>
      <c r="G3610" s="3"/>
      <c r="H3610" s="3"/>
      <c r="I3610" s="3"/>
    </row>
    <row r="3611" spans="1:9" x14ac:dyDescent="0.35">
      <c r="A3611" t="s">
        <v>74</v>
      </c>
      <c r="B3611" s="78" t="s">
        <v>15</v>
      </c>
      <c r="C3611">
        <v>2041</v>
      </c>
      <c r="D3611" t="s">
        <v>138</v>
      </c>
      <c r="E3611" t="s">
        <v>61</v>
      </c>
      <c r="F3611">
        <v>389.90579970084298</v>
      </c>
      <c r="G3611" s="3"/>
      <c r="H3611" s="3"/>
      <c r="I3611" s="3"/>
    </row>
    <row r="3612" spans="1:9" x14ac:dyDescent="0.35">
      <c r="A3612" t="s">
        <v>74</v>
      </c>
      <c r="B3612" s="78" t="s">
        <v>15</v>
      </c>
      <c r="C3612">
        <v>2041</v>
      </c>
      <c r="D3612" t="s">
        <v>138</v>
      </c>
      <c r="E3612" t="s">
        <v>63</v>
      </c>
      <c r="F3612">
        <v>398.37470331872902</v>
      </c>
      <c r="G3612" s="3"/>
      <c r="H3612" s="3"/>
      <c r="I3612" s="3"/>
    </row>
    <row r="3613" spans="1:9" x14ac:dyDescent="0.35">
      <c r="A3613" t="s">
        <v>74</v>
      </c>
      <c r="B3613" s="78" t="s">
        <v>15</v>
      </c>
      <c r="C3613">
        <v>2041</v>
      </c>
      <c r="D3613" t="s">
        <v>138</v>
      </c>
      <c r="E3613" t="s">
        <v>43</v>
      </c>
      <c r="F3613">
        <v>322.83807849279799</v>
      </c>
      <c r="G3613" s="3"/>
      <c r="H3613" s="3"/>
      <c r="I3613" s="3"/>
    </row>
    <row r="3614" spans="1:9" x14ac:dyDescent="0.35">
      <c r="A3614" t="s">
        <v>74</v>
      </c>
      <c r="B3614" s="78" t="s">
        <v>15</v>
      </c>
      <c r="C3614">
        <v>2041</v>
      </c>
      <c r="D3614" t="s">
        <v>138</v>
      </c>
      <c r="E3614" t="s">
        <v>65</v>
      </c>
      <c r="F3614">
        <v>353.29504010426399</v>
      </c>
      <c r="G3614" s="3"/>
      <c r="H3614" s="3"/>
      <c r="I3614" s="3"/>
    </row>
    <row r="3615" spans="1:9" x14ac:dyDescent="0.35">
      <c r="A3615" t="s">
        <v>74</v>
      </c>
      <c r="B3615" s="78" t="s">
        <v>15</v>
      </c>
      <c r="C3615">
        <v>2041</v>
      </c>
      <c r="D3615" t="s">
        <v>138</v>
      </c>
      <c r="E3615" t="s">
        <v>67</v>
      </c>
      <c r="F3615">
        <v>354.36027582007898</v>
      </c>
      <c r="G3615" s="3"/>
      <c r="H3615" s="3"/>
      <c r="I3615" s="3"/>
    </row>
    <row r="3616" spans="1:9" x14ac:dyDescent="0.35">
      <c r="A3616" t="s">
        <v>74</v>
      </c>
      <c r="B3616" s="78" t="s">
        <v>15</v>
      </c>
      <c r="C3616">
        <v>2041</v>
      </c>
      <c r="D3616" t="s">
        <v>138</v>
      </c>
      <c r="E3616" t="s">
        <v>69</v>
      </c>
      <c r="F3616">
        <v>355.34527758614502</v>
      </c>
      <c r="G3616" s="3"/>
      <c r="H3616" s="3"/>
      <c r="I3616" s="3"/>
    </row>
    <row r="3617" spans="1:9" x14ac:dyDescent="0.35">
      <c r="A3617" t="s">
        <v>74</v>
      </c>
      <c r="B3617" s="78" t="s">
        <v>15</v>
      </c>
      <c r="C3617">
        <v>2041</v>
      </c>
      <c r="D3617" t="s">
        <v>138</v>
      </c>
      <c r="E3617" t="s">
        <v>71</v>
      </c>
      <c r="F3617">
        <v>348.80799937699197</v>
      </c>
      <c r="G3617" s="3"/>
      <c r="H3617" s="3"/>
      <c r="I3617" s="3"/>
    </row>
    <row r="3618" spans="1:9" x14ac:dyDescent="0.35">
      <c r="A3618" t="s">
        <v>74</v>
      </c>
      <c r="B3618" s="78" t="s">
        <v>15</v>
      </c>
      <c r="C3618">
        <v>2041</v>
      </c>
      <c r="D3618" t="s">
        <v>138</v>
      </c>
      <c r="E3618" t="s">
        <v>73</v>
      </c>
      <c r="F3618">
        <v>305.68875872395199</v>
      </c>
      <c r="G3618" s="3"/>
      <c r="H3618" s="3"/>
      <c r="I3618" s="3"/>
    </row>
    <row r="3619" spans="1:9" x14ac:dyDescent="0.35">
      <c r="A3619" t="s">
        <v>74</v>
      </c>
      <c r="B3619" s="78" t="s">
        <v>15</v>
      </c>
      <c r="C3619">
        <v>2041</v>
      </c>
      <c r="D3619" t="s">
        <v>138</v>
      </c>
      <c r="E3619" t="s">
        <v>75</v>
      </c>
      <c r="F3619">
        <v>355.05994802604698</v>
      </c>
      <c r="G3619" s="3"/>
      <c r="H3619" s="3"/>
      <c r="I3619" s="3"/>
    </row>
    <row r="3620" spans="1:9" x14ac:dyDescent="0.35">
      <c r="A3620" t="s">
        <v>74</v>
      </c>
      <c r="B3620" s="78" t="s">
        <v>15</v>
      </c>
      <c r="C3620">
        <v>2041</v>
      </c>
      <c r="D3620" t="s">
        <v>41</v>
      </c>
      <c r="E3620" t="s">
        <v>42</v>
      </c>
      <c r="F3620">
        <v>268.55481229886999</v>
      </c>
      <c r="G3620" s="3"/>
      <c r="H3620" s="3"/>
      <c r="I3620" s="3"/>
    </row>
    <row r="3621" spans="1:9" x14ac:dyDescent="0.35">
      <c r="A3621" t="s">
        <v>74</v>
      </c>
      <c r="B3621" s="78" t="s">
        <v>15</v>
      </c>
      <c r="C3621">
        <v>2041</v>
      </c>
      <c r="D3621" t="s">
        <v>41</v>
      </c>
      <c r="E3621" t="s">
        <v>45</v>
      </c>
      <c r="F3621">
        <v>397.49768048640698</v>
      </c>
      <c r="G3621" s="3"/>
      <c r="H3621" s="3"/>
      <c r="I3621" s="3"/>
    </row>
    <row r="3622" spans="1:9" x14ac:dyDescent="0.35">
      <c r="A3622" t="s">
        <v>74</v>
      </c>
      <c r="B3622" s="78" t="s">
        <v>15</v>
      </c>
      <c r="C3622">
        <v>2041</v>
      </c>
      <c r="D3622" t="s">
        <v>41</v>
      </c>
      <c r="E3622" t="s">
        <v>47</v>
      </c>
      <c r="F3622">
        <v>413.88161726797102</v>
      </c>
      <c r="G3622" s="3"/>
      <c r="H3622" s="3"/>
      <c r="I3622" s="3"/>
    </row>
    <row r="3623" spans="1:9" x14ac:dyDescent="0.35">
      <c r="A3623" t="s">
        <v>74</v>
      </c>
      <c r="B3623" s="78" t="s">
        <v>15</v>
      </c>
      <c r="C3623">
        <v>2041</v>
      </c>
      <c r="D3623" t="s">
        <v>41</v>
      </c>
      <c r="E3623" t="s">
        <v>49</v>
      </c>
      <c r="F3623">
        <v>321.28188903408602</v>
      </c>
      <c r="G3623" s="3"/>
      <c r="H3623" s="3"/>
      <c r="I3623" s="3"/>
    </row>
    <row r="3624" spans="1:9" x14ac:dyDescent="0.35">
      <c r="A3624" t="s">
        <v>74</v>
      </c>
      <c r="B3624" s="78" t="s">
        <v>15</v>
      </c>
      <c r="C3624">
        <v>2041</v>
      </c>
      <c r="D3624" t="s">
        <v>41</v>
      </c>
      <c r="E3624" t="s">
        <v>51</v>
      </c>
      <c r="F3624">
        <v>314.00202531948702</v>
      </c>
      <c r="G3624" s="3"/>
      <c r="H3624" s="3"/>
      <c r="I3624" s="3"/>
    </row>
    <row r="3625" spans="1:9" x14ac:dyDescent="0.35">
      <c r="A3625" t="s">
        <v>74</v>
      </c>
      <c r="B3625" s="78" t="s">
        <v>15</v>
      </c>
      <c r="C3625">
        <v>2041</v>
      </c>
      <c r="D3625" t="s">
        <v>41</v>
      </c>
      <c r="E3625" t="s">
        <v>53</v>
      </c>
      <c r="F3625">
        <v>328.21692984807498</v>
      </c>
      <c r="G3625" s="3"/>
      <c r="H3625" s="3"/>
      <c r="I3625" s="3"/>
    </row>
    <row r="3626" spans="1:9" x14ac:dyDescent="0.35">
      <c r="A3626" t="s">
        <v>74</v>
      </c>
      <c r="B3626" s="78" t="s">
        <v>15</v>
      </c>
      <c r="C3626">
        <v>2041</v>
      </c>
      <c r="D3626" t="s">
        <v>41</v>
      </c>
      <c r="E3626" t="s">
        <v>55</v>
      </c>
      <c r="F3626">
        <v>323.34700923118697</v>
      </c>
      <c r="G3626" s="3"/>
      <c r="H3626" s="3"/>
      <c r="I3626" s="3"/>
    </row>
    <row r="3627" spans="1:9" x14ac:dyDescent="0.35">
      <c r="A3627" t="s">
        <v>74</v>
      </c>
      <c r="B3627" s="78" t="s">
        <v>15</v>
      </c>
      <c r="C3627">
        <v>2041</v>
      </c>
      <c r="D3627" t="s">
        <v>41</v>
      </c>
      <c r="E3627" t="s">
        <v>57</v>
      </c>
      <c r="F3627">
        <v>321.14970213428302</v>
      </c>
      <c r="G3627" s="3"/>
      <c r="H3627" s="3"/>
      <c r="I3627" s="3"/>
    </row>
    <row r="3628" spans="1:9" x14ac:dyDescent="0.35">
      <c r="A3628" t="s">
        <v>74</v>
      </c>
      <c r="B3628" s="78" t="s">
        <v>15</v>
      </c>
      <c r="C3628">
        <v>2041</v>
      </c>
      <c r="D3628" t="s">
        <v>41</v>
      </c>
      <c r="E3628" t="s">
        <v>59</v>
      </c>
      <c r="F3628">
        <v>329.86571959496399</v>
      </c>
      <c r="G3628" s="3"/>
      <c r="H3628" s="3"/>
      <c r="I3628" s="3"/>
    </row>
    <row r="3629" spans="1:9" x14ac:dyDescent="0.35">
      <c r="A3629" t="s">
        <v>74</v>
      </c>
      <c r="B3629" s="78" t="s">
        <v>15</v>
      </c>
      <c r="C3629">
        <v>2041</v>
      </c>
      <c r="D3629" t="s">
        <v>41</v>
      </c>
      <c r="E3629" t="s">
        <v>61</v>
      </c>
      <c r="F3629">
        <v>336.58917756276003</v>
      </c>
      <c r="G3629" s="3"/>
      <c r="H3629" s="3"/>
      <c r="I3629" s="3"/>
    </row>
    <row r="3630" spans="1:9" x14ac:dyDescent="0.35">
      <c r="A3630" t="s">
        <v>74</v>
      </c>
      <c r="B3630" s="78" t="s">
        <v>15</v>
      </c>
      <c r="C3630">
        <v>2041</v>
      </c>
      <c r="D3630" t="s">
        <v>41</v>
      </c>
      <c r="E3630" t="s">
        <v>63</v>
      </c>
      <c r="F3630">
        <v>345.99352100404298</v>
      </c>
      <c r="G3630" s="3"/>
      <c r="H3630" s="3"/>
      <c r="I3630" s="3"/>
    </row>
    <row r="3631" spans="1:9" x14ac:dyDescent="0.35">
      <c r="A3631" t="s">
        <v>74</v>
      </c>
      <c r="B3631" s="78" t="s">
        <v>15</v>
      </c>
      <c r="C3631">
        <v>2041</v>
      </c>
      <c r="D3631" t="s">
        <v>41</v>
      </c>
      <c r="E3631" t="s">
        <v>43</v>
      </c>
      <c r="F3631">
        <v>320.06604809594398</v>
      </c>
      <c r="G3631" s="3"/>
      <c r="H3631" s="3"/>
      <c r="I3631" s="3"/>
    </row>
    <row r="3632" spans="1:9" x14ac:dyDescent="0.35">
      <c r="A3632" t="s">
        <v>74</v>
      </c>
      <c r="B3632" s="78" t="s">
        <v>15</v>
      </c>
      <c r="C3632">
        <v>2041</v>
      </c>
      <c r="D3632" t="s">
        <v>41</v>
      </c>
      <c r="E3632" t="s">
        <v>65</v>
      </c>
      <c r="F3632">
        <v>315.84385767941899</v>
      </c>
      <c r="G3632" s="3"/>
      <c r="H3632" s="3"/>
      <c r="I3632" s="3"/>
    </row>
    <row r="3633" spans="1:9" x14ac:dyDescent="0.35">
      <c r="A3633" t="s">
        <v>74</v>
      </c>
      <c r="B3633" s="78" t="s">
        <v>15</v>
      </c>
      <c r="C3633">
        <v>2041</v>
      </c>
      <c r="D3633" t="s">
        <v>41</v>
      </c>
      <c r="E3633" t="s">
        <v>67</v>
      </c>
      <c r="F3633">
        <v>356.42226604553503</v>
      </c>
      <c r="G3633" s="3"/>
      <c r="H3633" s="3"/>
      <c r="I3633" s="3"/>
    </row>
    <row r="3634" spans="1:9" x14ac:dyDescent="0.35">
      <c r="A3634" t="s">
        <v>74</v>
      </c>
      <c r="B3634" s="78" t="s">
        <v>15</v>
      </c>
      <c r="C3634">
        <v>2041</v>
      </c>
      <c r="D3634" t="s">
        <v>41</v>
      </c>
      <c r="E3634" t="s">
        <v>69</v>
      </c>
      <c r="F3634">
        <v>348.78240500240997</v>
      </c>
      <c r="G3634" s="3"/>
      <c r="H3634" s="3"/>
      <c r="I3634" s="3"/>
    </row>
    <row r="3635" spans="1:9" x14ac:dyDescent="0.35">
      <c r="A3635" t="s">
        <v>74</v>
      </c>
      <c r="B3635" s="78" t="s">
        <v>15</v>
      </c>
      <c r="C3635">
        <v>2041</v>
      </c>
      <c r="D3635" t="s">
        <v>41</v>
      </c>
      <c r="E3635" t="s">
        <v>71</v>
      </c>
      <c r="F3635">
        <v>308.83540719527502</v>
      </c>
      <c r="G3635" s="3"/>
      <c r="H3635" s="3"/>
      <c r="I3635" s="3"/>
    </row>
    <row r="3636" spans="1:9" x14ac:dyDescent="0.35">
      <c r="A3636" t="s">
        <v>74</v>
      </c>
      <c r="B3636" s="78" t="s">
        <v>15</v>
      </c>
      <c r="C3636">
        <v>2041</v>
      </c>
      <c r="D3636" t="s">
        <v>41</v>
      </c>
      <c r="E3636" t="s">
        <v>73</v>
      </c>
      <c r="F3636">
        <v>282.30352743981098</v>
      </c>
      <c r="G3636" s="3"/>
      <c r="H3636" s="3"/>
      <c r="I3636" s="3"/>
    </row>
    <row r="3637" spans="1:9" x14ac:dyDescent="0.35">
      <c r="A3637" t="s">
        <v>74</v>
      </c>
      <c r="B3637" s="78" t="s">
        <v>15</v>
      </c>
      <c r="C3637">
        <v>2041</v>
      </c>
      <c r="D3637" t="s">
        <v>41</v>
      </c>
      <c r="E3637" t="s">
        <v>75</v>
      </c>
      <c r="F3637">
        <v>309.52145376760802</v>
      </c>
      <c r="G3637" s="3"/>
      <c r="H3637" s="3"/>
      <c r="I3637" s="3"/>
    </row>
    <row r="3638" spans="1:9" x14ac:dyDescent="0.35">
      <c r="A3638" t="s">
        <v>74</v>
      </c>
      <c r="B3638" s="78" t="s">
        <v>15</v>
      </c>
      <c r="C3638">
        <v>2046</v>
      </c>
      <c r="D3638" t="s">
        <v>138</v>
      </c>
      <c r="E3638" t="s">
        <v>42</v>
      </c>
      <c r="F3638">
        <v>247.672837163845</v>
      </c>
      <c r="G3638" s="3"/>
      <c r="H3638" s="3"/>
      <c r="I3638" s="3"/>
    </row>
    <row r="3639" spans="1:9" x14ac:dyDescent="0.35">
      <c r="A3639" t="s">
        <v>74</v>
      </c>
      <c r="B3639" s="78" t="s">
        <v>15</v>
      </c>
      <c r="C3639">
        <v>2046</v>
      </c>
      <c r="D3639" t="s">
        <v>138</v>
      </c>
      <c r="E3639" t="s">
        <v>45</v>
      </c>
      <c r="F3639">
        <v>418.57287119825099</v>
      </c>
      <c r="G3639" s="3"/>
      <c r="H3639" s="3"/>
      <c r="I3639" s="3"/>
    </row>
    <row r="3640" spans="1:9" x14ac:dyDescent="0.35">
      <c r="A3640" t="s">
        <v>74</v>
      </c>
      <c r="B3640" s="78" t="s">
        <v>15</v>
      </c>
      <c r="C3640">
        <v>2046</v>
      </c>
      <c r="D3640" t="s">
        <v>138</v>
      </c>
      <c r="E3640" t="s">
        <v>47</v>
      </c>
      <c r="F3640">
        <v>436.32629256049199</v>
      </c>
      <c r="G3640" s="3"/>
      <c r="H3640" s="3"/>
      <c r="I3640" s="3"/>
    </row>
    <row r="3641" spans="1:9" x14ac:dyDescent="0.35">
      <c r="A3641" t="s">
        <v>74</v>
      </c>
      <c r="B3641" s="78" t="s">
        <v>15</v>
      </c>
      <c r="C3641">
        <v>2046</v>
      </c>
      <c r="D3641" t="s">
        <v>138</v>
      </c>
      <c r="E3641" t="s">
        <v>49</v>
      </c>
      <c r="F3641">
        <v>298.10199169865598</v>
      </c>
      <c r="G3641" s="3"/>
      <c r="H3641" s="3"/>
      <c r="I3641" s="3"/>
    </row>
    <row r="3642" spans="1:9" x14ac:dyDescent="0.35">
      <c r="A3642" t="s">
        <v>74</v>
      </c>
      <c r="B3642" s="78" t="s">
        <v>15</v>
      </c>
      <c r="C3642">
        <v>2046</v>
      </c>
      <c r="D3642" t="s">
        <v>138</v>
      </c>
      <c r="E3642" t="s">
        <v>51</v>
      </c>
      <c r="F3642">
        <v>246.00284392272201</v>
      </c>
      <c r="G3642" s="3"/>
      <c r="H3642" s="3"/>
      <c r="I3642" s="3"/>
    </row>
    <row r="3643" spans="1:9" x14ac:dyDescent="0.35">
      <c r="A3643" t="s">
        <v>74</v>
      </c>
      <c r="B3643" s="78" t="s">
        <v>15</v>
      </c>
      <c r="C3643">
        <v>2046</v>
      </c>
      <c r="D3643" t="s">
        <v>138</v>
      </c>
      <c r="E3643" t="s">
        <v>53</v>
      </c>
      <c r="F3643">
        <v>270.625590280057</v>
      </c>
      <c r="G3643" s="3"/>
      <c r="H3643" s="3"/>
      <c r="I3643" s="3"/>
    </row>
    <row r="3644" spans="1:9" x14ac:dyDescent="0.35">
      <c r="A3644" t="s">
        <v>74</v>
      </c>
      <c r="B3644" s="78" t="s">
        <v>15</v>
      </c>
      <c r="C3644">
        <v>2046</v>
      </c>
      <c r="D3644" t="s">
        <v>138</v>
      </c>
      <c r="E3644" t="s">
        <v>55</v>
      </c>
      <c r="F3644">
        <v>318.90592732549197</v>
      </c>
      <c r="G3644" s="3"/>
      <c r="H3644" s="3"/>
      <c r="I3644" s="3"/>
    </row>
    <row r="3645" spans="1:9" x14ac:dyDescent="0.35">
      <c r="A3645" t="s">
        <v>74</v>
      </c>
      <c r="B3645" s="78" t="s">
        <v>15</v>
      </c>
      <c r="C3645">
        <v>2046</v>
      </c>
      <c r="D3645" t="s">
        <v>138</v>
      </c>
      <c r="E3645" t="s">
        <v>57</v>
      </c>
      <c r="F3645">
        <v>347.78680378126199</v>
      </c>
      <c r="G3645" s="3"/>
      <c r="H3645" s="3"/>
      <c r="I3645" s="3"/>
    </row>
    <row r="3646" spans="1:9" x14ac:dyDescent="0.35">
      <c r="A3646" t="s">
        <v>74</v>
      </c>
      <c r="B3646" s="78" t="s">
        <v>15</v>
      </c>
      <c r="C3646">
        <v>2046</v>
      </c>
      <c r="D3646" t="s">
        <v>138</v>
      </c>
      <c r="E3646" t="s">
        <v>59</v>
      </c>
      <c r="F3646">
        <v>379.74920528578502</v>
      </c>
      <c r="G3646" s="3"/>
      <c r="H3646" s="3"/>
      <c r="I3646" s="3"/>
    </row>
    <row r="3647" spans="1:9" x14ac:dyDescent="0.35">
      <c r="A3647" t="s">
        <v>74</v>
      </c>
      <c r="B3647" s="78" t="s">
        <v>15</v>
      </c>
      <c r="C3647">
        <v>2046</v>
      </c>
      <c r="D3647" t="s">
        <v>138</v>
      </c>
      <c r="E3647" t="s">
        <v>61</v>
      </c>
      <c r="F3647">
        <v>401.82898081466601</v>
      </c>
      <c r="G3647" s="3"/>
      <c r="H3647" s="3"/>
      <c r="I3647" s="3"/>
    </row>
    <row r="3648" spans="1:9" x14ac:dyDescent="0.35">
      <c r="A3648" t="s">
        <v>74</v>
      </c>
      <c r="B3648" s="78" t="s">
        <v>15</v>
      </c>
      <c r="C3648">
        <v>2046</v>
      </c>
      <c r="D3648" t="s">
        <v>138</v>
      </c>
      <c r="E3648" t="s">
        <v>63</v>
      </c>
      <c r="F3648">
        <v>389.005229482228</v>
      </c>
      <c r="G3648" s="3"/>
      <c r="H3648" s="3"/>
      <c r="I3648" s="3"/>
    </row>
    <row r="3649" spans="1:9" x14ac:dyDescent="0.35">
      <c r="A3649" t="s">
        <v>74</v>
      </c>
      <c r="B3649" s="78" t="s">
        <v>15</v>
      </c>
      <c r="C3649">
        <v>2046</v>
      </c>
      <c r="D3649" t="s">
        <v>138</v>
      </c>
      <c r="E3649" t="s">
        <v>43</v>
      </c>
      <c r="F3649">
        <v>321.17254521673601</v>
      </c>
      <c r="G3649" s="3"/>
      <c r="H3649" s="3"/>
      <c r="I3649" s="3"/>
    </row>
    <row r="3650" spans="1:9" x14ac:dyDescent="0.35">
      <c r="A3650" t="s">
        <v>74</v>
      </c>
      <c r="B3650" s="78" t="s">
        <v>15</v>
      </c>
      <c r="C3650">
        <v>2046</v>
      </c>
      <c r="D3650" t="s">
        <v>138</v>
      </c>
      <c r="E3650" t="s">
        <v>65</v>
      </c>
      <c r="F3650">
        <v>384.12258074065198</v>
      </c>
      <c r="G3650" s="3"/>
      <c r="H3650" s="3"/>
      <c r="I3650" s="3"/>
    </row>
    <row r="3651" spans="1:9" x14ac:dyDescent="0.35">
      <c r="A3651" t="s">
        <v>74</v>
      </c>
      <c r="B3651" s="78" t="s">
        <v>15</v>
      </c>
      <c r="C3651">
        <v>2046</v>
      </c>
      <c r="D3651" t="s">
        <v>138</v>
      </c>
      <c r="E3651" t="s">
        <v>67</v>
      </c>
      <c r="F3651">
        <v>348.061580552652</v>
      </c>
      <c r="G3651" s="3"/>
      <c r="H3651" s="3"/>
      <c r="I3651" s="3"/>
    </row>
    <row r="3652" spans="1:9" x14ac:dyDescent="0.35">
      <c r="A3652" t="s">
        <v>74</v>
      </c>
      <c r="B3652" s="78" t="s">
        <v>15</v>
      </c>
      <c r="C3652">
        <v>2046</v>
      </c>
      <c r="D3652" t="s">
        <v>138</v>
      </c>
      <c r="E3652" t="s">
        <v>69</v>
      </c>
      <c r="F3652">
        <v>355.84335110048198</v>
      </c>
      <c r="G3652" s="3"/>
      <c r="H3652" s="3"/>
      <c r="I3652" s="3"/>
    </row>
    <row r="3653" spans="1:9" x14ac:dyDescent="0.35">
      <c r="A3653" t="s">
        <v>74</v>
      </c>
      <c r="B3653" s="78" t="s">
        <v>15</v>
      </c>
      <c r="C3653">
        <v>2046</v>
      </c>
      <c r="D3653" t="s">
        <v>138</v>
      </c>
      <c r="E3653" t="s">
        <v>71</v>
      </c>
      <c r="F3653">
        <v>345.67760749361503</v>
      </c>
      <c r="G3653" s="3"/>
      <c r="H3653" s="3"/>
      <c r="I3653" s="3"/>
    </row>
    <row r="3654" spans="1:9" x14ac:dyDescent="0.35">
      <c r="A3654" t="s">
        <v>74</v>
      </c>
      <c r="B3654" s="78" t="s">
        <v>15</v>
      </c>
      <c r="C3654">
        <v>2046</v>
      </c>
      <c r="D3654" t="s">
        <v>138</v>
      </c>
      <c r="E3654" t="s">
        <v>73</v>
      </c>
      <c r="F3654">
        <v>309.68565919279399</v>
      </c>
      <c r="G3654" s="3"/>
      <c r="H3654" s="3"/>
      <c r="I3654" s="3"/>
    </row>
    <row r="3655" spans="1:9" x14ac:dyDescent="0.35">
      <c r="A3655" t="s">
        <v>74</v>
      </c>
      <c r="B3655" s="78" t="s">
        <v>15</v>
      </c>
      <c r="C3655">
        <v>2046</v>
      </c>
      <c r="D3655" t="s">
        <v>138</v>
      </c>
      <c r="E3655" t="s">
        <v>75</v>
      </c>
      <c r="F3655">
        <v>400.53494946235998</v>
      </c>
      <c r="G3655" s="3"/>
      <c r="H3655" s="3"/>
      <c r="I3655" s="3"/>
    </row>
    <row r="3656" spans="1:9" x14ac:dyDescent="0.35">
      <c r="A3656" t="s">
        <v>74</v>
      </c>
      <c r="B3656" s="78" t="s">
        <v>15</v>
      </c>
      <c r="C3656">
        <v>2046</v>
      </c>
      <c r="D3656" t="s">
        <v>41</v>
      </c>
      <c r="E3656" t="s">
        <v>42</v>
      </c>
      <c r="F3656">
        <v>262.347278101222</v>
      </c>
      <c r="G3656" s="3"/>
      <c r="H3656" s="3"/>
      <c r="I3656" s="3"/>
    </row>
    <row r="3657" spans="1:9" x14ac:dyDescent="0.35">
      <c r="A3657" t="s">
        <v>74</v>
      </c>
      <c r="B3657" s="78" t="s">
        <v>15</v>
      </c>
      <c r="C3657">
        <v>2046</v>
      </c>
      <c r="D3657" t="s">
        <v>41</v>
      </c>
      <c r="E3657" t="s">
        <v>45</v>
      </c>
      <c r="F3657">
        <v>399.85140699667699</v>
      </c>
      <c r="G3657" s="3"/>
      <c r="H3657" s="3"/>
      <c r="I3657" s="3"/>
    </row>
    <row r="3658" spans="1:9" x14ac:dyDescent="0.35">
      <c r="A3658" t="s">
        <v>74</v>
      </c>
      <c r="B3658" s="78" t="s">
        <v>15</v>
      </c>
      <c r="C3658">
        <v>2046</v>
      </c>
      <c r="D3658" t="s">
        <v>41</v>
      </c>
      <c r="E3658" t="s">
        <v>47</v>
      </c>
      <c r="F3658">
        <v>410.91919268429501</v>
      </c>
      <c r="G3658" s="3"/>
      <c r="H3658" s="3"/>
      <c r="I3658" s="3"/>
    </row>
    <row r="3659" spans="1:9" x14ac:dyDescent="0.35">
      <c r="A3659" t="s">
        <v>74</v>
      </c>
      <c r="B3659" s="78" t="s">
        <v>15</v>
      </c>
      <c r="C3659">
        <v>2046</v>
      </c>
      <c r="D3659" t="s">
        <v>41</v>
      </c>
      <c r="E3659" t="s">
        <v>49</v>
      </c>
      <c r="F3659">
        <v>312.86292547031701</v>
      </c>
      <c r="G3659" s="3"/>
      <c r="H3659" s="3"/>
      <c r="I3659" s="3"/>
    </row>
    <row r="3660" spans="1:9" x14ac:dyDescent="0.35">
      <c r="A3660" t="s">
        <v>74</v>
      </c>
      <c r="B3660" s="78" t="s">
        <v>15</v>
      </c>
      <c r="C3660">
        <v>2046</v>
      </c>
      <c r="D3660" t="s">
        <v>41</v>
      </c>
      <c r="E3660" t="s">
        <v>51</v>
      </c>
      <c r="F3660">
        <v>282.146428966418</v>
      </c>
      <c r="G3660" s="3"/>
      <c r="H3660" s="3"/>
      <c r="I3660" s="3"/>
    </row>
    <row r="3661" spans="1:9" x14ac:dyDescent="0.35">
      <c r="A3661" t="s">
        <v>74</v>
      </c>
      <c r="B3661" s="78" t="s">
        <v>15</v>
      </c>
      <c r="C3661">
        <v>2046</v>
      </c>
      <c r="D3661" t="s">
        <v>41</v>
      </c>
      <c r="E3661" t="s">
        <v>53</v>
      </c>
      <c r="F3661">
        <v>307.24669919950998</v>
      </c>
      <c r="G3661" s="3"/>
      <c r="H3661" s="3"/>
      <c r="I3661" s="3"/>
    </row>
    <row r="3662" spans="1:9" x14ac:dyDescent="0.35">
      <c r="A3662" t="s">
        <v>74</v>
      </c>
      <c r="B3662" s="78" t="s">
        <v>15</v>
      </c>
      <c r="C3662">
        <v>2046</v>
      </c>
      <c r="D3662" t="s">
        <v>41</v>
      </c>
      <c r="E3662" t="s">
        <v>55</v>
      </c>
      <c r="F3662">
        <v>333.31242630235198</v>
      </c>
      <c r="G3662" s="3"/>
      <c r="H3662" s="3"/>
      <c r="I3662" s="3"/>
    </row>
    <row r="3663" spans="1:9" x14ac:dyDescent="0.35">
      <c r="A3663" t="s">
        <v>74</v>
      </c>
      <c r="B3663" s="78" t="s">
        <v>15</v>
      </c>
      <c r="C3663">
        <v>2046</v>
      </c>
      <c r="D3663" t="s">
        <v>41</v>
      </c>
      <c r="E3663" t="s">
        <v>57</v>
      </c>
      <c r="F3663">
        <v>327.640550678728</v>
      </c>
      <c r="G3663" s="3"/>
      <c r="H3663" s="3"/>
      <c r="I3663" s="3"/>
    </row>
    <row r="3664" spans="1:9" x14ac:dyDescent="0.35">
      <c r="A3664" t="s">
        <v>74</v>
      </c>
      <c r="B3664" s="78" t="s">
        <v>15</v>
      </c>
      <c r="C3664">
        <v>2046</v>
      </c>
      <c r="D3664" t="s">
        <v>41</v>
      </c>
      <c r="E3664" t="s">
        <v>59</v>
      </c>
      <c r="F3664">
        <v>332.67023857387898</v>
      </c>
      <c r="G3664" s="3"/>
      <c r="H3664" s="3"/>
      <c r="I3664" s="3"/>
    </row>
    <row r="3665" spans="1:9" x14ac:dyDescent="0.35">
      <c r="A3665" t="s">
        <v>74</v>
      </c>
      <c r="B3665" s="78" t="s">
        <v>15</v>
      </c>
      <c r="C3665">
        <v>2046</v>
      </c>
      <c r="D3665" t="s">
        <v>41</v>
      </c>
      <c r="E3665" t="s">
        <v>61</v>
      </c>
      <c r="F3665">
        <v>341.67771310352703</v>
      </c>
      <c r="G3665" s="3"/>
      <c r="H3665" s="3"/>
      <c r="I3665" s="3"/>
    </row>
    <row r="3666" spans="1:9" x14ac:dyDescent="0.35">
      <c r="A3666" t="s">
        <v>74</v>
      </c>
      <c r="B3666" s="78" t="s">
        <v>15</v>
      </c>
      <c r="C3666">
        <v>2046</v>
      </c>
      <c r="D3666" t="s">
        <v>41</v>
      </c>
      <c r="E3666" t="s">
        <v>63</v>
      </c>
      <c r="F3666">
        <v>346.25535451176802</v>
      </c>
      <c r="G3666" s="3"/>
      <c r="H3666" s="3"/>
      <c r="I3666" s="3"/>
    </row>
    <row r="3667" spans="1:9" x14ac:dyDescent="0.35">
      <c r="A3667" t="s">
        <v>74</v>
      </c>
      <c r="B3667" s="78" t="s">
        <v>15</v>
      </c>
      <c r="C3667">
        <v>2046</v>
      </c>
      <c r="D3667" t="s">
        <v>41</v>
      </c>
      <c r="E3667" t="s">
        <v>43</v>
      </c>
      <c r="F3667">
        <v>317.99843106560598</v>
      </c>
      <c r="G3667" s="3"/>
      <c r="H3667" s="3"/>
      <c r="I3667" s="3"/>
    </row>
    <row r="3668" spans="1:9" x14ac:dyDescent="0.35">
      <c r="A3668" t="s">
        <v>74</v>
      </c>
      <c r="B3668" s="78" t="s">
        <v>15</v>
      </c>
      <c r="C3668">
        <v>2046</v>
      </c>
      <c r="D3668" t="s">
        <v>41</v>
      </c>
      <c r="E3668" t="s">
        <v>65</v>
      </c>
      <c r="F3668">
        <v>354.51356678860901</v>
      </c>
      <c r="G3668" s="3"/>
      <c r="H3668" s="3"/>
      <c r="I3668" s="3"/>
    </row>
    <row r="3669" spans="1:9" x14ac:dyDescent="0.35">
      <c r="A3669" t="s">
        <v>74</v>
      </c>
      <c r="B3669" s="78" t="s">
        <v>15</v>
      </c>
      <c r="C3669">
        <v>2046</v>
      </c>
      <c r="D3669" t="s">
        <v>41</v>
      </c>
      <c r="E3669" t="s">
        <v>67</v>
      </c>
      <c r="F3669">
        <v>320.39687093107398</v>
      </c>
      <c r="G3669" s="3"/>
      <c r="H3669" s="3"/>
      <c r="I3669" s="3"/>
    </row>
    <row r="3670" spans="1:9" x14ac:dyDescent="0.35">
      <c r="A3670" t="s">
        <v>74</v>
      </c>
      <c r="B3670" s="78" t="s">
        <v>15</v>
      </c>
      <c r="C3670">
        <v>2046</v>
      </c>
      <c r="D3670" t="s">
        <v>41</v>
      </c>
      <c r="E3670" t="s">
        <v>69</v>
      </c>
      <c r="F3670">
        <v>344.51987533793903</v>
      </c>
      <c r="G3670" s="3"/>
      <c r="H3670" s="3"/>
      <c r="I3670" s="3"/>
    </row>
    <row r="3671" spans="1:9" x14ac:dyDescent="0.35">
      <c r="A3671" t="s">
        <v>74</v>
      </c>
      <c r="B3671" s="78" t="s">
        <v>15</v>
      </c>
      <c r="C3671">
        <v>2046</v>
      </c>
      <c r="D3671" t="s">
        <v>41</v>
      </c>
      <c r="E3671" t="s">
        <v>71</v>
      </c>
      <c r="F3671">
        <v>323.949041091803</v>
      </c>
      <c r="G3671" s="3"/>
      <c r="H3671" s="3"/>
      <c r="I3671" s="3"/>
    </row>
    <row r="3672" spans="1:9" x14ac:dyDescent="0.35">
      <c r="A3672" t="s">
        <v>74</v>
      </c>
      <c r="B3672" s="78" t="s">
        <v>15</v>
      </c>
      <c r="C3672">
        <v>2046</v>
      </c>
      <c r="D3672" t="s">
        <v>41</v>
      </c>
      <c r="E3672" t="s">
        <v>73</v>
      </c>
      <c r="F3672">
        <v>268.11622828284698</v>
      </c>
      <c r="G3672" s="3"/>
      <c r="H3672" s="3"/>
      <c r="I3672" s="3"/>
    </row>
    <row r="3673" spans="1:9" x14ac:dyDescent="0.35">
      <c r="A3673" t="s">
        <v>74</v>
      </c>
      <c r="B3673" s="78" t="s">
        <v>15</v>
      </c>
      <c r="C3673">
        <v>2046</v>
      </c>
      <c r="D3673" t="s">
        <v>41</v>
      </c>
      <c r="E3673" t="s">
        <v>75</v>
      </c>
      <c r="F3673">
        <v>341.02961210929499</v>
      </c>
      <c r="G3673" s="3"/>
      <c r="H3673" s="3"/>
      <c r="I3673" s="3"/>
    </row>
    <row r="3674" spans="1:9" x14ac:dyDescent="0.35">
      <c r="A3674" t="s">
        <v>76</v>
      </c>
      <c r="B3674" s="78" t="s">
        <v>15</v>
      </c>
      <c r="C3674">
        <v>2021</v>
      </c>
      <c r="D3674" t="s">
        <v>41</v>
      </c>
      <c r="E3674" t="s">
        <v>42</v>
      </c>
      <c r="F3674">
        <v>60</v>
      </c>
      <c r="G3674" s="3"/>
      <c r="H3674" s="3"/>
      <c r="I3674" s="3"/>
    </row>
    <row r="3675" spans="1:9" x14ac:dyDescent="0.35">
      <c r="A3675" t="s">
        <v>76</v>
      </c>
      <c r="B3675" s="78" t="s">
        <v>15</v>
      </c>
      <c r="C3675">
        <v>2021</v>
      </c>
      <c r="D3675" t="s">
        <v>41</v>
      </c>
      <c r="E3675" t="s">
        <v>43</v>
      </c>
      <c r="F3675">
        <v>101</v>
      </c>
      <c r="G3675" s="3"/>
      <c r="H3675" s="3"/>
      <c r="I3675" s="3"/>
    </row>
    <row r="3676" spans="1:9" x14ac:dyDescent="0.35">
      <c r="A3676" t="s">
        <v>76</v>
      </c>
      <c r="B3676" s="78" t="s">
        <v>15</v>
      </c>
      <c r="C3676">
        <v>2021</v>
      </c>
      <c r="D3676" t="s">
        <v>41</v>
      </c>
      <c r="E3676" t="s">
        <v>45</v>
      </c>
      <c r="F3676">
        <v>77</v>
      </c>
      <c r="G3676" s="3"/>
      <c r="H3676" s="3"/>
      <c r="I3676" s="3"/>
    </row>
    <row r="3677" spans="1:9" x14ac:dyDescent="0.35">
      <c r="A3677" t="s">
        <v>76</v>
      </c>
      <c r="B3677" s="78" t="s">
        <v>15</v>
      </c>
      <c r="C3677">
        <v>2021</v>
      </c>
      <c r="D3677" t="s">
        <v>41</v>
      </c>
      <c r="E3677" t="s">
        <v>47</v>
      </c>
      <c r="F3677">
        <v>68</v>
      </c>
      <c r="G3677" s="3"/>
      <c r="H3677" s="3"/>
      <c r="I3677" s="3"/>
    </row>
    <row r="3678" spans="1:9" x14ac:dyDescent="0.35">
      <c r="A3678" t="s">
        <v>76</v>
      </c>
      <c r="B3678" s="78" t="s">
        <v>15</v>
      </c>
      <c r="C3678">
        <v>2021</v>
      </c>
      <c r="D3678" t="s">
        <v>41</v>
      </c>
      <c r="E3678" t="s">
        <v>49</v>
      </c>
      <c r="F3678">
        <v>38</v>
      </c>
      <c r="G3678" s="3"/>
      <c r="H3678" s="3"/>
      <c r="I3678" s="3"/>
    </row>
    <row r="3679" spans="1:9" x14ac:dyDescent="0.35">
      <c r="A3679" t="s">
        <v>76</v>
      </c>
      <c r="B3679" s="78" t="s">
        <v>15</v>
      </c>
      <c r="C3679">
        <v>2021</v>
      </c>
      <c r="D3679" t="s">
        <v>41</v>
      </c>
      <c r="E3679" t="s">
        <v>51</v>
      </c>
      <c r="F3679">
        <v>35</v>
      </c>
      <c r="G3679" s="3"/>
      <c r="H3679" s="3"/>
      <c r="I3679" s="3"/>
    </row>
    <row r="3680" spans="1:9" x14ac:dyDescent="0.35">
      <c r="A3680" t="s">
        <v>76</v>
      </c>
      <c r="B3680" s="78" t="s">
        <v>15</v>
      </c>
      <c r="C3680">
        <v>2021</v>
      </c>
      <c r="D3680" t="s">
        <v>41</v>
      </c>
      <c r="E3680" t="s">
        <v>53</v>
      </c>
      <c r="F3680">
        <v>27</v>
      </c>
      <c r="G3680" s="3"/>
      <c r="H3680" s="3"/>
      <c r="I3680" s="3"/>
    </row>
    <row r="3681" spans="1:9" x14ac:dyDescent="0.35">
      <c r="A3681" t="s">
        <v>76</v>
      </c>
      <c r="B3681" s="78" t="s">
        <v>15</v>
      </c>
      <c r="C3681">
        <v>2021</v>
      </c>
      <c r="D3681" t="s">
        <v>41</v>
      </c>
      <c r="E3681" t="s">
        <v>55</v>
      </c>
      <c r="F3681">
        <v>24</v>
      </c>
      <c r="G3681" s="3"/>
      <c r="H3681" s="3"/>
      <c r="I3681" s="3"/>
    </row>
    <row r="3682" spans="1:9" x14ac:dyDescent="0.35">
      <c r="A3682" t="s">
        <v>76</v>
      </c>
      <c r="B3682" s="78" t="s">
        <v>15</v>
      </c>
      <c r="C3682">
        <v>2021</v>
      </c>
      <c r="D3682" t="s">
        <v>41</v>
      </c>
      <c r="E3682" t="s">
        <v>57</v>
      </c>
      <c r="F3682">
        <v>24</v>
      </c>
      <c r="G3682" s="3"/>
      <c r="H3682" s="3"/>
      <c r="I3682" s="3"/>
    </row>
    <row r="3683" spans="1:9" x14ac:dyDescent="0.35">
      <c r="A3683" t="s">
        <v>76</v>
      </c>
      <c r="B3683" s="78" t="s">
        <v>15</v>
      </c>
      <c r="C3683">
        <v>2021</v>
      </c>
      <c r="D3683" t="s">
        <v>41</v>
      </c>
      <c r="E3683" t="s">
        <v>59</v>
      </c>
      <c r="F3683">
        <v>32</v>
      </c>
      <c r="G3683" s="3"/>
      <c r="H3683" s="3"/>
      <c r="I3683" s="3"/>
    </row>
    <row r="3684" spans="1:9" x14ac:dyDescent="0.35">
      <c r="A3684" t="s">
        <v>76</v>
      </c>
      <c r="B3684" s="78" t="s">
        <v>15</v>
      </c>
      <c r="C3684">
        <v>2021</v>
      </c>
      <c r="D3684" t="s">
        <v>41</v>
      </c>
      <c r="E3684" t="s">
        <v>61</v>
      </c>
      <c r="F3684">
        <v>27</v>
      </c>
      <c r="G3684" s="3"/>
      <c r="H3684" s="3"/>
      <c r="I3684" s="3"/>
    </row>
    <row r="3685" spans="1:9" x14ac:dyDescent="0.35">
      <c r="A3685" t="s">
        <v>76</v>
      </c>
      <c r="B3685" s="78" t="s">
        <v>15</v>
      </c>
      <c r="C3685">
        <v>2021</v>
      </c>
      <c r="D3685" t="s">
        <v>41</v>
      </c>
      <c r="E3685" t="s">
        <v>63</v>
      </c>
      <c r="F3685">
        <v>22</v>
      </c>
      <c r="G3685" s="3"/>
      <c r="H3685" s="3"/>
      <c r="I3685" s="3"/>
    </row>
    <row r="3686" spans="1:9" x14ac:dyDescent="0.35">
      <c r="A3686" t="s">
        <v>76</v>
      </c>
      <c r="B3686" s="78" t="s">
        <v>15</v>
      </c>
      <c r="C3686">
        <v>2021</v>
      </c>
      <c r="D3686" t="s">
        <v>41</v>
      </c>
      <c r="E3686" t="s">
        <v>65</v>
      </c>
      <c r="F3686">
        <v>36</v>
      </c>
      <c r="G3686" s="3"/>
      <c r="H3686" s="3"/>
      <c r="I3686" s="3"/>
    </row>
    <row r="3687" spans="1:9" x14ac:dyDescent="0.35">
      <c r="A3687" t="s">
        <v>76</v>
      </c>
      <c r="B3687" s="78" t="s">
        <v>15</v>
      </c>
      <c r="C3687">
        <v>2021</v>
      </c>
      <c r="D3687" t="s">
        <v>41</v>
      </c>
      <c r="E3687" t="s">
        <v>67</v>
      </c>
      <c r="F3687">
        <v>12</v>
      </c>
      <c r="G3687" s="3"/>
      <c r="H3687" s="3"/>
      <c r="I3687" s="3"/>
    </row>
    <row r="3688" spans="1:9" x14ac:dyDescent="0.35">
      <c r="A3688" t="s">
        <v>76</v>
      </c>
      <c r="B3688" s="78" t="s">
        <v>15</v>
      </c>
      <c r="C3688">
        <v>2021</v>
      </c>
      <c r="D3688" t="s">
        <v>41</v>
      </c>
      <c r="E3688" t="s">
        <v>69</v>
      </c>
      <c r="F3688">
        <v>6</v>
      </c>
      <c r="G3688" s="3"/>
      <c r="H3688" s="3"/>
      <c r="I3688" s="3"/>
    </row>
    <row r="3689" spans="1:9" x14ac:dyDescent="0.35">
      <c r="A3689" t="s">
        <v>76</v>
      </c>
      <c r="B3689" s="78" t="s">
        <v>15</v>
      </c>
      <c r="C3689">
        <v>2021</v>
      </c>
      <c r="D3689" t="s">
        <v>41</v>
      </c>
      <c r="E3689" t="s">
        <v>71</v>
      </c>
      <c r="F3689">
        <v>6</v>
      </c>
      <c r="G3689" s="3"/>
      <c r="H3689" s="3"/>
      <c r="I3689" s="3"/>
    </row>
    <row r="3690" spans="1:9" x14ac:dyDescent="0.35">
      <c r="A3690" t="s">
        <v>76</v>
      </c>
      <c r="B3690" s="78" t="s">
        <v>15</v>
      </c>
      <c r="C3690">
        <v>2021</v>
      </c>
      <c r="D3690" t="s">
        <v>41</v>
      </c>
      <c r="E3690" t="s">
        <v>73</v>
      </c>
      <c r="F3690">
        <v>2</v>
      </c>
      <c r="G3690" s="3"/>
      <c r="H3690" s="3"/>
      <c r="I3690" s="3"/>
    </row>
    <row r="3691" spans="1:9" x14ac:dyDescent="0.35">
      <c r="A3691" t="s">
        <v>76</v>
      </c>
      <c r="B3691" s="78" t="s">
        <v>15</v>
      </c>
      <c r="C3691">
        <v>2021</v>
      </c>
      <c r="D3691" t="s">
        <v>41</v>
      </c>
      <c r="E3691" t="s">
        <v>75</v>
      </c>
      <c r="F3691">
        <v>3</v>
      </c>
      <c r="G3691" s="3"/>
      <c r="H3691" s="3"/>
      <c r="I3691" s="3"/>
    </row>
    <row r="3692" spans="1:9" x14ac:dyDescent="0.35">
      <c r="A3692" t="s">
        <v>76</v>
      </c>
      <c r="B3692" s="78" t="s">
        <v>15</v>
      </c>
      <c r="C3692">
        <v>2021</v>
      </c>
      <c r="D3692" t="s">
        <v>138</v>
      </c>
      <c r="E3692" t="s">
        <v>42</v>
      </c>
      <c r="F3692">
        <v>51</v>
      </c>
      <c r="G3692" s="3"/>
      <c r="H3692" s="3"/>
      <c r="I3692" s="3"/>
    </row>
    <row r="3693" spans="1:9" x14ac:dyDescent="0.35">
      <c r="A3693" t="s">
        <v>76</v>
      </c>
      <c r="B3693" s="78" t="s">
        <v>15</v>
      </c>
      <c r="C3693">
        <v>2021</v>
      </c>
      <c r="D3693" t="s">
        <v>138</v>
      </c>
      <c r="E3693" t="s">
        <v>43</v>
      </c>
      <c r="F3693">
        <v>72</v>
      </c>
      <c r="G3693" s="3"/>
      <c r="H3693" s="3"/>
      <c r="I3693" s="3"/>
    </row>
    <row r="3694" spans="1:9" x14ac:dyDescent="0.35">
      <c r="A3694" t="s">
        <v>76</v>
      </c>
      <c r="B3694" s="78" t="s">
        <v>15</v>
      </c>
      <c r="C3694">
        <v>2021</v>
      </c>
      <c r="D3694" t="s">
        <v>138</v>
      </c>
      <c r="E3694" t="s">
        <v>45</v>
      </c>
      <c r="F3694">
        <v>69</v>
      </c>
      <c r="G3694" s="3"/>
      <c r="H3694" s="3"/>
      <c r="I3694" s="3"/>
    </row>
    <row r="3695" spans="1:9" x14ac:dyDescent="0.35">
      <c r="A3695" t="s">
        <v>76</v>
      </c>
      <c r="B3695" s="78" t="s">
        <v>15</v>
      </c>
      <c r="C3695">
        <v>2021</v>
      </c>
      <c r="D3695" t="s">
        <v>138</v>
      </c>
      <c r="E3695" t="s">
        <v>47</v>
      </c>
      <c r="F3695">
        <v>48</v>
      </c>
      <c r="G3695" s="3"/>
      <c r="H3695" s="3"/>
      <c r="I3695" s="3"/>
    </row>
    <row r="3696" spans="1:9" x14ac:dyDescent="0.35">
      <c r="A3696" t="s">
        <v>76</v>
      </c>
      <c r="B3696" s="78" t="s">
        <v>15</v>
      </c>
      <c r="C3696">
        <v>2021</v>
      </c>
      <c r="D3696" t="s">
        <v>138</v>
      </c>
      <c r="E3696" t="s">
        <v>49</v>
      </c>
      <c r="F3696">
        <v>54</v>
      </c>
      <c r="G3696" s="3"/>
      <c r="H3696" s="3"/>
      <c r="I3696" s="3"/>
    </row>
    <row r="3697" spans="1:9" x14ac:dyDescent="0.35">
      <c r="A3697" t="s">
        <v>76</v>
      </c>
      <c r="B3697" s="78" t="s">
        <v>15</v>
      </c>
      <c r="C3697">
        <v>2021</v>
      </c>
      <c r="D3697" t="s">
        <v>138</v>
      </c>
      <c r="E3697" t="s">
        <v>51</v>
      </c>
      <c r="F3697">
        <v>52</v>
      </c>
      <c r="G3697" s="3"/>
      <c r="H3697" s="3"/>
      <c r="I3697" s="3"/>
    </row>
    <row r="3698" spans="1:9" x14ac:dyDescent="0.35">
      <c r="A3698" t="s">
        <v>76</v>
      </c>
      <c r="B3698" s="78" t="s">
        <v>15</v>
      </c>
      <c r="C3698">
        <v>2021</v>
      </c>
      <c r="D3698" t="s">
        <v>138</v>
      </c>
      <c r="E3698" t="s">
        <v>53</v>
      </c>
      <c r="F3698">
        <v>46</v>
      </c>
      <c r="G3698" s="3"/>
      <c r="H3698" s="3"/>
      <c r="I3698" s="3"/>
    </row>
    <row r="3699" spans="1:9" x14ac:dyDescent="0.35">
      <c r="A3699" t="s">
        <v>76</v>
      </c>
      <c r="B3699" s="78" t="s">
        <v>15</v>
      </c>
      <c r="C3699">
        <v>2021</v>
      </c>
      <c r="D3699" t="s">
        <v>138</v>
      </c>
      <c r="E3699" t="s">
        <v>55</v>
      </c>
      <c r="F3699">
        <v>28</v>
      </c>
      <c r="G3699" s="3"/>
      <c r="H3699" s="3"/>
      <c r="I3699" s="3"/>
    </row>
    <row r="3700" spans="1:9" x14ac:dyDescent="0.35">
      <c r="A3700" t="s">
        <v>76</v>
      </c>
      <c r="B3700" s="78" t="s">
        <v>15</v>
      </c>
      <c r="C3700">
        <v>2021</v>
      </c>
      <c r="D3700" t="s">
        <v>138</v>
      </c>
      <c r="E3700" t="s">
        <v>57</v>
      </c>
      <c r="F3700">
        <v>38</v>
      </c>
      <c r="G3700" s="3"/>
      <c r="H3700" s="3"/>
      <c r="I3700" s="3"/>
    </row>
    <row r="3701" spans="1:9" x14ac:dyDescent="0.35">
      <c r="A3701" t="s">
        <v>76</v>
      </c>
      <c r="B3701" s="78" t="s">
        <v>15</v>
      </c>
      <c r="C3701">
        <v>2021</v>
      </c>
      <c r="D3701" t="s">
        <v>138</v>
      </c>
      <c r="E3701" t="s">
        <v>59</v>
      </c>
      <c r="F3701">
        <v>40</v>
      </c>
      <c r="G3701" s="3"/>
      <c r="H3701" s="3"/>
      <c r="I3701" s="3"/>
    </row>
    <row r="3702" spans="1:9" x14ac:dyDescent="0.35">
      <c r="A3702" t="s">
        <v>76</v>
      </c>
      <c r="B3702" s="78" t="s">
        <v>15</v>
      </c>
      <c r="C3702">
        <v>2021</v>
      </c>
      <c r="D3702" t="s">
        <v>138</v>
      </c>
      <c r="E3702" t="s">
        <v>61</v>
      </c>
      <c r="F3702">
        <v>26</v>
      </c>
      <c r="G3702" s="3"/>
      <c r="H3702" s="3"/>
      <c r="I3702" s="3"/>
    </row>
    <row r="3703" spans="1:9" x14ac:dyDescent="0.35">
      <c r="A3703" t="s">
        <v>76</v>
      </c>
      <c r="B3703" s="78" t="s">
        <v>15</v>
      </c>
      <c r="C3703">
        <v>2021</v>
      </c>
      <c r="D3703" t="s">
        <v>138</v>
      </c>
      <c r="E3703" t="s">
        <v>63</v>
      </c>
      <c r="F3703">
        <v>24</v>
      </c>
      <c r="G3703" s="3"/>
      <c r="H3703" s="3"/>
      <c r="I3703" s="3"/>
    </row>
    <row r="3704" spans="1:9" x14ac:dyDescent="0.35">
      <c r="A3704" t="s">
        <v>76</v>
      </c>
      <c r="B3704" s="78" t="s">
        <v>15</v>
      </c>
      <c r="C3704">
        <v>2021</v>
      </c>
      <c r="D3704" t="s">
        <v>138</v>
      </c>
      <c r="E3704" t="s">
        <v>65</v>
      </c>
      <c r="F3704">
        <v>23</v>
      </c>
      <c r="G3704" s="3"/>
      <c r="H3704" s="3"/>
      <c r="I3704" s="3"/>
    </row>
    <row r="3705" spans="1:9" x14ac:dyDescent="0.35">
      <c r="A3705" t="s">
        <v>76</v>
      </c>
      <c r="B3705" s="78" t="s">
        <v>15</v>
      </c>
      <c r="C3705">
        <v>2021</v>
      </c>
      <c r="D3705" t="s">
        <v>138</v>
      </c>
      <c r="E3705" t="s">
        <v>67</v>
      </c>
      <c r="F3705">
        <v>9</v>
      </c>
      <c r="G3705" s="3"/>
      <c r="H3705" s="3"/>
      <c r="I3705" s="3"/>
    </row>
    <row r="3706" spans="1:9" x14ac:dyDescent="0.35">
      <c r="A3706" t="s">
        <v>76</v>
      </c>
      <c r="B3706" s="78" t="s">
        <v>15</v>
      </c>
      <c r="C3706">
        <v>2021</v>
      </c>
      <c r="D3706" t="s">
        <v>138</v>
      </c>
      <c r="E3706" t="s">
        <v>69</v>
      </c>
      <c r="F3706">
        <v>16</v>
      </c>
      <c r="G3706" s="3"/>
      <c r="H3706" s="3"/>
      <c r="I3706" s="3"/>
    </row>
    <row r="3707" spans="1:9" x14ac:dyDescent="0.35">
      <c r="A3707" t="s">
        <v>76</v>
      </c>
      <c r="B3707" s="78" t="s">
        <v>15</v>
      </c>
      <c r="C3707">
        <v>2021</v>
      </c>
      <c r="D3707" t="s">
        <v>138</v>
      </c>
      <c r="E3707" t="s">
        <v>71</v>
      </c>
      <c r="F3707">
        <v>12</v>
      </c>
      <c r="G3707" s="3"/>
      <c r="H3707" s="3"/>
      <c r="I3707" s="3"/>
    </row>
    <row r="3708" spans="1:9" x14ac:dyDescent="0.35">
      <c r="A3708" t="s">
        <v>76</v>
      </c>
      <c r="B3708" s="78" t="s">
        <v>15</v>
      </c>
      <c r="C3708">
        <v>2021</v>
      </c>
      <c r="D3708" t="s">
        <v>138</v>
      </c>
      <c r="E3708" t="s">
        <v>73</v>
      </c>
      <c r="F3708">
        <v>3</v>
      </c>
      <c r="G3708" s="3"/>
      <c r="H3708" s="3"/>
      <c r="I3708" s="3"/>
    </row>
    <row r="3709" spans="1:9" x14ac:dyDescent="0.35">
      <c r="A3709" t="s">
        <v>76</v>
      </c>
      <c r="B3709" s="78" t="s">
        <v>15</v>
      </c>
      <c r="C3709">
        <v>2021</v>
      </c>
      <c r="D3709" t="s">
        <v>138</v>
      </c>
      <c r="E3709" t="s">
        <v>75</v>
      </c>
      <c r="F3709">
        <v>0</v>
      </c>
      <c r="G3709" s="3"/>
      <c r="H3709" s="3"/>
      <c r="I3709" s="3"/>
    </row>
    <row r="3710" spans="1:9" x14ac:dyDescent="0.35">
      <c r="A3710" t="s">
        <v>76</v>
      </c>
      <c r="B3710" s="78" t="s">
        <v>15</v>
      </c>
      <c r="C3710">
        <v>2026</v>
      </c>
      <c r="D3710" t="s">
        <v>138</v>
      </c>
      <c r="E3710" t="s">
        <v>42</v>
      </c>
      <c r="F3710">
        <v>59.218455533538901</v>
      </c>
      <c r="G3710" s="3"/>
      <c r="H3710" s="3"/>
      <c r="I3710" s="3"/>
    </row>
    <row r="3711" spans="1:9" x14ac:dyDescent="0.35">
      <c r="A3711" t="s">
        <v>76</v>
      </c>
      <c r="B3711" s="78" t="s">
        <v>15</v>
      </c>
      <c r="C3711">
        <v>2026</v>
      </c>
      <c r="D3711" t="s">
        <v>138</v>
      </c>
      <c r="E3711" t="s">
        <v>45</v>
      </c>
      <c r="F3711">
        <v>62.441401009613898</v>
      </c>
      <c r="G3711" s="3"/>
      <c r="H3711" s="3"/>
      <c r="I3711" s="3"/>
    </row>
    <row r="3712" spans="1:9" x14ac:dyDescent="0.35">
      <c r="A3712" t="s">
        <v>76</v>
      </c>
      <c r="B3712" s="78" t="s">
        <v>15</v>
      </c>
      <c r="C3712">
        <v>2026</v>
      </c>
      <c r="D3712" t="s">
        <v>138</v>
      </c>
      <c r="E3712" t="s">
        <v>47</v>
      </c>
      <c r="F3712">
        <v>64.289900627170695</v>
      </c>
      <c r="G3712" s="3"/>
      <c r="H3712" s="3"/>
      <c r="I3712" s="3"/>
    </row>
    <row r="3713" spans="1:9" x14ac:dyDescent="0.35">
      <c r="A3713" t="s">
        <v>76</v>
      </c>
      <c r="B3713" s="78" t="s">
        <v>15</v>
      </c>
      <c r="C3713">
        <v>2026</v>
      </c>
      <c r="D3713" t="s">
        <v>138</v>
      </c>
      <c r="E3713" t="s">
        <v>49</v>
      </c>
      <c r="F3713">
        <v>41.515279054769401</v>
      </c>
      <c r="G3713" s="3"/>
      <c r="H3713" s="3"/>
      <c r="I3713" s="3"/>
    </row>
    <row r="3714" spans="1:9" x14ac:dyDescent="0.35">
      <c r="A3714" t="s">
        <v>76</v>
      </c>
      <c r="B3714" s="78" t="s">
        <v>15</v>
      </c>
      <c r="C3714">
        <v>2026</v>
      </c>
      <c r="D3714" t="s">
        <v>138</v>
      </c>
      <c r="E3714" t="s">
        <v>51</v>
      </c>
      <c r="F3714">
        <v>64.243211518684106</v>
      </c>
      <c r="G3714" s="3"/>
      <c r="H3714" s="3"/>
      <c r="I3714" s="3"/>
    </row>
    <row r="3715" spans="1:9" x14ac:dyDescent="0.35">
      <c r="A3715" t="s">
        <v>76</v>
      </c>
      <c r="B3715" s="78" t="s">
        <v>15</v>
      </c>
      <c r="C3715">
        <v>2026</v>
      </c>
      <c r="D3715" t="s">
        <v>138</v>
      </c>
      <c r="E3715" t="s">
        <v>53</v>
      </c>
      <c r="F3715">
        <v>52.116102060185199</v>
      </c>
      <c r="G3715" s="3"/>
      <c r="H3715" s="3"/>
      <c r="I3715" s="3"/>
    </row>
    <row r="3716" spans="1:9" x14ac:dyDescent="0.35">
      <c r="A3716" t="s">
        <v>76</v>
      </c>
      <c r="B3716" s="78" t="s">
        <v>15</v>
      </c>
      <c r="C3716">
        <v>2026</v>
      </c>
      <c r="D3716" t="s">
        <v>138</v>
      </c>
      <c r="E3716" t="s">
        <v>55</v>
      </c>
      <c r="F3716">
        <v>37.480960775277197</v>
      </c>
      <c r="G3716" s="3"/>
      <c r="H3716" s="3"/>
      <c r="I3716" s="3"/>
    </row>
    <row r="3717" spans="1:9" x14ac:dyDescent="0.35">
      <c r="A3717" t="s">
        <v>76</v>
      </c>
      <c r="B3717" s="78" t="s">
        <v>15</v>
      </c>
      <c r="C3717">
        <v>2026</v>
      </c>
      <c r="D3717" t="s">
        <v>138</v>
      </c>
      <c r="E3717" t="s">
        <v>57</v>
      </c>
      <c r="F3717">
        <v>35.969886598932298</v>
      </c>
      <c r="G3717" s="3"/>
      <c r="H3717" s="3"/>
      <c r="I3717" s="3"/>
    </row>
    <row r="3718" spans="1:9" x14ac:dyDescent="0.35">
      <c r="A3718" t="s">
        <v>76</v>
      </c>
      <c r="B3718" s="78" t="s">
        <v>15</v>
      </c>
      <c r="C3718">
        <v>2026</v>
      </c>
      <c r="D3718" t="s">
        <v>138</v>
      </c>
      <c r="E3718" t="s">
        <v>59</v>
      </c>
      <c r="F3718">
        <v>38.8353119061196</v>
      </c>
      <c r="G3718" s="3"/>
      <c r="H3718" s="3"/>
      <c r="I3718" s="3"/>
    </row>
    <row r="3719" spans="1:9" x14ac:dyDescent="0.35">
      <c r="A3719" t="s">
        <v>76</v>
      </c>
      <c r="B3719" s="78" t="s">
        <v>15</v>
      </c>
      <c r="C3719">
        <v>2026</v>
      </c>
      <c r="D3719" t="s">
        <v>138</v>
      </c>
      <c r="E3719" t="s">
        <v>61</v>
      </c>
      <c r="F3719">
        <v>25.495095380034002</v>
      </c>
      <c r="G3719" s="3"/>
      <c r="H3719" s="3"/>
      <c r="I3719" s="3"/>
    </row>
    <row r="3720" spans="1:9" x14ac:dyDescent="0.35">
      <c r="A3720" t="s">
        <v>76</v>
      </c>
      <c r="B3720" s="78" t="s">
        <v>15</v>
      </c>
      <c r="C3720">
        <v>2026</v>
      </c>
      <c r="D3720" t="s">
        <v>138</v>
      </c>
      <c r="E3720" t="s">
        <v>63</v>
      </c>
      <c r="F3720">
        <v>24.842027424581101</v>
      </c>
      <c r="G3720" s="3"/>
      <c r="H3720" s="3"/>
      <c r="I3720" s="3"/>
    </row>
    <row r="3721" spans="1:9" x14ac:dyDescent="0.35">
      <c r="A3721" t="s">
        <v>76</v>
      </c>
      <c r="B3721" s="78" t="s">
        <v>15</v>
      </c>
      <c r="C3721">
        <v>2026</v>
      </c>
      <c r="D3721" t="s">
        <v>138</v>
      </c>
      <c r="E3721" t="s">
        <v>43</v>
      </c>
      <c r="F3721">
        <v>68.704880928411001</v>
      </c>
      <c r="G3721" s="3"/>
      <c r="H3721" s="3"/>
      <c r="I3721" s="3"/>
    </row>
    <row r="3722" spans="1:9" x14ac:dyDescent="0.35">
      <c r="A3722" t="s">
        <v>76</v>
      </c>
      <c r="B3722" s="78" t="s">
        <v>15</v>
      </c>
      <c r="C3722">
        <v>2026</v>
      </c>
      <c r="D3722" t="s">
        <v>138</v>
      </c>
      <c r="E3722" t="s">
        <v>65</v>
      </c>
      <c r="F3722">
        <v>34.573117317572802</v>
      </c>
      <c r="G3722" s="3"/>
      <c r="H3722" s="3"/>
      <c r="I3722" s="3"/>
    </row>
    <row r="3723" spans="1:9" x14ac:dyDescent="0.35">
      <c r="A3723" t="s">
        <v>76</v>
      </c>
      <c r="B3723" s="78" t="s">
        <v>15</v>
      </c>
      <c r="C3723">
        <v>2026</v>
      </c>
      <c r="D3723" t="s">
        <v>138</v>
      </c>
      <c r="E3723" t="s">
        <v>67</v>
      </c>
      <c r="F3723">
        <v>11.710139388248001</v>
      </c>
      <c r="G3723" s="3"/>
      <c r="H3723" s="3"/>
      <c r="I3723" s="3"/>
    </row>
    <row r="3724" spans="1:9" x14ac:dyDescent="0.35">
      <c r="A3724" t="s">
        <v>76</v>
      </c>
      <c r="B3724" s="78" t="s">
        <v>15</v>
      </c>
      <c r="C3724">
        <v>2026</v>
      </c>
      <c r="D3724" t="s">
        <v>138</v>
      </c>
      <c r="E3724" t="s">
        <v>69</v>
      </c>
      <c r="F3724">
        <v>10.0015066566869</v>
      </c>
      <c r="G3724" s="3"/>
      <c r="H3724" s="3"/>
      <c r="I3724" s="3"/>
    </row>
    <row r="3725" spans="1:9" x14ac:dyDescent="0.35">
      <c r="A3725" t="s">
        <v>76</v>
      </c>
      <c r="B3725" s="78" t="s">
        <v>15</v>
      </c>
      <c r="C3725">
        <v>2026</v>
      </c>
      <c r="D3725" t="s">
        <v>138</v>
      </c>
      <c r="E3725" t="s">
        <v>71</v>
      </c>
      <c r="F3725">
        <v>15.594705863558699</v>
      </c>
      <c r="G3725" s="3"/>
      <c r="H3725" s="3"/>
      <c r="I3725" s="3"/>
    </row>
    <row r="3726" spans="1:9" x14ac:dyDescent="0.35">
      <c r="A3726" t="s">
        <v>76</v>
      </c>
      <c r="B3726" s="78" t="s">
        <v>15</v>
      </c>
      <c r="C3726">
        <v>2026</v>
      </c>
      <c r="D3726" t="s">
        <v>138</v>
      </c>
      <c r="E3726" t="s">
        <v>73</v>
      </c>
      <c r="F3726">
        <v>4.6730832659831902</v>
      </c>
      <c r="G3726" s="3"/>
      <c r="H3726" s="3"/>
      <c r="I3726" s="3"/>
    </row>
    <row r="3727" spans="1:9" x14ac:dyDescent="0.35">
      <c r="A3727" t="s">
        <v>76</v>
      </c>
      <c r="B3727" s="78" t="s">
        <v>15</v>
      </c>
      <c r="C3727">
        <v>2026</v>
      </c>
      <c r="D3727" t="s">
        <v>138</v>
      </c>
      <c r="E3727" t="s">
        <v>75</v>
      </c>
      <c r="F3727">
        <v>2.2429861539015299</v>
      </c>
      <c r="G3727" s="3"/>
      <c r="H3727" s="3"/>
      <c r="I3727" s="3"/>
    </row>
    <row r="3728" spans="1:9" x14ac:dyDescent="0.35">
      <c r="A3728" t="s">
        <v>76</v>
      </c>
      <c r="B3728" s="78" t="s">
        <v>15</v>
      </c>
      <c r="C3728">
        <v>2026</v>
      </c>
      <c r="D3728" t="s">
        <v>41</v>
      </c>
      <c r="E3728" t="s">
        <v>42</v>
      </c>
      <c r="F3728">
        <v>65.436393364560402</v>
      </c>
      <c r="G3728" s="3"/>
      <c r="H3728" s="3"/>
      <c r="I3728" s="3"/>
    </row>
    <row r="3729" spans="1:9" x14ac:dyDescent="0.35">
      <c r="A3729" t="s">
        <v>76</v>
      </c>
      <c r="B3729" s="78" t="s">
        <v>15</v>
      </c>
      <c r="C3729">
        <v>2026</v>
      </c>
      <c r="D3729" t="s">
        <v>41</v>
      </c>
      <c r="E3729" t="s">
        <v>45</v>
      </c>
      <c r="F3729">
        <v>84.295891362978793</v>
      </c>
      <c r="G3729" s="3"/>
      <c r="H3729" s="3"/>
      <c r="I3729" s="3"/>
    </row>
    <row r="3730" spans="1:9" x14ac:dyDescent="0.35">
      <c r="A3730" t="s">
        <v>76</v>
      </c>
      <c r="B3730" s="78" t="s">
        <v>15</v>
      </c>
      <c r="C3730">
        <v>2026</v>
      </c>
      <c r="D3730" t="s">
        <v>41</v>
      </c>
      <c r="E3730" t="s">
        <v>47</v>
      </c>
      <c r="F3730">
        <v>71.361789696159505</v>
      </c>
      <c r="G3730" s="3"/>
      <c r="H3730" s="3"/>
      <c r="I3730" s="3"/>
    </row>
    <row r="3731" spans="1:9" x14ac:dyDescent="0.35">
      <c r="A3731" t="s">
        <v>76</v>
      </c>
      <c r="B3731" s="78" t="s">
        <v>15</v>
      </c>
      <c r="C3731">
        <v>2026</v>
      </c>
      <c r="D3731" t="s">
        <v>41</v>
      </c>
      <c r="E3731" t="s">
        <v>49</v>
      </c>
      <c r="F3731">
        <v>54.8416836313503</v>
      </c>
      <c r="G3731" s="3"/>
      <c r="H3731" s="3"/>
      <c r="I3731" s="3"/>
    </row>
    <row r="3732" spans="1:9" x14ac:dyDescent="0.35">
      <c r="A3732" t="s">
        <v>76</v>
      </c>
      <c r="B3732" s="78" t="s">
        <v>15</v>
      </c>
      <c r="C3732">
        <v>2026</v>
      </c>
      <c r="D3732" t="s">
        <v>41</v>
      </c>
      <c r="E3732" t="s">
        <v>51</v>
      </c>
      <c r="F3732">
        <v>43.240623137575902</v>
      </c>
      <c r="G3732" s="3"/>
      <c r="H3732" s="3"/>
      <c r="I3732" s="3"/>
    </row>
    <row r="3733" spans="1:9" x14ac:dyDescent="0.35">
      <c r="A3733" t="s">
        <v>76</v>
      </c>
      <c r="B3733" s="78" t="s">
        <v>15</v>
      </c>
      <c r="C3733">
        <v>2026</v>
      </c>
      <c r="D3733" t="s">
        <v>41</v>
      </c>
      <c r="E3733" t="s">
        <v>53</v>
      </c>
      <c r="F3733">
        <v>30.589885991847801</v>
      </c>
      <c r="G3733" s="3"/>
      <c r="H3733" s="3"/>
      <c r="I3733" s="3"/>
    </row>
    <row r="3734" spans="1:9" x14ac:dyDescent="0.35">
      <c r="A3734" t="s">
        <v>76</v>
      </c>
      <c r="B3734" s="78" t="s">
        <v>15</v>
      </c>
      <c r="C3734">
        <v>2026</v>
      </c>
      <c r="D3734" t="s">
        <v>41</v>
      </c>
      <c r="E3734" t="s">
        <v>55</v>
      </c>
      <c r="F3734">
        <v>32.126537807380402</v>
      </c>
      <c r="G3734" s="3"/>
      <c r="H3734" s="3"/>
      <c r="I3734" s="3"/>
    </row>
    <row r="3735" spans="1:9" x14ac:dyDescent="0.35">
      <c r="A3735" t="s">
        <v>76</v>
      </c>
      <c r="B3735" s="78" t="s">
        <v>15</v>
      </c>
      <c r="C3735">
        <v>2026</v>
      </c>
      <c r="D3735" t="s">
        <v>41</v>
      </c>
      <c r="E3735" t="s">
        <v>57</v>
      </c>
      <c r="F3735">
        <v>30.5744036090924</v>
      </c>
      <c r="G3735" s="3"/>
      <c r="H3735" s="3"/>
      <c r="I3735" s="3"/>
    </row>
    <row r="3736" spans="1:9" x14ac:dyDescent="0.35">
      <c r="A3736" t="s">
        <v>76</v>
      </c>
      <c r="B3736" s="78" t="s">
        <v>15</v>
      </c>
      <c r="C3736">
        <v>2026</v>
      </c>
      <c r="D3736" t="s">
        <v>41</v>
      </c>
      <c r="E3736" t="s">
        <v>59</v>
      </c>
      <c r="F3736">
        <v>31.068249524895698</v>
      </c>
      <c r="G3736" s="3"/>
      <c r="H3736" s="3"/>
      <c r="I3736" s="3"/>
    </row>
    <row r="3737" spans="1:9" x14ac:dyDescent="0.35">
      <c r="A3737" t="s">
        <v>76</v>
      </c>
      <c r="B3737" s="78" t="s">
        <v>15</v>
      </c>
      <c r="C3737">
        <v>2026</v>
      </c>
      <c r="D3737" t="s">
        <v>41</v>
      </c>
      <c r="E3737" t="s">
        <v>61</v>
      </c>
      <c r="F3737">
        <v>26.4756759715737</v>
      </c>
      <c r="G3737" s="3"/>
      <c r="H3737" s="3"/>
      <c r="I3737" s="3"/>
    </row>
    <row r="3738" spans="1:9" x14ac:dyDescent="0.35">
      <c r="A3738" t="s">
        <v>76</v>
      </c>
      <c r="B3738" s="78" t="s">
        <v>15</v>
      </c>
      <c r="C3738">
        <v>2026</v>
      </c>
      <c r="D3738" t="s">
        <v>41</v>
      </c>
      <c r="E3738" t="s">
        <v>63</v>
      </c>
      <c r="F3738">
        <v>22.771858472532699</v>
      </c>
      <c r="G3738" s="3"/>
      <c r="H3738" s="3"/>
      <c r="I3738" s="3"/>
    </row>
    <row r="3739" spans="1:9" x14ac:dyDescent="0.35">
      <c r="A3739" t="s">
        <v>76</v>
      </c>
      <c r="B3739" s="78" t="s">
        <v>15</v>
      </c>
      <c r="C3739">
        <v>2026</v>
      </c>
      <c r="D3739" t="s">
        <v>41</v>
      </c>
      <c r="E3739" t="s">
        <v>43</v>
      </c>
      <c r="F3739">
        <v>80.829271680483401</v>
      </c>
      <c r="G3739" s="3"/>
      <c r="H3739" s="3"/>
      <c r="I3739" s="3"/>
    </row>
    <row r="3740" spans="1:9" x14ac:dyDescent="0.35">
      <c r="A3740" t="s">
        <v>76</v>
      </c>
      <c r="B3740" s="78" t="s">
        <v>15</v>
      </c>
      <c r="C3740">
        <v>2026</v>
      </c>
      <c r="D3740" t="s">
        <v>41</v>
      </c>
      <c r="E3740" t="s">
        <v>65</v>
      </c>
      <c r="F3740">
        <v>31.7035485802142</v>
      </c>
      <c r="G3740" s="3"/>
      <c r="H3740" s="3"/>
      <c r="I3740" s="3"/>
    </row>
    <row r="3741" spans="1:9" x14ac:dyDescent="0.35">
      <c r="A3741" t="s">
        <v>76</v>
      </c>
      <c r="B3741" s="78" t="s">
        <v>15</v>
      </c>
      <c r="C3741">
        <v>2026</v>
      </c>
      <c r="D3741" t="s">
        <v>41</v>
      </c>
      <c r="E3741" t="s">
        <v>67</v>
      </c>
      <c r="F3741">
        <v>15.4573839924873</v>
      </c>
      <c r="G3741" s="3"/>
      <c r="H3741" s="3"/>
      <c r="I3741" s="3"/>
    </row>
    <row r="3742" spans="1:9" x14ac:dyDescent="0.35">
      <c r="A3742" t="s">
        <v>76</v>
      </c>
      <c r="B3742" s="78" t="s">
        <v>15</v>
      </c>
      <c r="C3742">
        <v>2026</v>
      </c>
      <c r="D3742" t="s">
        <v>41</v>
      </c>
      <c r="E3742" t="s">
        <v>69</v>
      </c>
      <c r="F3742">
        <v>12.201838121158</v>
      </c>
      <c r="G3742" s="3"/>
      <c r="H3742" s="3"/>
      <c r="I3742" s="3"/>
    </row>
    <row r="3743" spans="1:9" x14ac:dyDescent="0.35">
      <c r="A3743" t="s">
        <v>76</v>
      </c>
      <c r="B3743" s="78" t="s">
        <v>15</v>
      </c>
      <c r="C3743">
        <v>2026</v>
      </c>
      <c r="D3743" t="s">
        <v>41</v>
      </c>
      <c r="E3743" t="s">
        <v>71</v>
      </c>
      <c r="F3743">
        <v>7.7973529317793702</v>
      </c>
      <c r="G3743" s="3"/>
      <c r="H3743" s="3"/>
      <c r="I3743" s="3"/>
    </row>
    <row r="3744" spans="1:9" x14ac:dyDescent="0.35">
      <c r="A3744" t="s">
        <v>76</v>
      </c>
      <c r="B3744" s="78" t="s">
        <v>15</v>
      </c>
      <c r="C3744">
        <v>2026</v>
      </c>
      <c r="D3744" t="s">
        <v>41</v>
      </c>
      <c r="E3744" t="s">
        <v>73</v>
      </c>
      <c r="F3744">
        <v>3.1153888439888</v>
      </c>
      <c r="G3744" s="3"/>
      <c r="H3744" s="3"/>
      <c r="I3744" s="3"/>
    </row>
    <row r="3745" spans="1:9" x14ac:dyDescent="0.35">
      <c r="A3745" t="s">
        <v>76</v>
      </c>
      <c r="B3745" s="78" t="s">
        <v>15</v>
      </c>
      <c r="C3745">
        <v>2026</v>
      </c>
      <c r="D3745" t="s">
        <v>41</v>
      </c>
      <c r="E3745" t="s">
        <v>75</v>
      </c>
      <c r="F3745">
        <v>2.0186875385113798</v>
      </c>
      <c r="G3745" s="3"/>
      <c r="H3745" s="3"/>
      <c r="I3745" s="3"/>
    </row>
    <row r="3746" spans="1:9" x14ac:dyDescent="0.35">
      <c r="A3746" t="s">
        <v>76</v>
      </c>
      <c r="B3746" s="78" t="s">
        <v>15</v>
      </c>
      <c r="C3746">
        <v>2031</v>
      </c>
      <c r="D3746" t="s">
        <v>138</v>
      </c>
      <c r="E3746" t="s">
        <v>42</v>
      </c>
      <c r="F3746">
        <v>57.0596648094808</v>
      </c>
      <c r="G3746" s="3"/>
      <c r="H3746" s="3"/>
      <c r="I3746" s="3"/>
    </row>
    <row r="3747" spans="1:9" x14ac:dyDescent="0.35">
      <c r="A3747" t="s">
        <v>76</v>
      </c>
      <c r="B3747" s="78" t="s">
        <v>15</v>
      </c>
      <c r="C3747">
        <v>2031</v>
      </c>
      <c r="D3747" t="s">
        <v>138</v>
      </c>
      <c r="E3747" t="s">
        <v>45</v>
      </c>
      <c r="F3747">
        <v>57.701215038037802</v>
      </c>
      <c r="G3747" s="3"/>
      <c r="H3747" s="3"/>
      <c r="I3747" s="3"/>
    </row>
    <row r="3748" spans="1:9" x14ac:dyDescent="0.35">
      <c r="A3748" t="s">
        <v>76</v>
      </c>
      <c r="B3748" s="78" t="s">
        <v>15</v>
      </c>
      <c r="C3748">
        <v>2031</v>
      </c>
      <c r="D3748" t="s">
        <v>138</v>
      </c>
      <c r="E3748" t="s">
        <v>47</v>
      </c>
      <c r="F3748">
        <v>52.950520137130297</v>
      </c>
      <c r="G3748" s="3"/>
      <c r="H3748" s="3"/>
      <c r="I3748" s="3"/>
    </row>
    <row r="3749" spans="1:9" x14ac:dyDescent="0.35">
      <c r="A3749" t="s">
        <v>76</v>
      </c>
      <c r="B3749" s="78" t="s">
        <v>15</v>
      </c>
      <c r="C3749">
        <v>2031</v>
      </c>
      <c r="D3749" t="s">
        <v>138</v>
      </c>
      <c r="E3749" t="s">
        <v>49</v>
      </c>
      <c r="F3749">
        <v>50.952151211737998</v>
      </c>
      <c r="G3749" s="3"/>
      <c r="H3749" s="3"/>
      <c r="I3749" s="3"/>
    </row>
    <row r="3750" spans="1:9" x14ac:dyDescent="0.35">
      <c r="A3750" t="s">
        <v>76</v>
      </c>
      <c r="B3750" s="78" t="s">
        <v>15</v>
      </c>
      <c r="C3750">
        <v>2031</v>
      </c>
      <c r="D3750" t="s">
        <v>138</v>
      </c>
      <c r="E3750" t="s">
        <v>51</v>
      </c>
      <c r="F3750">
        <v>50.831573077010603</v>
      </c>
      <c r="G3750" s="3"/>
      <c r="H3750" s="3"/>
      <c r="I3750" s="3"/>
    </row>
    <row r="3751" spans="1:9" x14ac:dyDescent="0.35">
      <c r="A3751" t="s">
        <v>76</v>
      </c>
      <c r="B3751" s="78" t="s">
        <v>15</v>
      </c>
      <c r="C3751">
        <v>2031</v>
      </c>
      <c r="D3751" t="s">
        <v>138</v>
      </c>
      <c r="E3751" t="s">
        <v>53</v>
      </c>
      <c r="F3751">
        <v>56.936709053622302</v>
      </c>
      <c r="G3751" s="3"/>
      <c r="H3751" s="3"/>
      <c r="I3751" s="3"/>
    </row>
    <row r="3752" spans="1:9" x14ac:dyDescent="0.35">
      <c r="A3752" t="s">
        <v>76</v>
      </c>
      <c r="B3752" s="78" t="s">
        <v>15</v>
      </c>
      <c r="C3752">
        <v>2031</v>
      </c>
      <c r="D3752" t="s">
        <v>138</v>
      </c>
      <c r="E3752" t="s">
        <v>55</v>
      </c>
      <c r="F3752">
        <v>40.696098158137097</v>
      </c>
      <c r="G3752" s="3"/>
      <c r="H3752" s="3"/>
      <c r="I3752" s="3"/>
    </row>
    <row r="3753" spans="1:9" x14ac:dyDescent="0.35">
      <c r="A3753" t="s">
        <v>76</v>
      </c>
      <c r="B3753" s="78" t="s">
        <v>15</v>
      </c>
      <c r="C3753">
        <v>2031</v>
      </c>
      <c r="D3753" t="s">
        <v>138</v>
      </c>
      <c r="E3753" t="s">
        <v>57</v>
      </c>
      <c r="F3753">
        <v>42.317009652526203</v>
      </c>
      <c r="G3753" s="3"/>
      <c r="H3753" s="3"/>
      <c r="I3753" s="3"/>
    </row>
    <row r="3754" spans="1:9" x14ac:dyDescent="0.35">
      <c r="A3754" t="s">
        <v>76</v>
      </c>
      <c r="B3754" s="78" t="s">
        <v>15</v>
      </c>
      <c r="C3754">
        <v>2031</v>
      </c>
      <c r="D3754" t="s">
        <v>138</v>
      </c>
      <c r="E3754" t="s">
        <v>59</v>
      </c>
      <c r="F3754">
        <v>40.6238188049592</v>
      </c>
      <c r="G3754" s="3"/>
      <c r="H3754" s="3"/>
      <c r="I3754" s="3"/>
    </row>
    <row r="3755" spans="1:9" x14ac:dyDescent="0.35">
      <c r="A3755" t="s">
        <v>76</v>
      </c>
      <c r="B3755" s="78" t="s">
        <v>15</v>
      </c>
      <c r="C3755">
        <v>2031</v>
      </c>
      <c r="D3755" t="s">
        <v>138</v>
      </c>
      <c r="E3755" t="s">
        <v>61</v>
      </c>
      <c r="F3755">
        <v>23.4253225881519</v>
      </c>
      <c r="G3755" s="3"/>
      <c r="H3755" s="3"/>
      <c r="I3755" s="3"/>
    </row>
    <row r="3756" spans="1:9" x14ac:dyDescent="0.35">
      <c r="A3756" t="s">
        <v>76</v>
      </c>
      <c r="B3756" s="78" t="s">
        <v>15</v>
      </c>
      <c r="C3756">
        <v>2031</v>
      </c>
      <c r="D3756" t="s">
        <v>138</v>
      </c>
      <c r="E3756" t="s">
        <v>63</v>
      </c>
      <c r="F3756">
        <v>23.873267393248302</v>
      </c>
      <c r="G3756" s="3"/>
      <c r="H3756" s="3"/>
      <c r="I3756" s="3"/>
    </row>
    <row r="3757" spans="1:9" x14ac:dyDescent="0.35">
      <c r="A3757" t="s">
        <v>76</v>
      </c>
      <c r="B3757" s="78" t="s">
        <v>15</v>
      </c>
      <c r="C3757">
        <v>2031</v>
      </c>
      <c r="D3757" t="s">
        <v>138</v>
      </c>
      <c r="E3757" t="s">
        <v>43</v>
      </c>
      <c r="F3757">
        <v>72.2359957829226</v>
      </c>
      <c r="G3757" s="3"/>
      <c r="H3757" s="3"/>
      <c r="I3757" s="3"/>
    </row>
    <row r="3758" spans="1:9" x14ac:dyDescent="0.35">
      <c r="A3758" t="s">
        <v>76</v>
      </c>
      <c r="B3758" s="78" t="s">
        <v>15</v>
      </c>
      <c r="C3758">
        <v>2031</v>
      </c>
      <c r="D3758" t="s">
        <v>138</v>
      </c>
      <c r="E3758" t="s">
        <v>65</v>
      </c>
      <c r="F3758">
        <v>35.524746399938799</v>
      </c>
      <c r="G3758" s="3"/>
      <c r="H3758" s="3"/>
      <c r="I3758" s="3"/>
    </row>
    <row r="3759" spans="1:9" x14ac:dyDescent="0.35">
      <c r="A3759" t="s">
        <v>76</v>
      </c>
      <c r="B3759" s="78" t="s">
        <v>15</v>
      </c>
      <c r="C3759">
        <v>2031</v>
      </c>
      <c r="D3759" t="s">
        <v>138</v>
      </c>
      <c r="E3759" t="s">
        <v>67</v>
      </c>
      <c r="F3759">
        <v>16.906874100724899</v>
      </c>
      <c r="G3759" s="3"/>
      <c r="H3759" s="3"/>
      <c r="I3759" s="3"/>
    </row>
    <row r="3760" spans="1:9" x14ac:dyDescent="0.35">
      <c r="A3760" t="s">
        <v>76</v>
      </c>
      <c r="B3760" s="78" t="s">
        <v>15</v>
      </c>
      <c r="C3760">
        <v>2031</v>
      </c>
      <c r="D3760" t="s">
        <v>138</v>
      </c>
      <c r="E3760" t="s">
        <v>69</v>
      </c>
      <c r="F3760">
        <v>12.354886813409999</v>
      </c>
      <c r="G3760" s="3"/>
      <c r="H3760" s="3"/>
      <c r="I3760" s="3"/>
    </row>
    <row r="3761" spans="1:9" x14ac:dyDescent="0.35">
      <c r="A3761" t="s">
        <v>76</v>
      </c>
      <c r="B3761" s="78" t="s">
        <v>15</v>
      </c>
      <c r="C3761">
        <v>2031</v>
      </c>
      <c r="D3761" t="s">
        <v>138</v>
      </c>
      <c r="E3761" t="s">
        <v>71</v>
      </c>
      <c r="F3761">
        <v>11.730497911192201</v>
      </c>
      <c r="G3761" s="3"/>
      <c r="H3761" s="3"/>
      <c r="I3761" s="3"/>
    </row>
    <row r="3762" spans="1:9" x14ac:dyDescent="0.35">
      <c r="A3762" t="s">
        <v>76</v>
      </c>
      <c r="B3762" s="78" t="s">
        <v>15</v>
      </c>
      <c r="C3762">
        <v>2031</v>
      </c>
      <c r="D3762" t="s">
        <v>138</v>
      </c>
      <c r="E3762" t="s">
        <v>73</v>
      </c>
      <c r="F3762">
        <v>6.4923485377616403</v>
      </c>
      <c r="G3762" s="3"/>
      <c r="H3762" s="3"/>
      <c r="I3762" s="3"/>
    </row>
    <row r="3763" spans="1:9" x14ac:dyDescent="0.35">
      <c r="A3763" t="s">
        <v>76</v>
      </c>
      <c r="B3763" s="78" t="s">
        <v>15</v>
      </c>
      <c r="C3763">
        <v>2031</v>
      </c>
      <c r="D3763" t="s">
        <v>138</v>
      </c>
      <c r="E3763" t="s">
        <v>75</v>
      </c>
      <c r="F3763">
        <v>3.22731348268987</v>
      </c>
      <c r="G3763" s="3"/>
      <c r="H3763" s="3"/>
      <c r="I3763" s="3"/>
    </row>
    <row r="3764" spans="1:9" x14ac:dyDescent="0.35">
      <c r="A3764" t="s">
        <v>76</v>
      </c>
      <c r="B3764" s="78" t="s">
        <v>15</v>
      </c>
      <c r="C3764">
        <v>2031</v>
      </c>
      <c r="D3764" t="s">
        <v>41</v>
      </c>
      <c r="E3764" t="s">
        <v>42</v>
      </c>
      <c r="F3764">
        <v>63.050929614476303</v>
      </c>
      <c r="G3764" s="3"/>
      <c r="H3764" s="3"/>
      <c r="I3764" s="3"/>
    </row>
    <row r="3765" spans="1:9" x14ac:dyDescent="0.35">
      <c r="A3765" t="s">
        <v>76</v>
      </c>
      <c r="B3765" s="78" t="s">
        <v>15</v>
      </c>
      <c r="C3765">
        <v>2031</v>
      </c>
      <c r="D3765" t="s">
        <v>41</v>
      </c>
      <c r="E3765" t="s">
        <v>45</v>
      </c>
      <c r="F3765">
        <v>64.391210984476899</v>
      </c>
      <c r="G3765" s="3"/>
      <c r="H3765" s="3"/>
      <c r="I3765" s="3"/>
    </row>
    <row r="3766" spans="1:9" x14ac:dyDescent="0.35">
      <c r="A3766" t="s">
        <v>76</v>
      </c>
      <c r="B3766" s="78" t="s">
        <v>15</v>
      </c>
      <c r="C3766">
        <v>2031</v>
      </c>
      <c r="D3766" t="s">
        <v>41</v>
      </c>
      <c r="E3766" t="s">
        <v>47</v>
      </c>
      <c r="F3766">
        <v>75.013236860934597</v>
      </c>
      <c r="G3766" s="3"/>
      <c r="H3766" s="3"/>
      <c r="I3766" s="3"/>
    </row>
    <row r="3767" spans="1:9" x14ac:dyDescent="0.35">
      <c r="A3767" t="s">
        <v>76</v>
      </c>
      <c r="B3767" s="78" t="s">
        <v>15</v>
      </c>
      <c r="C3767">
        <v>2031</v>
      </c>
      <c r="D3767" t="s">
        <v>41</v>
      </c>
      <c r="E3767" t="s">
        <v>49</v>
      </c>
      <c r="F3767">
        <v>51.971194235972703</v>
      </c>
      <c r="G3767" s="3"/>
      <c r="H3767" s="3"/>
      <c r="I3767" s="3"/>
    </row>
    <row r="3768" spans="1:9" x14ac:dyDescent="0.35">
      <c r="A3768" t="s">
        <v>76</v>
      </c>
      <c r="B3768" s="78" t="s">
        <v>15</v>
      </c>
      <c r="C3768">
        <v>2031</v>
      </c>
      <c r="D3768" t="s">
        <v>41</v>
      </c>
      <c r="E3768" t="s">
        <v>51</v>
      </c>
      <c r="F3768">
        <v>51.339888807780703</v>
      </c>
      <c r="G3768" s="3"/>
      <c r="H3768" s="3"/>
      <c r="I3768" s="3"/>
    </row>
    <row r="3769" spans="1:9" x14ac:dyDescent="0.35">
      <c r="A3769" t="s">
        <v>76</v>
      </c>
      <c r="B3769" s="78" t="s">
        <v>15</v>
      </c>
      <c r="C3769">
        <v>2031</v>
      </c>
      <c r="D3769" t="s">
        <v>41</v>
      </c>
      <c r="E3769" t="s">
        <v>53</v>
      </c>
      <c r="F3769">
        <v>33.419372705386998</v>
      </c>
      <c r="G3769" s="3"/>
      <c r="H3769" s="3"/>
      <c r="I3769" s="3"/>
    </row>
    <row r="3770" spans="1:9" x14ac:dyDescent="0.35">
      <c r="A3770" t="s">
        <v>76</v>
      </c>
      <c r="B3770" s="78" t="s">
        <v>15</v>
      </c>
      <c r="C3770">
        <v>2031</v>
      </c>
      <c r="D3770" t="s">
        <v>41</v>
      </c>
      <c r="E3770" t="s">
        <v>55</v>
      </c>
      <c r="F3770">
        <v>34.882369849831797</v>
      </c>
      <c r="G3770" s="3"/>
      <c r="H3770" s="3"/>
      <c r="I3770" s="3"/>
    </row>
    <row r="3771" spans="1:9" x14ac:dyDescent="0.35">
      <c r="A3771" t="s">
        <v>76</v>
      </c>
      <c r="B3771" s="78" t="s">
        <v>15</v>
      </c>
      <c r="C3771">
        <v>2031</v>
      </c>
      <c r="D3771" t="s">
        <v>41</v>
      </c>
      <c r="E3771" t="s">
        <v>57</v>
      </c>
      <c r="F3771">
        <v>36.265677272214901</v>
      </c>
      <c r="G3771" s="3"/>
      <c r="H3771" s="3"/>
      <c r="I3771" s="3"/>
    </row>
    <row r="3772" spans="1:9" x14ac:dyDescent="0.35">
      <c r="A3772" t="s">
        <v>76</v>
      </c>
      <c r="B3772" s="78" t="s">
        <v>15</v>
      </c>
      <c r="C3772">
        <v>2031</v>
      </c>
      <c r="D3772" t="s">
        <v>41</v>
      </c>
      <c r="E3772" t="s">
        <v>59</v>
      </c>
      <c r="F3772">
        <v>32.499055043967402</v>
      </c>
      <c r="G3772" s="3"/>
      <c r="H3772" s="3"/>
      <c r="I3772" s="3"/>
    </row>
    <row r="3773" spans="1:9" x14ac:dyDescent="0.35">
      <c r="A3773" t="s">
        <v>76</v>
      </c>
      <c r="B3773" s="78" t="s">
        <v>15</v>
      </c>
      <c r="C3773">
        <v>2031</v>
      </c>
      <c r="D3773" t="s">
        <v>41</v>
      </c>
      <c r="E3773" t="s">
        <v>61</v>
      </c>
      <c r="F3773">
        <v>24.326296533850101</v>
      </c>
      <c r="G3773" s="3"/>
      <c r="H3773" s="3"/>
      <c r="I3773" s="3"/>
    </row>
    <row r="3774" spans="1:9" x14ac:dyDescent="0.35">
      <c r="A3774" t="s">
        <v>76</v>
      </c>
      <c r="B3774" s="78" t="s">
        <v>15</v>
      </c>
      <c r="C3774">
        <v>2031</v>
      </c>
      <c r="D3774" t="s">
        <v>41</v>
      </c>
      <c r="E3774" t="s">
        <v>63</v>
      </c>
      <c r="F3774">
        <v>21.883828443810899</v>
      </c>
      <c r="G3774" s="3"/>
      <c r="H3774" s="3"/>
      <c r="I3774" s="3"/>
    </row>
    <row r="3775" spans="1:9" x14ac:dyDescent="0.35">
      <c r="A3775" t="s">
        <v>76</v>
      </c>
      <c r="B3775" s="78" t="s">
        <v>15</v>
      </c>
      <c r="C3775">
        <v>2031</v>
      </c>
      <c r="D3775" t="s">
        <v>41</v>
      </c>
      <c r="E3775" t="s">
        <v>43</v>
      </c>
      <c r="F3775">
        <v>85.238475023848594</v>
      </c>
      <c r="G3775" s="3"/>
      <c r="H3775" s="3"/>
      <c r="I3775" s="3"/>
    </row>
    <row r="3776" spans="1:9" x14ac:dyDescent="0.35">
      <c r="A3776" t="s">
        <v>76</v>
      </c>
      <c r="B3776" s="78" t="s">
        <v>15</v>
      </c>
      <c r="C3776">
        <v>2031</v>
      </c>
      <c r="D3776" t="s">
        <v>41</v>
      </c>
      <c r="E3776" t="s">
        <v>65</v>
      </c>
      <c r="F3776">
        <v>31.617024295945502</v>
      </c>
      <c r="G3776" s="3"/>
      <c r="H3776" s="3"/>
      <c r="I3776" s="3"/>
    </row>
    <row r="3777" spans="1:9" x14ac:dyDescent="0.35">
      <c r="A3777" t="s">
        <v>76</v>
      </c>
      <c r="B3777" s="78" t="s">
        <v>15</v>
      </c>
      <c r="C3777">
        <v>2031</v>
      </c>
      <c r="D3777" t="s">
        <v>41</v>
      </c>
      <c r="E3777" t="s">
        <v>67</v>
      </c>
      <c r="F3777">
        <v>13.6945680215872</v>
      </c>
      <c r="G3777" s="3"/>
      <c r="H3777" s="3"/>
      <c r="I3777" s="3"/>
    </row>
    <row r="3778" spans="1:9" x14ac:dyDescent="0.35">
      <c r="A3778" t="s">
        <v>76</v>
      </c>
      <c r="B3778" s="78" t="s">
        <v>15</v>
      </c>
      <c r="C3778">
        <v>2031</v>
      </c>
      <c r="D3778" t="s">
        <v>41</v>
      </c>
      <c r="E3778" t="s">
        <v>69</v>
      </c>
      <c r="F3778">
        <v>13.590375494750999</v>
      </c>
      <c r="G3778" s="3"/>
      <c r="H3778" s="3"/>
      <c r="I3778" s="3"/>
    </row>
    <row r="3779" spans="1:9" x14ac:dyDescent="0.35">
      <c r="A3779" t="s">
        <v>76</v>
      </c>
      <c r="B3779" s="78" t="s">
        <v>15</v>
      </c>
      <c r="C3779">
        <v>2031</v>
      </c>
      <c r="D3779" t="s">
        <v>41</v>
      </c>
      <c r="E3779" t="s">
        <v>71</v>
      </c>
      <c r="F3779">
        <v>11.8478028903042</v>
      </c>
      <c r="G3779" s="3"/>
      <c r="H3779" s="3"/>
      <c r="I3779" s="3"/>
    </row>
    <row r="3780" spans="1:9" x14ac:dyDescent="0.35">
      <c r="A3780" t="s">
        <v>76</v>
      </c>
      <c r="B3780" s="78" t="s">
        <v>15</v>
      </c>
      <c r="C3780">
        <v>2031</v>
      </c>
      <c r="D3780" t="s">
        <v>41</v>
      </c>
      <c r="E3780" t="s">
        <v>73</v>
      </c>
      <c r="F3780">
        <v>4.3282323585077602</v>
      </c>
      <c r="G3780" s="3"/>
      <c r="H3780" s="3"/>
      <c r="I3780" s="3"/>
    </row>
    <row r="3781" spans="1:9" x14ac:dyDescent="0.35">
      <c r="A3781" t="s">
        <v>76</v>
      </c>
      <c r="B3781" s="78" t="s">
        <v>15</v>
      </c>
      <c r="C3781">
        <v>2031</v>
      </c>
      <c r="D3781" t="s">
        <v>41</v>
      </c>
      <c r="E3781" t="s">
        <v>75</v>
      </c>
      <c r="F3781">
        <v>2.9045821344208802</v>
      </c>
      <c r="G3781" s="3"/>
      <c r="H3781" s="3"/>
      <c r="I3781" s="3"/>
    </row>
    <row r="3782" spans="1:9" x14ac:dyDescent="0.35">
      <c r="A3782" t="s">
        <v>76</v>
      </c>
      <c r="B3782" s="78" t="s">
        <v>15</v>
      </c>
      <c r="C3782">
        <v>2036</v>
      </c>
      <c r="D3782" t="s">
        <v>138</v>
      </c>
      <c r="E3782" t="s">
        <v>42</v>
      </c>
      <c r="F3782">
        <v>56.414178603964999</v>
      </c>
      <c r="G3782" s="3"/>
      <c r="H3782" s="3"/>
      <c r="I3782" s="3"/>
    </row>
    <row r="3783" spans="1:9" x14ac:dyDescent="0.35">
      <c r="A3783" t="s">
        <v>76</v>
      </c>
      <c r="B3783" s="78" t="s">
        <v>15</v>
      </c>
      <c r="C3783">
        <v>2036</v>
      </c>
      <c r="D3783" t="s">
        <v>138</v>
      </c>
      <c r="E3783" t="s">
        <v>45</v>
      </c>
      <c r="F3783">
        <v>60.503418332771403</v>
      </c>
      <c r="G3783" s="3"/>
      <c r="H3783" s="3"/>
      <c r="I3783" s="3"/>
    </row>
    <row r="3784" spans="1:9" x14ac:dyDescent="0.35">
      <c r="A3784" t="s">
        <v>76</v>
      </c>
      <c r="B3784" s="78" t="s">
        <v>15</v>
      </c>
      <c r="C3784">
        <v>2036</v>
      </c>
      <c r="D3784" t="s">
        <v>138</v>
      </c>
      <c r="E3784" t="s">
        <v>47</v>
      </c>
      <c r="F3784">
        <v>51.582599993792797</v>
      </c>
      <c r="G3784" s="3"/>
      <c r="H3784" s="3"/>
      <c r="I3784" s="3"/>
    </row>
    <row r="3785" spans="1:9" x14ac:dyDescent="0.35">
      <c r="A3785" t="s">
        <v>76</v>
      </c>
      <c r="B3785" s="78" t="s">
        <v>15</v>
      </c>
      <c r="C3785">
        <v>2036</v>
      </c>
      <c r="D3785" t="s">
        <v>138</v>
      </c>
      <c r="E3785" t="s">
        <v>49</v>
      </c>
      <c r="F3785">
        <v>42.883086620401002</v>
      </c>
      <c r="G3785" s="3"/>
      <c r="H3785" s="3"/>
      <c r="I3785" s="3"/>
    </row>
    <row r="3786" spans="1:9" x14ac:dyDescent="0.35">
      <c r="A3786" t="s">
        <v>76</v>
      </c>
      <c r="B3786" s="78" t="s">
        <v>15</v>
      </c>
      <c r="C3786">
        <v>2036</v>
      </c>
      <c r="D3786" t="s">
        <v>138</v>
      </c>
      <c r="E3786" t="s">
        <v>51</v>
      </c>
      <c r="F3786">
        <v>53.075456618631399</v>
      </c>
      <c r="G3786" s="3"/>
      <c r="H3786" s="3"/>
      <c r="I3786" s="3"/>
    </row>
    <row r="3787" spans="1:9" x14ac:dyDescent="0.35">
      <c r="A3787" t="s">
        <v>76</v>
      </c>
      <c r="B3787" s="78" t="s">
        <v>15</v>
      </c>
      <c r="C3787">
        <v>2036</v>
      </c>
      <c r="D3787" t="s">
        <v>138</v>
      </c>
      <c r="E3787" t="s">
        <v>53</v>
      </c>
      <c r="F3787">
        <v>44.901228381305302</v>
      </c>
      <c r="G3787" s="3"/>
      <c r="H3787" s="3"/>
      <c r="I3787" s="3"/>
    </row>
    <row r="3788" spans="1:9" x14ac:dyDescent="0.35">
      <c r="A3788" t="s">
        <v>76</v>
      </c>
      <c r="B3788" s="78" t="s">
        <v>15</v>
      </c>
      <c r="C3788">
        <v>2036</v>
      </c>
      <c r="D3788" t="s">
        <v>138</v>
      </c>
      <c r="E3788" t="s">
        <v>55</v>
      </c>
      <c r="F3788">
        <v>43.281178293344603</v>
      </c>
      <c r="G3788" s="3"/>
      <c r="H3788" s="3"/>
      <c r="I3788" s="3"/>
    </row>
    <row r="3789" spans="1:9" x14ac:dyDescent="0.35">
      <c r="A3789" t="s">
        <v>76</v>
      </c>
      <c r="B3789" s="78" t="s">
        <v>15</v>
      </c>
      <c r="C3789">
        <v>2036</v>
      </c>
      <c r="D3789" t="s">
        <v>138</v>
      </c>
      <c r="E3789" t="s">
        <v>57</v>
      </c>
      <c r="F3789">
        <v>45.426201846355497</v>
      </c>
      <c r="G3789" s="3"/>
      <c r="H3789" s="3"/>
      <c r="I3789" s="3"/>
    </row>
    <row r="3790" spans="1:9" x14ac:dyDescent="0.35">
      <c r="A3790" t="s">
        <v>76</v>
      </c>
      <c r="B3790" s="78" t="s">
        <v>15</v>
      </c>
      <c r="C3790">
        <v>2036</v>
      </c>
      <c r="D3790" t="s">
        <v>138</v>
      </c>
      <c r="E3790" t="s">
        <v>59</v>
      </c>
      <c r="F3790">
        <v>45.753364524013399</v>
      </c>
      <c r="G3790" s="3"/>
      <c r="H3790" s="3"/>
      <c r="I3790" s="3"/>
    </row>
    <row r="3791" spans="1:9" x14ac:dyDescent="0.35">
      <c r="A3791" t="s">
        <v>76</v>
      </c>
      <c r="B3791" s="78" t="s">
        <v>15</v>
      </c>
      <c r="C3791">
        <v>2036</v>
      </c>
      <c r="D3791" t="s">
        <v>138</v>
      </c>
      <c r="E3791" t="s">
        <v>61</v>
      </c>
      <c r="F3791">
        <v>25.157056871221499</v>
      </c>
      <c r="G3791" s="3"/>
      <c r="H3791" s="3"/>
      <c r="I3791" s="3"/>
    </row>
    <row r="3792" spans="1:9" x14ac:dyDescent="0.35">
      <c r="A3792" t="s">
        <v>76</v>
      </c>
      <c r="B3792" s="78" t="s">
        <v>15</v>
      </c>
      <c r="C3792">
        <v>2036</v>
      </c>
      <c r="D3792" t="s">
        <v>138</v>
      </c>
      <c r="E3792" t="s">
        <v>63</v>
      </c>
      <c r="F3792">
        <v>22.186712535865599</v>
      </c>
      <c r="G3792" s="3"/>
      <c r="H3792" s="3"/>
      <c r="I3792" s="3"/>
    </row>
    <row r="3793" spans="1:9" x14ac:dyDescent="0.35">
      <c r="A3793" t="s">
        <v>76</v>
      </c>
      <c r="B3793" s="78" t="s">
        <v>15</v>
      </c>
      <c r="C3793">
        <v>2036</v>
      </c>
      <c r="D3793" t="s">
        <v>138</v>
      </c>
      <c r="E3793" t="s">
        <v>43</v>
      </c>
      <c r="F3793">
        <v>70.774973463580807</v>
      </c>
      <c r="G3793" s="3"/>
      <c r="H3793" s="3"/>
      <c r="I3793" s="3"/>
    </row>
    <row r="3794" spans="1:9" x14ac:dyDescent="0.35">
      <c r="A3794" t="s">
        <v>76</v>
      </c>
      <c r="B3794" s="78" t="s">
        <v>15</v>
      </c>
      <c r="C3794">
        <v>2036</v>
      </c>
      <c r="D3794" t="s">
        <v>138</v>
      </c>
      <c r="E3794" t="s">
        <v>65</v>
      </c>
      <c r="F3794">
        <v>35.365434133445</v>
      </c>
      <c r="G3794" s="3"/>
      <c r="H3794" s="3"/>
      <c r="I3794" s="3"/>
    </row>
    <row r="3795" spans="1:9" x14ac:dyDescent="0.35">
      <c r="A3795" t="s">
        <v>76</v>
      </c>
      <c r="B3795" s="78" t="s">
        <v>15</v>
      </c>
      <c r="C3795">
        <v>2036</v>
      </c>
      <c r="D3795" t="s">
        <v>138</v>
      </c>
      <c r="E3795" t="s">
        <v>67</v>
      </c>
      <c r="F3795">
        <v>17.174925341740099</v>
      </c>
      <c r="G3795" s="3"/>
      <c r="H3795" s="3"/>
      <c r="I3795" s="3"/>
    </row>
    <row r="3796" spans="1:9" x14ac:dyDescent="0.35">
      <c r="A3796" t="s">
        <v>76</v>
      </c>
      <c r="B3796" s="78" t="s">
        <v>15</v>
      </c>
      <c r="C3796">
        <v>2036</v>
      </c>
      <c r="D3796" t="s">
        <v>138</v>
      </c>
      <c r="E3796" t="s">
        <v>69</v>
      </c>
      <c r="F3796">
        <v>16.754702529617798</v>
      </c>
      <c r="G3796" s="3"/>
      <c r="H3796" s="3"/>
      <c r="I3796" s="3"/>
    </row>
    <row r="3797" spans="1:9" x14ac:dyDescent="0.35">
      <c r="A3797" t="s">
        <v>76</v>
      </c>
      <c r="B3797" s="78" t="s">
        <v>15</v>
      </c>
      <c r="C3797">
        <v>2036</v>
      </c>
      <c r="D3797" t="s">
        <v>138</v>
      </c>
      <c r="E3797" t="s">
        <v>71</v>
      </c>
      <c r="F3797">
        <v>14.117361102177499</v>
      </c>
      <c r="G3797" s="3"/>
      <c r="H3797" s="3"/>
      <c r="I3797" s="3"/>
    </row>
    <row r="3798" spans="1:9" x14ac:dyDescent="0.35">
      <c r="A3798" t="s">
        <v>76</v>
      </c>
      <c r="B3798" s="78" t="s">
        <v>15</v>
      </c>
      <c r="C3798">
        <v>2036</v>
      </c>
      <c r="D3798" t="s">
        <v>138</v>
      </c>
      <c r="E3798" t="s">
        <v>73</v>
      </c>
      <c r="F3798">
        <v>5.8360322307158699</v>
      </c>
      <c r="G3798" s="3"/>
      <c r="H3798" s="3"/>
      <c r="I3798" s="3"/>
    </row>
    <row r="3799" spans="1:9" x14ac:dyDescent="0.35">
      <c r="A3799" t="s">
        <v>76</v>
      </c>
      <c r="B3799" s="78" t="s">
        <v>15</v>
      </c>
      <c r="C3799">
        <v>2036</v>
      </c>
      <c r="D3799" t="s">
        <v>138</v>
      </c>
      <c r="E3799" t="s">
        <v>75</v>
      </c>
      <c r="F3799">
        <v>4.6165816987947297</v>
      </c>
      <c r="G3799" s="3"/>
      <c r="H3799" s="3"/>
      <c r="I3799" s="3"/>
    </row>
    <row r="3800" spans="1:9" x14ac:dyDescent="0.35">
      <c r="A3800" t="s">
        <v>76</v>
      </c>
      <c r="B3800" s="78" t="s">
        <v>15</v>
      </c>
      <c r="C3800">
        <v>2036</v>
      </c>
      <c r="D3800" t="s">
        <v>41</v>
      </c>
      <c r="E3800" t="s">
        <v>42</v>
      </c>
      <c r="F3800">
        <v>62.337667357381399</v>
      </c>
      <c r="G3800" s="3"/>
      <c r="H3800" s="3"/>
      <c r="I3800" s="3"/>
    </row>
    <row r="3801" spans="1:9" x14ac:dyDescent="0.35">
      <c r="A3801" t="s">
        <v>76</v>
      </c>
      <c r="B3801" s="78" t="s">
        <v>15</v>
      </c>
      <c r="C3801">
        <v>2036</v>
      </c>
      <c r="D3801" t="s">
        <v>41</v>
      </c>
      <c r="E3801" t="s">
        <v>45</v>
      </c>
      <c r="F3801">
        <v>67.518307414831895</v>
      </c>
      <c r="G3801" s="3"/>
      <c r="H3801" s="3"/>
      <c r="I3801" s="3"/>
    </row>
    <row r="3802" spans="1:9" x14ac:dyDescent="0.35">
      <c r="A3802" t="s">
        <v>76</v>
      </c>
      <c r="B3802" s="78" t="s">
        <v>15</v>
      </c>
      <c r="C3802">
        <v>2036</v>
      </c>
      <c r="D3802" t="s">
        <v>41</v>
      </c>
      <c r="E3802" t="s">
        <v>47</v>
      </c>
      <c r="F3802">
        <v>57.772511993047999</v>
      </c>
      <c r="G3802" s="3"/>
      <c r="H3802" s="3"/>
      <c r="I3802" s="3"/>
    </row>
    <row r="3803" spans="1:9" x14ac:dyDescent="0.35">
      <c r="A3803" t="s">
        <v>76</v>
      </c>
      <c r="B3803" s="78" t="s">
        <v>15</v>
      </c>
      <c r="C3803">
        <v>2036</v>
      </c>
      <c r="D3803" t="s">
        <v>41</v>
      </c>
      <c r="E3803" t="s">
        <v>49</v>
      </c>
      <c r="F3803">
        <v>52.317365676889303</v>
      </c>
      <c r="G3803" s="3"/>
      <c r="H3803" s="3"/>
      <c r="I3803" s="3"/>
    </row>
    <row r="3804" spans="1:9" x14ac:dyDescent="0.35">
      <c r="A3804" t="s">
        <v>76</v>
      </c>
      <c r="B3804" s="78" t="s">
        <v>15</v>
      </c>
      <c r="C3804">
        <v>2036</v>
      </c>
      <c r="D3804" t="s">
        <v>41</v>
      </c>
      <c r="E3804" t="s">
        <v>51</v>
      </c>
      <c r="F3804">
        <v>53.075456618631399</v>
      </c>
      <c r="G3804" s="3"/>
      <c r="H3804" s="3"/>
      <c r="I3804" s="3"/>
    </row>
    <row r="3805" spans="1:9" x14ac:dyDescent="0.35">
      <c r="A3805" t="s">
        <v>76</v>
      </c>
      <c r="B3805" s="78" t="s">
        <v>15</v>
      </c>
      <c r="C3805">
        <v>2036</v>
      </c>
      <c r="D3805" t="s">
        <v>41</v>
      </c>
      <c r="E3805" t="s">
        <v>53</v>
      </c>
      <c r="F3805">
        <v>40.411105543174799</v>
      </c>
      <c r="G3805" s="3"/>
      <c r="H3805" s="3"/>
      <c r="I3805" s="3"/>
    </row>
    <row r="3806" spans="1:9" x14ac:dyDescent="0.35">
      <c r="A3806" t="s">
        <v>76</v>
      </c>
      <c r="B3806" s="78" t="s">
        <v>15</v>
      </c>
      <c r="C3806">
        <v>2036</v>
      </c>
      <c r="D3806" t="s">
        <v>41</v>
      </c>
      <c r="E3806" t="s">
        <v>55</v>
      </c>
      <c r="F3806">
        <v>37.098152822866801</v>
      </c>
      <c r="G3806" s="3"/>
      <c r="H3806" s="3"/>
      <c r="I3806" s="3"/>
    </row>
    <row r="3807" spans="1:9" x14ac:dyDescent="0.35">
      <c r="A3807" t="s">
        <v>76</v>
      </c>
      <c r="B3807" s="78" t="s">
        <v>15</v>
      </c>
      <c r="C3807">
        <v>2036</v>
      </c>
      <c r="D3807" t="s">
        <v>41</v>
      </c>
      <c r="E3807" t="s">
        <v>57</v>
      </c>
      <c r="F3807">
        <v>38.612271569402203</v>
      </c>
      <c r="G3807" s="3"/>
      <c r="H3807" s="3"/>
      <c r="I3807" s="3"/>
    </row>
    <row r="3808" spans="1:9" x14ac:dyDescent="0.35">
      <c r="A3808" t="s">
        <v>76</v>
      </c>
      <c r="B3808" s="78" t="s">
        <v>15</v>
      </c>
      <c r="C3808">
        <v>2036</v>
      </c>
      <c r="D3808" t="s">
        <v>41</v>
      </c>
      <c r="E3808" t="s">
        <v>59</v>
      </c>
      <c r="F3808">
        <v>36.602691619210702</v>
      </c>
      <c r="G3808" s="3"/>
      <c r="H3808" s="3"/>
      <c r="I3808" s="3"/>
    </row>
    <row r="3809" spans="1:9" x14ac:dyDescent="0.35">
      <c r="A3809" t="s">
        <v>76</v>
      </c>
      <c r="B3809" s="78" t="s">
        <v>15</v>
      </c>
      <c r="C3809">
        <v>2036</v>
      </c>
      <c r="D3809" t="s">
        <v>41</v>
      </c>
      <c r="E3809" t="s">
        <v>61</v>
      </c>
      <c r="F3809">
        <v>26.1246359816531</v>
      </c>
      <c r="G3809" s="3"/>
      <c r="H3809" s="3"/>
      <c r="I3809" s="3"/>
    </row>
    <row r="3810" spans="1:9" x14ac:dyDescent="0.35">
      <c r="A3810" t="s">
        <v>76</v>
      </c>
      <c r="B3810" s="78" t="s">
        <v>15</v>
      </c>
      <c r="C3810">
        <v>2036</v>
      </c>
      <c r="D3810" t="s">
        <v>41</v>
      </c>
      <c r="E3810" t="s">
        <v>63</v>
      </c>
      <c r="F3810">
        <v>20.337819824543502</v>
      </c>
      <c r="G3810" s="3"/>
      <c r="H3810" s="3"/>
      <c r="I3810" s="3"/>
    </row>
    <row r="3811" spans="1:9" x14ac:dyDescent="0.35">
      <c r="A3811" t="s">
        <v>76</v>
      </c>
      <c r="B3811" s="78" t="s">
        <v>15</v>
      </c>
      <c r="C3811">
        <v>2036</v>
      </c>
      <c r="D3811" t="s">
        <v>41</v>
      </c>
      <c r="E3811" t="s">
        <v>43</v>
      </c>
      <c r="F3811">
        <v>83.514468687025399</v>
      </c>
      <c r="G3811" s="3"/>
      <c r="H3811" s="3"/>
      <c r="I3811" s="3"/>
    </row>
    <row r="3812" spans="1:9" x14ac:dyDescent="0.35">
      <c r="A3812" t="s">
        <v>76</v>
      </c>
      <c r="B3812" s="78" t="s">
        <v>15</v>
      </c>
      <c r="C3812">
        <v>2036</v>
      </c>
      <c r="D3812" t="s">
        <v>41</v>
      </c>
      <c r="E3812" t="s">
        <v>65</v>
      </c>
      <c r="F3812">
        <v>31.475236378766098</v>
      </c>
      <c r="G3812" s="3"/>
      <c r="H3812" s="3"/>
      <c r="I3812" s="3"/>
    </row>
    <row r="3813" spans="1:9" x14ac:dyDescent="0.35">
      <c r="A3813" t="s">
        <v>76</v>
      </c>
      <c r="B3813" s="78" t="s">
        <v>15</v>
      </c>
      <c r="C3813">
        <v>2036</v>
      </c>
      <c r="D3813" t="s">
        <v>41</v>
      </c>
      <c r="E3813" t="s">
        <v>67</v>
      </c>
      <c r="F3813">
        <v>13.739940273392</v>
      </c>
      <c r="G3813" s="3"/>
      <c r="H3813" s="3"/>
      <c r="I3813" s="3"/>
    </row>
    <row r="3814" spans="1:9" x14ac:dyDescent="0.35">
      <c r="A3814" t="s">
        <v>76</v>
      </c>
      <c r="B3814" s="78" t="s">
        <v>15</v>
      </c>
      <c r="C3814">
        <v>2036</v>
      </c>
      <c r="D3814" t="s">
        <v>41</v>
      </c>
      <c r="E3814" t="s">
        <v>69</v>
      </c>
      <c r="F3814">
        <v>11.728291770732501</v>
      </c>
      <c r="G3814" s="3"/>
      <c r="H3814" s="3"/>
      <c r="I3814" s="3"/>
    </row>
    <row r="3815" spans="1:9" x14ac:dyDescent="0.35">
      <c r="A3815" t="s">
        <v>76</v>
      </c>
      <c r="B3815" s="78" t="s">
        <v>15</v>
      </c>
      <c r="C3815">
        <v>2036</v>
      </c>
      <c r="D3815" t="s">
        <v>41</v>
      </c>
      <c r="E3815" t="s">
        <v>71</v>
      </c>
      <c r="F3815">
        <v>12.7056249919597</v>
      </c>
      <c r="G3815" s="3"/>
      <c r="H3815" s="3"/>
      <c r="I3815" s="3"/>
    </row>
    <row r="3816" spans="1:9" x14ac:dyDescent="0.35">
      <c r="A3816" t="s">
        <v>76</v>
      </c>
      <c r="B3816" s="78" t="s">
        <v>15</v>
      </c>
      <c r="C3816">
        <v>2036</v>
      </c>
      <c r="D3816" t="s">
        <v>41</v>
      </c>
      <c r="E3816" t="s">
        <v>73</v>
      </c>
      <c r="F3816">
        <v>5.1940686853371298</v>
      </c>
      <c r="G3816" s="3"/>
      <c r="H3816" s="3"/>
      <c r="I3816" s="3"/>
    </row>
    <row r="3817" spans="1:9" x14ac:dyDescent="0.35">
      <c r="A3817" t="s">
        <v>76</v>
      </c>
      <c r="B3817" s="78" t="s">
        <v>15</v>
      </c>
      <c r="C3817">
        <v>2036</v>
      </c>
      <c r="D3817" t="s">
        <v>41</v>
      </c>
      <c r="E3817" t="s">
        <v>75</v>
      </c>
      <c r="F3817">
        <v>4.1549235289152602</v>
      </c>
      <c r="G3817" s="3"/>
      <c r="H3817" s="3"/>
      <c r="I3817" s="3"/>
    </row>
    <row r="3818" spans="1:9" x14ac:dyDescent="0.35">
      <c r="A3818" t="s">
        <v>76</v>
      </c>
      <c r="B3818" s="78" t="s">
        <v>15</v>
      </c>
      <c r="C3818">
        <v>2041</v>
      </c>
      <c r="D3818" t="s">
        <v>138</v>
      </c>
      <c r="E3818" t="s">
        <v>42</v>
      </c>
      <c r="F3818">
        <v>54.673896958255</v>
      </c>
      <c r="G3818" s="3"/>
      <c r="H3818" s="3"/>
      <c r="I3818" s="3"/>
    </row>
    <row r="3819" spans="1:9" x14ac:dyDescent="0.35">
      <c r="A3819" t="s">
        <v>76</v>
      </c>
      <c r="B3819" s="78" t="s">
        <v>15</v>
      </c>
      <c r="C3819">
        <v>2041</v>
      </c>
      <c r="D3819" t="s">
        <v>138</v>
      </c>
      <c r="E3819" t="s">
        <v>45</v>
      </c>
      <c r="F3819">
        <v>59.083970885039001</v>
      </c>
      <c r="G3819" s="3"/>
      <c r="H3819" s="3"/>
      <c r="I3819" s="3"/>
    </row>
    <row r="3820" spans="1:9" x14ac:dyDescent="0.35">
      <c r="A3820" t="s">
        <v>76</v>
      </c>
      <c r="B3820" s="78" t="s">
        <v>15</v>
      </c>
      <c r="C3820">
        <v>2041</v>
      </c>
      <c r="D3820" t="s">
        <v>138</v>
      </c>
      <c r="E3820" t="s">
        <v>47</v>
      </c>
      <c r="F3820">
        <v>53.168335450870401</v>
      </c>
      <c r="G3820" s="3"/>
      <c r="H3820" s="3"/>
      <c r="I3820" s="3"/>
    </row>
    <row r="3821" spans="1:9" x14ac:dyDescent="0.35">
      <c r="A3821" t="s">
        <v>76</v>
      </c>
      <c r="B3821" s="78" t="s">
        <v>15</v>
      </c>
      <c r="C3821">
        <v>2041</v>
      </c>
      <c r="D3821" t="s">
        <v>138</v>
      </c>
      <c r="E3821" t="s">
        <v>49</v>
      </c>
      <c r="F3821">
        <v>42.239016762670197</v>
      </c>
      <c r="G3821" s="3"/>
      <c r="H3821" s="3"/>
      <c r="I3821" s="3"/>
    </row>
    <row r="3822" spans="1:9" x14ac:dyDescent="0.35">
      <c r="A3822" t="s">
        <v>76</v>
      </c>
      <c r="B3822" s="78" t="s">
        <v>15</v>
      </c>
      <c r="C3822">
        <v>2041</v>
      </c>
      <c r="D3822" t="s">
        <v>138</v>
      </c>
      <c r="E3822" t="s">
        <v>51</v>
      </c>
      <c r="F3822">
        <v>47.607723816961901</v>
      </c>
      <c r="G3822" s="3"/>
      <c r="H3822" s="3"/>
      <c r="I3822" s="3"/>
    </row>
    <row r="3823" spans="1:9" x14ac:dyDescent="0.35">
      <c r="A3823" t="s">
        <v>76</v>
      </c>
      <c r="B3823" s="78" t="s">
        <v>15</v>
      </c>
      <c r="C3823">
        <v>2041</v>
      </c>
      <c r="D3823" t="s">
        <v>138</v>
      </c>
      <c r="E3823" t="s">
        <v>53</v>
      </c>
      <c r="F3823">
        <v>46.164255609326297</v>
      </c>
      <c r="G3823" s="3"/>
      <c r="H3823" s="3"/>
      <c r="I3823" s="3"/>
    </row>
    <row r="3824" spans="1:9" x14ac:dyDescent="0.35">
      <c r="A3824" t="s">
        <v>76</v>
      </c>
      <c r="B3824" s="78" t="s">
        <v>15</v>
      </c>
      <c r="C3824">
        <v>2041</v>
      </c>
      <c r="D3824" t="s">
        <v>138</v>
      </c>
      <c r="E3824" t="s">
        <v>55</v>
      </c>
      <c r="F3824">
        <v>40.997309804641397</v>
      </c>
      <c r="G3824" s="3"/>
      <c r="H3824" s="3"/>
      <c r="I3824" s="3"/>
    </row>
    <row r="3825" spans="1:9" x14ac:dyDescent="0.35">
      <c r="A3825" t="s">
        <v>76</v>
      </c>
      <c r="B3825" s="78" t="s">
        <v>15</v>
      </c>
      <c r="C3825">
        <v>2041</v>
      </c>
      <c r="D3825" t="s">
        <v>138</v>
      </c>
      <c r="E3825" t="s">
        <v>57</v>
      </c>
      <c r="F3825">
        <v>47.392708356924103</v>
      </c>
      <c r="G3825" s="3"/>
      <c r="H3825" s="3"/>
      <c r="I3825" s="3"/>
    </row>
    <row r="3826" spans="1:9" x14ac:dyDescent="0.35">
      <c r="A3826" t="s">
        <v>76</v>
      </c>
      <c r="B3826" s="78" t="s">
        <v>15</v>
      </c>
      <c r="C3826">
        <v>2041</v>
      </c>
      <c r="D3826" t="s">
        <v>138</v>
      </c>
      <c r="E3826" t="s">
        <v>59</v>
      </c>
      <c r="F3826">
        <v>48.402287835472599</v>
      </c>
      <c r="G3826" s="3"/>
      <c r="H3826" s="3"/>
      <c r="I3826" s="3"/>
    </row>
    <row r="3827" spans="1:9" x14ac:dyDescent="0.35">
      <c r="A3827" t="s">
        <v>76</v>
      </c>
      <c r="B3827" s="78" t="s">
        <v>15</v>
      </c>
      <c r="C3827">
        <v>2041</v>
      </c>
      <c r="D3827" t="s">
        <v>138</v>
      </c>
      <c r="E3827" t="s">
        <v>61</v>
      </c>
      <c r="F3827">
        <v>28.311160150909501</v>
      </c>
      <c r="G3827" s="3"/>
      <c r="H3827" s="3"/>
      <c r="I3827" s="3"/>
    </row>
    <row r="3828" spans="1:9" x14ac:dyDescent="0.35">
      <c r="A3828" t="s">
        <v>76</v>
      </c>
      <c r="B3828" s="78" t="s">
        <v>15</v>
      </c>
      <c r="C3828">
        <v>2041</v>
      </c>
      <c r="D3828" t="s">
        <v>138</v>
      </c>
      <c r="E3828" t="s">
        <v>63</v>
      </c>
      <c r="F3828">
        <v>24.329397024347699</v>
      </c>
      <c r="G3828" s="3"/>
      <c r="H3828" s="3"/>
      <c r="I3828" s="3"/>
    </row>
    <row r="3829" spans="1:9" x14ac:dyDescent="0.35">
      <c r="A3829" t="s">
        <v>76</v>
      </c>
      <c r="B3829" s="78" t="s">
        <v>15</v>
      </c>
      <c r="C3829">
        <v>2041</v>
      </c>
      <c r="D3829" t="s">
        <v>138</v>
      </c>
      <c r="E3829" t="s">
        <v>43</v>
      </c>
      <c r="F3829">
        <v>70.673576865455004</v>
      </c>
      <c r="G3829" s="3"/>
      <c r="H3829" s="3"/>
      <c r="I3829" s="3"/>
    </row>
    <row r="3830" spans="1:9" x14ac:dyDescent="0.35">
      <c r="A3830" t="s">
        <v>76</v>
      </c>
      <c r="B3830" s="78" t="s">
        <v>15</v>
      </c>
      <c r="C3830">
        <v>2041</v>
      </c>
      <c r="D3830" t="s">
        <v>138</v>
      </c>
      <c r="E3830" t="s">
        <v>65</v>
      </c>
      <c r="F3830">
        <v>34.477294192058601</v>
      </c>
      <c r="G3830" s="3"/>
      <c r="H3830" s="3"/>
      <c r="I3830" s="3"/>
    </row>
    <row r="3831" spans="1:9" x14ac:dyDescent="0.35">
      <c r="A3831" t="s">
        <v>76</v>
      </c>
      <c r="B3831" s="78" t="s">
        <v>15</v>
      </c>
      <c r="C3831">
        <v>2041</v>
      </c>
      <c r="D3831" t="s">
        <v>138</v>
      </c>
      <c r="E3831" t="s">
        <v>67</v>
      </c>
      <c r="F3831">
        <v>16.872075677262401</v>
      </c>
      <c r="G3831" s="3"/>
      <c r="H3831" s="3"/>
      <c r="I3831" s="3"/>
    </row>
    <row r="3832" spans="1:9" x14ac:dyDescent="0.35">
      <c r="A3832" t="s">
        <v>76</v>
      </c>
      <c r="B3832" s="78" t="s">
        <v>15</v>
      </c>
      <c r="C3832">
        <v>2041</v>
      </c>
      <c r="D3832" t="s">
        <v>138</v>
      </c>
      <c r="E3832" t="s">
        <v>69</v>
      </c>
      <c r="F3832">
        <v>16.687449585506901</v>
      </c>
      <c r="G3832" s="3"/>
      <c r="H3832" s="3"/>
      <c r="I3832" s="3"/>
    </row>
    <row r="3833" spans="1:9" x14ac:dyDescent="0.35">
      <c r="A3833" t="s">
        <v>76</v>
      </c>
      <c r="B3833" s="78" t="s">
        <v>15</v>
      </c>
      <c r="C3833">
        <v>2041</v>
      </c>
      <c r="D3833" t="s">
        <v>138</v>
      </c>
      <c r="E3833" t="s">
        <v>71</v>
      </c>
      <c r="F3833">
        <v>16.595074106942999</v>
      </c>
      <c r="G3833" s="3"/>
      <c r="H3833" s="3"/>
      <c r="I3833" s="3"/>
    </row>
    <row r="3834" spans="1:9" x14ac:dyDescent="0.35">
      <c r="A3834" t="s">
        <v>76</v>
      </c>
      <c r="B3834" s="78" t="s">
        <v>15</v>
      </c>
      <c r="C3834">
        <v>2041</v>
      </c>
      <c r="D3834" t="s">
        <v>138</v>
      </c>
      <c r="E3834" t="s">
        <v>73</v>
      </c>
      <c r="F3834">
        <v>6.9667366232103403</v>
      </c>
      <c r="G3834" s="3"/>
      <c r="H3834" s="3"/>
      <c r="I3834" s="3"/>
    </row>
    <row r="3835" spans="1:9" x14ac:dyDescent="0.35">
      <c r="A3835" t="s">
        <v>76</v>
      </c>
      <c r="B3835" s="78" t="s">
        <v>15</v>
      </c>
      <c r="C3835">
        <v>2041</v>
      </c>
      <c r="D3835" t="s">
        <v>138</v>
      </c>
      <c r="E3835" t="s">
        <v>75</v>
      </c>
      <c r="F3835">
        <v>5.4363539720165299</v>
      </c>
      <c r="G3835" s="3"/>
      <c r="H3835" s="3"/>
      <c r="I3835" s="3"/>
    </row>
    <row r="3836" spans="1:9" x14ac:dyDescent="0.35">
      <c r="A3836" t="s">
        <v>76</v>
      </c>
      <c r="B3836" s="78" t="s">
        <v>15</v>
      </c>
      <c r="C3836">
        <v>2041</v>
      </c>
      <c r="D3836" t="s">
        <v>41</v>
      </c>
      <c r="E3836" t="s">
        <v>42</v>
      </c>
      <c r="F3836">
        <v>60.414656138871798</v>
      </c>
      <c r="G3836" s="3"/>
      <c r="H3836" s="3"/>
      <c r="I3836" s="3"/>
    </row>
    <row r="3837" spans="1:9" x14ac:dyDescent="0.35">
      <c r="A3837" t="s">
        <v>76</v>
      </c>
      <c r="B3837" s="78" t="s">
        <v>15</v>
      </c>
      <c r="C3837">
        <v>2041</v>
      </c>
      <c r="D3837" t="s">
        <v>41</v>
      </c>
      <c r="E3837" t="s">
        <v>45</v>
      </c>
      <c r="F3837">
        <v>65.934286349971103</v>
      </c>
      <c r="G3837" s="3"/>
      <c r="H3837" s="3"/>
      <c r="I3837" s="3"/>
    </row>
    <row r="3838" spans="1:9" x14ac:dyDescent="0.35">
      <c r="A3838" t="s">
        <v>76</v>
      </c>
      <c r="B3838" s="78" t="s">
        <v>15</v>
      </c>
      <c r="C3838">
        <v>2041</v>
      </c>
      <c r="D3838" t="s">
        <v>41</v>
      </c>
      <c r="E3838" t="s">
        <v>47</v>
      </c>
      <c r="F3838">
        <v>59.282694027720503</v>
      </c>
      <c r="G3838" s="3"/>
      <c r="H3838" s="3"/>
      <c r="I3838" s="3"/>
    </row>
    <row r="3839" spans="1:9" x14ac:dyDescent="0.35">
      <c r="A3839" t="s">
        <v>76</v>
      </c>
      <c r="B3839" s="78" t="s">
        <v>15</v>
      </c>
      <c r="C3839">
        <v>2041</v>
      </c>
      <c r="D3839" t="s">
        <v>41</v>
      </c>
      <c r="E3839" t="s">
        <v>49</v>
      </c>
      <c r="F3839">
        <v>40.127065924536701</v>
      </c>
      <c r="G3839" s="3"/>
      <c r="H3839" s="3"/>
      <c r="I3839" s="3"/>
    </row>
    <row r="3840" spans="1:9" x14ac:dyDescent="0.35">
      <c r="A3840" t="s">
        <v>76</v>
      </c>
      <c r="B3840" s="78" t="s">
        <v>15</v>
      </c>
      <c r="C3840">
        <v>2041</v>
      </c>
      <c r="D3840" t="s">
        <v>41</v>
      </c>
      <c r="E3840" t="s">
        <v>51</v>
      </c>
      <c r="F3840">
        <v>52.3684961986581</v>
      </c>
      <c r="G3840" s="3"/>
      <c r="H3840" s="3"/>
      <c r="I3840" s="3"/>
    </row>
    <row r="3841" spans="1:9" x14ac:dyDescent="0.35">
      <c r="A3841" t="s">
        <v>76</v>
      </c>
      <c r="B3841" s="78" t="s">
        <v>15</v>
      </c>
      <c r="C3841">
        <v>2041</v>
      </c>
      <c r="D3841" t="s">
        <v>41</v>
      </c>
      <c r="E3841" t="s">
        <v>53</v>
      </c>
      <c r="F3841">
        <v>41.5478300483936</v>
      </c>
      <c r="G3841" s="3"/>
      <c r="H3841" s="3"/>
      <c r="I3841" s="3"/>
    </row>
    <row r="3842" spans="1:9" x14ac:dyDescent="0.35">
      <c r="A3842" t="s">
        <v>76</v>
      </c>
      <c r="B3842" s="78" t="s">
        <v>15</v>
      </c>
      <c r="C3842">
        <v>2041</v>
      </c>
      <c r="D3842" t="s">
        <v>41</v>
      </c>
      <c r="E3842" t="s">
        <v>55</v>
      </c>
      <c r="F3842">
        <v>35.140551261121203</v>
      </c>
      <c r="G3842" s="3"/>
      <c r="H3842" s="3"/>
      <c r="I3842" s="3"/>
    </row>
    <row r="3843" spans="1:9" x14ac:dyDescent="0.35">
      <c r="A3843" t="s">
        <v>76</v>
      </c>
      <c r="B3843" s="78" t="s">
        <v>15</v>
      </c>
      <c r="C3843">
        <v>2041</v>
      </c>
      <c r="D3843" t="s">
        <v>41</v>
      </c>
      <c r="E3843" t="s">
        <v>57</v>
      </c>
      <c r="F3843">
        <v>40.283802103385398</v>
      </c>
      <c r="G3843" s="3"/>
      <c r="H3843" s="3"/>
      <c r="I3843" s="3"/>
    </row>
    <row r="3844" spans="1:9" x14ac:dyDescent="0.35">
      <c r="A3844" t="s">
        <v>76</v>
      </c>
      <c r="B3844" s="78" t="s">
        <v>15</v>
      </c>
      <c r="C3844">
        <v>2041</v>
      </c>
      <c r="D3844" t="s">
        <v>41</v>
      </c>
      <c r="E3844" t="s">
        <v>59</v>
      </c>
      <c r="F3844">
        <v>38.721830268378099</v>
      </c>
      <c r="G3844" s="3"/>
      <c r="H3844" s="3"/>
      <c r="I3844" s="3"/>
    </row>
    <row r="3845" spans="1:9" x14ac:dyDescent="0.35">
      <c r="A3845" t="s">
        <v>76</v>
      </c>
      <c r="B3845" s="78" t="s">
        <v>15</v>
      </c>
      <c r="C3845">
        <v>2041</v>
      </c>
      <c r="D3845" t="s">
        <v>41</v>
      </c>
      <c r="E3845" t="s">
        <v>61</v>
      </c>
      <c r="F3845">
        <v>29.400050925944502</v>
      </c>
      <c r="G3845" s="3"/>
      <c r="H3845" s="3"/>
      <c r="I3845" s="3"/>
    </row>
    <row r="3846" spans="1:9" x14ac:dyDescent="0.35">
      <c r="A3846" t="s">
        <v>76</v>
      </c>
      <c r="B3846" s="78" t="s">
        <v>15</v>
      </c>
      <c r="C3846">
        <v>2041</v>
      </c>
      <c r="D3846" t="s">
        <v>41</v>
      </c>
      <c r="E3846" t="s">
        <v>63</v>
      </c>
      <c r="F3846">
        <v>22.301947272318699</v>
      </c>
      <c r="G3846" s="3"/>
      <c r="H3846" s="3"/>
      <c r="I3846" s="3"/>
    </row>
    <row r="3847" spans="1:9" x14ac:dyDescent="0.35">
      <c r="A3847" t="s">
        <v>76</v>
      </c>
      <c r="B3847" s="78" t="s">
        <v>15</v>
      </c>
      <c r="C3847">
        <v>2041</v>
      </c>
      <c r="D3847" t="s">
        <v>41</v>
      </c>
      <c r="E3847" t="s">
        <v>43</v>
      </c>
      <c r="F3847">
        <v>83.041452816909597</v>
      </c>
      <c r="G3847" s="3"/>
      <c r="H3847" s="3"/>
      <c r="I3847" s="3"/>
    </row>
    <row r="3848" spans="1:9" x14ac:dyDescent="0.35">
      <c r="A3848" t="s">
        <v>76</v>
      </c>
      <c r="B3848" s="78" t="s">
        <v>15</v>
      </c>
      <c r="C3848">
        <v>2041</v>
      </c>
      <c r="D3848" t="s">
        <v>41</v>
      </c>
      <c r="E3848" t="s">
        <v>65</v>
      </c>
      <c r="F3848">
        <v>30.684791830932198</v>
      </c>
      <c r="G3848" s="3"/>
      <c r="H3848" s="3"/>
      <c r="I3848" s="3"/>
    </row>
    <row r="3849" spans="1:9" x14ac:dyDescent="0.35">
      <c r="A3849" t="s">
        <v>76</v>
      </c>
      <c r="B3849" s="78" t="s">
        <v>15</v>
      </c>
      <c r="C3849">
        <v>2041</v>
      </c>
      <c r="D3849" t="s">
        <v>41</v>
      </c>
      <c r="E3849" t="s">
        <v>67</v>
      </c>
      <c r="F3849">
        <v>13.497660541809999</v>
      </c>
      <c r="G3849" s="3"/>
      <c r="H3849" s="3"/>
      <c r="I3849" s="3"/>
    </row>
    <row r="3850" spans="1:9" x14ac:dyDescent="0.35">
      <c r="A3850" t="s">
        <v>76</v>
      </c>
      <c r="B3850" s="78" t="s">
        <v>15</v>
      </c>
      <c r="C3850">
        <v>2041</v>
      </c>
      <c r="D3850" t="s">
        <v>41</v>
      </c>
      <c r="E3850" t="s">
        <v>69</v>
      </c>
      <c r="F3850">
        <v>12.5155871891301</v>
      </c>
      <c r="G3850" s="3"/>
      <c r="H3850" s="3"/>
      <c r="I3850" s="3"/>
    </row>
    <row r="3851" spans="1:9" x14ac:dyDescent="0.35">
      <c r="A3851" t="s">
        <v>76</v>
      </c>
      <c r="B3851" s="78" t="s">
        <v>15</v>
      </c>
      <c r="C3851">
        <v>2041</v>
      </c>
      <c r="D3851" t="s">
        <v>41</v>
      </c>
      <c r="E3851" t="s">
        <v>71</v>
      </c>
      <c r="F3851">
        <v>12.4463055802073</v>
      </c>
      <c r="G3851" s="3"/>
      <c r="H3851" s="3"/>
      <c r="I3851" s="3"/>
    </row>
    <row r="3852" spans="1:9" x14ac:dyDescent="0.35">
      <c r="A3852" t="s">
        <v>76</v>
      </c>
      <c r="B3852" s="78" t="s">
        <v>15</v>
      </c>
      <c r="C3852">
        <v>2041</v>
      </c>
      <c r="D3852" t="s">
        <v>41</v>
      </c>
      <c r="E3852" t="s">
        <v>73</v>
      </c>
      <c r="F3852">
        <v>6.20039559465721</v>
      </c>
      <c r="G3852" s="3"/>
      <c r="H3852" s="3"/>
      <c r="I3852" s="3"/>
    </row>
    <row r="3853" spans="1:9" x14ac:dyDescent="0.35">
      <c r="A3853" t="s">
        <v>76</v>
      </c>
      <c r="B3853" s="78" t="s">
        <v>15</v>
      </c>
      <c r="C3853">
        <v>2041</v>
      </c>
      <c r="D3853" t="s">
        <v>41</v>
      </c>
      <c r="E3853" t="s">
        <v>75</v>
      </c>
      <c r="F3853">
        <v>4.8927185748148698</v>
      </c>
      <c r="G3853" s="3"/>
      <c r="H3853" s="3"/>
      <c r="I3853" s="3"/>
    </row>
    <row r="3854" spans="1:9" x14ac:dyDescent="0.35">
      <c r="A3854" t="s">
        <v>76</v>
      </c>
      <c r="B3854" s="78" t="s">
        <v>15</v>
      </c>
      <c r="C3854">
        <v>2046</v>
      </c>
      <c r="D3854" t="s">
        <v>138</v>
      </c>
      <c r="E3854" t="s">
        <v>42</v>
      </c>
      <c r="F3854">
        <v>52.984240286158098</v>
      </c>
      <c r="G3854" s="3"/>
      <c r="H3854" s="3"/>
      <c r="I3854" s="3"/>
    </row>
    <row r="3855" spans="1:9" x14ac:dyDescent="0.35">
      <c r="A3855" t="s">
        <v>76</v>
      </c>
      <c r="B3855" s="78" t="s">
        <v>15</v>
      </c>
      <c r="C3855">
        <v>2046</v>
      </c>
      <c r="D3855" t="s">
        <v>138</v>
      </c>
      <c r="E3855" t="s">
        <v>45</v>
      </c>
      <c r="F3855">
        <v>58.866594146469701</v>
      </c>
      <c r="G3855" s="3"/>
      <c r="H3855" s="3"/>
      <c r="I3855" s="3"/>
    </row>
    <row r="3856" spans="1:9" x14ac:dyDescent="0.35">
      <c r="A3856" t="s">
        <v>76</v>
      </c>
      <c r="B3856" s="78" t="s">
        <v>15</v>
      </c>
      <c r="C3856">
        <v>2046</v>
      </c>
      <c r="D3856" t="s">
        <v>138</v>
      </c>
      <c r="E3856" t="s">
        <v>47</v>
      </c>
      <c r="F3856">
        <v>52.074241580040102</v>
      </c>
      <c r="G3856" s="3"/>
      <c r="H3856" s="3"/>
      <c r="I3856" s="3"/>
    </row>
    <row r="3857" spans="1:9" x14ac:dyDescent="0.35">
      <c r="A3857" t="s">
        <v>76</v>
      </c>
      <c r="B3857" s="78" t="s">
        <v>15</v>
      </c>
      <c r="C3857">
        <v>2046</v>
      </c>
      <c r="D3857" t="s">
        <v>138</v>
      </c>
      <c r="E3857" t="s">
        <v>49</v>
      </c>
      <c r="F3857">
        <v>42.514244847881002</v>
      </c>
      <c r="G3857" s="3"/>
      <c r="H3857" s="3"/>
      <c r="I3857" s="3"/>
    </row>
    <row r="3858" spans="1:9" x14ac:dyDescent="0.35">
      <c r="A3858" t="s">
        <v>76</v>
      </c>
      <c r="B3858" s="78" t="s">
        <v>15</v>
      </c>
      <c r="C3858">
        <v>2046</v>
      </c>
      <c r="D3858" t="s">
        <v>138</v>
      </c>
      <c r="E3858" t="s">
        <v>51</v>
      </c>
      <c r="F3858">
        <v>47.7080398599457</v>
      </c>
      <c r="G3858" s="3"/>
      <c r="H3858" s="3"/>
      <c r="I3858" s="3"/>
    </row>
    <row r="3859" spans="1:9" x14ac:dyDescent="0.35">
      <c r="A3859" t="s">
        <v>76</v>
      </c>
      <c r="B3859" s="78" t="s">
        <v>15</v>
      </c>
      <c r="C3859">
        <v>2046</v>
      </c>
      <c r="D3859" t="s">
        <v>138</v>
      </c>
      <c r="E3859" t="s">
        <v>53</v>
      </c>
      <c r="F3859">
        <v>43.7399795241462</v>
      </c>
      <c r="G3859" s="3"/>
      <c r="H3859" s="3"/>
      <c r="I3859" s="3"/>
    </row>
    <row r="3860" spans="1:9" x14ac:dyDescent="0.35">
      <c r="A3860" t="s">
        <v>76</v>
      </c>
      <c r="B3860" s="78" t="s">
        <v>15</v>
      </c>
      <c r="C3860">
        <v>2046</v>
      </c>
      <c r="D3860" t="s">
        <v>138</v>
      </c>
      <c r="E3860" t="s">
        <v>55</v>
      </c>
      <c r="F3860">
        <v>42.123229031909702</v>
      </c>
      <c r="G3860" s="3"/>
      <c r="H3860" s="3"/>
      <c r="I3860" s="3"/>
    </row>
    <row r="3861" spans="1:9" x14ac:dyDescent="0.35">
      <c r="A3861" t="s">
        <v>76</v>
      </c>
      <c r="B3861" s="78" t="s">
        <v>15</v>
      </c>
      <c r="C3861">
        <v>2046</v>
      </c>
      <c r="D3861" t="s">
        <v>138</v>
      </c>
      <c r="E3861" t="s">
        <v>57</v>
      </c>
      <c r="F3861">
        <v>45.651749684238503</v>
      </c>
      <c r="G3861" s="3"/>
      <c r="H3861" s="3"/>
      <c r="I3861" s="3"/>
    </row>
    <row r="3862" spans="1:9" x14ac:dyDescent="0.35">
      <c r="A3862" t="s">
        <v>76</v>
      </c>
      <c r="B3862" s="78" t="s">
        <v>15</v>
      </c>
      <c r="C3862">
        <v>2046</v>
      </c>
      <c r="D3862" t="s">
        <v>138</v>
      </c>
      <c r="E3862" t="s">
        <v>59</v>
      </c>
      <c r="F3862">
        <v>50.053974624540999</v>
      </c>
      <c r="G3862" s="3"/>
      <c r="H3862" s="3"/>
      <c r="I3862" s="3"/>
    </row>
    <row r="3863" spans="1:9" x14ac:dyDescent="0.35">
      <c r="A3863" t="s">
        <v>76</v>
      </c>
      <c r="B3863" s="78" t="s">
        <v>15</v>
      </c>
      <c r="C3863">
        <v>2046</v>
      </c>
      <c r="D3863" t="s">
        <v>138</v>
      </c>
      <c r="E3863" t="s">
        <v>61</v>
      </c>
      <c r="F3863">
        <v>30.159896426388901</v>
      </c>
      <c r="G3863" s="3"/>
      <c r="H3863" s="3"/>
      <c r="I3863" s="3"/>
    </row>
    <row r="3864" spans="1:9" x14ac:dyDescent="0.35">
      <c r="A3864" t="s">
        <v>76</v>
      </c>
      <c r="B3864" s="78" t="s">
        <v>15</v>
      </c>
      <c r="C3864">
        <v>2046</v>
      </c>
      <c r="D3864" t="s">
        <v>138</v>
      </c>
      <c r="E3864" t="s">
        <v>63</v>
      </c>
      <c r="F3864">
        <v>27.181830238393001</v>
      </c>
      <c r="G3864" s="3"/>
      <c r="H3864" s="3"/>
      <c r="I3864" s="3"/>
    </row>
    <row r="3865" spans="1:9" x14ac:dyDescent="0.35">
      <c r="A3865" t="s">
        <v>76</v>
      </c>
      <c r="B3865" s="78" t="s">
        <v>15</v>
      </c>
      <c r="C3865">
        <v>2046</v>
      </c>
      <c r="D3865" t="s">
        <v>138</v>
      </c>
      <c r="E3865" t="s">
        <v>43</v>
      </c>
      <c r="F3865">
        <v>69.593214076538104</v>
      </c>
      <c r="G3865" s="3"/>
      <c r="H3865" s="3"/>
      <c r="I3865" s="3"/>
    </row>
    <row r="3866" spans="1:9" x14ac:dyDescent="0.35">
      <c r="A3866" t="s">
        <v>76</v>
      </c>
      <c r="B3866" s="78" t="s">
        <v>15</v>
      </c>
      <c r="C3866">
        <v>2046</v>
      </c>
      <c r="D3866" t="s">
        <v>138</v>
      </c>
      <c r="E3866" t="s">
        <v>65</v>
      </c>
      <c r="F3866">
        <v>37.160386827820403</v>
      </c>
      <c r="G3866" s="3"/>
      <c r="H3866" s="3"/>
      <c r="I3866" s="3"/>
    </row>
    <row r="3867" spans="1:9" x14ac:dyDescent="0.35">
      <c r="A3867" t="s">
        <v>76</v>
      </c>
      <c r="B3867" s="78" t="s">
        <v>15</v>
      </c>
      <c r="C3867">
        <v>2046</v>
      </c>
      <c r="D3867" t="s">
        <v>138</v>
      </c>
      <c r="E3867" t="s">
        <v>67</v>
      </c>
      <c r="F3867">
        <v>15.967351374594401</v>
      </c>
      <c r="G3867" s="3"/>
      <c r="H3867" s="3"/>
      <c r="I3867" s="3"/>
    </row>
    <row r="3868" spans="1:9" x14ac:dyDescent="0.35">
      <c r="A3868" t="s">
        <v>76</v>
      </c>
      <c r="B3868" s="78" t="s">
        <v>15</v>
      </c>
      <c r="C3868">
        <v>2046</v>
      </c>
      <c r="D3868" t="s">
        <v>138</v>
      </c>
      <c r="E3868" t="s">
        <v>69</v>
      </c>
      <c r="F3868">
        <v>16.752174391966001</v>
      </c>
      <c r="G3868" s="3"/>
      <c r="H3868" s="3"/>
      <c r="I3868" s="3"/>
    </row>
    <row r="3869" spans="1:9" x14ac:dyDescent="0.35">
      <c r="A3869" t="s">
        <v>76</v>
      </c>
      <c r="B3869" s="78" t="s">
        <v>15</v>
      </c>
      <c r="C3869">
        <v>2046</v>
      </c>
      <c r="D3869" t="s">
        <v>138</v>
      </c>
      <c r="E3869" t="s">
        <v>71</v>
      </c>
      <c r="F3869">
        <v>17.150348834146801</v>
      </c>
      <c r="G3869" s="3"/>
      <c r="H3869" s="3"/>
      <c r="I3869" s="3"/>
    </row>
    <row r="3870" spans="1:9" x14ac:dyDescent="0.35">
      <c r="A3870" t="s">
        <v>76</v>
      </c>
      <c r="B3870" s="78" t="s">
        <v>15</v>
      </c>
      <c r="C3870">
        <v>2046</v>
      </c>
      <c r="D3870" t="s">
        <v>138</v>
      </c>
      <c r="E3870" t="s">
        <v>73</v>
      </c>
      <c r="F3870">
        <v>7.7465291414730801</v>
      </c>
      <c r="G3870" s="3"/>
      <c r="H3870" s="3"/>
      <c r="I3870" s="3"/>
    </row>
    <row r="3871" spans="1:9" x14ac:dyDescent="0.35">
      <c r="A3871" t="s">
        <v>76</v>
      </c>
      <c r="B3871" s="78" t="s">
        <v>15</v>
      </c>
      <c r="C3871">
        <v>2046</v>
      </c>
      <c r="D3871" t="s">
        <v>138</v>
      </c>
      <c r="E3871" t="s">
        <v>75</v>
      </c>
      <c r="F3871">
        <v>6.4873527848492598</v>
      </c>
      <c r="G3871" s="3"/>
      <c r="H3871" s="3"/>
      <c r="I3871" s="3"/>
    </row>
    <row r="3872" spans="1:9" x14ac:dyDescent="0.35">
      <c r="A3872" t="s">
        <v>76</v>
      </c>
      <c r="B3872" s="78" t="s">
        <v>15</v>
      </c>
      <c r="C3872">
        <v>2046</v>
      </c>
      <c r="D3872" t="s">
        <v>41</v>
      </c>
      <c r="E3872" t="s">
        <v>42</v>
      </c>
      <c r="F3872">
        <v>58.547585516204698</v>
      </c>
      <c r="G3872" s="3"/>
      <c r="H3872" s="3"/>
      <c r="I3872" s="3"/>
    </row>
    <row r="3873" spans="1:9" x14ac:dyDescent="0.35">
      <c r="A3873" t="s">
        <v>76</v>
      </c>
      <c r="B3873" s="78" t="s">
        <v>15</v>
      </c>
      <c r="C3873">
        <v>2046</v>
      </c>
      <c r="D3873" t="s">
        <v>41</v>
      </c>
      <c r="E3873" t="s">
        <v>45</v>
      </c>
      <c r="F3873">
        <v>65.691706511277701</v>
      </c>
      <c r="G3873" s="3"/>
      <c r="H3873" s="3"/>
      <c r="I3873" s="3"/>
    </row>
    <row r="3874" spans="1:9" x14ac:dyDescent="0.35">
      <c r="A3874" t="s">
        <v>76</v>
      </c>
      <c r="B3874" s="78" t="s">
        <v>15</v>
      </c>
      <c r="C3874">
        <v>2046</v>
      </c>
      <c r="D3874" t="s">
        <v>41</v>
      </c>
      <c r="E3874" t="s">
        <v>47</v>
      </c>
      <c r="F3874">
        <v>58.323150569645001</v>
      </c>
      <c r="G3874" s="3"/>
      <c r="H3874" s="3"/>
      <c r="I3874" s="3"/>
    </row>
    <row r="3875" spans="1:9" x14ac:dyDescent="0.35">
      <c r="A3875" t="s">
        <v>76</v>
      </c>
      <c r="B3875" s="78" t="s">
        <v>15</v>
      </c>
      <c r="C3875">
        <v>2046</v>
      </c>
      <c r="D3875" t="s">
        <v>41</v>
      </c>
      <c r="E3875" t="s">
        <v>49</v>
      </c>
      <c r="F3875">
        <v>40.388532605487001</v>
      </c>
      <c r="G3875" s="3"/>
      <c r="H3875" s="3"/>
      <c r="I3875" s="3"/>
    </row>
    <row r="3876" spans="1:9" x14ac:dyDescent="0.35">
      <c r="A3876" t="s">
        <v>76</v>
      </c>
      <c r="B3876" s="78" t="s">
        <v>15</v>
      </c>
      <c r="C3876">
        <v>2046</v>
      </c>
      <c r="D3876" t="s">
        <v>41</v>
      </c>
      <c r="E3876" t="s">
        <v>51</v>
      </c>
      <c r="F3876">
        <v>42.937235873951202</v>
      </c>
      <c r="G3876" s="3"/>
      <c r="H3876" s="3"/>
      <c r="I3876" s="3"/>
    </row>
    <row r="3877" spans="1:9" x14ac:dyDescent="0.35">
      <c r="A3877" t="s">
        <v>76</v>
      </c>
      <c r="B3877" s="78" t="s">
        <v>15</v>
      </c>
      <c r="C3877">
        <v>2046</v>
      </c>
      <c r="D3877" t="s">
        <v>41</v>
      </c>
      <c r="E3877" t="s">
        <v>53</v>
      </c>
      <c r="F3877">
        <v>39.365981571731602</v>
      </c>
      <c r="G3877" s="3"/>
      <c r="H3877" s="3"/>
      <c r="I3877" s="3"/>
    </row>
    <row r="3878" spans="1:9" x14ac:dyDescent="0.35">
      <c r="A3878" t="s">
        <v>76</v>
      </c>
      <c r="B3878" s="78" t="s">
        <v>15</v>
      </c>
      <c r="C3878">
        <v>2046</v>
      </c>
      <c r="D3878" t="s">
        <v>41</v>
      </c>
      <c r="E3878" t="s">
        <v>55</v>
      </c>
      <c r="F3878">
        <v>36.105624884493999</v>
      </c>
      <c r="G3878" s="3"/>
      <c r="H3878" s="3"/>
      <c r="I3878" s="3"/>
    </row>
    <row r="3879" spans="1:9" x14ac:dyDescent="0.35">
      <c r="A3879" t="s">
        <v>76</v>
      </c>
      <c r="B3879" s="78" t="s">
        <v>15</v>
      </c>
      <c r="C3879">
        <v>2046</v>
      </c>
      <c r="D3879" t="s">
        <v>41</v>
      </c>
      <c r="E3879" t="s">
        <v>57</v>
      </c>
      <c r="F3879">
        <v>38.803987231602697</v>
      </c>
      <c r="G3879" s="3"/>
      <c r="H3879" s="3"/>
      <c r="I3879" s="3"/>
    </row>
    <row r="3880" spans="1:9" x14ac:dyDescent="0.35">
      <c r="A3880" t="s">
        <v>76</v>
      </c>
      <c r="B3880" s="78" t="s">
        <v>15</v>
      </c>
      <c r="C3880">
        <v>2046</v>
      </c>
      <c r="D3880" t="s">
        <v>41</v>
      </c>
      <c r="E3880" t="s">
        <v>59</v>
      </c>
      <c r="F3880">
        <v>40.043179699632802</v>
      </c>
      <c r="G3880" s="3"/>
      <c r="H3880" s="3"/>
      <c r="I3880" s="3"/>
    </row>
    <row r="3881" spans="1:9" x14ac:dyDescent="0.35">
      <c r="A3881" t="s">
        <v>76</v>
      </c>
      <c r="B3881" s="78" t="s">
        <v>15</v>
      </c>
      <c r="C3881">
        <v>2046</v>
      </c>
      <c r="D3881" t="s">
        <v>41</v>
      </c>
      <c r="E3881" t="s">
        <v>61</v>
      </c>
      <c r="F3881">
        <v>31.3198924427885</v>
      </c>
      <c r="G3881" s="3"/>
      <c r="H3881" s="3"/>
      <c r="I3881" s="3"/>
    </row>
    <row r="3882" spans="1:9" x14ac:dyDescent="0.35">
      <c r="A3882" t="s">
        <v>76</v>
      </c>
      <c r="B3882" s="78" t="s">
        <v>15</v>
      </c>
      <c r="C3882">
        <v>2046</v>
      </c>
      <c r="D3882" t="s">
        <v>41</v>
      </c>
      <c r="E3882" t="s">
        <v>63</v>
      </c>
      <c r="F3882">
        <v>24.916677718526898</v>
      </c>
      <c r="G3882" s="3"/>
      <c r="H3882" s="3"/>
      <c r="I3882" s="3"/>
    </row>
    <row r="3883" spans="1:9" x14ac:dyDescent="0.35">
      <c r="A3883" t="s">
        <v>76</v>
      </c>
      <c r="B3883" s="78" t="s">
        <v>15</v>
      </c>
      <c r="C3883">
        <v>2046</v>
      </c>
      <c r="D3883" t="s">
        <v>41</v>
      </c>
      <c r="E3883" t="s">
        <v>43</v>
      </c>
      <c r="F3883">
        <v>81.772026539932298</v>
      </c>
      <c r="G3883" s="3"/>
      <c r="H3883" s="3"/>
      <c r="I3883" s="3"/>
    </row>
    <row r="3884" spans="1:9" x14ac:dyDescent="0.35">
      <c r="A3884" t="s">
        <v>76</v>
      </c>
      <c r="B3884" s="78" t="s">
        <v>15</v>
      </c>
      <c r="C3884">
        <v>2046</v>
      </c>
      <c r="D3884" t="s">
        <v>41</v>
      </c>
      <c r="E3884" t="s">
        <v>65</v>
      </c>
      <c r="F3884">
        <v>33.072744276760098</v>
      </c>
      <c r="G3884" s="3"/>
      <c r="H3884" s="3"/>
      <c r="I3884" s="3"/>
    </row>
    <row r="3885" spans="1:9" x14ac:dyDescent="0.35">
      <c r="A3885" t="s">
        <v>76</v>
      </c>
      <c r="B3885" s="78" t="s">
        <v>15</v>
      </c>
      <c r="C3885">
        <v>2046</v>
      </c>
      <c r="D3885" t="s">
        <v>41</v>
      </c>
      <c r="E3885" t="s">
        <v>67</v>
      </c>
      <c r="F3885">
        <v>12.7738810996756</v>
      </c>
      <c r="G3885" s="3"/>
      <c r="H3885" s="3"/>
      <c r="I3885" s="3"/>
    </row>
    <row r="3886" spans="1:9" x14ac:dyDescent="0.35">
      <c r="A3886" t="s">
        <v>76</v>
      </c>
      <c r="B3886" s="78" t="s">
        <v>15</v>
      </c>
      <c r="C3886">
        <v>2046</v>
      </c>
      <c r="D3886" t="s">
        <v>41</v>
      </c>
      <c r="E3886" t="s">
        <v>69</v>
      </c>
      <c r="F3886">
        <v>12.564130793974501</v>
      </c>
      <c r="G3886" s="3"/>
      <c r="H3886" s="3"/>
      <c r="I3886" s="3"/>
    </row>
    <row r="3887" spans="1:9" x14ac:dyDescent="0.35">
      <c r="A3887" t="s">
        <v>76</v>
      </c>
      <c r="B3887" s="78" t="s">
        <v>15</v>
      </c>
      <c r="C3887">
        <v>2046</v>
      </c>
      <c r="D3887" t="s">
        <v>41</v>
      </c>
      <c r="E3887" t="s">
        <v>71</v>
      </c>
      <c r="F3887">
        <v>12.8627616256101</v>
      </c>
      <c r="G3887" s="3"/>
      <c r="H3887" s="3"/>
      <c r="I3887" s="3"/>
    </row>
    <row r="3888" spans="1:9" x14ac:dyDescent="0.35">
      <c r="A3888" t="s">
        <v>76</v>
      </c>
      <c r="B3888" s="78" t="s">
        <v>15</v>
      </c>
      <c r="C3888">
        <v>2046</v>
      </c>
      <c r="D3888" t="s">
        <v>41</v>
      </c>
      <c r="E3888" t="s">
        <v>73</v>
      </c>
      <c r="F3888">
        <v>6.8944109359110399</v>
      </c>
      <c r="G3888" s="3"/>
      <c r="H3888" s="3"/>
      <c r="I3888" s="3"/>
    </row>
    <row r="3889" spans="1:9" x14ac:dyDescent="0.35">
      <c r="A3889" t="s">
        <v>76</v>
      </c>
      <c r="B3889" s="78" t="s">
        <v>15</v>
      </c>
      <c r="C3889">
        <v>2046</v>
      </c>
      <c r="D3889" t="s">
        <v>41</v>
      </c>
      <c r="E3889" t="s">
        <v>75</v>
      </c>
      <c r="F3889">
        <v>5.83861750636434</v>
      </c>
      <c r="G3889" s="3"/>
      <c r="H3889" s="3"/>
      <c r="I3889" s="3"/>
    </row>
    <row r="3890" spans="1:9" x14ac:dyDescent="0.35">
      <c r="A3890" t="s">
        <v>77</v>
      </c>
      <c r="B3890" s="78" t="s">
        <v>15</v>
      </c>
      <c r="C3890">
        <v>2021</v>
      </c>
      <c r="D3890" t="s">
        <v>41</v>
      </c>
      <c r="E3890" t="s">
        <v>42</v>
      </c>
      <c r="F3890">
        <v>125</v>
      </c>
      <c r="G3890" s="3"/>
      <c r="H3890" s="3"/>
      <c r="I3890" s="3"/>
    </row>
    <row r="3891" spans="1:9" x14ac:dyDescent="0.35">
      <c r="A3891" t="s">
        <v>77</v>
      </c>
      <c r="B3891" s="78" t="s">
        <v>15</v>
      </c>
      <c r="C3891">
        <v>2021</v>
      </c>
      <c r="D3891" t="s">
        <v>41</v>
      </c>
      <c r="E3891" t="s">
        <v>43</v>
      </c>
      <c r="F3891">
        <v>151</v>
      </c>
      <c r="G3891" s="3"/>
      <c r="H3891" s="3"/>
      <c r="I3891" s="3"/>
    </row>
    <row r="3892" spans="1:9" x14ac:dyDescent="0.35">
      <c r="A3892" t="s">
        <v>77</v>
      </c>
      <c r="B3892" s="78" t="s">
        <v>15</v>
      </c>
      <c r="C3892">
        <v>2021</v>
      </c>
      <c r="D3892" t="s">
        <v>41</v>
      </c>
      <c r="E3892" t="s">
        <v>45</v>
      </c>
      <c r="F3892">
        <v>99</v>
      </c>
      <c r="G3892" s="3"/>
      <c r="H3892" s="3"/>
      <c r="I3892" s="3"/>
    </row>
    <row r="3893" spans="1:9" x14ac:dyDescent="0.35">
      <c r="A3893" t="s">
        <v>77</v>
      </c>
      <c r="B3893" s="78" t="s">
        <v>15</v>
      </c>
      <c r="C3893">
        <v>2021</v>
      </c>
      <c r="D3893" t="s">
        <v>41</v>
      </c>
      <c r="E3893" t="s">
        <v>47</v>
      </c>
      <c r="F3893">
        <v>120</v>
      </c>
      <c r="G3893" s="3"/>
      <c r="H3893" s="3"/>
      <c r="I3893" s="3"/>
    </row>
    <row r="3894" spans="1:9" x14ac:dyDescent="0.35">
      <c r="A3894" t="s">
        <v>77</v>
      </c>
      <c r="B3894" s="78" t="s">
        <v>15</v>
      </c>
      <c r="C3894">
        <v>2021</v>
      </c>
      <c r="D3894" t="s">
        <v>41</v>
      </c>
      <c r="E3894" t="s">
        <v>49</v>
      </c>
      <c r="F3894">
        <v>167</v>
      </c>
      <c r="G3894" s="3"/>
      <c r="H3894" s="3"/>
      <c r="I3894" s="3"/>
    </row>
    <row r="3895" spans="1:9" x14ac:dyDescent="0.35">
      <c r="A3895" t="s">
        <v>77</v>
      </c>
      <c r="B3895" s="78" t="s">
        <v>15</v>
      </c>
      <c r="C3895">
        <v>2021</v>
      </c>
      <c r="D3895" t="s">
        <v>41</v>
      </c>
      <c r="E3895" t="s">
        <v>51</v>
      </c>
      <c r="F3895">
        <v>209</v>
      </c>
      <c r="G3895" s="3"/>
      <c r="H3895" s="3"/>
      <c r="I3895" s="3"/>
    </row>
    <row r="3896" spans="1:9" x14ac:dyDescent="0.35">
      <c r="A3896" t="s">
        <v>77</v>
      </c>
      <c r="B3896" s="78" t="s">
        <v>15</v>
      </c>
      <c r="C3896">
        <v>2021</v>
      </c>
      <c r="D3896" t="s">
        <v>41</v>
      </c>
      <c r="E3896" t="s">
        <v>53</v>
      </c>
      <c r="F3896">
        <v>171</v>
      </c>
      <c r="G3896" s="3"/>
      <c r="H3896" s="3"/>
      <c r="I3896" s="3"/>
    </row>
    <row r="3897" spans="1:9" x14ac:dyDescent="0.35">
      <c r="A3897" t="s">
        <v>77</v>
      </c>
      <c r="B3897" s="78" t="s">
        <v>15</v>
      </c>
      <c r="C3897">
        <v>2021</v>
      </c>
      <c r="D3897" t="s">
        <v>41</v>
      </c>
      <c r="E3897" t="s">
        <v>55</v>
      </c>
      <c r="F3897">
        <v>190</v>
      </c>
      <c r="G3897" s="3"/>
      <c r="H3897" s="3"/>
      <c r="I3897" s="3"/>
    </row>
    <row r="3898" spans="1:9" x14ac:dyDescent="0.35">
      <c r="A3898" t="s">
        <v>77</v>
      </c>
      <c r="B3898" s="78" t="s">
        <v>15</v>
      </c>
      <c r="C3898">
        <v>2021</v>
      </c>
      <c r="D3898" t="s">
        <v>41</v>
      </c>
      <c r="E3898" t="s">
        <v>57</v>
      </c>
      <c r="F3898">
        <v>138</v>
      </c>
      <c r="G3898" s="3"/>
      <c r="H3898" s="3"/>
      <c r="I3898" s="3"/>
    </row>
    <row r="3899" spans="1:9" x14ac:dyDescent="0.35">
      <c r="A3899" t="s">
        <v>77</v>
      </c>
      <c r="B3899" s="78" t="s">
        <v>15</v>
      </c>
      <c r="C3899">
        <v>2021</v>
      </c>
      <c r="D3899" t="s">
        <v>41</v>
      </c>
      <c r="E3899" t="s">
        <v>59</v>
      </c>
      <c r="F3899">
        <v>142</v>
      </c>
      <c r="G3899" s="3"/>
      <c r="H3899" s="3"/>
      <c r="I3899" s="3"/>
    </row>
    <row r="3900" spans="1:9" x14ac:dyDescent="0.35">
      <c r="A3900" t="s">
        <v>77</v>
      </c>
      <c r="B3900" s="78" t="s">
        <v>15</v>
      </c>
      <c r="C3900">
        <v>2021</v>
      </c>
      <c r="D3900" t="s">
        <v>41</v>
      </c>
      <c r="E3900" t="s">
        <v>61</v>
      </c>
      <c r="F3900">
        <v>129</v>
      </c>
      <c r="G3900" s="3"/>
      <c r="H3900" s="3"/>
      <c r="I3900" s="3"/>
    </row>
    <row r="3901" spans="1:9" x14ac:dyDescent="0.35">
      <c r="A3901" t="s">
        <v>77</v>
      </c>
      <c r="B3901" s="78" t="s">
        <v>15</v>
      </c>
      <c r="C3901">
        <v>2021</v>
      </c>
      <c r="D3901" t="s">
        <v>41</v>
      </c>
      <c r="E3901" t="s">
        <v>63</v>
      </c>
      <c r="F3901">
        <v>144</v>
      </c>
      <c r="G3901" s="3"/>
      <c r="H3901" s="3"/>
      <c r="I3901" s="3"/>
    </row>
    <row r="3902" spans="1:9" x14ac:dyDescent="0.35">
      <c r="A3902" t="s">
        <v>77</v>
      </c>
      <c r="B3902" s="78" t="s">
        <v>15</v>
      </c>
      <c r="C3902">
        <v>2021</v>
      </c>
      <c r="D3902" t="s">
        <v>41</v>
      </c>
      <c r="E3902" t="s">
        <v>65</v>
      </c>
      <c r="F3902">
        <v>128</v>
      </c>
      <c r="G3902" s="3"/>
      <c r="H3902" s="3"/>
      <c r="I3902" s="3"/>
    </row>
    <row r="3903" spans="1:9" x14ac:dyDescent="0.35">
      <c r="A3903" t="s">
        <v>77</v>
      </c>
      <c r="B3903" s="78" t="s">
        <v>15</v>
      </c>
      <c r="C3903">
        <v>2021</v>
      </c>
      <c r="D3903" t="s">
        <v>41</v>
      </c>
      <c r="E3903" t="s">
        <v>67</v>
      </c>
      <c r="F3903">
        <v>83</v>
      </c>
      <c r="G3903" s="3"/>
      <c r="H3903" s="3"/>
      <c r="I3903" s="3"/>
    </row>
    <row r="3904" spans="1:9" x14ac:dyDescent="0.35">
      <c r="A3904" t="s">
        <v>77</v>
      </c>
      <c r="B3904" s="78" t="s">
        <v>15</v>
      </c>
      <c r="C3904">
        <v>2021</v>
      </c>
      <c r="D3904" t="s">
        <v>41</v>
      </c>
      <c r="E3904" t="s">
        <v>69</v>
      </c>
      <c r="F3904">
        <v>63</v>
      </c>
      <c r="G3904" s="3"/>
      <c r="H3904" s="3"/>
      <c r="I3904" s="3"/>
    </row>
    <row r="3905" spans="1:9" x14ac:dyDescent="0.35">
      <c r="A3905" t="s">
        <v>77</v>
      </c>
      <c r="B3905" s="78" t="s">
        <v>15</v>
      </c>
      <c r="C3905">
        <v>2021</v>
      </c>
      <c r="D3905" t="s">
        <v>41</v>
      </c>
      <c r="E3905" t="s">
        <v>71</v>
      </c>
      <c r="F3905">
        <v>37</v>
      </c>
      <c r="G3905" s="3"/>
      <c r="H3905" s="3"/>
      <c r="I3905" s="3"/>
    </row>
    <row r="3906" spans="1:9" x14ac:dyDescent="0.35">
      <c r="A3906" t="s">
        <v>77</v>
      </c>
      <c r="B3906" s="78" t="s">
        <v>15</v>
      </c>
      <c r="C3906">
        <v>2021</v>
      </c>
      <c r="D3906" t="s">
        <v>41</v>
      </c>
      <c r="E3906" t="s">
        <v>73</v>
      </c>
      <c r="F3906">
        <v>14</v>
      </c>
      <c r="G3906" s="3"/>
      <c r="H3906" s="3"/>
      <c r="I3906" s="3"/>
    </row>
    <row r="3907" spans="1:9" x14ac:dyDescent="0.35">
      <c r="A3907" t="s">
        <v>77</v>
      </c>
      <c r="B3907" s="78" t="s">
        <v>15</v>
      </c>
      <c r="C3907">
        <v>2021</v>
      </c>
      <c r="D3907" t="s">
        <v>41</v>
      </c>
      <c r="E3907" t="s">
        <v>75</v>
      </c>
      <c r="F3907">
        <v>2</v>
      </c>
      <c r="G3907" s="3"/>
      <c r="H3907" s="3"/>
      <c r="I3907" s="3"/>
    </row>
    <row r="3908" spans="1:9" x14ac:dyDescent="0.35">
      <c r="A3908" t="s">
        <v>77</v>
      </c>
      <c r="B3908" s="78" t="s">
        <v>15</v>
      </c>
      <c r="C3908">
        <v>2021</v>
      </c>
      <c r="D3908" t="s">
        <v>138</v>
      </c>
      <c r="E3908" t="s">
        <v>42</v>
      </c>
      <c r="F3908">
        <v>148</v>
      </c>
      <c r="G3908" s="3"/>
      <c r="H3908" s="3"/>
      <c r="I3908" s="3"/>
    </row>
    <row r="3909" spans="1:9" x14ac:dyDescent="0.35">
      <c r="A3909" t="s">
        <v>77</v>
      </c>
      <c r="B3909" s="78" t="s">
        <v>15</v>
      </c>
      <c r="C3909">
        <v>2021</v>
      </c>
      <c r="D3909" t="s">
        <v>138</v>
      </c>
      <c r="E3909" t="s">
        <v>43</v>
      </c>
      <c r="F3909">
        <v>110</v>
      </c>
      <c r="G3909" s="3"/>
      <c r="H3909" s="3"/>
      <c r="I3909" s="3"/>
    </row>
    <row r="3910" spans="1:9" x14ac:dyDescent="0.35">
      <c r="A3910" t="s">
        <v>77</v>
      </c>
      <c r="B3910" s="78" t="s">
        <v>15</v>
      </c>
      <c r="C3910">
        <v>2021</v>
      </c>
      <c r="D3910" t="s">
        <v>138</v>
      </c>
      <c r="E3910" t="s">
        <v>45</v>
      </c>
      <c r="F3910">
        <v>94</v>
      </c>
      <c r="G3910" s="3"/>
      <c r="H3910" s="3"/>
      <c r="I3910" s="3"/>
    </row>
    <row r="3911" spans="1:9" x14ac:dyDescent="0.35">
      <c r="A3911" t="s">
        <v>77</v>
      </c>
      <c r="B3911" s="78" t="s">
        <v>15</v>
      </c>
      <c r="C3911">
        <v>2021</v>
      </c>
      <c r="D3911" t="s">
        <v>138</v>
      </c>
      <c r="E3911" t="s">
        <v>47</v>
      </c>
      <c r="F3911">
        <v>87</v>
      </c>
      <c r="G3911" s="3"/>
      <c r="H3911" s="3"/>
      <c r="I3911" s="3"/>
    </row>
    <row r="3912" spans="1:9" x14ac:dyDescent="0.35">
      <c r="A3912" t="s">
        <v>77</v>
      </c>
      <c r="B3912" s="78" t="s">
        <v>15</v>
      </c>
      <c r="C3912">
        <v>2021</v>
      </c>
      <c r="D3912" t="s">
        <v>138</v>
      </c>
      <c r="E3912" t="s">
        <v>49</v>
      </c>
      <c r="F3912">
        <v>134</v>
      </c>
      <c r="G3912" s="3"/>
      <c r="H3912" s="3"/>
      <c r="I3912" s="3"/>
    </row>
    <row r="3913" spans="1:9" x14ac:dyDescent="0.35">
      <c r="A3913" t="s">
        <v>77</v>
      </c>
      <c r="B3913" s="78" t="s">
        <v>15</v>
      </c>
      <c r="C3913">
        <v>2021</v>
      </c>
      <c r="D3913" t="s">
        <v>138</v>
      </c>
      <c r="E3913" t="s">
        <v>51</v>
      </c>
      <c r="F3913">
        <v>144</v>
      </c>
      <c r="G3913" s="3"/>
      <c r="H3913" s="3"/>
      <c r="I3913" s="3"/>
    </row>
    <row r="3914" spans="1:9" x14ac:dyDescent="0.35">
      <c r="A3914" t="s">
        <v>77</v>
      </c>
      <c r="B3914" s="78" t="s">
        <v>15</v>
      </c>
      <c r="C3914">
        <v>2021</v>
      </c>
      <c r="D3914" t="s">
        <v>138</v>
      </c>
      <c r="E3914" t="s">
        <v>53</v>
      </c>
      <c r="F3914">
        <v>132</v>
      </c>
      <c r="G3914" s="3"/>
      <c r="H3914" s="3"/>
      <c r="I3914" s="3"/>
    </row>
    <row r="3915" spans="1:9" x14ac:dyDescent="0.35">
      <c r="A3915" t="s">
        <v>77</v>
      </c>
      <c r="B3915" s="78" t="s">
        <v>15</v>
      </c>
      <c r="C3915">
        <v>2021</v>
      </c>
      <c r="D3915" t="s">
        <v>138</v>
      </c>
      <c r="E3915" t="s">
        <v>55</v>
      </c>
      <c r="F3915">
        <v>144</v>
      </c>
      <c r="G3915" s="3"/>
      <c r="H3915" s="3"/>
      <c r="I3915" s="3"/>
    </row>
    <row r="3916" spans="1:9" x14ac:dyDescent="0.35">
      <c r="A3916" t="s">
        <v>77</v>
      </c>
      <c r="B3916" s="78" t="s">
        <v>15</v>
      </c>
      <c r="C3916">
        <v>2021</v>
      </c>
      <c r="D3916" t="s">
        <v>138</v>
      </c>
      <c r="E3916" t="s">
        <v>57</v>
      </c>
      <c r="F3916">
        <v>85</v>
      </c>
      <c r="G3916" s="3"/>
      <c r="H3916" s="3"/>
      <c r="I3916" s="3"/>
    </row>
    <row r="3917" spans="1:9" x14ac:dyDescent="0.35">
      <c r="A3917" t="s">
        <v>77</v>
      </c>
      <c r="B3917" s="78" t="s">
        <v>15</v>
      </c>
      <c r="C3917">
        <v>2021</v>
      </c>
      <c r="D3917" t="s">
        <v>138</v>
      </c>
      <c r="E3917" t="s">
        <v>59</v>
      </c>
      <c r="F3917">
        <v>100</v>
      </c>
      <c r="G3917" s="3"/>
      <c r="H3917" s="3"/>
      <c r="I3917" s="3"/>
    </row>
    <row r="3918" spans="1:9" x14ac:dyDescent="0.35">
      <c r="A3918" t="s">
        <v>77</v>
      </c>
      <c r="B3918" s="78" t="s">
        <v>15</v>
      </c>
      <c r="C3918">
        <v>2021</v>
      </c>
      <c r="D3918" t="s">
        <v>138</v>
      </c>
      <c r="E3918" t="s">
        <v>61</v>
      </c>
      <c r="F3918">
        <v>88</v>
      </c>
      <c r="G3918" s="3"/>
      <c r="H3918" s="3"/>
      <c r="I3918" s="3"/>
    </row>
    <row r="3919" spans="1:9" x14ac:dyDescent="0.35">
      <c r="A3919" t="s">
        <v>77</v>
      </c>
      <c r="B3919" s="78" t="s">
        <v>15</v>
      </c>
      <c r="C3919">
        <v>2021</v>
      </c>
      <c r="D3919" t="s">
        <v>138</v>
      </c>
      <c r="E3919" t="s">
        <v>63</v>
      </c>
      <c r="F3919">
        <v>86</v>
      </c>
      <c r="G3919" s="3"/>
      <c r="H3919" s="3"/>
      <c r="I3919" s="3"/>
    </row>
    <row r="3920" spans="1:9" x14ac:dyDescent="0.35">
      <c r="A3920" t="s">
        <v>77</v>
      </c>
      <c r="B3920" s="78" t="s">
        <v>15</v>
      </c>
      <c r="C3920">
        <v>2021</v>
      </c>
      <c r="D3920" t="s">
        <v>138</v>
      </c>
      <c r="E3920" t="s">
        <v>65</v>
      </c>
      <c r="F3920">
        <v>89</v>
      </c>
      <c r="G3920" s="3"/>
      <c r="H3920" s="3"/>
      <c r="I3920" s="3"/>
    </row>
    <row r="3921" spans="1:9" x14ac:dyDescent="0.35">
      <c r="A3921" t="s">
        <v>77</v>
      </c>
      <c r="B3921" s="78" t="s">
        <v>15</v>
      </c>
      <c r="C3921">
        <v>2021</v>
      </c>
      <c r="D3921" t="s">
        <v>138</v>
      </c>
      <c r="E3921" t="s">
        <v>67</v>
      </c>
      <c r="F3921">
        <v>53</v>
      </c>
      <c r="G3921" s="3"/>
      <c r="H3921" s="3"/>
      <c r="I3921" s="3"/>
    </row>
    <row r="3922" spans="1:9" x14ac:dyDescent="0.35">
      <c r="A3922" t="s">
        <v>77</v>
      </c>
      <c r="B3922" s="78" t="s">
        <v>15</v>
      </c>
      <c r="C3922">
        <v>2021</v>
      </c>
      <c r="D3922" t="s">
        <v>138</v>
      </c>
      <c r="E3922" t="s">
        <v>69</v>
      </c>
      <c r="F3922">
        <v>44</v>
      </c>
      <c r="G3922" s="3"/>
      <c r="H3922" s="3"/>
      <c r="I3922" s="3"/>
    </row>
    <row r="3923" spans="1:9" x14ac:dyDescent="0.35">
      <c r="A3923" t="s">
        <v>77</v>
      </c>
      <c r="B3923" s="78" t="s">
        <v>15</v>
      </c>
      <c r="C3923">
        <v>2021</v>
      </c>
      <c r="D3923" t="s">
        <v>138</v>
      </c>
      <c r="E3923" t="s">
        <v>71</v>
      </c>
      <c r="F3923">
        <v>26</v>
      </c>
      <c r="G3923" s="3"/>
      <c r="H3923" s="3"/>
      <c r="I3923" s="3"/>
    </row>
    <row r="3924" spans="1:9" x14ac:dyDescent="0.35">
      <c r="A3924" t="s">
        <v>77</v>
      </c>
      <c r="B3924" s="78" t="s">
        <v>15</v>
      </c>
      <c r="C3924">
        <v>2021</v>
      </c>
      <c r="D3924" t="s">
        <v>138</v>
      </c>
      <c r="E3924" t="s">
        <v>73</v>
      </c>
      <c r="F3924">
        <v>18</v>
      </c>
      <c r="G3924" s="3"/>
      <c r="H3924" s="3"/>
      <c r="I3924" s="3"/>
    </row>
    <row r="3925" spans="1:9" x14ac:dyDescent="0.35">
      <c r="A3925" t="s">
        <v>77</v>
      </c>
      <c r="B3925" s="78" t="s">
        <v>15</v>
      </c>
      <c r="C3925">
        <v>2021</v>
      </c>
      <c r="D3925" t="s">
        <v>138</v>
      </c>
      <c r="E3925" t="s">
        <v>75</v>
      </c>
      <c r="F3925">
        <v>10</v>
      </c>
      <c r="G3925" s="3"/>
      <c r="H3925" s="3"/>
      <c r="I3925" s="3"/>
    </row>
    <row r="3926" spans="1:9" x14ac:dyDescent="0.35">
      <c r="A3926" t="s">
        <v>77</v>
      </c>
      <c r="B3926" s="78" t="s">
        <v>15</v>
      </c>
      <c r="C3926">
        <v>2026</v>
      </c>
      <c r="D3926" t="s">
        <v>138</v>
      </c>
      <c r="E3926" t="s">
        <v>42</v>
      </c>
      <c r="F3926">
        <v>133.65517716045599</v>
      </c>
      <c r="G3926" s="3"/>
      <c r="H3926" s="3"/>
      <c r="I3926" s="3"/>
    </row>
    <row r="3927" spans="1:9" x14ac:dyDescent="0.35">
      <c r="A3927" t="s">
        <v>77</v>
      </c>
      <c r="B3927" s="78" t="s">
        <v>15</v>
      </c>
      <c r="C3927">
        <v>2026</v>
      </c>
      <c r="D3927" t="s">
        <v>138</v>
      </c>
      <c r="E3927" t="s">
        <v>45</v>
      </c>
      <c r="F3927">
        <v>100.567230271596</v>
      </c>
      <c r="G3927" s="3"/>
      <c r="H3927" s="3"/>
      <c r="I3927" s="3"/>
    </row>
    <row r="3928" spans="1:9" x14ac:dyDescent="0.35">
      <c r="A3928" t="s">
        <v>77</v>
      </c>
      <c r="B3928" s="78" t="s">
        <v>15</v>
      </c>
      <c r="C3928">
        <v>2026</v>
      </c>
      <c r="D3928" t="s">
        <v>138</v>
      </c>
      <c r="E3928" t="s">
        <v>47</v>
      </c>
      <c r="F3928">
        <v>90.699044764906702</v>
      </c>
      <c r="G3928" s="3"/>
      <c r="H3928" s="3"/>
      <c r="I3928" s="3"/>
    </row>
    <row r="3929" spans="1:9" x14ac:dyDescent="0.35">
      <c r="A3929" t="s">
        <v>77</v>
      </c>
      <c r="B3929" s="78" t="s">
        <v>15</v>
      </c>
      <c r="C3929">
        <v>2026</v>
      </c>
      <c r="D3929" t="s">
        <v>138</v>
      </c>
      <c r="E3929" t="s">
        <v>49</v>
      </c>
      <c r="F3929">
        <v>119.178938610071</v>
      </c>
      <c r="G3929" s="3"/>
      <c r="H3929" s="3"/>
      <c r="I3929" s="3"/>
    </row>
    <row r="3930" spans="1:9" x14ac:dyDescent="0.35">
      <c r="A3930" t="s">
        <v>77</v>
      </c>
      <c r="B3930" s="78" t="s">
        <v>15</v>
      </c>
      <c r="C3930">
        <v>2026</v>
      </c>
      <c r="D3930" t="s">
        <v>138</v>
      </c>
      <c r="E3930" t="s">
        <v>51</v>
      </c>
      <c r="F3930">
        <v>145.34625774267599</v>
      </c>
      <c r="G3930" s="3"/>
      <c r="H3930" s="3"/>
      <c r="I3930" s="3"/>
    </row>
    <row r="3931" spans="1:9" x14ac:dyDescent="0.35">
      <c r="A3931" t="s">
        <v>77</v>
      </c>
      <c r="B3931" s="78" t="s">
        <v>15</v>
      </c>
      <c r="C3931">
        <v>2026</v>
      </c>
      <c r="D3931" t="s">
        <v>138</v>
      </c>
      <c r="E3931" t="s">
        <v>53</v>
      </c>
      <c r="F3931">
        <v>155.59137184421499</v>
      </c>
      <c r="G3931" s="3"/>
      <c r="H3931" s="3"/>
      <c r="I3931" s="3"/>
    </row>
    <row r="3932" spans="1:9" x14ac:dyDescent="0.35">
      <c r="A3932" t="s">
        <v>77</v>
      </c>
      <c r="B3932" s="78" t="s">
        <v>15</v>
      </c>
      <c r="C3932">
        <v>2026</v>
      </c>
      <c r="D3932" t="s">
        <v>138</v>
      </c>
      <c r="E3932" t="s">
        <v>55</v>
      </c>
      <c r="F3932">
        <v>123.628766613979</v>
      </c>
      <c r="G3932" s="3"/>
      <c r="H3932" s="3"/>
      <c r="I3932" s="3"/>
    </row>
    <row r="3933" spans="1:9" x14ac:dyDescent="0.35">
      <c r="A3933" t="s">
        <v>77</v>
      </c>
      <c r="B3933" s="78" t="s">
        <v>15</v>
      </c>
      <c r="C3933">
        <v>2026</v>
      </c>
      <c r="D3933" t="s">
        <v>138</v>
      </c>
      <c r="E3933" t="s">
        <v>57</v>
      </c>
      <c r="F3933">
        <v>117.484253904675</v>
      </c>
      <c r="G3933" s="3"/>
      <c r="H3933" s="3"/>
      <c r="I3933" s="3"/>
    </row>
    <row r="3934" spans="1:9" x14ac:dyDescent="0.35">
      <c r="A3934" t="s">
        <v>77</v>
      </c>
      <c r="B3934" s="78" t="s">
        <v>15</v>
      </c>
      <c r="C3934">
        <v>2026</v>
      </c>
      <c r="D3934" t="s">
        <v>138</v>
      </c>
      <c r="E3934" t="s">
        <v>59</v>
      </c>
      <c r="F3934">
        <v>79.666594711179897</v>
      </c>
      <c r="G3934" s="3"/>
      <c r="H3934" s="3"/>
      <c r="I3934" s="3"/>
    </row>
    <row r="3935" spans="1:9" x14ac:dyDescent="0.35">
      <c r="A3935" t="s">
        <v>77</v>
      </c>
      <c r="B3935" s="78" t="s">
        <v>15</v>
      </c>
      <c r="C3935">
        <v>2026</v>
      </c>
      <c r="D3935" t="s">
        <v>138</v>
      </c>
      <c r="E3935" t="s">
        <v>61</v>
      </c>
      <c r="F3935">
        <v>93.155450556473298</v>
      </c>
      <c r="G3935" s="3"/>
      <c r="H3935" s="3"/>
      <c r="I3935" s="3"/>
    </row>
    <row r="3936" spans="1:9" x14ac:dyDescent="0.35">
      <c r="A3936" t="s">
        <v>77</v>
      </c>
      <c r="B3936" s="78" t="s">
        <v>15</v>
      </c>
      <c r="C3936">
        <v>2026</v>
      </c>
      <c r="D3936" t="s">
        <v>138</v>
      </c>
      <c r="E3936" t="s">
        <v>63</v>
      </c>
      <c r="F3936">
        <v>93.036632264173505</v>
      </c>
      <c r="G3936" s="3"/>
      <c r="H3936" s="3"/>
      <c r="I3936" s="3"/>
    </row>
    <row r="3937" spans="1:9" x14ac:dyDescent="0.35">
      <c r="A3937" t="s">
        <v>77</v>
      </c>
      <c r="B3937" s="78" t="s">
        <v>15</v>
      </c>
      <c r="C3937">
        <v>2026</v>
      </c>
      <c r="D3937" t="s">
        <v>138</v>
      </c>
      <c r="E3937" t="s">
        <v>43</v>
      </c>
      <c r="F3937">
        <v>127.29331373098</v>
      </c>
      <c r="G3937" s="3"/>
      <c r="H3937" s="3"/>
      <c r="I3937" s="3"/>
    </row>
    <row r="3938" spans="1:9" x14ac:dyDescent="0.35">
      <c r="A3938" t="s">
        <v>77</v>
      </c>
      <c r="B3938" s="78" t="s">
        <v>15</v>
      </c>
      <c r="C3938">
        <v>2026</v>
      </c>
      <c r="D3938" t="s">
        <v>138</v>
      </c>
      <c r="E3938" t="s">
        <v>65</v>
      </c>
      <c r="F3938">
        <v>79.595131803212396</v>
      </c>
      <c r="G3938" s="3"/>
      <c r="H3938" s="3"/>
      <c r="I3938" s="3"/>
    </row>
    <row r="3939" spans="1:9" x14ac:dyDescent="0.35">
      <c r="A3939" t="s">
        <v>77</v>
      </c>
      <c r="B3939" s="78" t="s">
        <v>15</v>
      </c>
      <c r="C3939">
        <v>2026</v>
      </c>
      <c r="D3939" t="s">
        <v>138</v>
      </c>
      <c r="E3939" t="s">
        <v>67</v>
      </c>
      <c r="F3939">
        <v>76.956584093175493</v>
      </c>
      <c r="G3939" s="3"/>
      <c r="H3939" s="3"/>
      <c r="I3939" s="3"/>
    </row>
    <row r="3940" spans="1:9" x14ac:dyDescent="0.35">
      <c r="A3940" t="s">
        <v>77</v>
      </c>
      <c r="B3940" s="78" t="s">
        <v>15</v>
      </c>
      <c r="C3940">
        <v>2026</v>
      </c>
      <c r="D3940" t="s">
        <v>138</v>
      </c>
      <c r="E3940" t="s">
        <v>69</v>
      </c>
      <c r="F3940">
        <v>44.907871719702101</v>
      </c>
      <c r="G3940" s="3"/>
      <c r="H3940" s="3"/>
      <c r="I3940" s="3"/>
    </row>
    <row r="3941" spans="1:9" x14ac:dyDescent="0.35">
      <c r="A3941" t="s">
        <v>77</v>
      </c>
      <c r="B3941" s="78" t="s">
        <v>15</v>
      </c>
      <c r="C3941">
        <v>2026</v>
      </c>
      <c r="D3941" t="s">
        <v>138</v>
      </c>
      <c r="E3941" t="s">
        <v>71</v>
      </c>
      <c r="F3941">
        <v>34.784122779330097</v>
      </c>
      <c r="G3941" s="3"/>
      <c r="H3941" s="3"/>
      <c r="I3941" s="3"/>
    </row>
    <row r="3942" spans="1:9" x14ac:dyDescent="0.35">
      <c r="A3942" t="s">
        <v>77</v>
      </c>
      <c r="B3942" s="78" t="s">
        <v>15</v>
      </c>
      <c r="C3942">
        <v>2026</v>
      </c>
      <c r="D3942" t="s">
        <v>138</v>
      </c>
      <c r="E3942" t="s">
        <v>73</v>
      </c>
      <c r="F3942">
        <v>21.048301891122499</v>
      </c>
      <c r="G3942" s="3"/>
      <c r="H3942" s="3"/>
      <c r="I3942" s="3"/>
    </row>
    <row r="3943" spans="1:9" x14ac:dyDescent="0.35">
      <c r="A3943" t="s">
        <v>77</v>
      </c>
      <c r="B3943" s="78" t="s">
        <v>15</v>
      </c>
      <c r="C3943">
        <v>2026</v>
      </c>
      <c r="D3943" t="s">
        <v>138</v>
      </c>
      <c r="E3943" t="s">
        <v>75</v>
      </c>
      <c r="F3943">
        <v>15.271517172739999</v>
      </c>
      <c r="G3943" s="3"/>
      <c r="H3943" s="3"/>
      <c r="I3943" s="3"/>
    </row>
    <row r="3944" spans="1:9" x14ac:dyDescent="0.35">
      <c r="A3944" t="s">
        <v>77</v>
      </c>
      <c r="B3944" s="78" t="s">
        <v>15</v>
      </c>
      <c r="C3944">
        <v>2026</v>
      </c>
      <c r="D3944" t="s">
        <v>41</v>
      </c>
      <c r="E3944" t="s">
        <v>42</v>
      </c>
      <c r="F3944">
        <v>143.85110769252401</v>
      </c>
      <c r="G3944" s="3"/>
      <c r="H3944" s="3"/>
      <c r="I3944" s="3"/>
    </row>
    <row r="3945" spans="1:9" x14ac:dyDescent="0.35">
      <c r="A3945" t="s">
        <v>77</v>
      </c>
      <c r="B3945" s="78" t="s">
        <v>15</v>
      </c>
      <c r="C3945">
        <v>2026</v>
      </c>
      <c r="D3945" t="s">
        <v>41</v>
      </c>
      <c r="E3945" t="s">
        <v>45</v>
      </c>
      <c r="F3945">
        <v>125.72341069628401</v>
      </c>
      <c r="G3945" s="3"/>
      <c r="H3945" s="3"/>
      <c r="I3945" s="3"/>
    </row>
    <row r="3946" spans="1:9" x14ac:dyDescent="0.35">
      <c r="A3946" t="s">
        <v>77</v>
      </c>
      <c r="B3946" s="78" t="s">
        <v>15</v>
      </c>
      <c r="C3946">
        <v>2026</v>
      </c>
      <c r="D3946" t="s">
        <v>41</v>
      </c>
      <c r="E3946" t="s">
        <v>47</v>
      </c>
      <c r="F3946">
        <v>82.593986958057698</v>
      </c>
      <c r="G3946" s="3"/>
      <c r="H3946" s="3"/>
      <c r="I3946" s="3"/>
    </row>
    <row r="3947" spans="1:9" x14ac:dyDescent="0.35">
      <c r="A3947" t="s">
        <v>77</v>
      </c>
      <c r="B3947" s="78" t="s">
        <v>15</v>
      </c>
      <c r="C3947">
        <v>2026</v>
      </c>
      <c r="D3947" t="s">
        <v>41</v>
      </c>
      <c r="E3947" t="s">
        <v>49</v>
      </c>
      <c r="F3947">
        <v>127.399259396894</v>
      </c>
      <c r="G3947" s="3"/>
      <c r="H3947" s="3"/>
      <c r="I3947" s="3"/>
    </row>
    <row r="3948" spans="1:9" x14ac:dyDescent="0.35">
      <c r="A3948" t="s">
        <v>77</v>
      </c>
      <c r="B3948" s="78" t="s">
        <v>15</v>
      </c>
      <c r="C3948">
        <v>2026</v>
      </c>
      <c r="D3948" t="s">
        <v>41</v>
      </c>
      <c r="E3948" t="s">
        <v>51</v>
      </c>
      <c r="F3948">
        <v>223.81693544206499</v>
      </c>
      <c r="G3948" s="3"/>
      <c r="H3948" s="3"/>
      <c r="I3948" s="3"/>
    </row>
    <row r="3949" spans="1:9" x14ac:dyDescent="0.35">
      <c r="A3949" t="s">
        <v>77</v>
      </c>
      <c r="B3949" s="78" t="s">
        <v>15</v>
      </c>
      <c r="C3949">
        <v>2026</v>
      </c>
      <c r="D3949" t="s">
        <v>41</v>
      </c>
      <c r="E3949" t="s">
        <v>53</v>
      </c>
      <c r="F3949">
        <v>230.506246163594</v>
      </c>
      <c r="G3949" s="3"/>
      <c r="H3949" s="3"/>
      <c r="I3949" s="3"/>
    </row>
    <row r="3950" spans="1:9" x14ac:dyDescent="0.35">
      <c r="A3950" t="s">
        <v>77</v>
      </c>
      <c r="B3950" s="78" t="s">
        <v>15</v>
      </c>
      <c r="C3950">
        <v>2026</v>
      </c>
      <c r="D3950" t="s">
        <v>41</v>
      </c>
      <c r="E3950" t="s">
        <v>55</v>
      </c>
      <c r="F3950">
        <v>184.27287623235699</v>
      </c>
      <c r="G3950" s="3"/>
      <c r="H3950" s="3"/>
      <c r="I3950" s="3"/>
    </row>
    <row r="3951" spans="1:9" x14ac:dyDescent="0.35">
      <c r="A3951" t="s">
        <v>77</v>
      </c>
      <c r="B3951" s="78" t="s">
        <v>15</v>
      </c>
      <c r="C3951">
        <v>2026</v>
      </c>
      <c r="D3951" t="s">
        <v>41</v>
      </c>
      <c r="E3951" t="s">
        <v>57</v>
      </c>
      <c r="F3951">
        <v>185.86830967065899</v>
      </c>
      <c r="G3951" s="3"/>
      <c r="H3951" s="3"/>
      <c r="I3951" s="3"/>
    </row>
    <row r="3952" spans="1:9" x14ac:dyDescent="0.35">
      <c r="A3952" t="s">
        <v>77</v>
      </c>
      <c r="B3952" s="78" t="s">
        <v>15</v>
      </c>
      <c r="C3952">
        <v>2026</v>
      </c>
      <c r="D3952" t="s">
        <v>41</v>
      </c>
      <c r="E3952" t="s">
        <v>59</v>
      </c>
      <c r="F3952">
        <v>144.24413755966401</v>
      </c>
      <c r="G3952" s="3"/>
      <c r="H3952" s="3"/>
      <c r="I3952" s="3"/>
    </row>
    <row r="3953" spans="1:9" x14ac:dyDescent="0.35">
      <c r="A3953" t="s">
        <v>77</v>
      </c>
      <c r="B3953" s="78" t="s">
        <v>15</v>
      </c>
      <c r="C3953">
        <v>2026</v>
      </c>
      <c r="D3953" t="s">
        <v>41</v>
      </c>
      <c r="E3953" t="s">
        <v>61</v>
      </c>
      <c r="F3953">
        <v>152.11015895218901</v>
      </c>
      <c r="G3953" s="3"/>
      <c r="H3953" s="3"/>
      <c r="I3953" s="3"/>
    </row>
    <row r="3954" spans="1:9" x14ac:dyDescent="0.35">
      <c r="A3954" t="s">
        <v>77</v>
      </c>
      <c r="B3954" s="78" t="s">
        <v>15</v>
      </c>
      <c r="C3954">
        <v>2026</v>
      </c>
      <c r="D3954" t="s">
        <v>41</v>
      </c>
      <c r="E3954" t="s">
        <v>63</v>
      </c>
      <c r="F3954">
        <v>136.75212975704801</v>
      </c>
      <c r="G3954" s="3"/>
      <c r="H3954" s="3"/>
      <c r="I3954" s="3"/>
    </row>
    <row r="3955" spans="1:9" x14ac:dyDescent="0.35">
      <c r="A3955" t="s">
        <v>77</v>
      </c>
      <c r="B3955" s="78" t="s">
        <v>15</v>
      </c>
      <c r="C3955">
        <v>2026</v>
      </c>
      <c r="D3955" t="s">
        <v>41</v>
      </c>
      <c r="E3955" t="s">
        <v>43</v>
      </c>
      <c r="F3955">
        <v>123.546426765902</v>
      </c>
      <c r="G3955" s="3"/>
      <c r="H3955" s="3"/>
      <c r="I3955" s="3"/>
    </row>
    <row r="3956" spans="1:9" x14ac:dyDescent="0.35">
      <c r="A3956" t="s">
        <v>77</v>
      </c>
      <c r="B3956" s="78" t="s">
        <v>15</v>
      </c>
      <c r="C3956">
        <v>2026</v>
      </c>
      <c r="D3956" t="s">
        <v>41</v>
      </c>
      <c r="E3956" t="s">
        <v>65</v>
      </c>
      <c r="F3956">
        <v>128.84367397775901</v>
      </c>
      <c r="G3956" s="3"/>
      <c r="H3956" s="3"/>
      <c r="I3956" s="3"/>
    </row>
    <row r="3957" spans="1:9" x14ac:dyDescent="0.35">
      <c r="A3957" t="s">
        <v>77</v>
      </c>
      <c r="B3957" s="78" t="s">
        <v>15</v>
      </c>
      <c r="C3957">
        <v>2026</v>
      </c>
      <c r="D3957" t="s">
        <v>41</v>
      </c>
      <c r="E3957" t="s">
        <v>67</v>
      </c>
      <c r="F3957">
        <v>124.787021988158</v>
      </c>
      <c r="G3957" s="3"/>
      <c r="H3957" s="3"/>
      <c r="I3957" s="3"/>
    </row>
    <row r="3958" spans="1:9" x14ac:dyDescent="0.35">
      <c r="A3958" t="s">
        <v>77</v>
      </c>
      <c r="B3958" s="78" t="s">
        <v>15</v>
      </c>
      <c r="C3958">
        <v>2026</v>
      </c>
      <c r="D3958" t="s">
        <v>41</v>
      </c>
      <c r="E3958" t="s">
        <v>69</v>
      </c>
      <c r="F3958">
        <v>69.549017843034804</v>
      </c>
      <c r="G3958" s="3"/>
      <c r="H3958" s="3"/>
      <c r="I3958" s="3"/>
    </row>
    <row r="3959" spans="1:9" x14ac:dyDescent="0.35">
      <c r="A3959" t="s">
        <v>77</v>
      </c>
      <c r="B3959" s="78" t="s">
        <v>15</v>
      </c>
      <c r="C3959">
        <v>2026</v>
      </c>
      <c r="D3959" t="s">
        <v>41</v>
      </c>
      <c r="E3959" t="s">
        <v>71</v>
      </c>
      <c r="F3959">
        <v>52.304714243548297</v>
      </c>
      <c r="G3959" s="3"/>
      <c r="H3959" s="3"/>
      <c r="I3959" s="3"/>
    </row>
    <row r="3960" spans="1:9" x14ac:dyDescent="0.35">
      <c r="A3960" t="s">
        <v>77</v>
      </c>
      <c r="B3960" s="78" t="s">
        <v>15</v>
      </c>
      <c r="C3960">
        <v>2026</v>
      </c>
      <c r="D3960" t="s">
        <v>41</v>
      </c>
      <c r="E3960" t="s">
        <v>73</v>
      </c>
      <c r="F3960">
        <v>25.463139602165299</v>
      </c>
      <c r="G3960" s="3"/>
      <c r="H3960" s="3"/>
      <c r="I3960" s="3"/>
    </row>
    <row r="3961" spans="1:9" x14ac:dyDescent="0.35">
      <c r="A3961" t="s">
        <v>77</v>
      </c>
      <c r="B3961" s="78" t="s">
        <v>15</v>
      </c>
      <c r="C3961">
        <v>2026</v>
      </c>
      <c r="D3961" t="s">
        <v>41</v>
      </c>
      <c r="E3961" t="s">
        <v>75</v>
      </c>
      <c r="F3961">
        <v>10.9285517078357</v>
      </c>
      <c r="G3961" s="3"/>
      <c r="H3961" s="3"/>
      <c r="I3961" s="3"/>
    </row>
    <row r="3962" spans="1:9" x14ac:dyDescent="0.35">
      <c r="A3962" t="s">
        <v>77</v>
      </c>
      <c r="B3962" s="78" t="s">
        <v>15</v>
      </c>
      <c r="C3962">
        <v>2031</v>
      </c>
      <c r="D3962" t="s">
        <v>138</v>
      </c>
      <c r="E3962" t="s">
        <v>42</v>
      </c>
      <c r="F3962">
        <v>132.42566280702499</v>
      </c>
      <c r="G3962" s="3"/>
      <c r="H3962" s="3"/>
      <c r="I3962" s="3"/>
    </row>
    <row r="3963" spans="1:9" x14ac:dyDescent="0.35">
      <c r="A3963" t="s">
        <v>77</v>
      </c>
      <c r="B3963" s="78" t="s">
        <v>15</v>
      </c>
      <c r="C3963">
        <v>2031</v>
      </c>
      <c r="D3963" t="s">
        <v>138</v>
      </c>
      <c r="E3963" t="s">
        <v>45</v>
      </c>
      <c r="F3963">
        <v>101.488300240885</v>
      </c>
      <c r="G3963" s="3"/>
      <c r="H3963" s="3"/>
      <c r="I3963" s="3"/>
    </row>
    <row r="3964" spans="1:9" x14ac:dyDescent="0.35">
      <c r="A3964" t="s">
        <v>77</v>
      </c>
      <c r="B3964" s="78" t="s">
        <v>15</v>
      </c>
      <c r="C3964">
        <v>2031</v>
      </c>
      <c r="D3964" t="s">
        <v>138</v>
      </c>
      <c r="E3964" t="s">
        <v>47</v>
      </c>
      <c r="F3964">
        <v>91.230772027679194</v>
      </c>
      <c r="G3964" s="3"/>
      <c r="H3964" s="3"/>
      <c r="I3964" s="3"/>
    </row>
    <row r="3965" spans="1:9" x14ac:dyDescent="0.35">
      <c r="A3965" t="s">
        <v>77</v>
      </c>
      <c r="B3965" s="78" t="s">
        <v>15</v>
      </c>
      <c r="C3965">
        <v>2031</v>
      </c>
      <c r="D3965" t="s">
        <v>138</v>
      </c>
      <c r="E3965" t="s">
        <v>49</v>
      </c>
      <c r="F3965">
        <v>120.971418747927</v>
      </c>
      <c r="G3965" s="3"/>
      <c r="H3965" s="3"/>
      <c r="I3965" s="3"/>
    </row>
    <row r="3966" spans="1:9" x14ac:dyDescent="0.35">
      <c r="A3966" t="s">
        <v>77</v>
      </c>
      <c r="B3966" s="78" t="s">
        <v>15</v>
      </c>
      <c r="C3966">
        <v>2031</v>
      </c>
      <c r="D3966" t="s">
        <v>138</v>
      </c>
      <c r="E3966" t="s">
        <v>51</v>
      </c>
      <c r="F3966">
        <v>136.13752424934299</v>
      </c>
      <c r="G3966" s="3"/>
      <c r="H3966" s="3"/>
      <c r="I3966" s="3"/>
    </row>
    <row r="3967" spans="1:9" x14ac:dyDescent="0.35">
      <c r="A3967" t="s">
        <v>77</v>
      </c>
      <c r="B3967" s="78" t="s">
        <v>15</v>
      </c>
      <c r="C3967">
        <v>2031</v>
      </c>
      <c r="D3967" t="s">
        <v>138</v>
      </c>
      <c r="E3967" t="s">
        <v>53</v>
      </c>
      <c r="F3967">
        <v>155.04564440986999</v>
      </c>
      <c r="G3967" s="3"/>
      <c r="H3967" s="3"/>
      <c r="I3967" s="3"/>
    </row>
    <row r="3968" spans="1:9" x14ac:dyDescent="0.35">
      <c r="A3968" t="s">
        <v>77</v>
      </c>
      <c r="B3968" s="78" t="s">
        <v>15</v>
      </c>
      <c r="C3968">
        <v>2031</v>
      </c>
      <c r="D3968" t="s">
        <v>138</v>
      </c>
      <c r="E3968" t="s">
        <v>55</v>
      </c>
      <c r="F3968">
        <v>138.487668366522</v>
      </c>
      <c r="G3968" s="3"/>
      <c r="H3968" s="3"/>
      <c r="I3968" s="3"/>
    </row>
    <row r="3969" spans="1:9" x14ac:dyDescent="0.35">
      <c r="A3969" t="s">
        <v>77</v>
      </c>
      <c r="B3969" s="78" t="s">
        <v>15</v>
      </c>
      <c r="C3969">
        <v>2031</v>
      </c>
      <c r="D3969" t="s">
        <v>138</v>
      </c>
      <c r="E3969" t="s">
        <v>57</v>
      </c>
      <c r="F3969">
        <v>101.031682665449</v>
      </c>
      <c r="G3969" s="3"/>
      <c r="H3969" s="3"/>
      <c r="I3969" s="3"/>
    </row>
    <row r="3970" spans="1:9" x14ac:dyDescent="0.35">
      <c r="A3970" t="s">
        <v>77</v>
      </c>
      <c r="B3970" s="78" t="s">
        <v>15</v>
      </c>
      <c r="C3970">
        <v>2031</v>
      </c>
      <c r="D3970" t="s">
        <v>138</v>
      </c>
      <c r="E3970" t="s">
        <v>59</v>
      </c>
      <c r="F3970">
        <v>97.178328419077999</v>
      </c>
      <c r="G3970" s="3"/>
      <c r="H3970" s="3"/>
      <c r="I3970" s="3"/>
    </row>
    <row r="3971" spans="1:9" x14ac:dyDescent="0.35">
      <c r="A3971" t="s">
        <v>77</v>
      </c>
      <c r="B3971" s="78" t="s">
        <v>15</v>
      </c>
      <c r="C3971">
        <v>2031</v>
      </c>
      <c r="D3971" t="s">
        <v>138</v>
      </c>
      <c r="E3971" t="s">
        <v>61</v>
      </c>
      <c r="F3971">
        <v>73.300259274683299</v>
      </c>
      <c r="G3971" s="3"/>
      <c r="H3971" s="3"/>
      <c r="I3971" s="3"/>
    </row>
    <row r="3972" spans="1:9" x14ac:dyDescent="0.35">
      <c r="A3972" t="s">
        <v>77</v>
      </c>
      <c r="B3972" s="78" t="s">
        <v>15</v>
      </c>
      <c r="C3972">
        <v>2031</v>
      </c>
      <c r="D3972" t="s">
        <v>138</v>
      </c>
      <c r="E3972" t="s">
        <v>63</v>
      </c>
      <c r="F3972">
        <v>90.042653419568893</v>
      </c>
      <c r="G3972" s="3"/>
      <c r="H3972" s="3"/>
      <c r="I3972" s="3"/>
    </row>
    <row r="3973" spans="1:9" x14ac:dyDescent="0.35">
      <c r="A3973" t="s">
        <v>77</v>
      </c>
      <c r="B3973" s="78" t="s">
        <v>15</v>
      </c>
      <c r="C3973">
        <v>2031</v>
      </c>
      <c r="D3973" t="s">
        <v>138</v>
      </c>
      <c r="E3973" t="s">
        <v>43</v>
      </c>
      <c r="F3973">
        <v>114.92829246172199</v>
      </c>
      <c r="G3973" s="3"/>
      <c r="H3973" s="3"/>
      <c r="I3973" s="3"/>
    </row>
    <row r="3974" spans="1:9" x14ac:dyDescent="0.35">
      <c r="A3974" t="s">
        <v>77</v>
      </c>
      <c r="B3974" s="78" t="s">
        <v>15</v>
      </c>
      <c r="C3974">
        <v>2031</v>
      </c>
      <c r="D3974" t="s">
        <v>138</v>
      </c>
      <c r="E3974" t="s">
        <v>65</v>
      </c>
      <c r="F3974">
        <v>79.267200019708497</v>
      </c>
      <c r="G3974" s="3"/>
      <c r="H3974" s="3"/>
      <c r="I3974" s="3"/>
    </row>
    <row r="3975" spans="1:9" x14ac:dyDescent="0.35">
      <c r="A3975" t="s">
        <v>77</v>
      </c>
      <c r="B3975" s="78" t="s">
        <v>15</v>
      </c>
      <c r="C3975">
        <v>2031</v>
      </c>
      <c r="D3975" t="s">
        <v>138</v>
      </c>
      <c r="E3975" t="s">
        <v>67</v>
      </c>
      <c r="F3975">
        <v>72.7485333284299</v>
      </c>
      <c r="G3975" s="3"/>
      <c r="H3975" s="3"/>
      <c r="I3975" s="3"/>
    </row>
    <row r="3976" spans="1:9" x14ac:dyDescent="0.35">
      <c r="A3976" t="s">
        <v>77</v>
      </c>
      <c r="B3976" s="78" t="s">
        <v>15</v>
      </c>
      <c r="C3976">
        <v>2031</v>
      </c>
      <c r="D3976" t="s">
        <v>138</v>
      </c>
      <c r="E3976" t="s">
        <v>69</v>
      </c>
      <c r="F3976">
        <v>63.170895222301802</v>
      </c>
      <c r="G3976" s="3"/>
      <c r="H3976" s="3"/>
      <c r="I3976" s="3"/>
    </row>
    <row r="3977" spans="1:9" x14ac:dyDescent="0.35">
      <c r="A3977" t="s">
        <v>77</v>
      </c>
      <c r="B3977" s="78" t="s">
        <v>15</v>
      </c>
      <c r="C3977">
        <v>2031</v>
      </c>
      <c r="D3977" t="s">
        <v>138</v>
      </c>
      <c r="E3977" t="s">
        <v>71</v>
      </c>
      <c r="F3977">
        <v>35.699274942958297</v>
      </c>
      <c r="G3977" s="3"/>
      <c r="H3977" s="3"/>
      <c r="I3977" s="3"/>
    </row>
    <row r="3978" spans="1:9" x14ac:dyDescent="0.35">
      <c r="A3978" t="s">
        <v>77</v>
      </c>
      <c r="B3978" s="78" t="s">
        <v>15</v>
      </c>
      <c r="C3978">
        <v>2031</v>
      </c>
      <c r="D3978" t="s">
        <v>138</v>
      </c>
      <c r="E3978" t="s">
        <v>73</v>
      </c>
      <c r="F3978">
        <v>25.651215501404</v>
      </c>
      <c r="G3978" s="3"/>
      <c r="H3978" s="3"/>
      <c r="I3978" s="3"/>
    </row>
    <row r="3979" spans="1:9" x14ac:dyDescent="0.35">
      <c r="A3979" t="s">
        <v>77</v>
      </c>
      <c r="B3979" s="78" t="s">
        <v>15</v>
      </c>
      <c r="C3979">
        <v>2031</v>
      </c>
      <c r="D3979" t="s">
        <v>138</v>
      </c>
      <c r="E3979" t="s">
        <v>75</v>
      </c>
      <c r="F3979">
        <v>19.121975974534099</v>
      </c>
      <c r="G3979" s="3"/>
      <c r="H3979" s="3"/>
      <c r="I3979" s="3"/>
    </row>
    <row r="3980" spans="1:9" x14ac:dyDescent="0.35">
      <c r="A3980" t="s">
        <v>77</v>
      </c>
      <c r="B3980" s="78" t="s">
        <v>15</v>
      </c>
      <c r="C3980">
        <v>2031</v>
      </c>
      <c r="D3980" t="s">
        <v>41</v>
      </c>
      <c r="E3980" t="s">
        <v>42</v>
      </c>
      <c r="F3980">
        <v>142.70417122269399</v>
      </c>
      <c r="G3980" s="3"/>
      <c r="H3980" s="3"/>
      <c r="I3980" s="3"/>
    </row>
    <row r="3981" spans="1:9" x14ac:dyDescent="0.35">
      <c r="A3981" t="s">
        <v>77</v>
      </c>
      <c r="B3981" s="78" t="s">
        <v>15</v>
      </c>
      <c r="C3981">
        <v>2031</v>
      </c>
      <c r="D3981" t="s">
        <v>41</v>
      </c>
      <c r="E3981" t="s">
        <v>45</v>
      </c>
      <c r="F3981">
        <v>104.31945532581101</v>
      </c>
      <c r="G3981" s="3"/>
      <c r="H3981" s="3"/>
      <c r="I3981" s="3"/>
    </row>
    <row r="3982" spans="1:9" x14ac:dyDescent="0.35">
      <c r="A3982" t="s">
        <v>77</v>
      </c>
      <c r="B3982" s="78" t="s">
        <v>15</v>
      </c>
      <c r="C3982">
        <v>2031</v>
      </c>
      <c r="D3982" t="s">
        <v>41</v>
      </c>
      <c r="E3982" t="s">
        <v>47</v>
      </c>
      <c r="F3982">
        <v>93.472113177626099</v>
      </c>
      <c r="G3982" s="3"/>
      <c r="H3982" s="3"/>
      <c r="I3982" s="3"/>
    </row>
    <row r="3983" spans="1:9" x14ac:dyDescent="0.35">
      <c r="A3983" t="s">
        <v>77</v>
      </c>
      <c r="B3983" s="78" t="s">
        <v>15</v>
      </c>
      <c r="C3983">
        <v>2031</v>
      </c>
      <c r="D3983" t="s">
        <v>41</v>
      </c>
      <c r="E3983" t="s">
        <v>49</v>
      </c>
      <c r="F3983">
        <v>116.891933361578</v>
      </c>
      <c r="G3983" s="3"/>
      <c r="H3983" s="3"/>
      <c r="I3983" s="3"/>
    </row>
    <row r="3984" spans="1:9" x14ac:dyDescent="0.35">
      <c r="A3984" t="s">
        <v>77</v>
      </c>
      <c r="B3984" s="78" t="s">
        <v>15</v>
      </c>
      <c r="C3984">
        <v>2031</v>
      </c>
      <c r="D3984" t="s">
        <v>41</v>
      </c>
      <c r="E3984" t="s">
        <v>51</v>
      </c>
      <c r="F3984">
        <v>194.90335727133899</v>
      </c>
      <c r="G3984" s="3"/>
      <c r="H3984" s="3"/>
      <c r="I3984" s="3"/>
    </row>
    <row r="3985" spans="1:9" x14ac:dyDescent="0.35">
      <c r="A3985" t="s">
        <v>77</v>
      </c>
      <c r="B3985" s="78" t="s">
        <v>15</v>
      </c>
      <c r="C3985">
        <v>2031</v>
      </c>
      <c r="D3985" t="s">
        <v>41</v>
      </c>
      <c r="E3985" t="s">
        <v>53</v>
      </c>
      <c r="F3985">
        <v>240.958923435754</v>
      </c>
      <c r="G3985" s="3"/>
      <c r="H3985" s="3"/>
      <c r="I3985" s="3"/>
    </row>
    <row r="3986" spans="1:9" x14ac:dyDescent="0.35">
      <c r="A3986" t="s">
        <v>77</v>
      </c>
      <c r="B3986" s="78" t="s">
        <v>15</v>
      </c>
      <c r="C3986">
        <v>2031</v>
      </c>
      <c r="D3986" t="s">
        <v>41</v>
      </c>
      <c r="E3986" t="s">
        <v>55</v>
      </c>
      <c r="F3986">
        <v>219.46198006824699</v>
      </c>
      <c r="G3986" s="3"/>
      <c r="H3986" s="3"/>
      <c r="I3986" s="3"/>
    </row>
    <row r="3987" spans="1:9" x14ac:dyDescent="0.35">
      <c r="A3987" t="s">
        <v>77</v>
      </c>
      <c r="B3987" s="78" t="s">
        <v>15</v>
      </c>
      <c r="C3987">
        <v>2031</v>
      </c>
      <c r="D3987" t="s">
        <v>41</v>
      </c>
      <c r="E3987" t="s">
        <v>57</v>
      </c>
      <c r="F3987">
        <v>174.90980564212501</v>
      </c>
      <c r="G3987" s="3"/>
      <c r="H3987" s="3"/>
      <c r="I3987" s="3"/>
    </row>
    <row r="3988" spans="1:9" x14ac:dyDescent="0.35">
      <c r="A3988" t="s">
        <v>77</v>
      </c>
      <c r="B3988" s="78" t="s">
        <v>15</v>
      </c>
      <c r="C3988">
        <v>2031</v>
      </c>
      <c r="D3988" t="s">
        <v>41</v>
      </c>
      <c r="E3988" t="s">
        <v>59</v>
      </c>
      <c r="F3988">
        <v>179.92736708643901</v>
      </c>
      <c r="G3988" s="3"/>
      <c r="H3988" s="3"/>
      <c r="I3988" s="3"/>
    </row>
    <row r="3989" spans="1:9" x14ac:dyDescent="0.35">
      <c r="A3989" t="s">
        <v>77</v>
      </c>
      <c r="B3989" s="78" t="s">
        <v>15</v>
      </c>
      <c r="C3989">
        <v>2031</v>
      </c>
      <c r="D3989" t="s">
        <v>41</v>
      </c>
      <c r="E3989" t="s">
        <v>61</v>
      </c>
      <c r="F3989">
        <v>151.67100629439</v>
      </c>
      <c r="G3989" s="3"/>
      <c r="H3989" s="3"/>
      <c r="I3989" s="3"/>
    </row>
    <row r="3990" spans="1:9" x14ac:dyDescent="0.35">
      <c r="A3990" t="s">
        <v>77</v>
      </c>
      <c r="B3990" s="78" t="s">
        <v>15</v>
      </c>
      <c r="C3990">
        <v>2031</v>
      </c>
      <c r="D3990" t="s">
        <v>41</v>
      </c>
      <c r="E3990" t="s">
        <v>63</v>
      </c>
      <c r="F3990">
        <v>152.873557766267</v>
      </c>
      <c r="G3990" s="3"/>
      <c r="H3990" s="3"/>
      <c r="I3990" s="3"/>
    </row>
    <row r="3991" spans="1:9" x14ac:dyDescent="0.35">
      <c r="A3991" t="s">
        <v>77</v>
      </c>
      <c r="B3991" s="78" t="s">
        <v>15</v>
      </c>
      <c r="C3991">
        <v>2031</v>
      </c>
      <c r="D3991" t="s">
        <v>41</v>
      </c>
      <c r="E3991" t="s">
        <v>43</v>
      </c>
      <c r="F3991">
        <v>128.64878144820901</v>
      </c>
      <c r="G3991" s="3"/>
      <c r="H3991" s="3"/>
      <c r="I3991" s="3"/>
    </row>
    <row r="3992" spans="1:9" x14ac:dyDescent="0.35">
      <c r="A3992" t="s">
        <v>77</v>
      </c>
      <c r="B3992" s="78" t="s">
        <v>15</v>
      </c>
      <c r="C3992">
        <v>2031</v>
      </c>
      <c r="D3992" t="s">
        <v>41</v>
      </c>
      <c r="E3992" t="s">
        <v>65</v>
      </c>
      <c r="F3992">
        <v>120.54830413766599</v>
      </c>
      <c r="G3992" s="3"/>
      <c r="H3992" s="3"/>
      <c r="I3992" s="3"/>
    </row>
    <row r="3993" spans="1:9" x14ac:dyDescent="0.35">
      <c r="A3993" t="s">
        <v>77</v>
      </c>
      <c r="B3993" s="78" t="s">
        <v>15</v>
      </c>
      <c r="C3993">
        <v>2031</v>
      </c>
      <c r="D3993" t="s">
        <v>41</v>
      </c>
      <c r="E3993" t="s">
        <v>67</v>
      </c>
      <c r="F3993">
        <v>116.888997028587</v>
      </c>
      <c r="G3993" s="3"/>
      <c r="H3993" s="3"/>
      <c r="I3993" s="3"/>
    </row>
    <row r="3994" spans="1:9" x14ac:dyDescent="0.35">
      <c r="A3994" t="s">
        <v>77</v>
      </c>
      <c r="B3994" s="78" t="s">
        <v>15</v>
      </c>
      <c r="C3994">
        <v>2031</v>
      </c>
      <c r="D3994" t="s">
        <v>41</v>
      </c>
      <c r="E3994" t="s">
        <v>69</v>
      </c>
      <c r="F3994">
        <v>97.853711910888805</v>
      </c>
      <c r="G3994" s="3"/>
      <c r="H3994" s="3"/>
      <c r="I3994" s="3"/>
    </row>
    <row r="3995" spans="1:9" x14ac:dyDescent="0.35">
      <c r="A3995" t="s">
        <v>77</v>
      </c>
      <c r="B3995" s="78" t="s">
        <v>15</v>
      </c>
      <c r="C3995">
        <v>2031</v>
      </c>
      <c r="D3995" t="s">
        <v>41</v>
      </c>
      <c r="E3995" t="s">
        <v>71</v>
      </c>
      <c r="F3995">
        <v>53.942151333533097</v>
      </c>
      <c r="G3995" s="3"/>
      <c r="H3995" s="3"/>
      <c r="I3995" s="3"/>
    </row>
    <row r="3996" spans="1:9" x14ac:dyDescent="0.35">
      <c r="A3996" t="s">
        <v>77</v>
      </c>
      <c r="B3996" s="78" t="s">
        <v>15</v>
      </c>
      <c r="C3996">
        <v>2031</v>
      </c>
      <c r="D3996" t="s">
        <v>41</v>
      </c>
      <c r="E3996" t="s">
        <v>73</v>
      </c>
      <c r="F3996">
        <v>35.620727778617102</v>
      </c>
      <c r="G3996" s="3"/>
      <c r="H3996" s="3"/>
      <c r="I3996" s="3"/>
    </row>
    <row r="3997" spans="1:9" x14ac:dyDescent="0.35">
      <c r="A3997" t="s">
        <v>77</v>
      </c>
      <c r="B3997" s="78" t="s">
        <v>15</v>
      </c>
      <c r="C3997">
        <v>2031</v>
      </c>
      <c r="D3997" t="s">
        <v>41</v>
      </c>
      <c r="E3997" t="s">
        <v>75</v>
      </c>
      <c r="F3997">
        <v>19.946343653861302</v>
      </c>
      <c r="G3997" s="3"/>
      <c r="H3997" s="3"/>
      <c r="I3997" s="3"/>
    </row>
    <row r="3998" spans="1:9" x14ac:dyDescent="0.35">
      <c r="A3998" t="s">
        <v>77</v>
      </c>
      <c r="B3998" s="78" t="s">
        <v>15</v>
      </c>
      <c r="C3998">
        <v>2036</v>
      </c>
      <c r="D3998" t="s">
        <v>138</v>
      </c>
      <c r="E3998" t="s">
        <v>42</v>
      </c>
      <c r="F3998">
        <v>133.92542464547699</v>
      </c>
      <c r="G3998" s="3"/>
      <c r="H3998" s="3"/>
      <c r="I3998" s="3"/>
    </row>
    <row r="3999" spans="1:9" x14ac:dyDescent="0.35">
      <c r="A3999" t="s">
        <v>77</v>
      </c>
      <c r="B3999" s="78" t="s">
        <v>15</v>
      </c>
      <c r="C3999">
        <v>2036</v>
      </c>
      <c r="D3999" t="s">
        <v>138</v>
      </c>
      <c r="E3999" t="s">
        <v>45</v>
      </c>
      <c r="F3999">
        <v>93.812427013967607</v>
      </c>
      <c r="G3999" s="3"/>
      <c r="H3999" s="3"/>
      <c r="I3999" s="3"/>
    </row>
    <row r="4000" spans="1:9" x14ac:dyDescent="0.35">
      <c r="A4000" t="s">
        <v>77</v>
      </c>
      <c r="B4000" s="78" t="s">
        <v>15</v>
      </c>
      <c r="C4000">
        <v>2036</v>
      </c>
      <c r="D4000" t="s">
        <v>138</v>
      </c>
      <c r="E4000" t="s">
        <v>47</v>
      </c>
      <c r="F4000">
        <v>87.960336951369499</v>
      </c>
      <c r="G4000" s="3"/>
      <c r="H4000" s="3"/>
      <c r="I4000" s="3"/>
    </row>
    <row r="4001" spans="1:9" x14ac:dyDescent="0.35">
      <c r="A4001" t="s">
        <v>77</v>
      </c>
      <c r="B4001" s="78" t="s">
        <v>15</v>
      </c>
      <c r="C4001">
        <v>2036</v>
      </c>
      <c r="D4001" t="s">
        <v>138</v>
      </c>
      <c r="E4001" t="s">
        <v>49</v>
      </c>
      <c r="F4001">
        <v>120.60241617419901</v>
      </c>
      <c r="G4001" s="3"/>
      <c r="H4001" s="3"/>
      <c r="I4001" s="3"/>
    </row>
    <row r="4002" spans="1:9" x14ac:dyDescent="0.35">
      <c r="A4002" t="s">
        <v>77</v>
      </c>
      <c r="B4002" s="78" t="s">
        <v>15</v>
      </c>
      <c r="C4002">
        <v>2036</v>
      </c>
      <c r="D4002" t="s">
        <v>138</v>
      </c>
      <c r="E4002" t="s">
        <v>51</v>
      </c>
      <c r="F4002">
        <v>140.91879755193801</v>
      </c>
      <c r="G4002" s="3"/>
      <c r="H4002" s="3"/>
      <c r="I4002" s="3"/>
    </row>
    <row r="4003" spans="1:9" x14ac:dyDescent="0.35">
      <c r="A4003" t="s">
        <v>77</v>
      </c>
      <c r="B4003" s="78" t="s">
        <v>15</v>
      </c>
      <c r="C4003">
        <v>2036</v>
      </c>
      <c r="D4003" t="s">
        <v>138</v>
      </c>
      <c r="E4003" t="s">
        <v>53</v>
      </c>
      <c r="F4003">
        <v>146.40155847875599</v>
      </c>
      <c r="G4003" s="3"/>
      <c r="H4003" s="3"/>
      <c r="I4003" s="3"/>
    </row>
    <row r="4004" spans="1:9" x14ac:dyDescent="0.35">
      <c r="A4004" t="s">
        <v>77</v>
      </c>
      <c r="B4004" s="78" t="s">
        <v>15</v>
      </c>
      <c r="C4004">
        <v>2036</v>
      </c>
      <c r="D4004" t="s">
        <v>138</v>
      </c>
      <c r="E4004" t="s">
        <v>55</v>
      </c>
      <c r="F4004">
        <v>136.83010978886901</v>
      </c>
      <c r="G4004" s="3"/>
      <c r="H4004" s="3"/>
      <c r="I4004" s="3"/>
    </row>
    <row r="4005" spans="1:9" x14ac:dyDescent="0.35">
      <c r="A4005" t="s">
        <v>77</v>
      </c>
      <c r="B4005" s="78" t="s">
        <v>15</v>
      </c>
      <c r="C4005">
        <v>2036</v>
      </c>
      <c r="D4005" t="s">
        <v>138</v>
      </c>
      <c r="E4005" t="s">
        <v>57</v>
      </c>
      <c r="F4005">
        <v>109.067150775982</v>
      </c>
      <c r="G4005" s="3"/>
      <c r="H4005" s="3"/>
      <c r="I4005" s="3"/>
    </row>
    <row r="4006" spans="1:9" x14ac:dyDescent="0.35">
      <c r="A4006" t="s">
        <v>77</v>
      </c>
      <c r="B4006" s="78" t="s">
        <v>15</v>
      </c>
      <c r="C4006">
        <v>2036</v>
      </c>
      <c r="D4006" t="s">
        <v>138</v>
      </c>
      <c r="E4006" t="s">
        <v>59</v>
      </c>
      <c r="F4006">
        <v>87.238268435681803</v>
      </c>
      <c r="G4006" s="3"/>
      <c r="H4006" s="3"/>
      <c r="I4006" s="3"/>
    </row>
    <row r="4007" spans="1:9" x14ac:dyDescent="0.35">
      <c r="A4007" t="s">
        <v>77</v>
      </c>
      <c r="B4007" s="78" t="s">
        <v>15</v>
      </c>
      <c r="C4007">
        <v>2036</v>
      </c>
      <c r="D4007" t="s">
        <v>138</v>
      </c>
      <c r="E4007" t="s">
        <v>61</v>
      </c>
      <c r="F4007">
        <v>85.499492259265594</v>
      </c>
      <c r="G4007" s="3"/>
      <c r="H4007" s="3"/>
      <c r="I4007" s="3"/>
    </row>
    <row r="4008" spans="1:9" x14ac:dyDescent="0.35">
      <c r="A4008" t="s">
        <v>77</v>
      </c>
      <c r="B4008" s="78" t="s">
        <v>15</v>
      </c>
      <c r="C4008">
        <v>2036</v>
      </c>
      <c r="D4008" t="s">
        <v>138</v>
      </c>
      <c r="E4008" t="s">
        <v>63</v>
      </c>
      <c r="F4008">
        <v>76.109327226227094</v>
      </c>
      <c r="G4008" s="3"/>
      <c r="H4008" s="3"/>
      <c r="I4008" s="3"/>
    </row>
    <row r="4009" spans="1:9" x14ac:dyDescent="0.35">
      <c r="A4009" t="s">
        <v>77</v>
      </c>
      <c r="B4009" s="78" t="s">
        <v>15</v>
      </c>
      <c r="C4009">
        <v>2036</v>
      </c>
      <c r="D4009" t="s">
        <v>138</v>
      </c>
      <c r="E4009" t="s">
        <v>43</v>
      </c>
      <c r="F4009">
        <v>114.102874934273</v>
      </c>
      <c r="G4009" s="3"/>
      <c r="H4009" s="3"/>
      <c r="I4009" s="3"/>
    </row>
    <row r="4010" spans="1:9" x14ac:dyDescent="0.35">
      <c r="A4010" t="s">
        <v>77</v>
      </c>
      <c r="B4010" s="78" t="s">
        <v>15</v>
      </c>
      <c r="C4010">
        <v>2036</v>
      </c>
      <c r="D4010" t="s">
        <v>138</v>
      </c>
      <c r="E4010" t="s">
        <v>65</v>
      </c>
      <c r="F4010">
        <v>77.827205690666602</v>
      </c>
      <c r="G4010" s="3"/>
      <c r="H4010" s="3"/>
      <c r="I4010" s="3"/>
    </row>
    <row r="4011" spans="1:9" x14ac:dyDescent="0.35">
      <c r="A4011" t="s">
        <v>77</v>
      </c>
      <c r="B4011" s="78" t="s">
        <v>15</v>
      </c>
      <c r="C4011">
        <v>2036</v>
      </c>
      <c r="D4011" t="s">
        <v>138</v>
      </c>
      <c r="E4011" t="s">
        <v>67</v>
      </c>
      <c r="F4011">
        <v>72.502867594829496</v>
      </c>
      <c r="G4011" s="3"/>
      <c r="H4011" s="3"/>
      <c r="I4011" s="3"/>
    </row>
    <row r="4012" spans="1:9" x14ac:dyDescent="0.35">
      <c r="A4012" t="s">
        <v>77</v>
      </c>
      <c r="B4012" s="78" t="s">
        <v>15</v>
      </c>
      <c r="C4012">
        <v>2036</v>
      </c>
      <c r="D4012" t="s">
        <v>138</v>
      </c>
      <c r="E4012" t="s">
        <v>69</v>
      </c>
      <c r="F4012">
        <v>59.759921831988301</v>
      </c>
      <c r="G4012" s="3"/>
      <c r="H4012" s="3"/>
      <c r="I4012" s="3"/>
    </row>
    <row r="4013" spans="1:9" x14ac:dyDescent="0.35">
      <c r="A4013" t="s">
        <v>77</v>
      </c>
      <c r="B4013" s="78" t="s">
        <v>15</v>
      </c>
      <c r="C4013">
        <v>2036</v>
      </c>
      <c r="D4013" t="s">
        <v>138</v>
      </c>
      <c r="E4013" t="s">
        <v>71</v>
      </c>
      <c r="F4013">
        <v>49.918277332380597</v>
      </c>
      <c r="G4013" s="3"/>
      <c r="H4013" s="3"/>
      <c r="I4013" s="3"/>
    </row>
    <row r="4014" spans="1:9" x14ac:dyDescent="0.35">
      <c r="A4014" t="s">
        <v>77</v>
      </c>
      <c r="B4014" s="78" t="s">
        <v>15</v>
      </c>
      <c r="C4014">
        <v>2036</v>
      </c>
      <c r="D4014" t="s">
        <v>138</v>
      </c>
      <c r="E4014" t="s">
        <v>73</v>
      </c>
      <c r="F4014">
        <v>26.297627633657601</v>
      </c>
      <c r="G4014" s="3"/>
      <c r="H4014" s="3"/>
      <c r="I4014" s="3"/>
    </row>
    <row r="4015" spans="1:9" x14ac:dyDescent="0.35">
      <c r="A4015" t="s">
        <v>77</v>
      </c>
      <c r="B4015" s="78" t="s">
        <v>15</v>
      </c>
      <c r="C4015">
        <v>2036</v>
      </c>
      <c r="D4015" t="s">
        <v>138</v>
      </c>
      <c r="E4015" t="s">
        <v>75</v>
      </c>
      <c r="F4015">
        <v>23.751058133032299</v>
      </c>
      <c r="G4015" s="3"/>
      <c r="H4015" s="3"/>
      <c r="I4015" s="3"/>
    </row>
    <row r="4016" spans="1:9" x14ac:dyDescent="0.35">
      <c r="A4016" t="s">
        <v>77</v>
      </c>
      <c r="B4016" s="78" t="s">
        <v>15</v>
      </c>
      <c r="C4016">
        <v>2036</v>
      </c>
      <c r="D4016" t="s">
        <v>41</v>
      </c>
      <c r="E4016" t="s">
        <v>42</v>
      </c>
      <c r="F4016">
        <v>144.431710474927</v>
      </c>
      <c r="G4016" s="3"/>
      <c r="H4016" s="3"/>
      <c r="I4016" s="3"/>
    </row>
    <row r="4017" spans="1:9" x14ac:dyDescent="0.35">
      <c r="A4017" t="s">
        <v>77</v>
      </c>
      <c r="B4017" s="78" t="s">
        <v>15</v>
      </c>
      <c r="C4017">
        <v>2036</v>
      </c>
      <c r="D4017" t="s">
        <v>41</v>
      </c>
      <c r="E4017" t="s">
        <v>45</v>
      </c>
      <c r="F4017">
        <v>105.528829718837</v>
      </c>
      <c r="G4017" s="3"/>
      <c r="H4017" s="3"/>
      <c r="I4017" s="3"/>
    </row>
    <row r="4018" spans="1:9" x14ac:dyDescent="0.35">
      <c r="A4018" t="s">
        <v>77</v>
      </c>
      <c r="B4018" s="78" t="s">
        <v>15</v>
      </c>
      <c r="C4018">
        <v>2036</v>
      </c>
      <c r="D4018" t="s">
        <v>41</v>
      </c>
      <c r="E4018" t="s">
        <v>47</v>
      </c>
      <c r="F4018">
        <v>79.010621606071197</v>
      </c>
      <c r="G4018" s="3"/>
      <c r="H4018" s="3"/>
      <c r="I4018" s="3"/>
    </row>
    <row r="4019" spans="1:9" x14ac:dyDescent="0.35">
      <c r="A4019" t="s">
        <v>77</v>
      </c>
      <c r="B4019" s="78" t="s">
        <v>15</v>
      </c>
      <c r="C4019">
        <v>2036</v>
      </c>
      <c r="D4019" t="s">
        <v>41</v>
      </c>
      <c r="E4019" t="s">
        <v>49</v>
      </c>
      <c r="F4019">
        <v>123.429841734543</v>
      </c>
      <c r="G4019" s="3"/>
      <c r="H4019" s="3"/>
      <c r="I4019" s="3"/>
    </row>
    <row r="4020" spans="1:9" x14ac:dyDescent="0.35">
      <c r="A4020" t="s">
        <v>77</v>
      </c>
      <c r="B4020" s="78" t="s">
        <v>15</v>
      </c>
      <c r="C4020">
        <v>2036</v>
      </c>
      <c r="D4020" t="s">
        <v>41</v>
      </c>
      <c r="E4020" t="s">
        <v>51</v>
      </c>
      <c r="F4020">
        <v>193.23987647391999</v>
      </c>
      <c r="G4020" s="3"/>
      <c r="H4020" s="3"/>
      <c r="I4020" s="3"/>
    </row>
    <row r="4021" spans="1:9" x14ac:dyDescent="0.35">
      <c r="A4021" t="s">
        <v>77</v>
      </c>
      <c r="B4021" s="78" t="s">
        <v>15</v>
      </c>
      <c r="C4021">
        <v>2036</v>
      </c>
      <c r="D4021" t="s">
        <v>41</v>
      </c>
      <c r="E4021" t="s">
        <v>53</v>
      </c>
      <c r="F4021">
        <v>220.05082381099299</v>
      </c>
      <c r="G4021" s="3"/>
      <c r="H4021" s="3"/>
      <c r="I4021" s="3"/>
    </row>
    <row r="4022" spans="1:9" x14ac:dyDescent="0.35">
      <c r="A4022" t="s">
        <v>77</v>
      </c>
      <c r="B4022" s="78" t="s">
        <v>15</v>
      </c>
      <c r="C4022">
        <v>2036</v>
      </c>
      <c r="D4022" t="s">
        <v>41</v>
      </c>
      <c r="E4022" t="s">
        <v>55</v>
      </c>
      <c r="F4022">
        <v>224.56807224535001</v>
      </c>
      <c r="G4022" s="3"/>
      <c r="H4022" s="3"/>
      <c r="I4022" s="3"/>
    </row>
    <row r="4023" spans="1:9" x14ac:dyDescent="0.35">
      <c r="A4023" t="s">
        <v>77</v>
      </c>
      <c r="B4023" s="78" t="s">
        <v>15</v>
      </c>
      <c r="C4023">
        <v>2036</v>
      </c>
      <c r="D4023" t="s">
        <v>41</v>
      </c>
      <c r="E4023" t="s">
        <v>57</v>
      </c>
      <c r="F4023">
        <v>197.69941349281601</v>
      </c>
      <c r="G4023" s="3"/>
      <c r="H4023" s="3"/>
      <c r="I4023" s="3"/>
    </row>
    <row r="4024" spans="1:9" x14ac:dyDescent="0.35">
      <c r="A4024" t="s">
        <v>77</v>
      </c>
      <c r="B4024" s="78" t="s">
        <v>15</v>
      </c>
      <c r="C4024">
        <v>2036</v>
      </c>
      <c r="D4024" t="s">
        <v>41</v>
      </c>
      <c r="E4024" t="s">
        <v>59</v>
      </c>
      <c r="F4024">
        <v>171.906910303892</v>
      </c>
      <c r="G4024" s="3"/>
      <c r="H4024" s="3"/>
      <c r="I4024" s="3"/>
    </row>
    <row r="4025" spans="1:9" x14ac:dyDescent="0.35">
      <c r="A4025" t="s">
        <v>77</v>
      </c>
      <c r="B4025" s="78" t="s">
        <v>15</v>
      </c>
      <c r="C4025">
        <v>2036</v>
      </c>
      <c r="D4025" t="s">
        <v>41</v>
      </c>
      <c r="E4025" t="s">
        <v>61</v>
      </c>
      <c r="F4025">
        <v>182.40939001057501</v>
      </c>
      <c r="G4025" s="3"/>
      <c r="H4025" s="3"/>
      <c r="I4025" s="3"/>
    </row>
    <row r="4026" spans="1:9" x14ac:dyDescent="0.35">
      <c r="A4026" t="s">
        <v>77</v>
      </c>
      <c r="B4026" s="78" t="s">
        <v>15</v>
      </c>
      <c r="C4026">
        <v>2036</v>
      </c>
      <c r="D4026" t="s">
        <v>41</v>
      </c>
      <c r="E4026" t="s">
        <v>63</v>
      </c>
      <c r="F4026">
        <v>151.52483752924601</v>
      </c>
      <c r="G4026" s="3"/>
      <c r="H4026" s="3"/>
      <c r="I4026" s="3"/>
    </row>
    <row r="4027" spans="1:9" x14ac:dyDescent="0.35">
      <c r="A4027" t="s">
        <v>77</v>
      </c>
      <c r="B4027" s="78" t="s">
        <v>15</v>
      </c>
      <c r="C4027">
        <v>2036</v>
      </c>
      <c r="D4027" t="s">
        <v>41</v>
      </c>
      <c r="E4027" t="s">
        <v>43</v>
      </c>
      <c r="F4027">
        <v>128.167703347687</v>
      </c>
      <c r="G4027" s="3"/>
      <c r="H4027" s="3"/>
      <c r="I4027" s="3"/>
    </row>
    <row r="4028" spans="1:9" x14ac:dyDescent="0.35">
      <c r="A4028" t="s">
        <v>77</v>
      </c>
      <c r="B4028" s="78" t="s">
        <v>15</v>
      </c>
      <c r="C4028">
        <v>2036</v>
      </c>
      <c r="D4028" t="s">
        <v>41</v>
      </c>
      <c r="E4028" t="s">
        <v>65</v>
      </c>
      <c r="F4028">
        <v>132.227194361817</v>
      </c>
      <c r="G4028" s="3"/>
      <c r="H4028" s="3"/>
      <c r="I4028" s="3"/>
    </row>
    <row r="4029" spans="1:9" x14ac:dyDescent="0.35">
      <c r="A4029" t="s">
        <v>77</v>
      </c>
      <c r="B4029" s="78" t="s">
        <v>15</v>
      </c>
      <c r="C4029">
        <v>2036</v>
      </c>
      <c r="D4029" t="s">
        <v>41</v>
      </c>
      <c r="E4029" t="s">
        <v>67</v>
      </c>
      <c r="F4029">
        <v>110.707010798138</v>
      </c>
      <c r="G4029" s="3"/>
      <c r="H4029" s="3"/>
      <c r="I4029" s="3"/>
    </row>
    <row r="4030" spans="1:9" x14ac:dyDescent="0.35">
      <c r="A4030" t="s">
        <v>77</v>
      </c>
      <c r="B4030" s="78" t="s">
        <v>15</v>
      </c>
      <c r="C4030">
        <v>2036</v>
      </c>
      <c r="D4030" t="s">
        <v>41</v>
      </c>
      <c r="E4030" t="s">
        <v>69</v>
      </c>
      <c r="F4030">
        <v>92.380038678506807</v>
      </c>
      <c r="G4030" s="3"/>
      <c r="H4030" s="3"/>
      <c r="I4030" s="3"/>
    </row>
    <row r="4031" spans="1:9" x14ac:dyDescent="0.35">
      <c r="A4031" t="s">
        <v>77</v>
      </c>
      <c r="B4031" s="78" t="s">
        <v>15</v>
      </c>
      <c r="C4031">
        <v>2036</v>
      </c>
      <c r="D4031" t="s">
        <v>41</v>
      </c>
      <c r="E4031" t="s">
        <v>71</v>
      </c>
      <c r="F4031">
        <v>74.314550355697705</v>
      </c>
      <c r="G4031" s="3"/>
      <c r="H4031" s="3"/>
      <c r="I4031" s="3"/>
    </row>
    <row r="4032" spans="1:9" x14ac:dyDescent="0.35">
      <c r="A4032" t="s">
        <v>77</v>
      </c>
      <c r="B4032" s="78" t="s">
        <v>15</v>
      </c>
      <c r="C4032">
        <v>2036</v>
      </c>
      <c r="D4032" t="s">
        <v>41</v>
      </c>
      <c r="E4032" t="s">
        <v>73</v>
      </c>
      <c r="F4032">
        <v>36.873846922980199</v>
      </c>
      <c r="G4032" s="3"/>
      <c r="H4032" s="3"/>
      <c r="I4032" s="3"/>
    </row>
    <row r="4033" spans="1:9" x14ac:dyDescent="0.35">
      <c r="A4033" t="s">
        <v>77</v>
      </c>
      <c r="B4033" s="78" t="s">
        <v>15</v>
      </c>
      <c r="C4033">
        <v>2036</v>
      </c>
      <c r="D4033" t="s">
        <v>41</v>
      </c>
      <c r="E4033" t="s">
        <v>75</v>
      </c>
      <c r="F4033">
        <v>28.933911674527501</v>
      </c>
      <c r="G4033" s="3"/>
      <c r="H4033" s="3"/>
      <c r="I4033" s="3"/>
    </row>
    <row r="4034" spans="1:9" x14ac:dyDescent="0.35">
      <c r="A4034" t="s">
        <v>77</v>
      </c>
      <c r="B4034" s="78" t="s">
        <v>15</v>
      </c>
      <c r="C4034">
        <v>2041</v>
      </c>
      <c r="D4034" t="s">
        <v>138</v>
      </c>
      <c r="E4034" t="s">
        <v>42</v>
      </c>
      <c r="F4034">
        <v>132.71659621087099</v>
      </c>
      <c r="G4034" s="3"/>
      <c r="H4034" s="3"/>
      <c r="I4034" s="3"/>
    </row>
    <row r="4035" spans="1:9" x14ac:dyDescent="0.35">
      <c r="A4035" t="s">
        <v>77</v>
      </c>
      <c r="B4035" s="78" t="s">
        <v>15</v>
      </c>
      <c r="C4035">
        <v>2041</v>
      </c>
      <c r="D4035" t="s">
        <v>138</v>
      </c>
      <c r="E4035" t="s">
        <v>45</v>
      </c>
      <c r="F4035">
        <v>93.504175136601603</v>
      </c>
      <c r="G4035" s="3"/>
      <c r="H4035" s="3"/>
      <c r="I4035" s="3"/>
    </row>
    <row r="4036" spans="1:9" x14ac:dyDescent="0.35">
      <c r="A4036" t="s">
        <v>77</v>
      </c>
      <c r="B4036" s="78" t="s">
        <v>15</v>
      </c>
      <c r="C4036">
        <v>2041</v>
      </c>
      <c r="D4036" t="s">
        <v>138</v>
      </c>
      <c r="E4036" t="s">
        <v>47</v>
      </c>
      <c r="F4036">
        <v>83.678665553049299</v>
      </c>
      <c r="G4036" s="3"/>
      <c r="H4036" s="3"/>
      <c r="I4036" s="3"/>
    </row>
    <row r="4037" spans="1:9" x14ac:dyDescent="0.35">
      <c r="A4037" t="s">
        <v>77</v>
      </c>
      <c r="B4037" s="78" t="s">
        <v>15</v>
      </c>
      <c r="C4037">
        <v>2041</v>
      </c>
      <c r="D4037" t="s">
        <v>138</v>
      </c>
      <c r="E4037" t="s">
        <v>49</v>
      </c>
      <c r="F4037">
        <v>115.920250266371</v>
      </c>
      <c r="G4037" s="3"/>
      <c r="H4037" s="3"/>
      <c r="I4037" s="3"/>
    </row>
    <row r="4038" spans="1:9" x14ac:dyDescent="0.35">
      <c r="A4038" t="s">
        <v>77</v>
      </c>
      <c r="B4038" s="78" t="s">
        <v>15</v>
      </c>
      <c r="C4038">
        <v>2041</v>
      </c>
      <c r="D4038" t="s">
        <v>138</v>
      </c>
      <c r="E4038" t="s">
        <v>51</v>
      </c>
      <c r="F4038">
        <v>139.447412200043</v>
      </c>
      <c r="G4038" s="3"/>
      <c r="H4038" s="3"/>
      <c r="I4038" s="3"/>
    </row>
    <row r="4039" spans="1:9" x14ac:dyDescent="0.35">
      <c r="A4039" t="s">
        <v>77</v>
      </c>
      <c r="B4039" s="78" t="s">
        <v>15</v>
      </c>
      <c r="C4039">
        <v>2041</v>
      </c>
      <c r="D4039" t="s">
        <v>138</v>
      </c>
      <c r="E4039" t="s">
        <v>53</v>
      </c>
      <c r="F4039">
        <v>151.03914926277201</v>
      </c>
      <c r="G4039" s="3"/>
      <c r="H4039" s="3"/>
      <c r="I4039" s="3"/>
    </row>
    <row r="4040" spans="1:9" x14ac:dyDescent="0.35">
      <c r="A4040" t="s">
        <v>77</v>
      </c>
      <c r="B4040" s="78" t="s">
        <v>15</v>
      </c>
      <c r="C4040">
        <v>2041</v>
      </c>
      <c r="D4040" t="s">
        <v>138</v>
      </c>
      <c r="E4040" t="s">
        <v>55</v>
      </c>
      <c r="F4040">
        <v>129.44638957743999</v>
      </c>
      <c r="G4040" s="3"/>
      <c r="H4040" s="3"/>
      <c r="I4040" s="3"/>
    </row>
    <row r="4041" spans="1:9" x14ac:dyDescent="0.35">
      <c r="A4041" t="s">
        <v>77</v>
      </c>
      <c r="B4041" s="78" t="s">
        <v>15</v>
      </c>
      <c r="C4041">
        <v>2041</v>
      </c>
      <c r="D4041" t="s">
        <v>138</v>
      </c>
      <c r="E4041" t="s">
        <v>57</v>
      </c>
      <c r="F4041">
        <v>107.193029427601</v>
      </c>
      <c r="G4041" s="3"/>
      <c r="H4041" s="3"/>
      <c r="I4041" s="3"/>
    </row>
    <row r="4042" spans="1:9" x14ac:dyDescent="0.35">
      <c r="A4042" t="s">
        <v>77</v>
      </c>
      <c r="B4042" s="78" t="s">
        <v>15</v>
      </c>
      <c r="C4042">
        <v>2041</v>
      </c>
      <c r="D4042" t="s">
        <v>138</v>
      </c>
      <c r="E4042" t="s">
        <v>59</v>
      </c>
      <c r="F4042">
        <v>92.081844651359603</v>
      </c>
      <c r="G4042" s="3"/>
      <c r="H4042" s="3"/>
      <c r="I4042" s="3"/>
    </row>
    <row r="4043" spans="1:9" x14ac:dyDescent="0.35">
      <c r="A4043" t="s">
        <v>77</v>
      </c>
      <c r="B4043" s="78" t="s">
        <v>15</v>
      </c>
      <c r="C4043">
        <v>2041</v>
      </c>
      <c r="D4043" t="s">
        <v>138</v>
      </c>
      <c r="E4043" t="s">
        <v>61</v>
      </c>
      <c r="F4043">
        <v>79.868706912364303</v>
      </c>
      <c r="G4043" s="3"/>
      <c r="H4043" s="3"/>
      <c r="I4043" s="3"/>
    </row>
    <row r="4044" spans="1:9" x14ac:dyDescent="0.35">
      <c r="A4044" t="s">
        <v>77</v>
      </c>
      <c r="B4044" s="78" t="s">
        <v>15</v>
      </c>
      <c r="C4044">
        <v>2041</v>
      </c>
      <c r="D4044" t="s">
        <v>138</v>
      </c>
      <c r="E4044" t="s">
        <v>63</v>
      </c>
      <c r="F4044">
        <v>86.446842700698994</v>
      </c>
      <c r="G4044" s="3"/>
      <c r="H4044" s="3"/>
      <c r="I4044" s="3"/>
    </row>
    <row r="4045" spans="1:9" x14ac:dyDescent="0.35">
      <c r="A4045" t="s">
        <v>77</v>
      </c>
      <c r="B4045" s="78" t="s">
        <v>15</v>
      </c>
      <c r="C4045">
        <v>2041</v>
      </c>
      <c r="D4045" t="s">
        <v>138</v>
      </c>
      <c r="E4045" t="s">
        <v>43</v>
      </c>
      <c r="F4045">
        <v>114.64478932084801</v>
      </c>
      <c r="G4045" s="3"/>
      <c r="H4045" s="3"/>
      <c r="I4045" s="3"/>
    </row>
    <row r="4046" spans="1:9" x14ac:dyDescent="0.35">
      <c r="A4046" t="s">
        <v>77</v>
      </c>
      <c r="B4046" s="78" t="s">
        <v>15</v>
      </c>
      <c r="C4046">
        <v>2041</v>
      </c>
      <c r="D4046" t="s">
        <v>138</v>
      </c>
      <c r="E4046" t="s">
        <v>65</v>
      </c>
      <c r="F4046">
        <v>68.507773052980895</v>
      </c>
      <c r="G4046" s="3"/>
      <c r="H4046" s="3"/>
      <c r="I4046" s="3"/>
    </row>
    <row r="4047" spans="1:9" x14ac:dyDescent="0.35">
      <c r="A4047" t="s">
        <v>77</v>
      </c>
      <c r="B4047" s="78" t="s">
        <v>15</v>
      </c>
      <c r="C4047">
        <v>2041</v>
      </c>
      <c r="D4047" t="s">
        <v>138</v>
      </c>
      <c r="E4047" t="s">
        <v>67</v>
      </c>
      <c r="F4047">
        <v>71.238526073333702</v>
      </c>
      <c r="G4047" s="3"/>
      <c r="H4047" s="3"/>
      <c r="I4047" s="3"/>
    </row>
    <row r="4048" spans="1:9" x14ac:dyDescent="0.35">
      <c r="A4048" t="s">
        <v>77</v>
      </c>
      <c r="B4048" s="78" t="s">
        <v>15</v>
      </c>
      <c r="C4048">
        <v>2041</v>
      </c>
      <c r="D4048" t="s">
        <v>138</v>
      </c>
      <c r="E4048" t="s">
        <v>69</v>
      </c>
      <c r="F4048">
        <v>59.3798572156022</v>
      </c>
      <c r="G4048" s="3"/>
      <c r="H4048" s="3"/>
      <c r="I4048" s="3"/>
    </row>
    <row r="4049" spans="1:9" x14ac:dyDescent="0.35">
      <c r="A4049" t="s">
        <v>77</v>
      </c>
      <c r="B4049" s="78" t="s">
        <v>15</v>
      </c>
      <c r="C4049">
        <v>2041</v>
      </c>
      <c r="D4049" t="s">
        <v>138</v>
      </c>
      <c r="E4049" t="s">
        <v>71</v>
      </c>
      <c r="F4049">
        <v>47.348362165970201</v>
      </c>
      <c r="G4049" s="3"/>
      <c r="H4049" s="3"/>
      <c r="I4049" s="3"/>
    </row>
    <row r="4050" spans="1:9" x14ac:dyDescent="0.35">
      <c r="A4050" t="s">
        <v>77</v>
      </c>
      <c r="B4050" s="78" t="s">
        <v>15</v>
      </c>
      <c r="C4050">
        <v>2041</v>
      </c>
      <c r="D4050" t="s">
        <v>138</v>
      </c>
      <c r="E4050" t="s">
        <v>73</v>
      </c>
      <c r="F4050">
        <v>36.716495551092301</v>
      </c>
      <c r="G4050" s="3"/>
      <c r="H4050" s="3"/>
      <c r="I4050" s="3"/>
    </row>
    <row r="4051" spans="1:9" x14ac:dyDescent="0.35">
      <c r="A4051" t="s">
        <v>77</v>
      </c>
      <c r="B4051" s="78" t="s">
        <v>15</v>
      </c>
      <c r="C4051">
        <v>2041</v>
      </c>
      <c r="D4051" t="s">
        <v>138</v>
      </c>
      <c r="E4051" t="s">
        <v>75</v>
      </c>
      <c r="F4051">
        <v>26.029875121158099</v>
      </c>
      <c r="G4051" s="3"/>
      <c r="H4051" s="3"/>
      <c r="I4051" s="3"/>
    </row>
    <row r="4052" spans="1:9" x14ac:dyDescent="0.35">
      <c r="A4052" t="s">
        <v>77</v>
      </c>
      <c r="B4052" s="78" t="s">
        <v>15</v>
      </c>
      <c r="C4052">
        <v>2041</v>
      </c>
      <c r="D4052" t="s">
        <v>41</v>
      </c>
      <c r="E4052" t="s">
        <v>42</v>
      </c>
      <c r="F4052">
        <v>143.21722950446201</v>
      </c>
      <c r="G4052" s="3"/>
      <c r="H4052" s="3"/>
      <c r="I4052" s="3"/>
    </row>
    <row r="4053" spans="1:9" x14ac:dyDescent="0.35">
      <c r="A4053" t="s">
        <v>77</v>
      </c>
      <c r="B4053" s="78" t="s">
        <v>15</v>
      </c>
      <c r="C4053">
        <v>2041</v>
      </c>
      <c r="D4053" t="s">
        <v>41</v>
      </c>
      <c r="E4053" t="s">
        <v>45</v>
      </c>
      <c r="F4053">
        <v>105.293026334408</v>
      </c>
      <c r="G4053" s="3"/>
      <c r="H4053" s="3"/>
      <c r="I4053" s="3"/>
    </row>
    <row r="4054" spans="1:9" x14ac:dyDescent="0.35">
      <c r="A4054" t="s">
        <v>77</v>
      </c>
      <c r="B4054" s="78" t="s">
        <v>15</v>
      </c>
      <c r="C4054">
        <v>2041</v>
      </c>
      <c r="D4054" t="s">
        <v>41</v>
      </c>
      <c r="E4054" t="s">
        <v>47</v>
      </c>
      <c r="F4054">
        <v>78.187273149924593</v>
      </c>
      <c r="G4054" s="3"/>
      <c r="H4054" s="3"/>
      <c r="I4054" s="3"/>
    </row>
    <row r="4055" spans="1:9" x14ac:dyDescent="0.35">
      <c r="A4055" t="s">
        <v>77</v>
      </c>
      <c r="B4055" s="78" t="s">
        <v>15</v>
      </c>
      <c r="C4055">
        <v>2041</v>
      </c>
      <c r="D4055" t="s">
        <v>41</v>
      </c>
      <c r="E4055" t="s">
        <v>49</v>
      </c>
      <c r="F4055">
        <v>112.120326197932</v>
      </c>
      <c r="G4055" s="3"/>
      <c r="H4055" s="3"/>
      <c r="I4055" s="3"/>
    </row>
    <row r="4056" spans="1:9" x14ac:dyDescent="0.35">
      <c r="A4056" t="s">
        <v>77</v>
      </c>
      <c r="B4056" s="78" t="s">
        <v>15</v>
      </c>
      <c r="C4056">
        <v>2041</v>
      </c>
      <c r="D4056" t="s">
        <v>41</v>
      </c>
      <c r="E4056" t="s">
        <v>51</v>
      </c>
      <c r="F4056">
        <v>197.633940047875</v>
      </c>
      <c r="G4056" s="3"/>
      <c r="H4056" s="3"/>
      <c r="I4056" s="3"/>
    </row>
    <row r="4057" spans="1:9" x14ac:dyDescent="0.35">
      <c r="A4057" t="s">
        <v>77</v>
      </c>
      <c r="B4057" s="78" t="s">
        <v>15</v>
      </c>
      <c r="C4057">
        <v>2041</v>
      </c>
      <c r="D4057" t="s">
        <v>41</v>
      </c>
      <c r="E4057" t="s">
        <v>53</v>
      </c>
      <c r="F4057">
        <v>220.978123191083</v>
      </c>
      <c r="G4057" s="3"/>
      <c r="H4057" s="3"/>
      <c r="I4057" s="3"/>
    </row>
    <row r="4058" spans="1:9" x14ac:dyDescent="0.35">
      <c r="A4058" t="s">
        <v>77</v>
      </c>
      <c r="B4058" s="78" t="s">
        <v>15</v>
      </c>
      <c r="C4058">
        <v>2041</v>
      </c>
      <c r="D4058" t="s">
        <v>41</v>
      </c>
      <c r="E4058" t="s">
        <v>55</v>
      </c>
      <c r="F4058">
        <v>208.88646918571499</v>
      </c>
      <c r="G4058" s="3"/>
      <c r="H4058" s="3"/>
      <c r="I4058" s="3"/>
    </row>
    <row r="4059" spans="1:9" x14ac:dyDescent="0.35">
      <c r="A4059" t="s">
        <v>77</v>
      </c>
      <c r="B4059" s="78" t="s">
        <v>15</v>
      </c>
      <c r="C4059">
        <v>2041</v>
      </c>
      <c r="D4059" t="s">
        <v>41</v>
      </c>
      <c r="E4059" t="s">
        <v>57</v>
      </c>
      <c r="F4059">
        <v>200.32428728210101</v>
      </c>
      <c r="G4059" s="3"/>
      <c r="H4059" s="3"/>
      <c r="I4059" s="3"/>
    </row>
    <row r="4060" spans="1:9" x14ac:dyDescent="0.35">
      <c r="A4060" t="s">
        <v>77</v>
      </c>
      <c r="B4060" s="78" t="s">
        <v>15</v>
      </c>
      <c r="C4060">
        <v>2041</v>
      </c>
      <c r="D4060" t="s">
        <v>41</v>
      </c>
      <c r="E4060" t="s">
        <v>59</v>
      </c>
      <c r="F4060">
        <v>187.812053414735</v>
      </c>
      <c r="G4060" s="3"/>
      <c r="H4060" s="3"/>
      <c r="I4060" s="3"/>
    </row>
    <row r="4061" spans="1:9" x14ac:dyDescent="0.35">
      <c r="A4061" t="s">
        <v>77</v>
      </c>
      <c r="B4061" s="78" t="s">
        <v>15</v>
      </c>
      <c r="C4061">
        <v>2041</v>
      </c>
      <c r="D4061" t="s">
        <v>41</v>
      </c>
      <c r="E4061" t="s">
        <v>61</v>
      </c>
      <c r="F4061">
        <v>177.17069605491301</v>
      </c>
      <c r="G4061" s="3"/>
      <c r="H4061" s="3"/>
      <c r="I4061" s="3"/>
    </row>
    <row r="4062" spans="1:9" x14ac:dyDescent="0.35">
      <c r="A4062" t="s">
        <v>77</v>
      </c>
      <c r="B4062" s="78" t="s">
        <v>15</v>
      </c>
      <c r="C4062">
        <v>2041</v>
      </c>
      <c r="D4062" t="s">
        <v>41</v>
      </c>
      <c r="E4062" t="s">
        <v>63</v>
      </c>
      <c r="F4062">
        <v>177.814458966188</v>
      </c>
      <c r="G4062" s="3"/>
      <c r="H4062" s="3"/>
      <c r="I4062" s="3"/>
    </row>
    <row r="4063" spans="1:9" x14ac:dyDescent="0.35">
      <c r="A4063" t="s">
        <v>77</v>
      </c>
      <c r="B4063" s="78" t="s">
        <v>15</v>
      </c>
      <c r="C4063">
        <v>2041</v>
      </c>
      <c r="D4063" t="s">
        <v>41</v>
      </c>
      <c r="E4063" t="s">
        <v>43</v>
      </c>
      <c r="F4063">
        <v>128.85147513306899</v>
      </c>
      <c r="G4063" s="3"/>
      <c r="H4063" s="3"/>
      <c r="I4063" s="3"/>
    </row>
    <row r="4064" spans="1:9" x14ac:dyDescent="0.35">
      <c r="A4064" t="s">
        <v>77</v>
      </c>
      <c r="B4064" s="78" t="s">
        <v>15</v>
      </c>
      <c r="C4064">
        <v>2041</v>
      </c>
      <c r="D4064" t="s">
        <v>41</v>
      </c>
      <c r="E4064" t="s">
        <v>65</v>
      </c>
      <c r="F4064">
        <v>130.62092643213899</v>
      </c>
      <c r="G4064" s="3"/>
      <c r="H4064" s="3"/>
      <c r="I4064" s="3"/>
    </row>
    <row r="4065" spans="1:9" x14ac:dyDescent="0.35">
      <c r="A4065" t="s">
        <v>77</v>
      </c>
      <c r="B4065" s="78" t="s">
        <v>15</v>
      </c>
      <c r="C4065">
        <v>2041</v>
      </c>
      <c r="D4065" t="s">
        <v>41</v>
      </c>
      <c r="E4065" t="s">
        <v>67</v>
      </c>
      <c r="F4065">
        <v>119.653686797905</v>
      </c>
      <c r="G4065" s="3"/>
      <c r="H4065" s="3"/>
      <c r="I4065" s="3"/>
    </row>
    <row r="4066" spans="1:9" x14ac:dyDescent="0.35">
      <c r="A4066" t="s">
        <v>77</v>
      </c>
      <c r="B4066" s="78" t="s">
        <v>15</v>
      </c>
      <c r="C4066">
        <v>2041</v>
      </c>
      <c r="D4066" t="s">
        <v>41</v>
      </c>
      <c r="E4066" t="s">
        <v>69</v>
      </c>
      <c r="F4066">
        <v>88.0238277455</v>
      </c>
      <c r="G4066" s="3"/>
      <c r="H4066" s="3"/>
      <c r="I4066" s="3"/>
    </row>
    <row r="4067" spans="1:9" x14ac:dyDescent="0.35">
      <c r="A4067" t="s">
        <v>77</v>
      </c>
      <c r="B4067" s="78" t="s">
        <v>15</v>
      </c>
      <c r="C4067">
        <v>2041</v>
      </c>
      <c r="D4067" t="s">
        <v>41</v>
      </c>
      <c r="E4067" t="s">
        <v>71</v>
      </c>
      <c r="F4067">
        <v>70.807747558276404</v>
      </c>
      <c r="G4067" s="3"/>
      <c r="H4067" s="3"/>
      <c r="I4067" s="3"/>
    </row>
    <row r="4068" spans="1:9" x14ac:dyDescent="0.35">
      <c r="A4068" t="s">
        <v>77</v>
      </c>
      <c r="B4068" s="78" t="s">
        <v>15</v>
      </c>
      <c r="C4068">
        <v>2041</v>
      </c>
      <c r="D4068" t="s">
        <v>41</v>
      </c>
      <c r="E4068" t="s">
        <v>73</v>
      </c>
      <c r="F4068">
        <v>50.8387125438759</v>
      </c>
      <c r="G4068" s="3"/>
      <c r="H4068" s="3"/>
      <c r="I4068" s="3"/>
    </row>
    <row r="4069" spans="1:9" x14ac:dyDescent="0.35">
      <c r="A4069" t="s">
        <v>77</v>
      </c>
      <c r="B4069" s="78" t="s">
        <v>15</v>
      </c>
      <c r="C4069">
        <v>2041</v>
      </c>
      <c r="D4069" t="s">
        <v>41</v>
      </c>
      <c r="E4069" t="s">
        <v>75</v>
      </c>
      <c r="F4069">
        <v>33.023922857813801</v>
      </c>
      <c r="G4069" s="3"/>
      <c r="H4069" s="3"/>
      <c r="I4069" s="3"/>
    </row>
    <row r="4070" spans="1:9" x14ac:dyDescent="0.35">
      <c r="A4070" t="s">
        <v>77</v>
      </c>
      <c r="B4070" s="78" t="s">
        <v>15</v>
      </c>
      <c r="C4070">
        <v>2046</v>
      </c>
      <c r="D4070" t="s">
        <v>138</v>
      </c>
      <c r="E4070" t="s">
        <v>42</v>
      </c>
      <c r="F4070">
        <v>130.85461842807601</v>
      </c>
      <c r="G4070" s="3"/>
      <c r="H4070" s="3"/>
      <c r="I4070" s="3"/>
    </row>
    <row r="4071" spans="1:9" x14ac:dyDescent="0.35">
      <c r="A4071" t="s">
        <v>77</v>
      </c>
      <c r="B4071" s="78" t="s">
        <v>15</v>
      </c>
      <c r="C4071">
        <v>2046</v>
      </c>
      <c r="D4071" t="s">
        <v>138</v>
      </c>
      <c r="E4071" t="s">
        <v>45</v>
      </c>
      <c r="F4071">
        <v>93.627707014897197</v>
      </c>
      <c r="G4071" s="3"/>
      <c r="H4071" s="3"/>
      <c r="I4071" s="3"/>
    </row>
    <row r="4072" spans="1:9" x14ac:dyDescent="0.35">
      <c r="A4072" t="s">
        <v>77</v>
      </c>
      <c r="B4072" s="78" t="s">
        <v>15</v>
      </c>
      <c r="C4072">
        <v>2046</v>
      </c>
      <c r="D4072" t="s">
        <v>138</v>
      </c>
      <c r="E4072" t="s">
        <v>47</v>
      </c>
      <c r="F4072">
        <v>84.471504245707493</v>
      </c>
      <c r="G4072" s="3"/>
      <c r="H4072" s="3"/>
      <c r="I4072" s="3"/>
    </row>
    <row r="4073" spans="1:9" x14ac:dyDescent="0.35">
      <c r="A4073" t="s">
        <v>77</v>
      </c>
      <c r="B4073" s="78" t="s">
        <v>15</v>
      </c>
      <c r="C4073">
        <v>2046</v>
      </c>
      <c r="D4073" t="s">
        <v>138</v>
      </c>
      <c r="E4073" t="s">
        <v>49</v>
      </c>
      <c r="F4073">
        <v>113.68645239773799</v>
      </c>
      <c r="G4073" s="3"/>
      <c r="H4073" s="3"/>
      <c r="I4073" s="3"/>
    </row>
    <row r="4074" spans="1:9" x14ac:dyDescent="0.35">
      <c r="A4074" t="s">
        <v>77</v>
      </c>
      <c r="B4074" s="78" t="s">
        <v>15</v>
      </c>
      <c r="C4074">
        <v>2046</v>
      </c>
      <c r="D4074" t="s">
        <v>138</v>
      </c>
      <c r="E4074" t="s">
        <v>51</v>
      </c>
      <c r="F4074">
        <v>133.90636910939801</v>
      </c>
      <c r="G4074" s="3"/>
      <c r="H4074" s="3"/>
      <c r="I4074" s="3"/>
    </row>
    <row r="4075" spans="1:9" x14ac:dyDescent="0.35">
      <c r="A4075" t="s">
        <v>77</v>
      </c>
      <c r="B4075" s="78" t="s">
        <v>15</v>
      </c>
      <c r="C4075">
        <v>2046</v>
      </c>
      <c r="D4075" t="s">
        <v>138</v>
      </c>
      <c r="E4075" t="s">
        <v>53</v>
      </c>
      <c r="F4075">
        <v>149.77182675937601</v>
      </c>
      <c r="G4075" s="3"/>
      <c r="H4075" s="3"/>
      <c r="I4075" s="3"/>
    </row>
    <row r="4076" spans="1:9" x14ac:dyDescent="0.35">
      <c r="A4076" t="s">
        <v>77</v>
      </c>
      <c r="B4076" s="78" t="s">
        <v>15</v>
      </c>
      <c r="C4076">
        <v>2046</v>
      </c>
      <c r="D4076" t="s">
        <v>138</v>
      </c>
      <c r="E4076" t="s">
        <v>55</v>
      </c>
      <c r="F4076">
        <v>133.203186686506</v>
      </c>
      <c r="G4076" s="3"/>
      <c r="H4076" s="3"/>
      <c r="I4076" s="3"/>
    </row>
    <row r="4077" spans="1:9" x14ac:dyDescent="0.35">
      <c r="A4077" t="s">
        <v>77</v>
      </c>
      <c r="B4077" s="78" t="s">
        <v>15</v>
      </c>
      <c r="C4077">
        <v>2046</v>
      </c>
      <c r="D4077" t="s">
        <v>138</v>
      </c>
      <c r="E4077" t="s">
        <v>57</v>
      </c>
      <c r="F4077">
        <v>101.84916846640201</v>
      </c>
      <c r="G4077" s="3"/>
      <c r="H4077" s="3"/>
      <c r="I4077" s="3"/>
    </row>
    <row r="4078" spans="1:9" x14ac:dyDescent="0.35">
      <c r="A4078" t="s">
        <v>77</v>
      </c>
      <c r="B4078" s="78" t="s">
        <v>15</v>
      </c>
      <c r="C4078">
        <v>2046</v>
      </c>
      <c r="D4078" t="s">
        <v>138</v>
      </c>
      <c r="E4078" t="s">
        <v>59</v>
      </c>
      <c r="F4078">
        <v>90.779610839148006</v>
      </c>
      <c r="G4078" s="3"/>
      <c r="H4078" s="3"/>
      <c r="I4078" s="3"/>
    </row>
    <row r="4079" spans="1:9" x14ac:dyDescent="0.35">
      <c r="A4079" t="s">
        <v>77</v>
      </c>
      <c r="B4079" s="78" t="s">
        <v>15</v>
      </c>
      <c r="C4079">
        <v>2046</v>
      </c>
      <c r="D4079" t="s">
        <v>138</v>
      </c>
      <c r="E4079" t="s">
        <v>61</v>
      </c>
      <c r="F4079">
        <v>83.2928925691118</v>
      </c>
      <c r="G4079" s="3"/>
      <c r="H4079" s="3"/>
      <c r="I4079" s="3"/>
    </row>
    <row r="4080" spans="1:9" x14ac:dyDescent="0.35">
      <c r="A4080" t="s">
        <v>77</v>
      </c>
      <c r="B4080" s="78" t="s">
        <v>15</v>
      </c>
      <c r="C4080">
        <v>2046</v>
      </c>
      <c r="D4080" t="s">
        <v>138</v>
      </c>
      <c r="E4080" t="s">
        <v>63</v>
      </c>
      <c r="F4080">
        <v>83.459246019351994</v>
      </c>
      <c r="G4080" s="3"/>
      <c r="H4080" s="3"/>
      <c r="I4080" s="3"/>
    </row>
    <row r="4081" spans="1:9" x14ac:dyDescent="0.35">
      <c r="A4081" t="s">
        <v>77</v>
      </c>
      <c r="B4081" s="78" t="s">
        <v>15</v>
      </c>
      <c r="C4081">
        <v>2046</v>
      </c>
      <c r="D4081" t="s">
        <v>138</v>
      </c>
      <c r="E4081" t="s">
        <v>43</v>
      </c>
      <c r="F4081">
        <v>113.69616004220499</v>
      </c>
      <c r="G4081" s="3"/>
      <c r="H4081" s="3"/>
      <c r="I4081" s="3"/>
    </row>
    <row r="4082" spans="1:9" x14ac:dyDescent="0.35">
      <c r="A4082" t="s">
        <v>77</v>
      </c>
      <c r="B4082" s="78" t="s">
        <v>15</v>
      </c>
      <c r="C4082">
        <v>2046</v>
      </c>
      <c r="D4082" t="s">
        <v>138</v>
      </c>
      <c r="E4082" t="s">
        <v>65</v>
      </c>
      <c r="F4082">
        <v>77.722584583265004</v>
      </c>
      <c r="G4082" s="3"/>
      <c r="H4082" s="3"/>
      <c r="I4082" s="3"/>
    </row>
    <row r="4083" spans="1:9" x14ac:dyDescent="0.35">
      <c r="A4083" t="s">
        <v>77</v>
      </c>
      <c r="B4083" s="78" t="s">
        <v>15</v>
      </c>
      <c r="C4083">
        <v>2046</v>
      </c>
      <c r="D4083" t="s">
        <v>138</v>
      </c>
      <c r="E4083" t="s">
        <v>67</v>
      </c>
      <c r="F4083">
        <v>64.284302757655496</v>
      </c>
      <c r="G4083" s="3"/>
      <c r="H4083" s="3"/>
      <c r="I4083" s="3"/>
    </row>
    <row r="4084" spans="1:9" x14ac:dyDescent="0.35">
      <c r="A4084" t="s">
        <v>77</v>
      </c>
      <c r="B4084" s="78" t="s">
        <v>15</v>
      </c>
      <c r="C4084">
        <v>2046</v>
      </c>
      <c r="D4084" t="s">
        <v>138</v>
      </c>
      <c r="E4084" t="s">
        <v>69</v>
      </c>
      <c r="F4084">
        <v>58.618318744759002</v>
      </c>
      <c r="G4084" s="3"/>
      <c r="H4084" s="3"/>
      <c r="I4084" s="3"/>
    </row>
    <row r="4085" spans="1:9" x14ac:dyDescent="0.35">
      <c r="A4085" t="s">
        <v>77</v>
      </c>
      <c r="B4085" s="78" t="s">
        <v>15</v>
      </c>
      <c r="C4085">
        <v>2046</v>
      </c>
      <c r="D4085" t="s">
        <v>138</v>
      </c>
      <c r="E4085" t="s">
        <v>71</v>
      </c>
      <c r="F4085">
        <v>47.152099701558903</v>
      </c>
      <c r="G4085" s="3"/>
      <c r="H4085" s="3"/>
      <c r="I4085" s="3"/>
    </row>
    <row r="4086" spans="1:9" x14ac:dyDescent="0.35">
      <c r="A4086" t="s">
        <v>77</v>
      </c>
      <c r="B4086" s="78" t="s">
        <v>15</v>
      </c>
      <c r="C4086">
        <v>2046</v>
      </c>
      <c r="D4086" t="s">
        <v>138</v>
      </c>
      <c r="E4086" t="s">
        <v>73</v>
      </c>
      <c r="F4086">
        <v>34.9943499296459</v>
      </c>
      <c r="G4086" s="3"/>
      <c r="H4086" s="3"/>
      <c r="I4086" s="3"/>
    </row>
    <row r="4087" spans="1:9" x14ac:dyDescent="0.35">
      <c r="A4087" t="s">
        <v>77</v>
      </c>
      <c r="B4087" s="78" t="s">
        <v>15</v>
      </c>
      <c r="C4087">
        <v>2046</v>
      </c>
      <c r="D4087" t="s">
        <v>138</v>
      </c>
      <c r="E4087" t="s">
        <v>75</v>
      </c>
      <c r="F4087">
        <v>33.744518335771303</v>
      </c>
      <c r="G4087" s="3"/>
      <c r="H4087" s="3"/>
      <c r="I4087" s="3"/>
    </row>
    <row r="4088" spans="1:9" x14ac:dyDescent="0.35">
      <c r="A4088" t="s">
        <v>77</v>
      </c>
      <c r="B4088" s="78" t="s">
        <v>15</v>
      </c>
      <c r="C4088">
        <v>2046</v>
      </c>
      <c r="D4088" t="s">
        <v>41</v>
      </c>
      <c r="E4088" t="s">
        <v>42</v>
      </c>
      <c r="F4088">
        <v>141.26453504294099</v>
      </c>
      <c r="G4088" s="3"/>
      <c r="H4088" s="3"/>
      <c r="I4088" s="3"/>
    </row>
    <row r="4089" spans="1:9" x14ac:dyDescent="0.35">
      <c r="A4089" t="s">
        <v>77</v>
      </c>
      <c r="B4089" s="78" t="s">
        <v>15</v>
      </c>
      <c r="C4089">
        <v>2046</v>
      </c>
      <c r="D4089" t="s">
        <v>41</v>
      </c>
      <c r="E4089" t="s">
        <v>45</v>
      </c>
      <c r="F4089">
        <v>105.491447999523</v>
      </c>
      <c r="G4089" s="3"/>
      <c r="H4089" s="3"/>
      <c r="I4089" s="3"/>
    </row>
    <row r="4090" spans="1:9" x14ac:dyDescent="0.35">
      <c r="A4090" t="s">
        <v>77</v>
      </c>
      <c r="B4090" s="78" t="s">
        <v>15</v>
      </c>
      <c r="C4090">
        <v>2046</v>
      </c>
      <c r="D4090" t="s">
        <v>41</v>
      </c>
      <c r="E4090" t="s">
        <v>47</v>
      </c>
      <c r="F4090">
        <v>78.280917914462904</v>
      </c>
      <c r="G4090" s="3"/>
      <c r="H4090" s="3"/>
      <c r="I4090" s="3"/>
    </row>
    <row r="4091" spans="1:9" x14ac:dyDescent="0.35">
      <c r="A4091" t="s">
        <v>77</v>
      </c>
      <c r="B4091" s="78" t="s">
        <v>15</v>
      </c>
      <c r="C4091">
        <v>2046</v>
      </c>
      <c r="D4091" t="s">
        <v>41</v>
      </c>
      <c r="E4091" t="s">
        <v>49</v>
      </c>
      <c r="F4091">
        <v>111.043876880247</v>
      </c>
      <c r="G4091" s="3"/>
      <c r="H4091" s="3"/>
      <c r="I4091" s="3"/>
    </row>
    <row r="4092" spans="1:9" x14ac:dyDescent="0.35">
      <c r="A4092" t="s">
        <v>77</v>
      </c>
      <c r="B4092" s="78" t="s">
        <v>15</v>
      </c>
      <c r="C4092">
        <v>2046</v>
      </c>
      <c r="D4092" t="s">
        <v>41</v>
      </c>
      <c r="E4092" t="s">
        <v>51</v>
      </c>
      <c r="F4092">
        <v>187.22171196127499</v>
      </c>
      <c r="G4092" s="3"/>
      <c r="H4092" s="3"/>
      <c r="I4092" s="3"/>
    </row>
    <row r="4093" spans="1:9" x14ac:dyDescent="0.35">
      <c r="A4093" t="s">
        <v>77</v>
      </c>
      <c r="B4093" s="78" t="s">
        <v>15</v>
      </c>
      <c r="C4093">
        <v>2046</v>
      </c>
      <c r="D4093" t="s">
        <v>41</v>
      </c>
      <c r="E4093" t="s">
        <v>53</v>
      </c>
      <c r="F4093">
        <v>223.279932244717</v>
      </c>
      <c r="G4093" s="3"/>
      <c r="H4093" s="3"/>
      <c r="I4093" s="3"/>
    </row>
    <row r="4094" spans="1:9" x14ac:dyDescent="0.35">
      <c r="A4094" t="s">
        <v>77</v>
      </c>
      <c r="B4094" s="78" t="s">
        <v>15</v>
      </c>
      <c r="C4094">
        <v>2046</v>
      </c>
      <c r="D4094" t="s">
        <v>41</v>
      </c>
      <c r="E4094" t="s">
        <v>55</v>
      </c>
      <c r="F4094">
        <v>210.97018282705599</v>
      </c>
      <c r="G4094" s="3"/>
      <c r="H4094" s="3"/>
      <c r="I4094" s="3"/>
    </row>
    <row r="4095" spans="1:9" x14ac:dyDescent="0.35">
      <c r="A4095" t="s">
        <v>77</v>
      </c>
      <c r="B4095" s="78" t="s">
        <v>15</v>
      </c>
      <c r="C4095">
        <v>2046</v>
      </c>
      <c r="D4095" t="s">
        <v>41</v>
      </c>
      <c r="E4095" t="s">
        <v>57</v>
      </c>
      <c r="F4095">
        <v>189.043196326436</v>
      </c>
      <c r="G4095" s="3"/>
      <c r="H4095" s="3"/>
      <c r="I4095" s="3"/>
    </row>
    <row r="4096" spans="1:9" x14ac:dyDescent="0.35">
      <c r="A4096" t="s">
        <v>77</v>
      </c>
      <c r="B4096" s="78" t="s">
        <v>15</v>
      </c>
      <c r="C4096">
        <v>2046</v>
      </c>
      <c r="D4096" t="s">
        <v>41</v>
      </c>
      <c r="E4096" t="s">
        <v>59</v>
      </c>
      <c r="F4096">
        <v>189.9394126899</v>
      </c>
      <c r="G4096" s="3"/>
      <c r="H4096" s="3"/>
      <c r="I4096" s="3"/>
    </row>
    <row r="4097" spans="1:9" x14ac:dyDescent="0.35">
      <c r="A4097" t="s">
        <v>77</v>
      </c>
      <c r="B4097" s="78" t="s">
        <v>15</v>
      </c>
      <c r="C4097">
        <v>2046</v>
      </c>
      <c r="D4097" t="s">
        <v>41</v>
      </c>
      <c r="E4097" t="s">
        <v>61</v>
      </c>
      <c r="F4097">
        <v>189.972385834157</v>
      </c>
      <c r="G4097" s="3"/>
      <c r="H4097" s="3"/>
      <c r="I4097" s="3"/>
    </row>
    <row r="4098" spans="1:9" x14ac:dyDescent="0.35">
      <c r="A4098" t="s">
        <v>77</v>
      </c>
      <c r="B4098" s="78" t="s">
        <v>15</v>
      </c>
      <c r="C4098">
        <v>2046</v>
      </c>
      <c r="D4098" t="s">
        <v>41</v>
      </c>
      <c r="E4098" t="s">
        <v>63</v>
      </c>
      <c r="F4098">
        <v>175.49466396824801</v>
      </c>
      <c r="G4098" s="3"/>
      <c r="H4098" s="3"/>
      <c r="I4098" s="3"/>
    </row>
    <row r="4099" spans="1:9" x14ac:dyDescent="0.35">
      <c r="A4099" t="s">
        <v>77</v>
      </c>
      <c r="B4099" s="78" t="s">
        <v>15</v>
      </c>
      <c r="C4099">
        <v>2046</v>
      </c>
      <c r="D4099" t="s">
        <v>41</v>
      </c>
      <c r="E4099" t="s">
        <v>43</v>
      </c>
      <c r="F4099">
        <v>127.99913352983501</v>
      </c>
      <c r="G4099" s="3"/>
      <c r="H4099" s="3"/>
      <c r="I4099" s="3"/>
    </row>
    <row r="4100" spans="1:9" x14ac:dyDescent="0.35">
      <c r="A4100" t="s">
        <v>77</v>
      </c>
      <c r="B4100" s="78" t="s">
        <v>15</v>
      </c>
      <c r="C4100">
        <v>2046</v>
      </c>
      <c r="D4100" t="s">
        <v>41</v>
      </c>
      <c r="E4100" t="s">
        <v>65</v>
      </c>
      <c r="F4100">
        <v>153.25462920922001</v>
      </c>
      <c r="G4100" s="3"/>
      <c r="H4100" s="3"/>
      <c r="I4100" s="3"/>
    </row>
    <row r="4101" spans="1:9" x14ac:dyDescent="0.35">
      <c r="A4101" t="s">
        <v>77</v>
      </c>
      <c r="B4101" s="78" t="s">
        <v>15</v>
      </c>
      <c r="C4101">
        <v>2046</v>
      </c>
      <c r="D4101" t="s">
        <v>41</v>
      </c>
      <c r="E4101" t="s">
        <v>67</v>
      </c>
      <c r="F4101">
        <v>118.908691392113</v>
      </c>
      <c r="G4101" s="3"/>
      <c r="H4101" s="3"/>
      <c r="I4101" s="3"/>
    </row>
    <row r="4102" spans="1:9" x14ac:dyDescent="0.35">
      <c r="A4102" t="s">
        <v>77</v>
      </c>
      <c r="B4102" s="78" t="s">
        <v>15</v>
      </c>
      <c r="C4102">
        <v>2046</v>
      </c>
      <c r="D4102" t="s">
        <v>41</v>
      </c>
      <c r="E4102" t="s">
        <v>69</v>
      </c>
      <c r="F4102">
        <v>94.965549231048598</v>
      </c>
      <c r="G4102" s="3"/>
      <c r="H4102" s="3"/>
      <c r="I4102" s="3"/>
    </row>
    <row r="4103" spans="1:9" x14ac:dyDescent="0.35">
      <c r="A4103" t="s">
        <v>77</v>
      </c>
      <c r="B4103" s="78" t="s">
        <v>15</v>
      </c>
      <c r="C4103">
        <v>2046</v>
      </c>
      <c r="D4103" t="s">
        <v>41</v>
      </c>
      <c r="E4103" t="s">
        <v>71</v>
      </c>
      <c r="F4103">
        <v>68.095262403357594</v>
      </c>
      <c r="G4103" s="3"/>
      <c r="H4103" s="3"/>
      <c r="I4103" s="3"/>
    </row>
    <row r="4104" spans="1:9" x14ac:dyDescent="0.35">
      <c r="A4104" t="s">
        <v>77</v>
      </c>
      <c r="B4104" s="78" t="s">
        <v>15</v>
      </c>
      <c r="C4104">
        <v>2046</v>
      </c>
      <c r="D4104" t="s">
        <v>41</v>
      </c>
      <c r="E4104" t="s">
        <v>73</v>
      </c>
      <c r="F4104">
        <v>48.942511321026799</v>
      </c>
      <c r="G4104" s="3"/>
      <c r="H4104" s="3"/>
      <c r="I4104" s="3"/>
    </row>
    <row r="4105" spans="1:9" x14ac:dyDescent="0.35">
      <c r="A4105" t="s">
        <v>77</v>
      </c>
      <c r="B4105" s="78" t="s">
        <v>15</v>
      </c>
      <c r="C4105">
        <v>2046</v>
      </c>
      <c r="D4105" t="s">
        <v>41</v>
      </c>
      <c r="E4105" t="s">
        <v>75</v>
      </c>
      <c r="F4105">
        <v>43.0942923973532</v>
      </c>
      <c r="G4105" s="3"/>
      <c r="H4105" s="3"/>
      <c r="I4105" s="3"/>
    </row>
    <row r="4106" spans="1:9" x14ac:dyDescent="0.35">
      <c r="A4106" t="s">
        <v>78</v>
      </c>
      <c r="B4106" s="78" t="s">
        <v>15</v>
      </c>
      <c r="C4106">
        <v>2021</v>
      </c>
      <c r="D4106" t="s">
        <v>41</v>
      </c>
      <c r="E4106" t="s">
        <v>42</v>
      </c>
      <c r="F4106">
        <v>126</v>
      </c>
      <c r="G4106" s="3"/>
      <c r="H4106" s="3"/>
      <c r="I4106" s="3"/>
    </row>
    <row r="4107" spans="1:9" x14ac:dyDescent="0.35">
      <c r="A4107" t="s">
        <v>78</v>
      </c>
      <c r="B4107" s="78" t="s">
        <v>15</v>
      </c>
      <c r="C4107">
        <v>2021</v>
      </c>
      <c r="D4107" t="s">
        <v>41</v>
      </c>
      <c r="E4107" t="s">
        <v>43</v>
      </c>
      <c r="F4107">
        <v>149</v>
      </c>
      <c r="G4107" s="3"/>
      <c r="H4107" s="3"/>
      <c r="I4107" s="3"/>
    </row>
    <row r="4108" spans="1:9" x14ac:dyDescent="0.35">
      <c r="A4108" t="s">
        <v>78</v>
      </c>
      <c r="B4108" s="78" t="s">
        <v>15</v>
      </c>
      <c r="C4108">
        <v>2021</v>
      </c>
      <c r="D4108" t="s">
        <v>41</v>
      </c>
      <c r="E4108" t="s">
        <v>45</v>
      </c>
      <c r="F4108">
        <v>139</v>
      </c>
      <c r="G4108" s="3"/>
      <c r="H4108" s="3"/>
      <c r="I4108" s="3"/>
    </row>
    <row r="4109" spans="1:9" x14ac:dyDescent="0.35">
      <c r="A4109" t="s">
        <v>78</v>
      </c>
      <c r="B4109" s="78" t="s">
        <v>15</v>
      </c>
      <c r="C4109">
        <v>2021</v>
      </c>
      <c r="D4109" t="s">
        <v>41</v>
      </c>
      <c r="E4109" t="s">
        <v>47</v>
      </c>
      <c r="F4109">
        <v>107</v>
      </c>
      <c r="G4109" s="3"/>
      <c r="H4109" s="3"/>
      <c r="I4109" s="3"/>
    </row>
    <row r="4110" spans="1:9" x14ac:dyDescent="0.35">
      <c r="A4110" t="s">
        <v>78</v>
      </c>
      <c r="B4110" s="78" t="s">
        <v>15</v>
      </c>
      <c r="C4110">
        <v>2021</v>
      </c>
      <c r="D4110" t="s">
        <v>41</v>
      </c>
      <c r="E4110" t="s">
        <v>49</v>
      </c>
      <c r="F4110">
        <v>122</v>
      </c>
      <c r="G4110" s="3"/>
      <c r="H4110" s="3"/>
      <c r="I4110" s="3"/>
    </row>
    <row r="4111" spans="1:9" x14ac:dyDescent="0.35">
      <c r="A4111" t="s">
        <v>78</v>
      </c>
      <c r="B4111" s="78" t="s">
        <v>15</v>
      </c>
      <c r="C4111">
        <v>2021</v>
      </c>
      <c r="D4111" t="s">
        <v>41</v>
      </c>
      <c r="E4111" t="s">
        <v>51</v>
      </c>
      <c r="F4111">
        <v>174</v>
      </c>
      <c r="G4111" s="3"/>
      <c r="H4111" s="3"/>
      <c r="I4111" s="3"/>
    </row>
    <row r="4112" spans="1:9" x14ac:dyDescent="0.35">
      <c r="A4112" t="s">
        <v>78</v>
      </c>
      <c r="B4112" s="78" t="s">
        <v>15</v>
      </c>
      <c r="C4112">
        <v>2021</v>
      </c>
      <c r="D4112" t="s">
        <v>41</v>
      </c>
      <c r="E4112" t="s">
        <v>53</v>
      </c>
      <c r="F4112">
        <v>195</v>
      </c>
      <c r="G4112" s="3"/>
      <c r="H4112" s="3"/>
      <c r="I4112" s="3"/>
    </row>
    <row r="4113" spans="1:9" x14ac:dyDescent="0.35">
      <c r="A4113" t="s">
        <v>78</v>
      </c>
      <c r="B4113" s="78" t="s">
        <v>15</v>
      </c>
      <c r="C4113">
        <v>2021</v>
      </c>
      <c r="D4113" t="s">
        <v>41</v>
      </c>
      <c r="E4113" t="s">
        <v>55</v>
      </c>
      <c r="F4113">
        <v>124</v>
      </c>
      <c r="G4113" s="3"/>
      <c r="H4113" s="3"/>
      <c r="I4113" s="3"/>
    </row>
    <row r="4114" spans="1:9" x14ac:dyDescent="0.35">
      <c r="A4114" t="s">
        <v>78</v>
      </c>
      <c r="B4114" s="78" t="s">
        <v>15</v>
      </c>
      <c r="C4114">
        <v>2021</v>
      </c>
      <c r="D4114" t="s">
        <v>41</v>
      </c>
      <c r="E4114" t="s">
        <v>57</v>
      </c>
      <c r="F4114">
        <v>170</v>
      </c>
      <c r="G4114" s="3"/>
      <c r="H4114" s="3"/>
      <c r="I4114" s="3"/>
    </row>
    <row r="4115" spans="1:9" x14ac:dyDescent="0.35">
      <c r="A4115" t="s">
        <v>78</v>
      </c>
      <c r="B4115" s="78" t="s">
        <v>15</v>
      </c>
      <c r="C4115">
        <v>2021</v>
      </c>
      <c r="D4115" t="s">
        <v>41</v>
      </c>
      <c r="E4115" t="s">
        <v>59</v>
      </c>
      <c r="F4115">
        <v>153</v>
      </c>
      <c r="G4115" s="3"/>
      <c r="H4115" s="3"/>
      <c r="I4115" s="3"/>
    </row>
    <row r="4116" spans="1:9" x14ac:dyDescent="0.35">
      <c r="A4116" t="s">
        <v>78</v>
      </c>
      <c r="B4116" s="78" t="s">
        <v>15</v>
      </c>
      <c r="C4116">
        <v>2021</v>
      </c>
      <c r="D4116" t="s">
        <v>41</v>
      </c>
      <c r="E4116" t="s">
        <v>61</v>
      </c>
      <c r="F4116">
        <v>187</v>
      </c>
      <c r="G4116" s="3"/>
      <c r="H4116" s="3"/>
      <c r="I4116" s="3"/>
    </row>
    <row r="4117" spans="1:9" x14ac:dyDescent="0.35">
      <c r="A4117" t="s">
        <v>78</v>
      </c>
      <c r="B4117" s="78" t="s">
        <v>15</v>
      </c>
      <c r="C4117">
        <v>2021</v>
      </c>
      <c r="D4117" t="s">
        <v>41</v>
      </c>
      <c r="E4117" t="s">
        <v>63</v>
      </c>
      <c r="F4117">
        <v>198</v>
      </c>
      <c r="G4117" s="3"/>
      <c r="H4117" s="3"/>
      <c r="I4117" s="3"/>
    </row>
    <row r="4118" spans="1:9" x14ac:dyDescent="0.35">
      <c r="A4118" t="s">
        <v>78</v>
      </c>
      <c r="B4118" s="78" t="s">
        <v>15</v>
      </c>
      <c r="C4118">
        <v>2021</v>
      </c>
      <c r="D4118" t="s">
        <v>41</v>
      </c>
      <c r="E4118" t="s">
        <v>65</v>
      </c>
      <c r="F4118">
        <v>191</v>
      </c>
      <c r="G4118" s="3"/>
      <c r="H4118" s="3"/>
      <c r="I4118" s="3"/>
    </row>
    <row r="4119" spans="1:9" x14ac:dyDescent="0.35">
      <c r="A4119" t="s">
        <v>78</v>
      </c>
      <c r="B4119" s="78" t="s">
        <v>15</v>
      </c>
      <c r="C4119">
        <v>2021</v>
      </c>
      <c r="D4119" t="s">
        <v>41</v>
      </c>
      <c r="E4119" t="s">
        <v>67</v>
      </c>
      <c r="F4119">
        <v>160</v>
      </c>
      <c r="G4119" s="3"/>
      <c r="H4119" s="3"/>
      <c r="I4119" s="3"/>
    </row>
    <row r="4120" spans="1:9" x14ac:dyDescent="0.35">
      <c r="A4120" t="s">
        <v>78</v>
      </c>
      <c r="B4120" s="78" t="s">
        <v>15</v>
      </c>
      <c r="C4120">
        <v>2021</v>
      </c>
      <c r="D4120" t="s">
        <v>41</v>
      </c>
      <c r="E4120" t="s">
        <v>69</v>
      </c>
      <c r="F4120">
        <v>167</v>
      </c>
      <c r="G4120" s="3"/>
      <c r="H4120" s="3"/>
      <c r="I4120" s="3"/>
    </row>
    <row r="4121" spans="1:9" x14ac:dyDescent="0.35">
      <c r="A4121" t="s">
        <v>78</v>
      </c>
      <c r="B4121" s="78" t="s">
        <v>15</v>
      </c>
      <c r="C4121">
        <v>2021</v>
      </c>
      <c r="D4121" t="s">
        <v>41</v>
      </c>
      <c r="E4121" t="s">
        <v>71</v>
      </c>
      <c r="F4121">
        <v>103</v>
      </c>
      <c r="G4121" s="3"/>
      <c r="H4121" s="3"/>
      <c r="I4121" s="3"/>
    </row>
    <row r="4122" spans="1:9" x14ac:dyDescent="0.35">
      <c r="A4122" t="s">
        <v>78</v>
      </c>
      <c r="B4122" s="78" t="s">
        <v>15</v>
      </c>
      <c r="C4122">
        <v>2021</v>
      </c>
      <c r="D4122" t="s">
        <v>41</v>
      </c>
      <c r="E4122" t="s">
        <v>73</v>
      </c>
      <c r="F4122">
        <v>38</v>
      </c>
      <c r="G4122" s="3"/>
      <c r="H4122" s="3"/>
      <c r="I4122" s="3"/>
    </row>
    <row r="4123" spans="1:9" x14ac:dyDescent="0.35">
      <c r="A4123" t="s">
        <v>78</v>
      </c>
      <c r="B4123" s="78" t="s">
        <v>15</v>
      </c>
      <c r="C4123">
        <v>2021</v>
      </c>
      <c r="D4123" t="s">
        <v>41</v>
      </c>
      <c r="E4123" t="s">
        <v>75</v>
      </c>
      <c r="F4123">
        <v>7</v>
      </c>
      <c r="G4123" s="3"/>
      <c r="H4123" s="3"/>
      <c r="I4123" s="3"/>
    </row>
    <row r="4124" spans="1:9" x14ac:dyDescent="0.35">
      <c r="A4124" t="s">
        <v>78</v>
      </c>
      <c r="B4124" s="78" t="s">
        <v>15</v>
      </c>
      <c r="C4124">
        <v>2021</v>
      </c>
      <c r="D4124" t="s">
        <v>138</v>
      </c>
      <c r="E4124" t="s">
        <v>42</v>
      </c>
      <c r="F4124">
        <v>128</v>
      </c>
      <c r="G4124" s="3"/>
      <c r="H4124" s="3"/>
      <c r="I4124" s="3"/>
    </row>
    <row r="4125" spans="1:9" x14ac:dyDescent="0.35">
      <c r="A4125" t="s">
        <v>78</v>
      </c>
      <c r="B4125" s="78" t="s">
        <v>15</v>
      </c>
      <c r="C4125">
        <v>2021</v>
      </c>
      <c r="D4125" t="s">
        <v>138</v>
      </c>
      <c r="E4125" t="s">
        <v>43</v>
      </c>
      <c r="F4125">
        <v>143</v>
      </c>
      <c r="G4125" s="3"/>
      <c r="H4125" s="3"/>
      <c r="I4125" s="3"/>
    </row>
    <row r="4126" spans="1:9" x14ac:dyDescent="0.35">
      <c r="A4126" t="s">
        <v>78</v>
      </c>
      <c r="B4126" s="78" t="s">
        <v>15</v>
      </c>
      <c r="C4126">
        <v>2021</v>
      </c>
      <c r="D4126" t="s">
        <v>138</v>
      </c>
      <c r="E4126" t="s">
        <v>45</v>
      </c>
      <c r="F4126">
        <v>137</v>
      </c>
      <c r="G4126" s="3"/>
      <c r="H4126" s="3"/>
      <c r="I4126" s="3"/>
    </row>
    <row r="4127" spans="1:9" x14ac:dyDescent="0.35">
      <c r="A4127" t="s">
        <v>78</v>
      </c>
      <c r="B4127" s="78" t="s">
        <v>15</v>
      </c>
      <c r="C4127">
        <v>2021</v>
      </c>
      <c r="D4127" t="s">
        <v>138</v>
      </c>
      <c r="E4127" t="s">
        <v>47</v>
      </c>
      <c r="F4127">
        <v>106</v>
      </c>
      <c r="G4127" s="3"/>
      <c r="H4127" s="3"/>
      <c r="I4127" s="3"/>
    </row>
    <row r="4128" spans="1:9" x14ac:dyDescent="0.35">
      <c r="A4128" t="s">
        <v>78</v>
      </c>
      <c r="B4128" s="78" t="s">
        <v>15</v>
      </c>
      <c r="C4128">
        <v>2021</v>
      </c>
      <c r="D4128" t="s">
        <v>138</v>
      </c>
      <c r="E4128" t="s">
        <v>49</v>
      </c>
      <c r="F4128">
        <v>105</v>
      </c>
      <c r="G4128" s="3"/>
      <c r="H4128" s="3"/>
      <c r="I4128" s="3"/>
    </row>
    <row r="4129" spans="1:9" x14ac:dyDescent="0.35">
      <c r="A4129" t="s">
        <v>78</v>
      </c>
      <c r="B4129" s="78" t="s">
        <v>15</v>
      </c>
      <c r="C4129">
        <v>2021</v>
      </c>
      <c r="D4129" t="s">
        <v>138</v>
      </c>
      <c r="E4129" t="s">
        <v>51</v>
      </c>
      <c r="F4129">
        <v>127</v>
      </c>
      <c r="G4129" s="3"/>
      <c r="H4129" s="3"/>
      <c r="I4129" s="3"/>
    </row>
    <row r="4130" spans="1:9" x14ac:dyDescent="0.35">
      <c r="A4130" t="s">
        <v>78</v>
      </c>
      <c r="B4130" s="78" t="s">
        <v>15</v>
      </c>
      <c r="C4130">
        <v>2021</v>
      </c>
      <c r="D4130" t="s">
        <v>138</v>
      </c>
      <c r="E4130" t="s">
        <v>53</v>
      </c>
      <c r="F4130">
        <v>172</v>
      </c>
      <c r="G4130" s="3"/>
      <c r="H4130" s="3"/>
      <c r="I4130" s="3"/>
    </row>
    <row r="4131" spans="1:9" x14ac:dyDescent="0.35">
      <c r="A4131" t="s">
        <v>78</v>
      </c>
      <c r="B4131" s="78" t="s">
        <v>15</v>
      </c>
      <c r="C4131">
        <v>2021</v>
      </c>
      <c r="D4131" t="s">
        <v>138</v>
      </c>
      <c r="E4131" t="s">
        <v>55</v>
      </c>
      <c r="F4131">
        <v>144</v>
      </c>
      <c r="G4131" s="3"/>
      <c r="H4131" s="3"/>
      <c r="I4131" s="3"/>
    </row>
    <row r="4132" spans="1:9" x14ac:dyDescent="0.35">
      <c r="A4132" t="s">
        <v>78</v>
      </c>
      <c r="B4132" s="78" t="s">
        <v>15</v>
      </c>
      <c r="C4132">
        <v>2021</v>
      </c>
      <c r="D4132" t="s">
        <v>138</v>
      </c>
      <c r="E4132" t="s">
        <v>57</v>
      </c>
      <c r="F4132">
        <v>133</v>
      </c>
      <c r="G4132" s="3"/>
      <c r="H4132" s="3"/>
      <c r="I4132" s="3"/>
    </row>
    <row r="4133" spans="1:9" x14ac:dyDescent="0.35">
      <c r="A4133" t="s">
        <v>78</v>
      </c>
      <c r="B4133" s="78" t="s">
        <v>15</v>
      </c>
      <c r="C4133">
        <v>2021</v>
      </c>
      <c r="D4133" t="s">
        <v>138</v>
      </c>
      <c r="E4133" t="s">
        <v>59</v>
      </c>
      <c r="F4133">
        <v>146</v>
      </c>
      <c r="G4133" s="3"/>
      <c r="H4133" s="3"/>
      <c r="I4133" s="3"/>
    </row>
    <row r="4134" spans="1:9" x14ac:dyDescent="0.35">
      <c r="A4134" t="s">
        <v>78</v>
      </c>
      <c r="B4134" s="78" t="s">
        <v>15</v>
      </c>
      <c r="C4134">
        <v>2021</v>
      </c>
      <c r="D4134" t="s">
        <v>138</v>
      </c>
      <c r="E4134" t="s">
        <v>61</v>
      </c>
      <c r="F4134">
        <v>138</v>
      </c>
      <c r="G4134" s="3"/>
      <c r="H4134" s="3"/>
      <c r="I4134" s="3"/>
    </row>
    <row r="4135" spans="1:9" x14ac:dyDescent="0.35">
      <c r="A4135" t="s">
        <v>78</v>
      </c>
      <c r="B4135" s="78" t="s">
        <v>15</v>
      </c>
      <c r="C4135">
        <v>2021</v>
      </c>
      <c r="D4135" t="s">
        <v>138</v>
      </c>
      <c r="E4135" t="s">
        <v>63</v>
      </c>
      <c r="F4135">
        <v>138</v>
      </c>
      <c r="G4135" s="3"/>
      <c r="H4135" s="3"/>
      <c r="I4135" s="3"/>
    </row>
    <row r="4136" spans="1:9" x14ac:dyDescent="0.35">
      <c r="A4136" t="s">
        <v>78</v>
      </c>
      <c r="B4136" s="78" t="s">
        <v>15</v>
      </c>
      <c r="C4136">
        <v>2021</v>
      </c>
      <c r="D4136" t="s">
        <v>138</v>
      </c>
      <c r="E4136" t="s">
        <v>65</v>
      </c>
      <c r="F4136">
        <v>200</v>
      </c>
      <c r="G4136" s="3"/>
      <c r="H4136" s="3"/>
      <c r="I4136" s="3"/>
    </row>
    <row r="4137" spans="1:9" x14ac:dyDescent="0.35">
      <c r="A4137" t="s">
        <v>78</v>
      </c>
      <c r="B4137" s="78" t="s">
        <v>15</v>
      </c>
      <c r="C4137">
        <v>2021</v>
      </c>
      <c r="D4137" t="s">
        <v>138</v>
      </c>
      <c r="E4137" t="s">
        <v>67</v>
      </c>
      <c r="F4137">
        <v>138</v>
      </c>
      <c r="G4137" s="3"/>
      <c r="H4137" s="3"/>
      <c r="I4137" s="3"/>
    </row>
    <row r="4138" spans="1:9" x14ac:dyDescent="0.35">
      <c r="A4138" t="s">
        <v>78</v>
      </c>
      <c r="B4138" s="78" t="s">
        <v>15</v>
      </c>
      <c r="C4138">
        <v>2021</v>
      </c>
      <c r="D4138" t="s">
        <v>138</v>
      </c>
      <c r="E4138" t="s">
        <v>69</v>
      </c>
      <c r="F4138">
        <v>90</v>
      </c>
      <c r="G4138" s="3"/>
      <c r="H4138" s="3"/>
      <c r="I4138" s="3"/>
    </row>
    <row r="4139" spans="1:9" x14ac:dyDescent="0.35">
      <c r="A4139" t="s">
        <v>78</v>
      </c>
      <c r="B4139" s="78" t="s">
        <v>15</v>
      </c>
      <c r="C4139">
        <v>2021</v>
      </c>
      <c r="D4139" t="s">
        <v>138</v>
      </c>
      <c r="E4139" t="s">
        <v>71</v>
      </c>
      <c r="F4139">
        <v>52</v>
      </c>
      <c r="G4139" s="3"/>
      <c r="H4139" s="3"/>
      <c r="I4139" s="3"/>
    </row>
    <row r="4140" spans="1:9" x14ac:dyDescent="0.35">
      <c r="A4140" t="s">
        <v>78</v>
      </c>
      <c r="B4140" s="78" t="s">
        <v>15</v>
      </c>
      <c r="C4140">
        <v>2021</v>
      </c>
      <c r="D4140" t="s">
        <v>138</v>
      </c>
      <c r="E4140" t="s">
        <v>73</v>
      </c>
      <c r="F4140">
        <v>18</v>
      </c>
      <c r="G4140" s="3"/>
      <c r="H4140" s="3"/>
      <c r="I4140" s="3"/>
    </row>
    <row r="4141" spans="1:9" x14ac:dyDescent="0.35">
      <c r="A4141" t="s">
        <v>78</v>
      </c>
      <c r="B4141" s="78" t="s">
        <v>15</v>
      </c>
      <c r="C4141">
        <v>2021</v>
      </c>
      <c r="D4141" t="s">
        <v>138</v>
      </c>
      <c r="E4141" t="s">
        <v>75</v>
      </c>
      <c r="F4141">
        <v>6</v>
      </c>
      <c r="G4141" s="3"/>
      <c r="H4141" s="3"/>
      <c r="I4141" s="3"/>
    </row>
    <row r="4142" spans="1:9" x14ac:dyDescent="0.35">
      <c r="A4142" t="s">
        <v>78</v>
      </c>
      <c r="B4142" s="78" t="s">
        <v>15</v>
      </c>
      <c r="C4142">
        <v>2026</v>
      </c>
      <c r="D4142" t="s">
        <v>138</v>
      </c>
      <c r="E4142" t="s">
        <v>42</v>
      </c>
      <c r="F4142">
        <v>134.00955251968</v>
      </c>
      <c r="G4142" s="3"/>
      <c r="H4142" s="3"/>
      <c r="I4142" s="3"/>
    </row>
    <row r="4143" spans="1:9" x14ac:dyDescent="0.35">
      <c r="A4143" t="s">
        <v>78</v>
      </c>
      <c r="B4143" s="78" t="s">
        <v>15</v>
      </c>
      <c r="C4143">
        <v>2026</v>
      </c>
      <c r="D4143" t="s">
        <v>138</v>
      </c>
      <c r="E4143" t="s">
        <v>45</v>
      </c>
      <c r="F4143">
        <v>135.03997738357401</v>
      </c>
      <c r="G4143" s="3"/>
      <c r="H4143" s="3"/>
      <c r="I4143" s="3"/>
    </row>
    <row r="4144" spans="1:9" x14ac:dyDescent="0.35">
      <c r="A4144" t="s">
        <v>78</v>
      </c>
      <c r="B4144" s="78" t="s">
        <v>15</v>
      </c>
      <c r="C4144">
        <v>2026</v>
      </c>
      <c r="D4144" t="s">
        <v>138</v>
      </c>
      <c r="E4144" t="s">
        <v>47</v>
      </c>
      <c r="F4144">
        <v>85.903277813867604</v>
      </c>
      <c r="G4144" s="3"/>
      <c r="H4144" s="3"/>
      <c r="I4144" s="3"/>
    </row>
    <row r="4145" spans="1:9" x14ac:dyDescent="0.35">
      <c r="A4145" t="s">
        <v>78</v>
      </c>
      <c r="B4145" s="78" t="s">
        <v>15</v>
      </c>
      <c r="C4145">
        <v>2026</v>
      </c>
      <c r="D4145" t="s">
        <v>138</v>
      </c>
      <c r="E4145" t="s">
        <v>49</v>
      </c>
      <c r="F4145">
        <v>146.30445158697199</v>
      </c>
      <c r="G4145" s="3"/>
      <c r="H4145" s="3"/>
      <c r="I4145" s="3"/>
    </row>
    <row r="4146" spans="1:9" x14ac:dyDescent="0.35">
      <c r="A4146" t="s">
        <v>78</v>
      </c>
      <c r="B4146" s="78" t="s">
        <v>15</v>
      </c>
      <c r="C4146">
        <v>2026</v>
      </c>
      <c r="D4146" t="s">
        <v>138</v>
      </c>
      <c r="E4146" t="s">
        <v>51</v>
      </c>
      <c r="F4146">
        <v>133.234829273309</v>
      </c>
      <c r="G4146" s="3"/>
      <c r="H4146" s="3"/>
      <c r="I4146" s="3"/>
    </row>
    <row r="4147" spans="1:9" x14ac:dyDescent="0.35">
      <c r="A4147" t="s">
        <v>78</v>
      </c>
      <c r="B4147" s="78" t="s">
        <v>15</v>
      </c>
      <c r="C4147">
        <v>2026</v>
      </c>
      <c r="D4147" t="s">
        <v>138</v>
      </c>
      <c r="E4147" t="s">
        <v>53</v>
      </c>
      <c r="F4147">
        <v>154.56819977700101</v>
      </c>
      <c r="G4147" s="3"/>
      <c r="H4147" s="3"/>
      <c r="I4147" s="3"/>
    </row>
    <row r="4148" spans="1:9" x14ac:dyDescent="0.35">
      <c r="A4148" t="s">
        <v>78</v>
      </c>
      <c r="B4148" s="78" t="s">
        <v>15</v>
      </c>
      <c r="C4148">
        <v>2026</v>
      </c>
      <c r="D4148" t="s">
        <v>138</v>
      </c>
      <c r="E4148" t="s">
        <v>55</v>
      </c>
      <c r="F4148">
        <v>164.17426349876001</v>
      </c>
      <c r="G4148" s="3"/>
      <c r="H4148" s="3"/>
      <c r="I4148" s="3"/>
    </row>
    <row r="4149" spans="1:9" x14ac:dyDescent="0.35">
      <c r="A4149" t="s">
        <v>78</v>
      </c>
      <c r="B4149" s="78" t="s">
        <v>15</v>
      </c>
      <c r="C4149">
        <v>2026</v>
      </c>
      <c r="D4149" t="s">
        <v>138</v>
      </c>
      <c r="E4149" t="s">
        <v>57</v>
      </c>
      <c r="F4149">
        <v>168.21340522622501</v>
      </c>
      <c r="G4149" s="3"/>
      <c r="H4149" s="3"/>
      <c r="I4149" s="3"/>
    </row>
    <row r="4150" spans="1:9" x14ac:dyDescent="0.35">
      <c r="A4150" t="s">
        <v>78</v>
      </c>
      <c r="B4150" s="78" t="s">
        <v>15</v>
      </c>
      <c r="C4150">
        <v>2026</v>
      </c>
      <c r="D4150" t="s">
        <v>138</v>
      </c>
      <c r="E4150" t="s">
        <v>59</v>
      </c>
      <c r="F4150">
        <v>124.313979099696</v>
      </c>
      <c r="G4150" s="3"/>
      <c r="H4150" s="3"/>
      <c r="I4150" s="3"/>
    </row>
    <row r="4151" spans="1:9" x14ac:dyDescent="0.35">
      <c r="A4151" t="s">
        <v>78</v>
      </c>
      <c r="B4151" s="78" t="s">
        <v>15</v>
      </c>
      <c r="C4151">
        <v>2026</v>
      </c>
      <c r="D4151" t="s">
        <v>138</v>
      </c>
      <c r="E4151" t="s">
        <v>61</v>
      </c>
      <c r="F4151">
        <v>128.95473701709099</v>
      </c>
      <c r="G4151" s="3"/>
      <c r="H4151" s="3"/>
      <c r="I4151" s="3"/>
    </row>
    <row r="4152" spans="1:9" x14ac:dyDescent="0.35">
      <c r="A4152" t="s">
        <v>78</v>
      </c>
      <c r="B4152" s="78" t="s">
        <v>15</v>
      </c>
      <c r="C4152">
        <v>2026</v>
      </c>
      <c r="D4152" t="s">
        <v>138</v>
      </c>
      <c r="E4152" t="s">
        <v>63</v>
      </c>
      <c r="F4152">
        <v>168.38331702654199</v>
      </c>
      <c r="G4152" s="3"/>
      <c r="H4152" s="3"/>
      <c r="I4152" s="3"/>
    </row>
    <row r="4153" spans="1:9" x14ac:dyDescent="0.35">
      <c r="A4153" t="s">
        <v>78</v>
      </c>
      <c r="B4153" s="78" t="s">
        <v>15</v>
      </c>
      <c r="C4153">
        <v>2026</v>
      </c>
      <c r="D4153" t="s">
        <v>138</v>
      </c>
      <c r="E4153" t="s">
        <v>43</v>
      </c>
      <c r="F4153">
        <v>134.850721765743</v>
      </c>
      <c r="G4153" s="3"/>
      <c r="H4153" s="3"/>
      <c r="I4153" s="3"/>
    </row>
    <row r="4154" spans="1:9" x14ac:dyDescent="0.35">
      <c r="A4154" t="s">
        <v>78</v>
      </c>
      <c r="B4154" s="78" t="s">
        <v>15</v>
      </c>
      <c r="C4154">
        <v>2026</v>
      </c>
      <c r="D4154" t="s">
        <v>138</v>
      </c>
      <c r="E4154" t="s">
        <v>65</v>
      </c>
      <c r="F4154">
        <v>152.81785332553901</v>
      </c>
      <c r="G4154" s="3"/>
      <c r="H4154" s="3"/>
      <c r="I4154" s="3"/>
    </row>
    <row r="4155" spans="1:9" x14ac:dyDescent="0.35">
      <c r="A4155" t="s">
        <v>78</v>
      </c>
      <c r="B4155" s="78" t="s">
        <v>15</v>
      </c>
      <c r="C4155">
        <v>2026</v>
      </c>
      <c r="D4155" t="s">
        <v>138</v>
      </c>
      <c r="E4155" t="s">
        <v>67</v>
      </c>
      <c r="F4155">
        <v>187.09044614104599</v>
      </c>
      <c r="G4155" s="3"/>
      <c r="H4155" s="3"/>
      <c r="I4155" s="3"/>
    </row>
    <row r="4156" spans="1:9" x14ac:dyDescent="0.35">
      <c r="A4156" t="s">
        <v>78</v>
      </c>
      <c r="B4156" s="78" t="s">
        <v>15</v>
      </c>
      <c r="C4156">
        <v>2026</v>
      </c>
      <c r="D4156" t="s">
        <v>138</v>
      </c>
      <c r="E4156" t="s">
        <v>69</v>
      </c>
      <c r="F4156">
        <v>132.87590104871799</v>
      </c>
      <c r="G4156" s="3"/>
      <c r="H4156" s="3"/>
      <c r="I4156" s="3"/>
    </row>
    <row r="4157" spans="1:9" x14ac:dyDescent="0.35">
      <c r="A4157" t="s">
        <v>78</v>
      </c>
      <c r="B4157" s="78" t="s">
        <v>15</v>
      </c>
      <c r="C4157">
        <v>2026</v>
      </c>
      <c r="D4157" t="s">
        <v>138</v>
      </c>
      <c r="E4157" t="s">
        <v>71</v>
      </c>
      <c r="F4157">
        <v>81.446484578907302</v>
      </c>
      <c r="G4157" s="3"/>
      <c r="H4157" s="3"/>
      <c r="I4157" s="3"/>
    </row>
    <row r="4158" spans="1:9" x14ac:dyDescent="0.35">
      <c r="A4158" t="s">
        <v>78</v>
      </c>
      <c r="B4158" s="78" t="s">
        <v>15</v>
      </c>
      <c r="C4158">
        <v>2026</v>
      </c>
      <c r="D4158" t="s">
        <v>138</v>
      </c>
      <c r="E4158" t="s">
        <v>73</v>
      </c>
      <c r="F4158">
        <v>34.362500066575898</v>
      </c>
      <c r="G4158" s="3"/>
      <c r="H4158" s="3"/>
      <c r="I4158" s="3"/>
    </row>
    <row r="4159" spans="1:9" x14ac:dyDescent="0.35">
      <c r="A4159" t="s">
        <v>78</v>
      </c>
      <c r="B4159" s="78" t="s">
        <v>15</v>
      </c>
      <c r="C4159">
        <v>2026</v>
      </c>
      <c r="D4159" t="s">
        <v>138</v>
      </c>
      <c r="E4159" t="s">
        <v>75</v>
      </c>
      <c r="F4159">
        <v>11.849326348134801</v>
      </c>
      <c r="G4159" s="3"/>
      <c r="H4159" s="3"/>
      <c r="I4159" s="3"/>
    </row>
    <row r="4160" spans="1:9" x14ac:dyDescent="0.35">
      <c r="A4160" t="s">
        <v>78</v>
      </c>
      <c r="B4160" s="78" t="s">
        <v>15</v>
      </c>
      <c r="C4160">
        <v>2026</v>
      </c>
      <c r="D4160" t="s">
        <v>41</v>
      </c>
      <c r="E4160" t="s">
        <v>42</v>
      </c>
      <c r="F4160">
        <v>143.643424176932</v>
      </c>
      <c r="G4160" s="3"/>
      <c r="H4160" s="3"/>
      <c r="I4160" s="3"/>
    </row>
    <row r="4161" spans="1:9" x14ac:dyDescent="0.35">
      <c r="A4161" t="s">
        <v>78</v>
      </c>
      <c r="B4161" s="78" t="s">
        <v>15</v>
      </c>
      <c r="C4161">
        <v>2026</v>
      </c>
      <c r="D4161" t="s">
        <v>41</v>
      </c>
      <c r="E4161" t="s">
        <v>45</v>
      </c>
      <c r="F4161">
        <v>147.844636273118</v>
      </c>
      <c r="G4161" s="3"/>
      <c r="H4161" s="3"/>
      <c r="I4161" s="3"/>
    </row>
    <row r="4162" spans="1:9" x14ac:dyDescent="0.35">
      <c r="A4162" t="s">
        <v>78</v>
      </c>
      <c r="B4162" s="78" t="s">
        <v>15</v>
      </c>
      <c r="C4162">
        <v>2026</v>
      </c>
      <c r="D4162" t="s">
        <v>41</v>
      </c>
      <c r="E4162" t="s">
        <v>47</v>
      </c>
      <c r="F4162">
        <v>138.46567523396499</v>
      </c>
      <c r="G4162" s="3"/>
      <c r="H4162" s="3"/>
      <c r="I4162" s="3"/>
    </row>
    <row r="4163" spans="1:9" x14ac:dyDescent="0.35">
      <c r="A4163" t="s">
        <v>78</v>
      </c>
      <c r="B4163" s="78" t="s">
        <v>15</v>
      </c>
      <c r="C4163">
        <v>2026</v>
      </c>
      <c r="D4163" t="s">
        <v>41</v>
      </c>
      <c r="E4163" t="s">
        <v>49</v>
      </c>
      <c r="F4163">
        <v>108.56129927545</v>
      </c>
      <c r="G4163" s="3"/>
      <c r="H4163" s="3"/>
      <c r="I4163" s="3"/>
    </row>
    <row r="4164" spans="1:9" x14ac:dyDescent="0.35">
      <c r="A4164" t="s">
        <v>78</v>
      </c>
      <c r="B4164" s="78" t="s">
        <v>15</v>
      </c>
      <c r="C4164">
        <v>2026</v>
      </c>
      <c r="D4164" t="s">
        <v>41</v>
      </c>
      <c r="E4164" t="s">
        <v>51</v>
      </c>
      <c r="F4164">
        <v>173.20373207846501</v>
      </c>
      <c r="G4164" s="3"/>
      <c r="H4164" s="3"/>
      <c r="I4164" s="3"/>
    </row>
    <row r="4165" spans="1:9" x14ac:dyDescent="0.35">
      <c r="A4165" t="s">
        <v>78</v>
      </c>
      <c r="B4165" s="78" t="s">
        <v>15</v>
      </c>
      <c r="C4165">
        <v>2026</v>
      </c>
      <c r="D4165" t="s">
        <v>41</v>
      </c>
      <c r="E4165" t="s">
        <v>53</v>
      </c>
      <c r="F4165">
        <v>189.955972424164</v>
      </c>
      <c r="G4165" s="3"/>
      <c r="H4165" s="3"/>
      <c r="I4165" s="3"/>
    </row>
    <row r="4166" spans="1:9" x14ac:dyDescent="0.35">
      <c r="A4166" t="s">
        <v>78</v>
      </c>
      <c r="B4166" s="78" t="s">
        <v>15</v>
      </c>
      <c r="C4166">
        <v>2026</v>
      </c>
      <c r="D4166" t="s">
        <v>41</v>
      </c>
      <c r="E4166" t="s">
        <v>55</v>
      </c>
      <c r="F4166">
        <v>185.29219869813701</v>
      </c>
      <c r="G4166" s="3"/>
      <c r="H4166" s="3"/>
      <c r="I4166" s="3"/>
    </row>
    <row r="4167" spans="1:9" x14ac:dyDescent="0.35">
      <c r="A4167" t="s">
        <v>78</v>
      </c>
      <c r="B4167" s="78" t="s">
        <v>15</v>
      </c>
      <c r="C4167">
        <v>2026</v>
      </c>
      <c r="D4167" t="s">
        <v>41</v>
      </c>
      <c r="E4167" t="s">
        <v>57</v>
      </c>
      <c r="F4167">
        <v>147.88154649534599</v>
      </c>
      <c r="G4167" s="3"/>
      <c r="H4167" s="3"/>
      <c r="I4167" s="3"/>
    </row>
    <row r="4168" spans="1:9" x14ac:dyDescent="0.35">
      <c r="A4168" t="s">
        <v>78</v>
      </c>
      <c r="B4168" s="78" t="s">
        <v>15</v>
      </c>
      <c r="C4168">
        <v>2026</v>
      </c>
      <c r="D4168" t="s">
        <v>41</v>
      </c>
      <c r="E4168" t="s">
        <v>59</v>
      </c>
      <c r="F4168">
        <v>195.89881695105299</v>
      </c>
      <c r="G4168" s="3"/>
      <c r="H4168" s="3"/>
      <c r="I4168" s="3"/>
    </row>
    <row r="4169" spans="1:9" x14ac:dyDescent="0.35">
      <c r="A4169" t="s">
        <v>78</v>
      </c>
      <c r="B4169" s="78" t="s">
        <v>15</v>
      </c>
      <c r="C4169">
        <v>2026</v>
      </c>
      <c r="D4169" t="s">
        <v>41</v>
      </c>
      <c r="E4169" t="s">
        <v>61</v>
      </c>
      <c r="F4169">
        <v>154.37716988879899</v>
      </c>
      <c r="G4169" s="3"/>
      <c r="H4169" s="3"/>
      <c r="I4169" s="3"/>
    </row>
    <row r="4170" spans="1:9" x14ac:dyDescent="0.35">
      <c r="A4170" t="s">
        <v>78</v>
      </c>
      <c r="B4170" s="78" t="s">
        <v>15</v>
      </c>
      <c r="C4170">
        <v>2026</v>
      </c>
      <c r="D4170" t="s">
        <v>41</v>
      </c>
      <c r="E4170" t="s">
        <v>63</v>
      </c>
      <c r="F4170">
        <v>214.15874814137101</v>
      </c>
      <c r="G4170" s="3"/>
      <c r="H4170" s="3"/>
      <c r="I4170" s="3"/>
    </row>
    <row r="4171" spans="1:9" x14ac:dyDescent="0.35">
      <c r="A4171" t="s">
        <v>78</v>
      </c>
      <c r="B4171" s="78" t="s">
        <v>15</v>
      </c>
      <c r="C4171">
        <v>2026</v>
      </c>
      <c r="D4171" t="s">
        <v>41</v>
      </c>
      <c r="E4171" t="s">
        <v>43</v>
      </c>
      <c r="F4171">
        <v>112.138840923419</v>
      </c>
      <c r="G4171" s="3"/>
      <c r="H4171" s="3"/>
      <c r="I4171" s="3"/>
    </row>
    <row r="4172" spans="1:9" x14ac:dyDescent="0.35">
      <c r="A4172" t="s">
        <v>78</v>
      </c>
      <c r="B4172" s="78" t="s">
        <v>15</v>
      </c>
      <c r="C4172">
        <v>2026</v>
      </c>
      <c r="D4172" t="s">
        <v>41</v>
      </c>
      <c r="E4172" t="s">
        <v>65</v>
      </c>
      <c r="F4172">
        <v>185.890473343932</v>
      </c>
      <c r="G4172" s="3"/>
      <c r="H4172" s="3"/>
      <c r="I4172" s="3"/>
    </row>
    <row r="4173" spans="1:9" x14ac:dyDescent="0.35">
      <c r="A4173" t="s">
        <v>78</v>
      </c>
      <c r="B4173" s="78" t="s">
        <v>15</v>
      </c>
      <c r="C4173">
        <v>2026</v>
      </c>
      <c r="D4173" t="s">
        <v>41</v>
      </c>
      <c r="E4173" t="s">
        <v>67</v>
      </c>
      <c r="F4173">
        <v>177.729394962203</v>
      </c>
      <c r="G4173" s="3"/>
      <c r="H4173" s="3"/>
      <c r="I4173" s="3"/>
    </row>
    <row r="4174" spans="1:9" x14ac:dyDescent="0.35">
      <c r="A4174" t="s">
        <v>78</v>
      </c>
      <c r="B4174" s="78" t="s">
        <v>15</v>
      </c>
      <c r="C4174">
        <v>2026</v>
      </c>
      <c r="D4174" t="s">
        <v>41</v>
      </c>
      <c r="E4174" t="s">
        <v>69</v>
      </c>
      <c r="F4174">
        <v>144.22467149351499</v>
      </c>
      <c r="G4174" s="3"/>
      <c r="H4174" s="3"/>
      <c r="I4174" s="3"/>
    </row>
    <row r="4175" spans="1:9" x14ac:dyDescent="0.35">
      <c r="A4175" t="s">
        <v>78</v>
      </c>
      <c r="B4175" s="78" t="s">
        <v>15</v>
      </c>
      <c r="C4175">
        <v>2026</v>
      </c>
      <c r="D4175" t="s">
        <v>41</v>
      </c>
      <c r="E4175" t="s">
        <v>71</v>
      </c>
      <c r="F4175">
        <v>139.37503887791101</v>
      </c>
      <c r="G4175" s="3"/>
      <c r="H4175" s="3"/>
      <c r="I4175" s="3"/>
    </row>
    <row r="4176" spans="1:9" x14ac:dyDescent="0.35">
      <c r="A4176" t="s">
        <v>78</v>
      </c>
      <c r="B4176" s="78" t="s">
        <v>15</v>
      </c>
      <c r="C4176">
        <v>2026</v>
      </c>
      <c r="D4176" t="s">
        <v>41</v>
      </c>
      <c r="E4176" t="s">
        <v>73</v>
      </c>
      <c r="F4176">
        <v>59.826798132106397</v>
      </c>
      <c r="G4176" s="3"/>
      <c r="H4176" s="3"/>
      <c r="I4176" s="3"/>
    </row>
    <row r="4177" spans="1:9" x14ac:dyDescent="0.35">
      <c r="A4177" t="s">
        <v>78</v>
      </c>
      <c r="B4177" s="78" t="s">
        <v>15</v>
      </c>
      <c r="C4177">
        <v>2026</v>
      </c>
      <c r="D4177" t="s">
        <v>41</v>
      </c>
      <c r="E4177" t="s">
        <v>75</v>
      </c>
      <c r="F4177">
        <v>24.306300755339901</v>
      </c>
      <c r="G4177" s="3"/>
      <c r="H4177" s="3"/>
      <c r="I4177" s="3"/>
    </row>
    <row r="4178" spans="1:9" x14ac:dyDescent="0.35">
      <c r="A4178" t="s">
        <v>78</v>
      </c>
      <c r="B4178" s="78" t="s">
        <v>15</v>
      </c>
      <c r="C4178">
        <v>2031</v>
      </c>
      <c r="D4178" t="s">
        <v>138</v>
      </c>
      <c r="E4178" t="s">
        <v>42</v>
      </c>
      <c r="F4178">
        <v>135.002534973476</v>
      </c>
      <c r="G4178" s="3"/>
      <c r="H4178" s="3"/>
      <c r="I4178" s="3"/>
    </row>
    <row r="4179" spans="1:9" x14ac:dyDescent="0.35">
      <c r="A4179" t="s">
        <v>78</v>
      </c>
      <c r="B4179" s="78" t="s">
        <v>15</v>
      </c>
      <c r="C4179">
        <v>2031</v>
      </c>
      <c r="D4179" t="s">
        <v>138</v>
      </c>
      <c r="E4179" t="s">
        <v>45</v>
      </c>
      <c r="F4179">
        <v>121.374257108525</v>
      </c>
      <c r="G4179" s="3"/>
      <c r="H4179" s="3"/>
      <c r="I4179" s="3"/>
    </row>
    <row r="4180" spans="1:9" x14ac:dyDescent="0.35">
      <c r="A4180" t="s">
        <v>78</v>
      </c>
      <c r="B4180" s="78" t="s">
        <v>15</v>
      </c>
      <c r="C4180">
        <v>2031</v>
      </c>
      <c r="D4180" t="s">
        <v>138</v>
      </c>
      <c r="E4180" t="s">
        <v>47</v>
      </c>
      <c r="F4180">
        <v>85.004360803743893</v>
      </c>
      <c r="G4180" s="3"/>
      <c r="H4180" s="3"/>
      <c r="I4180" s="3"/>
    </row>
    <row r="4181" spans="1:9" x14ac:dyDescent="0.35">
      <c r="A4181" t="s">
        <v>78</v>
      </c>
      <c r="B4181" s="78" t="s">
        <v>15</v>
      </c>
      <c r="C4181">
        <v>2031</v>
      </c>
      <c r="D4181" t="s">
        <v>138</v>
      </c>
      <c r="E4181" t="s">
        <v>49</v>
      </c>
      <c r="F4181">
        <v>131.03509346603701</v>
      </c>
      <c r="G4181" s="3"/>
      <c r="H4181" s="3"/>
      <c r="I4181" s="3"/>
    </row>
    <row r="4182" spans="1:9" x14ac:dyDescent="0.35">
      <c r="A4182" t="s">
        <v>78</v>
      </c>
      <c r="B4182" s="78" t="s">
        <v>15</v>
      </c>
      <c r="C4182">
        <v>2031</v>
      </c>
      <c r="D4182" t="s">
        <v>138</v>
      </c>
      <c r="E4182" t="s">
        <v>51</v>
      </c>
      <c r="F4182">
        <v>157.29998375849701</v>
      </c>
      <c r="G4182" s="3"/>
      <c r="H4182" s="3"/>
      <c r="I4182" s="3"/>
    </row>
    <row r="4183" spans="1:9" x14ac:dyDescent="0.35">
      <c r="A4183" t="s">
        <v>78</v>
      </c>
      <c r="B4183" s="78" t="s">
        <v>15</v>
      </c>
      <c r="C4183">
        <v>2031</v>
      </c>
      <c r="D4183" t="s">
        <v>138</v>
      </c>
      <c r="E4183" t="s">
        <v>53</v>
      </c>
      <c r="F4183">
        <v>155.54521186711901</v>
      </c>
      <c r="G4183" s="3"/>
      <c r="H4183" s="3"/>
      <c r="I4183" s="3"/>
    </row>
    <row r="4184" spans="1:9" x14ac:dyDescent="0.35">
      <c r="A4184" t="s">
        <v>78</v>
      </c>
      <c r="B4184" s="78" t="s">
        <v>15</v>
      </c>
      <c r="C4184">
        <v>2031</v>
      </c>
      <c r="D4184" t="s">
        <v>138</v>
      </c>
      <c r="E4184" t="s">
        <v>55</v>
      </c>
      <c r="F4184">
        <v>145.75904321214401</v>
      </c>
      <c r="G4184" s="3"/>
      <c r="H4184" s="3"/>
      <c r="I4184" s="3"/>
    </row>
    <row r="4185" spans="1:9" x14ac:dyDescent="0.35">
      <c r="A4185" t="s">
        <v>78</v>
      </c>
      <c r="B4185" s="78" t="s">
        <v>15</v>
      </c>
      <c r="C4185">
        <v>2031</v>
      </c>
      <c r="D4185" t="s">
        <v>138</v>
      </c>
      <c r="E4185" t="s">
        <v>57</v>
      </c>
      <c r="F4185">
        <v>185.785018490748</v>
      </c>
      <c r="G4185" s="3"/>
      <c r="H4185" s="3"/>
      <c r="I4185" s="3"/>
    </row>
    <row r="4186" spans="1:9" x14ac:dyDescent="0.35">
      <c r="A4186" t="s">
        <v>78</v>
      </c>
      <c r="B4186" s="78" t="s">
        <v>15</v>
      </c>
      <c r="C4186">
        <v>2031</v>
      </c>
      <c r="D4186" t="s">
        <v>138</v>
      </c>
      <c r="E4186" t="s">
        <v>59</v>
      </c>
      <c r="F4186">
        <v>159.30904668977499</v>
      </c>
      <c r="G4186" s="3"/>
      <c r="H4186" s="3"/>
      <c r="I4186" s="3"/>
    </row>
    <row r="4187" spans="1:9" x14ac:dyDescent="0.35">
      <c r="A4187" t="s">
        <v>78</v>
      </c>
      <c r="B4187" s="78" t="s">
        <v>15</v>
      </c>
      <c r="C4187">
        <v>2031</v>
      </c>
      <c r="D4187" t="s">
        <v>138</v>
      </c>
      <c r="E4187" t="s">
        <v>61</v>
      </c>
      <c r="F4187">
        <v>106.052932264978</v>
      </c>
      <c r="G4187" s="3"/>
      <c r="H4187" s="3"/>
      <c r="I4187" s="3"/>
    </row>
    <row r="4188" spans="1:9" x14ac:dyDescent="0.35">
      <c r="A4188" t="s">
        <v>78</v>
      </c>
      <c r="B4188" s="78" t="s">
        <v>15</v>
      </c>
      <c r="C4188">
        <v>2031</v>
      </c>
      <c r="D4188" t="s">
        <v>138</v>
      </c>
      <c r="E4188" t="s">
        <v>63</v>
      </c>
      <c r="F4188">
        <v>153.28674028736901</v>
      </c>
      <c r="G4188" s="3"/>
      <c r="H4188" s="3"/>
      <c r="I4188" s="3"/>
    </row>
    <row r="4189" spans="1:9" x14ac:dyDescent="0.35">
      <c r="A4189" t="s">
        <v>78</v>
      </c>
      <c r="B4189" s="78" t="s">
        <v>15</v>
      </c>
      <c r="C4189">
        <v>2031</v>
      </c>
      <c r="D4189" t="s">
        <v>138</v>
      </c>
      <c r="E4189" t="s">
        <v>43</v>
      </c>
      <c r="F4189">
        <v>125.785748916941</v>
      </c>
      <c r="G4189" s="3"/>
      <c r="H4189" s="3"/>
      <c r="I4189" s="3"/>
    </row>
    <row r="4190" spans="1:9" x14ac:dyDescent="0.35">
      <c r="A4190" t="s">
        <v>78</v>
      </c>
      <c r="B4190" s="78" t="s">
        <v>15</v>
      </c>
      <c r="C4190">
        <v>2031</v>
      </c>
      <c r="D4190" t="s">
        <v>138</v>
      </c>
      <c r="E4190" t="s">
        <v>65</v>
      </c>
      <c r="F4190">
        <v>171.77916431823999</v>
      </c>
      <c r="G4190" s="3"/>
      <c r="H4190" s="3"/>
      <c r="I4190" s="3"/>
    </row>
    <row r="4191" spans="1:9" x14ac:dyDescent="0.35">
      <c r="A4191" t="s">
        <v>78</v>
      </c>
      <c r="B4191" s="78" t="s">
        <v>15</v>
      </c>
      <c r="C4191">
        <v>2031</v>
      </c>
      <c r="D4191" t="s">
        <v>138</v>
      </c>
      <c r="E4191" t="s">
        <v>67</v>
      </c>
      <c r="F4191">
        <v>146.78051668741799</v>
      </c>
      <c r="G4191" s="3"/>
      <c r="H4191" s="3"/>
      <c r="I4191" s="3"/>
    </row>
    <row r="4192" spans="1:9" x14ac:dyDescent="0.35">
      <c r="A4192" t="s">
        <v>78</v>
      </c>
      <c r="B4192" s="78" t="s">
        <v>15</v>
      </c>
      <c r="C4192">
        <v>2031</v>
      </c>
      <c r="D4192" t="s">
        <v>138</v>
      </c>
      <c r="E4192" t="s">
        <v>69</v>
      </c>
      <c r="F4192">
        <v>174.88514050857501</v>
      </c>
      <c r="G4192" s="3"/>
      <c r="H4192" s="3"/>
      <c r="I4192" s="3"/>
    </row>
    <row r="4193" spans="1:9" x14ac:dyDescent="0.35">
      <c r="A4193" t="s">
        <v>78</v>
      </c>
      <c r="B4193" s="78" t="s">
        <v>15</v>
      </c>
      <c r="C4193">
        <v>2031</v>
      </c>
      <c r="D4193" t="s">
        <v>138</v>
      </c>
      <c r="E4193" t="s">
        <v>71</v>
      </c>
      <c r="F4193">
        <v>112.757969069643</v>
      </c>
      <c r="G4193" s="3"/>
      <c r="H4193" s="3"/>
      <c r="I4193" s="3"/>
    </row>
    <row r="4194" spans="1:9" x14ac:dyDescent="0.35">
      <c r="A4194" t="s">
        <v>78</v>
      </c>
      <c r="B4194" s="78" t="s">
        <v>15</v>
      </c>
      <c r="C4194">
        <v>2031</v>
      </c>
      <c r="D4194" t="s">
        <v>138</v>
      </c>
      <c r="E4194" t="s">
        <v>73</v>
      </c>
      <c r="F4194">
        <v>49.430845605932802</v>
      </c>
      <c r="G4194" s="3"/>
      <c r="H4194" s="3"/>
      <c r="I4194" s="3"/>
    </row>
    <row r="4195" spans="1:9" x14ac:dyDescent="0.35">
      <c r="A4195" t="s">
        <v>78</v>
      </c>
      <c r="B4195" s="78" t="s">
        <v>15</v>
      </c>
      <c r="C4195">
        <v>2031</v>
      </c>
      <c r="D4195" t="s">
        <v>138</v>
      </c>
      <c r="E4195" t="s">
        <v>75</v>
      </c>
      <c r="F4195">
        <v>23.944986344112898</v>
      </c>
      <c r="G4195" s="3"/>
      <c r="H4195" s="3"/>
      <c r="I4195" s="3"/>
    </row>
    <row r="4196" spans="1:9" x14ac:dyDescent="0.35">
      <c r="A4196" t="s">
        <v>78</v>
      </c>
      <c r="B4196" s="78" t="s">
        <v>15</v>
      </c>
      <c r="C4196">
        <v>2031</v>
      </c>
      <c r="D4196" t="s">
        <v>41</v>
      </c>
      <c r="E4196" t="s">
        <v>42</v>
      </c>
      <c r="F4196">
        <v>143.63493888537201</v>
      </c>
      <c r="G4196" s="3"/>
      <c r="H4196" s="3"/>
      <c r="I4196" s="3"/>
    </row>
    <row r="4197" spans="1:9" x14ac:dyDescent="0.35">
      <c r="A4197" t="s">
        <v>78</v>
      </c>
      <c r="B4197" s="78" t="s">
        <v>15</v>
      </c>
      <c r="C4197">
        <v>2031</v>
      </c>
      <c r="D4197" t="s">
        <v>41</v>
      </c>
      <c r="E4197" t="s">
        <v>45</v>
      </c>
      <c r="F4197">
        <v>118.70176259033801</v>
      </c>
      <c r="G4197" s="3"/>
      <c r="H4197" s="3"/>
      <c r="I4197" s="3"/>
    </row>
    <row r="4198" spans="1:9" x14ac:dyDescent="0.35">
      <c r="A4198" t="s">
        <v>78</v>
      </c>
      <c r="B4198" s="78" t="s">
        <v>15</v>
      </c>
      <c r="C4198">
        <v>2031</v>
      </c>
      <c r="D4198" t="s">
        <v>41</v>
      </c>
      <c r="E4198" t="s">
        <v>47</v>
      </c>
      <c r="F4198">
        <v>134.54646277869099</v>
      </c>
      <c r="G4198" s="3"/>
      <c r="H4198" s="3"/>
      <c r="I4198" s="3"/>
    </row>
    <row r="4199" spans="1:9" x14ac:dyDescent="0.35">
      <c r="A4199" t="s">
        <v>78</v>
      </c>
      <c r="B4199" s="78" t="s">
        <v>15</v>
      </c>
      <c r="C4199">
        <v>2031</v>
      </c>
      <c r="D4199" t="s">
        <v>41</v>
      </c>
      <c r="E4199" t="s">
        <v>49</v>
      </c>
      <c r="F4199">
        <v>137.25319848804</v>
      </c>
      <c r="G4199" s="3"/>
      <c r="H4199" s="3"/>
      <c r="I4199" s="3"/>
    </row>
    <row r="4200" spans="1:9" x14ac:dyDescent="0.35">
      <c r="A4200" t="s">
        <v>78</v>
      </c>
      <c r="B4200" s="78" t="s">
        <v>15</v>
      </c>
      <c r="C4200">
        <v>2031</v>
      </c>
      <c r="D4200" t="s">
        <v>41</v>
      </c>
      <c r="E4200" t="s">
        <v>51</v>
      </c>
      <c r="F4200">
        <v>166.34948564555501</v>
      </c>
      <c r="G4200" s="3"/>
      <c r="H4200" s="3"/>
      <c r="I4200" s="3"/>
    </row>
    <row r="4201" spans="1:9" x14ac:dyDescent="0.35">
      <c r="A4201" t="s">
        <v>78</v>
      </c>
      <c r="B4201" s="78" t="s">
        <v>15</v>
      </c>
      <c r="C4201">
        <v>2031</v>
      </c>
      <c r="D4201" t="s">
        <v>41</v>
      </c>
      <c r="E4201" t="s">
        <v>53</v>
      </c>
      <c r="F4201">
        <v>193.091028714896</v>
      </c>
      <c r="G4201" s="3"/>
      <c r="H4201" s="3"/>
      <c r="I4201" s="3"/>
    </row>
    <row r="4202" spans="1:9" x14ac:dyDescent="0.35">
      <c r="A4202" t="s">
        <v>78</v>
      </c>
      <c r="B4202" s="78" t="s">
        <v>15</v>
      </c>
      <c r="C4202">
        <v>2031</v>
      </c>
      <c r="D4202" t="s">
        <v>41</v>
      </c>
      <c r="E4202" t="s">
        <v>55</v>
      </c>
      <c r="F4202">
        <v>187.43131815656699</v>
      </c>
      <c r="G4202" s="3"/>
      <c r="H4202" s="3"/>
      <c r="I4202" s="3"/>
    </row>
    <row r="4203" spans="1:9" x14ac:dyDescent="0.35">
      <c r="A4203" t="s">
        <v>78</v>
      </c>
      <c r="B4203" s="78" t="s">
        <v>15</v>
      </c>
      <c r="C4203">
        <v>2031</v>
      </c>
      <c r="D4203" t="s">
        <v>41</v>
      </c>
      <c r="E4203" t="s">
        <v>57</v>
      </c>
      <c r="F4203">
        <v>185.681028749837</v>
      </c>
      <c r="G4203" s="3"/>
      <c r="H4203" s="3"/>
      <c r="I4203" s="3"/>
    </row>
    <row r="4204" spans="1:9" x14ac:dyDescent="0.35">
      <c r="A4204" t="s">
        <v>78</v>
      </c>
      <c r="B4204" s="78" t="s">
        <v>15</v>
      </c>
      <c r="C4204">
        <v>2031</v>
      </c>
      <c r="D4204" t="s">
        <v>41</v>
      </c>
      <c r="E4204" t="s">
        <v>59</v>
      </c>
      <c r="F4204">
        <v>168.768814518753</v>
      </c>
      <c r="G4204" s="3"/>
      <c r="H4204" s="3"/>
      <c r="I4204" s="3"/>
    </row>
    <row r="4205" spans="1:9" x14ac:dyDescent="0.35">
      <c r="A4205" t="s">
        <v>78</v>
      </c>
      <c r="B4205" s="78" t="s">
        <v>15</v>
      </c>
      <c r="C4205">
        <v>2031</v>
      </c>
      <c r="D4205" t="s">
        <v>41</v>
      </c>
      <c r="E4205" t="s">
        <v>61</v>
      </c>
      <c r="F4205">
        <v>188.995440184637</v>
      </c>
      <c r="G4205" s="3"/>
      <c r="H4205" s="3"/>
      <c r="I4205" s="3"/>
    </row>
    <row r="4206" spans="1:9" x14ac:dyDescent="0.35">
      <c r="A4206" t="s">
        <v>78</v>
      </c>
      <c r="B4206" s="78" t="s">
        <v>15</v>
      </c>
      <c r="C4206">
        <v>2031</v>
      </c>
      <c r="D4206" t="s">
        <v>41</v>
      </c>
      <c r="E4206" t="s">
        <v>63</v>
      </c>
      <c r="F4206">
        <v>179.28637501337801</v>
      </c>
      <c r="G4206" s="3"/>
      <c r="H4206" s="3"/>
      <c r="I4206" s="3"/>
    </row>
    <row r="4207" spans="1:9" x14ac:dyDescent="0.35">
      <c r="A4207" t="s">
        <v>78</v>
      </c>
      <c r="B4207" s="78" t="s">
        <v>15</v>
      </c>
      <c r="C4207">
        <v>2031</v>
      </c>
      <c r="D4207" t="s">
        <v>41</v>
      </c>
      <c r="E4207" t="s">
        <v>43</v>
      </c>
      <c r="F4207">
        <v>131.50647082930001</v>
      </c>
      <c r="G4207" s="3"/>
      <c r="H4207" s="3"/>
      <c r="I4207" s="3"/>
    </row>
    <row r="4208" spans="1:9" x14ac:dyDescent="0.35">
      <c r="A4208" t="s">
        <v>78</v>
      </c>
      <c r="B4208" s="78" t="s">
        <v>15</v>
      </c>
      <c r="C4208">
        <v>2031</v>
      </c>
      <c r="D4208" t="s">
        <v>41</v>
      </c>
      <c r="E4208" t="s">
        <v>65</v>
      </c>
      <c r="F4208">
        <v>201.098253261862</v>
      </c>
      <c r="G4208" s="3"/>
      <c r="H4208" s="3"/>
      <c r="I4208" s="3"/>
    </row>
    <row r="4209" spans="1:9" x14ac:dyDescent="0.35">
      <c r="A4209" t="s">
        <v>78</v>
      </c>
      <c r="B4209" s="78" t="s">
        <v>15</v>
      </c>
      <c r="C4209">
        <v>2031</v>
      </c>
      <c r="D4209" t="s">
        <v>41</v>
      </c>
      <c r="E4209" t="s">
        <v>67</v>
      </c>
      <c r="F4209">
        <v>165.74050998229399</v>
      </c>
      <c r="G4209" s="3"/>
      <c r="H4209" s="3"/>
      <c r="I4209" s="3"/>
    </row>
    <row r="4210" spans="1:9" x14ac:dyDescent="0.35">
      <c r="A4210" t="s">
        <v>78</v>
      </c>
      <c r="B4210" s="78" t="s">
        <v>15</v>
      </c>
      <c r="C4210">
        <v>2031</v>
      </c>
      <c r="D4210" t="s">
        <v>41</v>
      </c>
      <c r="E4210" t="s">
        <v>69</v>
      </c>
      <c r="F4210">
        <v>159.41470231209701</v>
      </c>
      <c r="G4210" s="3"/>
      <c r="H4210" s="3"/>
      <c r="I4210" s="3"/>
    </row>
    <row r="4211" spans="1:9" x14ac:dyDescent="0.35">
      <c r="A4211" t="s">
        <v>78</v>
      </c>
      <c r="B4211" s="78" t="s">
        <v>15</v>
      </c>
      <c r="C4211">
        <v>2031</v>
      </c>
      <c r="D4211" t="s">
        <v>41</v>
      </c>
      <c r="E4211" t="s">
        <v>71</v>
      </c>
      <c r="F4211">
        <v>117.876415998322</v>
      </c>
      <c r="G4211" s="3"/>
      <c r="H4211" s="3"/>
      <c r="I4211" s="3"/>
    </row>
    <row r="4212" spans="1:9" x14ac:dyDescent="0.35">
      <c r="A4212" t="s">
        <v>78</v>
      </c>
      <c r="B4212" s="78" t="s">
        <v>15</v>
      </c>
      <c r="C4212">
        <v>2031</v>
      </c>
      <c r="D4212" t="s">
        <v>41</v>
      </c>
      <c r="E4212" t="s">
        <v>73</v>
      </c>
      <c r="F4212">
        <v>84.913778912035596</v>
      </c>
      <c r="G4212" s="3"/>
      <c r="H4212" s="3"/>
      <c r="I4212" s="3"/>
    </row>
    <row r="4213" spans="1:9" x14ac:dyDescent="0.35">
      <c r="A4213" t="s">
        <v>78</v>
      </c>
      <c r="B4213" s="78" t="s">
        <v>15</v>
      </c>
      <c r="C4213">
        <v>2031</v>
      </c>
      <c r="D4213" t="s">
        <v>41</v>
      </c>
      <c r="E4213" t="s">
        <v>75</v>
      </c>
      <c r="F4213">
        <v>41.062773709414898</v>
      </c>
      <c r="G4213" s="3"/>
      <c r="H4213" s="3"/>
      <c r="I4213" s="3"/>
    </row>
    <row r="4214" spans="1:9" x14ac:dyDescent="0.35">
      <c r="A4214" t="s">
        <v>78</v>
      </c>
      <c r="B4214" s="78" t="s">
        <v>15</v>
      </c>
      <c r="C4214">
        <v>2036</v>
      </c>
      <c r="D4214" t="s">
        <v>138</v>
      </c>
      <c r="E4214" t="s">
        <v>42</v>
      </c>
      <c r="F4214">
        <v>139.601655648649</v>
      </c>
    </row>
    <row r="4215" spans="1:9" x14ac:dyDescent="0.35">
      <c r="A4215" t="s">
        <v>78</v>
      </c>
      <c r="B4215" s="78" t="s">
        <v>15</v>
      </c>
      <c r="C4215">
        <v>2036</v>
      </c>
      <c r="D4215" t="s">
        <v>138</v>
      </c>
      <c r="E4215" t="s">
        <v>45</v>
      </c>
      <c r="F4215">
        <v>111.85550830612701</v>
      </c>
      <c r="G4215" s="3"/>
      <c r="H4215" s="3"/>
      <c r="I4215" s="3"/>
    </row>
    <row r="4216" spans="1:9" x14ac:dyDescent="0.35">
      <c r="A4216" t="s">
        <v>78</v>
      </c>
      <c r="B4216" s="78" t="s">
        <v>15</v>
      </c>
      <c r="C4216">
        <v>2036</v>
      </c>
      <c r="D4216" t="s">
        <v>138</v>
      </c>
      <c r="E4216" t="s">
        <v>47</v>
      </c>
      <c r="F4216">
        <v>71.466344492166499</v>
      </c>
      <c r="G4216" s="3"/>
      <c r="H4216" s="3"/>
      <c r="I4216" s="3"/>
    </row>
    <row r="4217" spans="1:9" x14ac:dyDescent="0.35">
      <c r="A4217" t="s">
        <v>78</v>
      </c>
      <c r="B4217" s="78" t="s">
        <v>15</v>
      </c>
      <c r="C4217">
        <v>2036</v>
      </c>
      <c r="D4217" t="s">
        <v>138</v>
      </c>
      <c r="E4217" t="s">
        <v>49</v>
      </c>
      <c r="F4217">
        <v>127.13287541082001</v>
      </c>
      <c r="G4217" s="3"/>
      <c r="H4217" s="3"/>
      <c r="I4217" s="3"/>
    </row>
    <row r="4218" spans="1:9" x14ac:dyDescent="0.35">
      <c r="A4218" t="s">
        <v>78</v>
      </c>
      <c r="B4218" s="78" t="s">
        <v>15</v>
      </c>
      <c r="C4218">
        <v>2036</v>
      </c>
      <c r="D4218" t="s">
        <v>138</v>
      </c>
      <c r="E4218" t="s">
        <v>51</v>
      </c>
      <c r="F4218">
        <v>151.85341759867299</v>
      </c>
      <c r="G4218" s="3"/>
      <c r="H4218" s="3"/>
      <c r="I4218" s="3"/>
    </row>
    <row r="4219" spans="1:9" x14ac:dyDescent="0.35">
      <c r="A4219" t="s">
        <v>78</v>
      </c>
      <c r="B4219" s="78" t="s">
        <v>15</v>
      </c>
      <c r="C4219">
        <v>2036</v>
      </c>
      <c r="D4219" t="s">
        <v>138</v>
      </c>
      <c r="E4219" t="s">
        <v>53</v>
      </c>
      <c r="F4219">
        <v>171.82348320388601</v>
      </c>
    </row>
    <row r="4220" spans="1:9" x14ac:dyDescent="0.35">
      <c r="A4220" t="s">
        <v>78</v>
      </c>
      <c r="B4220" s="78" t="s">
        <v>15</v>
      </c>
      <c r="C4220">
        <v>2036</v>
      </c>
      <c r="D4220" t="s">
        <v>138</v>
      </c>
      <c r="E4220" t="s">
        <v>55</v>
      </c>
      <c r="F4220">
        <v>146.082196481632</v>
      </c>
    </row>
    <row r="4221" spans="1:9" x14ac:dyDescent="0.35">
      <c r="A4221" t="s">
        <v>78</v>
      </c>
      <c r="B4221" s="78" t="s">
        <v>15</v>
      </c>
      <c r="C4221">
        <v>2036</v>
      </c>
      <c r="D4221" t="s">
        <v>138</v>
      </c>
      <c r="E4221" t="s">
        <v>57</v>
      </c>
      <c r="F4221">
        <v>170.903831547614</v>
      </c>
    </row>
    <row r="4222" spans="1:9" x14ac:dyDescent="0.35">
      <c r="A4222" t="s">
        <v>78</v>
      </c>
      <c r="B4222" s="78" t="s">
        <v>15</v>
      </c>
      <c r="C4222">
        <v>2036</v>
      </c>
      <c r="D4222" t="s">
        <v>138</v>
      </c>
      <c r="E4222" t="s">
        <v>59</v>
      </c>
      <c r="F4222">
        <v>173.24775803292701</v>
      </c>
    </row>
    <row r="4223" spans="1:9" x14ac:dyDescent="0.35">
      <c r="A4223" t="s">
        <v>78</v>
      </c>
      <c r="B4223" s="78" t="s">
        <v>15</v>
      </c>
      <c r="C4223">
        <v>2036</v>
      </c>
      <c r="D4223" t="s">
        <v>138</v>
      </c>
      <c r="E4223" t="s">
        <v>61</v>
      </c>
      <c r="F4223">
        <v>133.47614320104199</v>
      </c>
    </row>
    <row r="4224" spans="1:9" x14ac:dyDescent="0.35">
      <c r="A4224" t="s">
        <v>78</v>
      </c>
      <c r="B4224" s="78" t="s">
        <v>15</v>
      </c>
      <c r="C4224">
        <v>2036</v>
      </c>
      <c r="D4224" t="s">
        <v>138</v>
      </c>
      <c r="E4224" t="s">
        <v>63</v>
      </c>
      <c r="F4224">
        <v>134.09678551348199</v>
      </c>
    </row>
    <row r="4225" spans="1:6" x14ac:dyDescent="0.35">
      <c r="A4225" t="s">
        <v>78</v>
      </c>
      <c r="B4225" s="78" t="s">
        <v>15</v>
      </c>
      <c r="C4225">
        <v>2036</v>
      </c>
      <c r="D4225" t="s">
        <v>138</v>
      </c>
      <c r="E4225" t="s">
        <v>43</v>
      </c>
      <c r="F4225">
        <v>126.774302886337</v>
      </c>
    </row>
    <row r="4226" spans="1:6" x14ac:dyDescent="0.35">
      <c r="A4226" t="s">
        <v>78</v>
      </c>
      <c r="B4226" s="78" t="s">
        <v>15</v>
      </c>
      <c r="C4226">
        <v>2036</v>
      </c>
      <c r="D4226" t="s">
        <v>138</v>
      </c>
      <c r="E4226" t="s">
        <v>65</v>
      </c>
      <c r="F4226">
        <v>158.379530980992</v>
      </c>
    </row>
    <row r="4227" spans="1:6" x14ac:dyDescent="0.35">
      <c r="A4227" t="s">
        <v>78</v>
      </c>
      <c r="B4227" s="78" t="s">
        <v>15</v>
      </c>
      <c r="C4227">
        <v>2036</v>
      </c>
      <c r="D4227" t="s">
        <v>138</v>
      </c>
      <c r="E4227" t="s">
        <v>67</v>
      </c>
      <c r="F4227">
        <v>166.546420832156</v>
      </c>
    </row>
    <row r="4228" spans="1:6" x14ac:dyDescent="0.35">
      <c r="A4228" t="s">
        <v>78</v>
      </c>
      <c r="B4228" s="78" t="s">
        <v>15</v>
      </c>
      <c r="C4228">
        <v>2036</v>
      </c>
      <c r="D4228" t="s">
        <v>138</v>
      </c>
      <c r="E4228" t="s">
        <v>69</v>
      </c>
      <c r="F4228">
        <v>140.577080405066</v>
      </c>
    </row>
    <row r="4229" spans="1:6" x14ac:dyDescent="0.35">
      <c r="A4229" t="s">
        <v>78</v>
      </c>
      <c r="B4229" s="78" t="s">
        <v>15</v>
      </c>
      <c r="C4229">
        <v>2036</v>
      </c>
      <c r="D4229" t="s">
        <v>138</v>
      </c>
      <c r="E4229" t="s">
        <v>71</v>
      </c>
      <c r="F4229">
        <v>146.976623356571</v>
      </c>
    </row>
    <row r="4230" spans="1:6" x14ac:dyDescent="0.35">
      <c r="A4230" t="s">
        <v>78</v>
      </c>
      <c r="B4230" s="78" t="s">
        <v>15</v>
      </c>
      <c r="C4230">
        <v>2036</v>
      </c>
      <c r="D4230" t="s">
        <v>138</v>
      </c>
      <c r="E4230" t="s">
        <v>73</v>
      </c>
      <c r="F4230">
        <v>72.772264306089099</v>
      </c>
    </row>
    <row r="4231" spans="1:6" x14ac:dyDescent="0.35">
      <c r="A4231" t="s">
        <v>78</v>
      </c>
      <c r="B4231" s="78" t="s">
        <v>15</v>
      </c>
      <c r="C4231">
        <v>2036</v>
      </c>
      <c r="D4231" t="s">
        <v>138</v>
      </c>
      <c r="E4231" t="s">
        <v>75</v>
      </c>
      <c r="F4231">
        <v>37.755153238527598</v>
      </c>
    </row>
    <row r="4232" spans="1:6" x14ac:dyDescent="0.35">
      <c r="A4232" t="s">
        <v>78</v>
      </c>
      <c r="B4232" s="78" t="s">
        <v>15</v>
      </c>
      <c r="C4232">
        <v>2036</v>
      </c>
      <c r="D4232" t="s">
        <v>41</v>
      </c>
      <c r="E4232" t="s">
        <v>42</v>
      </c>
      <c r="F4232">
        <v>147.38184107065501</v>
      </c>
    </row>
    <row r="4233" spans="1:6" x14ac:dyDescent="0.35">
      <c r="A4233" t="s">
        <v>78</v>
      </c>
      <c r="B4233" s="78" t="s">
        <v>15</v>
      </c>
      <c r="C4233">
        <v>2036</v>
      </c>
      <c r="D4233" t="s">
        <v>41</v>
      </c>
      <c r="E4233" t="s">
        <v>45</v>
      </c>
      <c r="F4233">
        <v>135.305133603559</v>
      </c>
    </row>
    <row r="4234" spans="1:6" x14ac:dyDescent="0.35">
      <c r="A4234" t="s">
        <v>78</v>
      </c>
      <c r="B4234" s="78" t="s">
        <v>15</v>
      </c>
      <c r="C4234">
        <v>2036</v>
      </c>
      <c r="D4234" t="s">
        <v>41</v>
      </c>
      <c r="E4234" t="s">
        <v>47</v>
      </c>
      <c r="F4234">
        <v>112.787792891181</v>
      </c>
    </row>
    <row r="4235" spans="1:6" x14ac:dyDescent="0.35">
      <c r="A4235" t="s">
        <v>78</v>
      </c>
      <c r="B4235" s="78" t="s">
        <v>15</v>
      </c>
      <c r="C4235">
        <v>2036</v>
      </c>
      <c r="D4235" t="s">
        <v>41</v>
      </c>
      <c r="E4235" t="s">
        <v>49</v>
      </c>
      <c r="F4235">
        <v>138.74582885414901</v>
      </c>
    </row>
    <row r="4236" spans="1:6" x14ac:dyDescent="0.35">
      <c r="A4236" t="s">
        <v>78</v>
      </c>
      <c r="B4236" s="78" t="s">
        <v>15</v>
      </c>
      <c r="C4236">
        <v>2036</v>
      </c>
      <c r="D4236" t="s">
        <v>41</v>
      </c>
      <c r="E4236" t="s">
        <v>51</v>
      </c>
      <c r="F4236">
        <v>191.57309119925</v>
      </c>
    </row>
    <row r="4237" spans="1:6" x14ac:dyDescent="0.35">
      <c r="A4237" t="s">
        <v>78</v>
      </c>
      <c r="B4237" s="78" t="s">
        <v>15</v>
      </c>
      <c r="C4237">
        <v>2036</v>
      </c>
      <c r="D4237" t="s">
        <v>41</v>
      </c>
      <c r="E4237" t="s">
        <v>53</v>
      </c>
      <c r="F4237">
        <v>188.66465132721601</v>
      </c>
    </row>
    <row r="4238" spans="1:6" x14ac:dyDescent="0.35">
      <c r="A4238" t="s">
        <v>78</v>
      </c>
      <c r="B4238" s="78" t="s">
        <v>15</v>
      </c>
      <c r="C4238">
        <v>2036</v>
      </c>
      <c r="D4238" t="s">
        <v>41</v>
      </c>
      <c r="E4238" t="s">
        <v>55</v>
      </c>
      <c r="F4238">
        <v>191.34769634941301</v>
      </c>
    </row>
    <row r="4239" spans="1:6" x14ac:dyDescent="0.35">
      <c r="A4239" t="s">
        <v>78</v>
      </c>
      <c r="B4239" s="78" t="s">
        <v>15</v>
      </c>
      <c r="C4239">
        <v>2036</v>
      </c>
      <c r="D4239" t="s">
        <v>41</v>
      </c>
      <c r="E4239" t="s">
        <v>57</v>
      </c>
      <c r="F4239">
        <v>191.28485203722701</v>
      </c>
    </row>
    <row r="4240" spans="1:6" x14ac:dyDescent="0.35">
      <c r="A4240" t="s">
        <v>78</v>
      </c>
      <c r="B4240" s="78" t="s">
        <v>15</v>
      </c>
      <c r="C4240">
        <v>2036</v>
      </c>
      <c r="D4240" t="s">
        <v>41</v>
      </c>
      <c r="E4240" t="s">
        <v>59</v>
      </c>
      <c r="F4240">
        <v>200.820903080053</v>
      </c>
    </row>
    <row r="4241" spans="1:6" x14ac:dyDescent="0.35">
      <c r="A4241" t="s">
        <v>78</v>
      </c>
      <c r="B4241" s="78" t="s">
        <v>15</v>
      </c>
      <c r="C4241">
        <v>2036</v>
      </c>
      <c r="D4241" t="s">
        <v>41</v>
      </c>
      <c r="E4241" t="s">
        <v>61</v>
      </c>
      <c r="F4241">
        <v>175.91638257121801</v>
      </c>
    </row>
    <row r="4242" spans="1:6" x14ac:dyDescent="0.35">
      <c r="A4242" t="s">
        <v>78</v>
      </c>
      <c r="B4242" s="78" t="s">
        <v>15</v>
      </c>
      <c r="C4242">
        <v>2036</v>
      </c>
      <c r="D4242" t="s">
        <v>41</v>
      </c>
      <c r="E4242" t="s">
        <v>63</v>
      </c>
      <c r="F4242">
        <v>211.17383366221301</v>
      </c>
    </row>
    <row r="4243" spans="1:6" x14ac:dyDescent="0.35">
      <c r="A4243" t="s">
        <v>78</v>
      </c>
      <c r="B4243" s="78" t="s">
        <v>15</v>
      </c>
      <c r="C4243">
        <v>2036</v>
      </c>
      <c r="D4243" t="s">
        <v>41</v>
      </c>
      <c r="E4243" t="s">
        <v>43</v>
      </c>
      <c r="F4243">
        <v>133.76417722143501</v>
      </c>
    </row>
    <row r="4244" spans="1:6" x14ac:dyDescent="0.35">
      <c r="A4244" t="s">
        <v>78</v>
      </c>
      <c r="B4244" s="78" t="s">
        <v>15</v>
      </c>
      <c r="C4244">
        <v>2036</v>
      </c>
      <c r="D4244" t="s">
        <v>41</v>
      </c>
      <c r="E4244" t="s">
        <v>65</v>
      </c>
      <c r="F4244">
        <v>173.75426142802499</v>
      </c>
    </row>
    <row r="4245" spans="1:6" x14ac:dyDescent="0.35">
      <c r="A4245" t="s">
        <v>78</v>
      </c>
      <c r="B4245" s="78" t="s">
        <v>15</v>
      </c>
      <c r="C4245">
        <v>2036</v>
      </c>
      <c r="D4245" t="s">
        <v>41</v>
      </c>
      <c r="E4245" t="s">
        <v>67</v>
      </c>
      <c r="F4245">
        <v>177.80047560146301</v>
      </c>
    </row>
    <row r="4246" spans="1:6" x14ac:dyDescent="0.35">
      <c r="A4246" t="s">
        <v>78</v>
      </c>
      <c r="B4246" s="78" t="s">
        <v>15</v>
      </c>
      <c r="C4246">
        <v>2036</v>
      </c>
      <c r="D4246" t="s">
        <v>41</v>
      </c>
      <c r="E4246" t="s">
        <v>69</v>
      </c>
      <c r="F4246">
        <v>152.28371424924799</v>
      </c>
    </row>
    <row r="4247" spans="1:6" x14ac:dyDescent="0.35">
      <c r="A4247" t="s">
        <v>78</v>
      </c>
      <c r="B4247" s="78" t="s">
        <v>15</v>
      </c>
      <c r="C4247">
        <v>2036</v>
      </c>
      <c r="D4247" t="s">
        <v>41</v>
      </c>
      <c r="E4247" t="s">
        <v>71</v>
      </c>
      <c r="F4247">
        <v>130.70151155251301</v>
      </c>
    </row>
    <row r="4248" spans="1:6" x14ac:dyDescent="0.35">
      <c r="A4248" t="s">
        <v>78</v>
      </c>
      <c r="B4248" s="78" t="s">
        <v>15</v>
      </c>
      <c r="C4248">
        <v>2036</v>
      </c>
      <c r="D4248" t="s">
        <v>41</v>
      </c>
      <c r="E4248" t="s">
        <v>73</v>
      </c>
      <c r="F4248">
        <v>70.3723111742611</v>
      </c>
    </row>
    <row r="4249" spans="1:6" x14ac:dyDescent="0.35">
      <c r="A4249" t="s">
        <v>78</v>
      </c>
      <c r="B4249" s="78" t="s">
        <v>15</v>
      </c>
      <c r="C4249">
        <v>2036</v>
      </c>
      <c r="D4249" t="s">
        <v>41</v>
      </c>
      <c r="E4249" t="s">
        <v>75</v>
      </c>
      <c r="F4249">
        <v>61.221099583185897</v>
      </c>
    </row>
    <row r="4250" spans="1:6" x14ac:dyDescent="0.35">
      <c r="A4250" t="s">
        <v>78</v>
      </c>
      <c r="B4250" s="78" t="s">
        <v>15</v>
      </c>
      <c r="C4250">
        <v>2041</v>
      </c>
      <c r="D4250" t="s">
        <v>138</v>
      </c>
      <c r="E4250" t="s">
        <v>42</v>
      </c>
      <c r="F4250">
        <v>138.93137572468501</v>
      </c>
    </row>
    <row r="4251" spans="1:6" x14ac:dyDescent="0.35">
      <c r="A4251" t="s">
        <v>78</v>
      </c>
      <c r="B4251" s="78" t="s">
        <v>15</v>
      </c>
      <c r="C4251">
        <v>2041</v>
      </c>
      <c r="D4251" t="s">
        <v>138</v>
      </c>
      <c r="E4251" t="s">
        <v>45</v>
      </c>
      <c r="F4251">
        <v>112.990133497825</v>
      </c>
    </row>
    <row r="4252" spans="1:6" x14ac:dyDescent="0.35">
      <c r="A4252" t="s">
        <v>78</v>
      </c>
      <c r="B4252" s="78" t="s">
        <v>15</v>
      </c>
      <c r="C4252">
        <v>2041</v>
      </c>
      <c r="D4252" t="s">
        <v>138</v>
      </c>
      <c r="E4252" t="s">
        <v>47</v>
      </c>
      <c r="F4252">
        <v>63.443697573904501</v>
      </c>
    </row>
    <row r="4253" spans="1:6" x14ac:dyDescent="0.35">
      <c r="A4253" t="s">
        <v>78</v>
      </c>
      <c r="B4253" s="78" t="s">
        <v>15</v>
      </c>
      <c r="C4253">
        <v>2041</v>
      </c>
      <c r="D4253" t="s">
        <v>138</v>
      </c>
      <c r="E4253" t="s">
        <v>49</v>
      </c>
      <c r="F4253">
        <v>114.42863379840399</v>
      </c>
    </row>
    <row r="4254" spans="1:6" x14ac:dyDescent="0.35">
      <c r="A4254" t="s">
        <v>78</v>
      </c>
      <c r="B4254" s="78" t="s">
        <v>15</v>
      </c>
      <c r="C4254">
        <v>2041</v>
      </c>
      <c r="D4254" t="s">
        <v>138</v>
      </c>
      <c r="E4254" t="s">
        <v>51</v>
      </c>
      <c r="F4254">
        <v>148.100756655807</v>
      </c>
    </row>
    <row r="4255" spans="1:6" x14ac:dyDescent="0.35">
      <c r="A4255" t="s">
        <v>78</v>
      </c>
      <c r="B4255" s="78" t="s">
        <v>15</v>
      </c>
      <c r="C4255">
        <v>2041</v>
      </c>
      <c r="D4255" t="s">
        <v>138</v>
      </c>
      <c r="E4255" t="s">
        <v>53</v>
      </c>
      <c r="F4255">
        <v>169.89071795333101</v>
      </c>
    </row>
    <row r="4256" spans="1:6" x14ac:dyDescent="0.35">
      <c r="A4256" t="s">
        <v>78</v>
      </c>
      <c r="B4256" s="78" t="s">
        <v>15</v>
      </c>
      <c r="C4256">
        <v>2041</v>
      </c>
      <c r="D4256" t="s">
        <v>138</v>
      </c>
      <c r="E4256" t="s">
        <v>55</v>
      </c>
      <c r="F4256">
        <v>156.53220901860601</v>
      </c>
    </row>
    <row r="4257" spans="1:6" x14ac:dyDescent="0.35">
      <c r="A4257" t="s">
        <v>78</v>
      </c>
      <c r="B4257" s="78" t="s">
        <v>15</v>
      </c>
      <c r="C4257">
        <v>2041</v>
      </c>
      <c r="D4257" t="s">
        <v>138</v>
      </c>
      <c r="E4257" t="s">
        <v>57</v>
      </c>
      <c r="F4257">
        <v>169.348776671058</v>
      </c>
    </row>
    <row r="4258" spans="1:6" x14ac:dyDescent="0.35">
      <c r="A4258" t="s">
        <v>78</v>
      </c>
      <c r="B4258" s="78" t="s">
        <v>15</v>
      </c>
      <c r="C4258">
        <v>2041</v>
      </c>
      <c r="D4258" t="s">
        <v>138</v>
      </c>
      <c r="E4258" t="s">
        <v>59</v>
      </c>
      <c r="F4258">
        <v>162.07309915388001</v>
      </c>
    </row>
    <row r="4259" spans="1:6" x14ac:dyDescent="0.35">
      <c r="A4259" t="s">
        <v>78</v>
      </c>
      <c r="B4259" s="78" t="s">
        <v>15</v>
      </c>
      <c r="C4259">
        <v>2041</v>
      </c>
      <c r="D4259" t="s">
        <v>138</v>
      </c>
      <c r="E4259" t="s">
        <v>61</v>
      </c>
      <c r="F4259">
        <v>149.53571375942201</v>
      </c>
    </row>
    <row r="4260" spans="1:6" x14ac:dyDescent="0.35">
      <c r="A4260" t="s">
        <v>78</v>
      </c>
      <c r="B4260" s="78" t="s">
        <v>15</v>
      </c>
      <c r="C4260">
        <v>2041</v>
      </c>
      <c r="D4260" t="s">
        <v>138</v>
      </c>
      <c r="E4260" t="s">
        <v>63</v>
      </c>
      <c r="F4260">
        <v>161.28527391167799</v>
      </c>
    </row>
    <row r="4261" spans="1:6" x14ac:dyDescent="0.35">
      <c r="A4261" t="s">
        <v>78</v>
      </c>
      <c r="B4261" s="78" t="s">
        <v>15</v>
      </c>
      <c r="C4261">
        <v>2041</v>
      </c>
      <c r="D4261" t="s">
        <v>138</v>
      </c>
      <c r="E4261" t="s">
        <v>43</v>
      </c>
      <c r="F4261">
        <v>130.02623858818501</v>
      </c>
    </row>
    <row r="4262" spans="1:6" x14ac:dyDescent="0.35">
      <c r="A4262" t="s">
        <v>78</v>
      </c>
      <c r="B4262" s="78" t="s">
        <v>15</v>
      </c>
      <c r="C4262">
        <v>2041</v>
      </c>
      <c r="D4262" t="s">
        <v>138</v>
      </c>
      <c r="E4262" t="s">
        <v>65</v>
      </c>
      <c r="F4262">
        <v>145.40120350487399</v>
      </c>
    </row>
    <row r="4263" spans="1:6" x14ac:dyDescent="0.35">
      <c r="A4263" t="s">
        <v>78</v>
      </c>
      <c r="B4263" s="78" t="s">
        <v>15</v>
      </c>
      <c r="C4263">
        <v>2041</v>
      </c>
      <c r="D4263" t="s">
        <v>138</v>
      </c>
      <c r="E4263" t="s">
        <v>67</v>
      </c>
      <c r="F4263">
        <v>152.92920084882101</v>
      </c>
    </row>
    <row r="4264" spans="1:6" x14ac:dyDescent="0.35">
      <c r="A4264" t="s">
        <v>78</v>
      </c>
      <c r="B4264" s="78" t="s">
        <v>15</v>
      </c>
      <c r="C4264">
        <v>2041</v>
      </c>
      <c r="D4264" t="s">
        <v>138</v>
      </c>
      <c r="E4264" t="s">
        <v>69</v>
      </c>
      <c r="F4264">
        <v>158.71675311608101</v>
      </c>
    </row>
    <row r="4265" spans="1:6" x14ac:dyDescent="0.35">
      <c r="A4265" t="s">
        <v>78</v>
      </c>
      <c r="B4265" s="78" t="s">
        <v>15</v>
      </c>
      <c r="C4265">
        <v>2041</v>
      </c>
      <c r="D4265" t="s">
        <v>138</v>
      </c>
      <c r="E4265" t="s">
        <v>71</v>
      </c>
      <c r="F4265">
        <v>121.01253277635</v>
      </c>
    </row>
    <row r="4266" spans="1:6" x14ac:dyDescent="0.35">
      <c r="A4266" t="s">
        <v>78</v>
      </c>
      <c r="B4266" s="78" t="s">
        <v>15</v>
      </c>
      <c r="C4266">
        <v>2041</v>
      </c>
      <c r="D4266" t="s">
        <v>138</v>
      </c>
      <c r="E4266" t="s">
        <v>73</v>
      </c>
      <c r="F4266">
        <v>98.064949681187997</v>
      </c>
    </row>
    <row r="4267" spans="1:6" x14ac:dyDescent="0.35">
      <c r="A4267" t="s">
        <v>78</v>
      </c>
      <c r="B4267" s="78" t="s">
        <v>15</v>
      </c>
      <c r="C4267">
        <v>2041</v>
      </c>
      <c r="D4267" t="s">
        <v>138</v>
      </c>
      <c r="E4267" t="s">
        <v>75</v>
      </c>
      <c r="F4267">
        <v>58.231503858308599</v>
      </c>
    </row>
    <row r="4268" spans="1:6" x14ac:dyDescent="0.35">
      <c r="A4268" t="s">
        <v>78</v>
      </c>
      <c r="B4268" s="78" t="s">
        <v>15</v>
      </c>
      <c r="C4268">
        <v>2041</v>
      </c>
      <c r="D4268" t="s">
        <v>41</v>
      </c>
      <c r="E4268" t="s">
        <v>42</v>
      </c>
      <c r="F4268">
        <v>145.75905464675901</v>
      </c>
    </row>
    <row r="4269" spans="1:6" x14ac:dyDescent="0.35">
      <c r="A4269" t="s">
        <v>78</v>
      </c>
      <c r="B4269" s="78" t="s">
        <v>15</v>
      </c>
      <c r="C4269">
        <v>2041</v>
      </c>
      <c r="D4269" t="s">
        <v>41</v>
      </c>
      <c r="E4269" t="s">
        <v>45</v>
      </c>
      <c r="F4269">
        <v>137.23969548807599</v>
      </c>
    </row>
    <row r="4270" spans="1:6" x14ac:dyDescent="0.35">
      <c r="A4270" t="s">
        <v>78</v>
      </c>
      <c r="B4270" s="78" t="s">
        <v>15</v>
      </c>
      <c r="C4270">
        <v>2041</v>
      </c>
      <c r="D4270" t="s">
        <v>41</v>
      </c>
      <c r="E4270" t="s">
        <v>47</v>
      </c>
      <c r="F4270">
        <v>124.42295416326699</v>
      </c>
    </row>
    <row r="4271" spans="1:6" x14ac:dyDescent="0.35">
      <c r="A4271" t="s">
        <v>78</v>
      </c>
      <c r="B4271" s="78" t="s">
        <v>15</v>
      </c>
      <c r="C4271">
        <v>2041</v>
      </c>
      <c r="D4271" t="s">
        <v>41</v>
      </c>
      <c r="E4271" t="s">
        <v>49</v>
      </c>
      <c r="F4271">
        <v>122.52034442516999</v>
      </c>
    </row>
    <row r="4272" spans="1:6" x14ac:dyDescent="0.35">
      <c r="A4272" t="s">
        <v>78</v>
      </c>
      <c r="B4272" s="78" t="s">
        <v>15</v>
      </c>
      <c r="C4272">
        <v>2041</v>
      </c>
      <c r="D4272" t="s">
        <v>41</v>
      </c>
      <c r="E4272" t="s">
        <v>51</v>
      </c>
      <c r="F4272">
        <v>195.161329375115</v>
      </c>
    </row>
    <row r="4273" spans="1:6" x14ac:dyDescent="0.35">
      <c r="A4273" t="s">
        <v>78</v>
      </c>
      <c r="B4273" s="78" t="s">
        <v>15</v>
      </c>
      <c r="C4273">
        <v>2041</v>
      </c>
      <c r="D4273" t="s">
        <v>41</v>
      </c>
      <c r="E4273" t="s">
        <v>53</v>
      </c>
      <c r="F4273">
        <v>210.30228169882199</v>
      </c>
    </row>
    <row r="4274" spans="1:6" x14ac:dyDescent="0.35">
      <c r="A4274" t="s">
        <v>78</v>
      </c>
      <c r="B4274" s="78" t="s">
        <v>15</v>
      </c>
      <c r="C4274">
        <v>2041</v>
      </c>
      <c r="D4274" t="s">
        <v>41</v>
      </c>
      <c r="E4274" t="s">
        <v>55</v>
      </c>
      <c r="F4274">
        <v>187.20824531200401</v>
      </c>
    </row>
    <row r="4275" spans="1:6" x14ac:dyDescent="0.35">
      <c r="A4275" t="s">
        <v>78</v>
      </c>
      <c r="B4275" s="78" t="s">
        <v>15</v>
      </c>
      <c r="C4275">
        <v>2041</v>
      </c>
      <c r="D4275" t="s">
        <v>41</v>
      </c>
      <c r="E4275" t="s">
        <v>57</v>
      </c>
      <c r="F4275">
        <v>197.112176216866</v>
      </c>
    </row>
    <row r="4276" spans="1:6" x14ac:dyDescent="0.35">
      <c r="A4276" t="s">
        <v>78</v>
      </c>
      <c r="B4276" s="78" t="s">
        <v>15</v>
      </c>
      <c r="C4276">
        <v>2041</v>
      </c>
      <c r="D4276" t="s">
        <v>41</v>
      </c>
      <c r="E4276" t="s">
        <v>59</v>
      </c>
      <c r="F4276">
        <v>206.86949622032199</v>
      </c>
    </row>
    <row r="4277" spans="1:6" x14ac:dyDescent="0.35">
      <c r="A4277" t="s">
        <v>78</v>
      </c>
      <c r="B4277" s="78" t="s">
        <v>15</v>
      </c>
      <c r="C4277">
        <v>2041</v>
      </c>
      <c r="D4277" t="s">
        <v>41</v>
      </c>
      <c r="E4277" t="s">
        <v>61</v>
      </c>
      <c r="F4277">
        <v>202.068363760289</v>
      </c>
    </row>
    <row r="4278" spans="1:6" x14ac:dyDescent="0.35">
      <c r="A4278" t="s">
        <v>78</v>
      </c>
      <c r="B4278" s="78" t="s">
        <v>15</v>
      </c>
      <c r="C4278">
        <v>2041</v>
      </c>
      <c r="D4278" t="s">
        <v>41</v>
      </c>
      <c r="E4278" t="s">
        <v>63</v>
      </c>
      <c r="F4278">
        <v>203.019301137947</v>
      </c>
    </row>
    <row r="4279" spans="1:6" x14ac:dyDescent="0.35">
      <c r="A4279" t="s">
        <v>78</v>
      </c>
      <c r="B4279" s="78" t="s">
        <v>15</v>
      </c>
      <c r="C4279">
        <v>2041</v>
      </c>
      <c r="D4279" t="s">
        <v>41</v>
      </c>
      <c r="E4279" t="s">
        <v>43</v>
      </c>
      <c r="F4279">
        <v>137.960821779235</v>
      </c>
    </row>
    <row r="4280" spans="1:6" x14ac:dyDescent="0.35">
      <c r="A4280" t="s">
        <v>78</v>
      </c>
      <c r="B4280" s="78" t="s">
        <v>15</v>
      </c>
      <c r="C4280">
        <v>2041</v>
      </c>
      <c r="D4280" t="s">
        <v>41</v>
      </c>
      <c r="E4280" t="s">
        <v>65</v>
      </c>
      <c r="F4280">
        <v>199.376349164917</v>
      </c>
    </row>
    <row r="4281" spans="1:6" x14ac:dyDescent="0.35">
      <c r="A4281" t="s">
        <v>78</v>
      </c>
      <c r="B4281" s="78" t="s">
        <v>15</v>
      </c>
      <c r="C4281">
        <v>2041</v>
      </c>
      <c r="D4281" t="s">
        <v>41</v>
      </c>
      <c r="E4281" t="s">
        <v>67</v>
      </c>
      <c r="F4281">
        <v>157.69420940255301</v>
      </c>
    </row>
    <row r="4282" spans="1:6" x14ac:dyDescent="0.35">
      <c r="A4282" t="s">
        <v>78</v>
      </c>
      <c r="B4282" s="78" t="s">
        <v>15</v>
      </c>
      <c r="C4282">
        <v>2041</v>
      </c>
      <c r="D4282" t="s">
        <v>41</v>
      </c>
      <c r="E4282" t="s">
        <v>69</v>
      </c>
      <c r="F4282">
        <v>164.30190288641899</v>
      </c>
    </row>
    <row r="4283" spans="1:6" x14ac:dyDescent="0.35">
      <c r="A4283" t="s">
        <v>78</v>
      </c>
      <c r="B4283" s="78" t="s">
        <v>15</v>
      </c>
      <c r="C4283">
        <v>2041</v>
      </c>
      <c r="D4283" t="s">
        <v>41</v>
      </c>
      <c r="E4283" t="s">
        <v>71</v>
      </c>
      <c r="F4283">
        <v>125.82400991881499</v>
      </c>
    </row>
    <row r="4284" spans="1:6" x14ac:dyDescent="0.35">
      <c r="A4284" t="s">
        <v>78</v>
      </c>
      <c r="B4284" s="78" t="s">
        <v>15</v>
      </c>
      <c r="C4284">
        <v>2041</v>
      </c>
      <c r="D4284" t="s">
        <v>41</v>
      </c>
      <c r="E4284" t="s">
        <v>73</v>
      </c>
      <c r="F4284">
        <v>78.873431744417402</v>
      </c>
    </row>
    <row r="4285" spans="1:6" x14ac:dyDescent="0.35">
      <c r="A4285" t="s">
        <v>78</v>
      </c>
      <c r="B4285" s="78" t="s">
        <v>15</v>
      </c>
      <c r="C4285">
        <v>2041</v>
      </c>
      <c r="D4285" t="s">
        <v>41</v>
      </c>
      <c r="E4285" t="s">
        <v>75</v>
      </c>
      <c r="F4285">
        <v>59.850001621113996</v>
      </c>
    </row>
    <row r="4286" spans="1:6" x14ac:dyDescent="0.35">
      <c r="A4286" t="s">
        <v>78</v>
      </c>
      <c r="B4286" s="78" t="s">
        <v>15</v>
      </c>
      <c r="C4286">
        <v>2046</v>
      </c>
      <c r="D4286" t="s">
        <v>138</v>
      </c>
      <c r="E4286" t="s">
        <v>42</v>
      </c>
      <c r="F4286">
        <v>138.593515642407</v>
      </c>
    </row>
    <row r="4287" spans="1:6" x14ac:dyDescent="0.35">
      <c r="A4287" t="s">
        <v>78</v>
      </c>
      <c r="B4287" s="78" t="s">
        <v>15</v>
      </c>
      <c r="C4287">
        <v>2046</v>
      </c>
      <c r="D4287" t="s">
        <v>138</v>
      </c>
      <c r="E4287" t="s">
        <v>45</v>
      </c>
      <c r="F4287">
        <v>115.044560131662</v>
      </c>
    </row>
    <row r="4288" spans="1:6" x14ac:dyDescent="0.35">
      <c r="A4288" t="s">
        <v>78</v>
      </c>
      <c r="B4288" s="78" t="s">
        <v>15</v>
      </c>
      <c r="C4288">
        <v>2046</v>
      </c>
      <c r="D4288" t="s">
        <v>138</v>
      </c>
      <c r="E4288" t="s">
        <v>47</v>
      </c>
      <c r="F4288">
        <v>63.573867854152603</v>
      </c>
    </row>
    <row r="4289" spans="1:6" x14ac:dyDescent="0.35">
      <c r="A4289" t="s">
        <v>78</v>
      </c>
      <c r="B4289" s="78" t="s">
        <v>15</v>
      </c>
      <c r="C4289">
        <v>2046</v>
      </c>
      <c r="D4289" t="s">
        <v>138</v>
      </c>
      <c r="E4289" t="s">
        <v>49</v>
      </c>
      <c r="F4289">
        <v>112.412566475196</v>
      </c>
    </row>
    <row r="4290" spans="1:6" x14ac:dyDescent="0.35">
      <c r="A4290" t="s">
        <v>78</v>
      </c>
      <c r="B4290" s="78" t="s">
        <v>15</v>
      </c>
      <c r="C4290">
        <v>2046</v>
      </c>
      <c r="D4290" t="s">
        <v>138</v>
      </c>
      <c r="E4290" t="s">
        <v>51</v>
      </c>
      <c r="F4290">
        <v>134.93814483140901</v>
      </c>
    </row>
    <row r="4291" spans="1:6" x14ac:dyDescent="0.35">
      <c r="A4291" t="s">
        <v>78</v>
      </c>
      <c r="B4291" s="78" t="s">
        <v>15</v>
      </c>
      <c r="C4291">
        <v>2046</v>
      </c>
      <c r="D4291" t="s">
        <v>138</v>
      </c>
      <c r="E4291" t="s">
        <v>53</v>
      </c>
      <c r="F4291">
        <v>168.14896634189699</v>
      </c>
    </row>
    <row r="4292" spans="1:6" x14ac:dyDescent="0.35">
      <c r="A4292" t="s">
        <v>78</v>
      </c>
      <c r="B4292" s="78" t="s">
        <v>15</v>
      </c>
      <c r="C4292">
        <v>2046</v>
      </c>
      <c r="D4292" t="s">
        <v>138</v>
      </c>
      <c r="E4292" t="s">
        <v>55</v>
      </c>
      <c r="F4292">
        <v>157.590653752328</v>
      </c>
    </row>
    <row r="4293" spans="1:6" x14ac:dyDescent="0.35">
      <c r="A4293" t="s">
        <v>78</v>
      </c>
      <c r="B4293" s="78" t="s">
        <v>15</v>
      </c>
      <c r="C4293">
        <v>2046</v>
      </c>
      <c r="D4293" t="s">
        <v>138</v>
      </c>
      <c r="E4293" t="s">
        <v>57</v>
      </c>
      <c r="F4293">
        <v>173.27100403393001</v>
      </c>
    </row>
    <row r="4294" spans="1:6" x14ac:dyDescent="0.35">
      <c r="A4294" t="s">
        <v>78</v>
      </c>
      <c r="B4294" s="78" t="s">
        <v>15</v>
      </c>
      <c r="C4294">
        <v>2046</v>
      </c>
      <c r="D4294" t="s">
        <v>138</v>
      </c>
      <c r="E4294" t="s">
        <v>59</v>
      </c>
      <c r="F4294">
        <v>156.408439265401</v>
      </c>
    </row>
    <row r="4295" spans="1:6" x14ac:dyDescent="0.35">
      <c r="A4295" t="s">
        <v>78</v>
      </c>
      <c r="B4295" s="78" t="s">
        <v>15</v>
      </c>
      <c r="C4295">
        <v>2046</v>
      </c>
      <c r="D4295" t="s">
        <v>138</v>
      </c>
      <c r="E4295" t="s">
        <v>61</v>
      </c>
      <c r="F4295">
        <v>139.00971121184301</v>
      </c>
    </row>
    <row r="4296" spans="1:6" x14ac:dyDescent="0.35">
      <c r="A4296" t="s">
        <v>78</v>
      </c>
      <c r="B4296" s="78" t="s">
        <v>15</v>
      </c>
      <c r="C4296">
        <v>2046</v>
      </c>
      <c r="D4296" t="s">
        <v>138</v>
      </c>
      <c r="E4296" t="s">
        <v>63</v>
      </c>
      <c r="F4296">
        <v>170.834696682566</v>
      </c>
    </row>
    <row r="4297" spans="1:6" x14ac:dyDescent="0.35">
      <c r="A4297" t="s">
        <v>78</v>
      </c>
      <c r="B4297" s="78" t="s">
        <v>15</v>
      </c>
      <c r="C4297">
        <v>2046</v>
      </c>
      <c r="D4297" t="s">
        <v>138</v>
      </c>
      <c r="E4297" t="s">
        <v>43</v>
      </c>
      <c r="F4297">
        <v>128.50180398714301</v>
      </c>
    </row>
    <row r="4298" spans="1:6" x14ac:dyDescent="0.35">
      <c r="A4298" t="s">
        <v>78</v>
      </c>
      <c r="B4298" s="78" t="s">
        <v>15</v>
      </c>
      <c r="C4298">
        <v>2046</v>
      </c>
      <c r="D4298" t="s">
        <v>138</v>
      </c>
      <c r="E4298" t="s">
        <v>65</v>
      </c>
      <c r="F4298">
        <v>165.272631457785</v>
      </c>
    </row>
    <row r="4299" spans="1:6" x14ac:dyDescent="0.35">
      <c r="A4299" t="s">
        <v>78</v>
      </c>
      <c r="B4299" s="78" t="s">
        <v>15</v>
      </c>
      <c r="C4299">
        <v>2046</v>
      </c>
      <c r="D4299" t="s">
        <v>138</v>
      </c>
      <c r="E4299" t="s">
        <v>67</v>
      </c>
      <c r="F4299">
        <v>145.56720322963301</v>
      </c>
    </row>
    <row r="4300" spans="1:6" x14ac:dyDescent="0.35">
      <c r="A4300" t="s">
        <v>78</v>
      </c>
      <c r="B4300" s="78" t="s">
        <v>15</v>
      </c>
      <c r="C4300">
        <v>2046</v>
      </c>
      <c r="D4300" t="s">
        <v>138</v>
      </c>
      <c r="E4300" t="s">
        <v>69</v>
      </c>
      <c r="F4300">
        <v>146.46343635630001</v>
      </c>
    </row>
    <row r="4301" spans="1:6" x14ac:dyDescent="0.35">
      <c r="A4301" t="s">
        <v>78</v>
      </c>
      <c r="B4301" s="78" t="s">
        <v>15</v>
      </c>
      <c r="C4301">
        <v>2046</v>
      </c>
      <c r="D4301" t="s">
        <v>138</v>
      </c>
      <c r="E4301" t="s">
        <v>71</v>
      </c>
      <c r="F4301">
        <v>135.72782476497699</v>
      </c>
    </row>
    <row r="4302" spans="1:6" x14ac:dyDescent="0.35">
      <c r="A4302" t="s">
        <v>78</v>
      </c>
      <c r="B4302" s="78" t="s">
        <v>15</v>
      </c>
      <c r="C4302">
        <v>2046</v>
      </c>
      <c r="D4302" t="s">
        <v>138</v>
      </c>
      <c r="E4302" t="s">
        <v>73</v>
      </c>
      <c r="F4302">
        <v>79.430111945346695</v>
      </c>
    </row>
    <row r="4303" spans="1:6" x14ac:dyDescent="0.35">
      <c r="A4303" t="s">
        <v>78</v>
      </c>
      <c r="B4303" s="78" t="s">
        <v>15</v>
      </c>
      <c r="C4303">
        <v>2046</v>
      </c>
      <c r="D4303" t="s">
        <v>138</v>
      </c>
      <c r="E4303" t="s">
        <v>75</v>
      </c>
      <c r="F4303">
        <v>81.388848959996395</v>
      </c>
    </row>
    <row r="4304" spans="1:6" x14ac:dyDescent="0.35">
      <c r="A4304" t="s">
        <v>78</v>
      </c>
      <c r="B4304" s="78" t="s">
        <v>15</v>
      </c>
      <c r="C4304">
        <v>2046</v>
      </c>
      <c r="D4304" t="s">
        <v>41</v>
      </c>
      <c r="E4304" t="s">
        <v>42</v>
      </c>
      <c r="F4304">
        <v>144.587587863284</v>
      </c>
    </row>
    <row r="4305" spans="1:6" x14ac:dyDescent="0.35">
      <c r="A4305" t="s">
        <v>78</v>
      </c>
      <c r="B4305" s="78" t="s">
        <v>15</v>
      </c>
      <c r="C4305">
        <v>2046</v>
      </c>
      <c r="D4305" t="s">
        <v>41</v>
      </c>
      <c r="E4305" t="s">
        <v>45</v>
      </c>
      <c r="F4305">
        <v>140.01071569479501</v>
      </c>
    </row>
    <row r="4306" spans="1:6" x14ac:dyDescent="0.35">
      <c r="A4306" t="s">
        <v>78</v>
      </c>
      <c r="B4306" s="78" t="s">
        <v>15</v>
      </c>
      <c r="C4306">
        <v>2046</v>
      </c>
      <c r="D4306" t="s">
        <v>41</v>
      </c>
      <c r="E4306" t="s">
        <v>47</v>
      </c>
      <c r="F4306">
        <v>126.235139161314</v>
      </c>
    </row>
    <row r="4307" spans="1:6" x14ac:dyDescent="0.35">
      <c r="A4307" t="s">
        <v>78</v>
      </c>
      <c r="B4307" s="78" t="s">
        <v>15</v>
      </c>
      <c r="C4307">
        <v>2046</v>
      </c>
      <c r="D4307" t="s">
        <v>41</v>
      </c>
      <c r="E4307" t="s">
        <v>49</v>
      </c>
      <c r="F4307">
        <v>126.13890402042</v>
      </c>
    </row>
    <row r="4308" spans="1:6" x14ac:dyDescent="0.35">
      <c r="A4308" t="s">
        <v>78</v>
      </c>
      <c r="B4308" s="78" t="s">
        <v>15</v>
      </c>
      <c r="C4308">
        <v>2046</v>
      </c>
      <c r="D4308" t="s">
        <v>41</v>
      </c>
      <c r="E4308" t="s">
        <v>51</v>
      </c>
      <c r="F4308">
        <v>181.56796920206401</v>
      </c>
    </row>
    <row r="4309" spans="1:6" x14ac:dyDescent="0.35">
      <c r="A4309" t="s">
        <v>78</v>
      </c>
      <c r="B4309" s="78" t="s">
        <v>15</v>
      </c>
      <c r="C4309">
        <v>2046</v>
      </c>
      <c r="D4309" t="s">
        <v>41</v>
      </c>
      <c r="E4309" t="s">
        <v>53</v>
      </c>
      <c r="F4309">
        <v>212.55207049528499</v>
      </c>
    </row>
    <row r="4310" spans="1:6" x14ac:dyDescent="0.35">
      <c r="A4310" t="s">
        <v>78</v>
      </c>
      <c r="B4310" s="78" t="s">
        <v>15</v>
      </c>
      <c r="C4310">
        <v>2046</v>
      </c>
      <c r="D4310" t="s">
        <v>41</v>
      </c>
      <c r="E4310" t="s">
        <v>55</v>
      </c>
      <c r="F4310">
        <v>203.86017141766101</v>
      </c>
    </row>
    <row r="4311" spans="1:6" x14ac:dyDescent="0.35">
      <c r="A4311" t="s">
        <v>78</v>
      </c>
      <c r="B4311" s="78" t="s">
        <v>15</v>
      </c>
      <c r="C4311">
        <v>2046</v>
      </c>
      <c r="D4311" t="s">
        <v>41</v>
      </c>
      <c r="E4311" t="s">
        <v>57</v>
      </c>
      <c r="F4311">
        <v>196.03851083504799</v>
      </c>
    </row>
    <row r="4312" spans="1:6" x14ac:dyDescent="0.35">
      <c r="A4312" t="s">
        <v>78</v>
      </c>
      <c r="B4312" s="78" t="s">
        <v>15</v>
      </c>
      <c r="C4312">
        <v>2046</v>
      </c>
      <c r="D4312" t="s">
        <v>41</v>
      </c>
      <c r="E4312" t="s">
        <v>59</v>
      </c>
      <c r="F4312">
        <v>215.83860441565599</v>
      </c>
    </row>
    <row r="4313" spans="1:6" x14ac:dyDescent="0.35">
      <c r="A4313" t="s">
        <v>78</v>
      </c>
      <c r="B4313" s="78" t="s">
        <v>15</v>
      </c>
      <c r="C4313">
        <v>2046</v>
      </c>
      <c r="D4313" t="s">
        <v>41</v>
      </c>
      <c r="E4313" t="s">
        <v>61</v>
      </c>
      <c r="F4313">
        <v>210.63160716116599</v>
      </c>
    </row>
    <row r="4314" spans="1:6" x14ac:dyDescent="0.35">
      <c r="A4314" t="s">
        <v>78</v>
      </c>
      <c r="B4314" s="78" t="s">
        <v>15</v>
      </c>
      <c r="C4314">
        <v>2046</v>
      </c>
      <c r="D4314" t="s">
        <v>41</v>
      </c>
      <c r="E4314" t="s">
        <v>63</v>
      </c>
      <c r="F4314">
        <v>232.71586397757301</v>
      </c>
    </row>
    <row r="4315" spans="1:6" x14ac:dyDescent="0.35">
      <c r="A4315" t="s">
        <v>78</v>
      </c>
      <c r="B4315" s="78" t="s">
        <v>15</v>
      </c>
      <c r="C4315">
        <v>2046</v>
      </c>
      <c r="D4315" t="s">
        <v>41</v>
      </c>
      <c r="E4315" t="s">
        <v>43</v>
      </c>
      <c r="F4315">
        <v>137.173338375757</v>
      </c>
    </row>
    <row r="4316" spans="1:6" x14ac:dyDescent="0.35">
      <c r="A4316" t="s">
        <v>78</v>
      </c>
      <c r="B4316" s="78" t="s">
        <v>15</v>
      </c>
      <c r="C4316">
        <v>2046</v>
      </c>
      <c r="D4316" t="s">
        <v>41</v>
      </c>
      <c r="E4316" t="s">
        <v>65</v>
      </c>
      <c r="F4316">
        <v>201.29896302037599</v>
      </c>
    </row>
    <row r="4317" spans="1:6" x14ac:dyDescent="0.35">
      <c r="A4317" t="s">
        <v>78</v>
      </c>
      <c r="B4317" s="78" t="s">
        <v>15</v>
      </c>
      <c r="C4317">
        <v>2046</v>
      </c>
      <c r="D4317" t="s">
        <v>41</v>
      </c>
      <c r="E4317" t="s">
        <v>67</v>
      </c>
      <c r="F4317">
        <v>176.37840751129801</v>
      </c>
    </row>
    <row r="4318" spans="1:6" x14ac:dyDescent="0.35">
      <c r="A4318" t="s">
        <v>78</v>
      </c>
      <c r="B4318" s="78" t="s">
        <v>15</v>
      </c>
      <c r="C4318">
        <v>2046</v>
      </c>
      <c r="D4318" t="s">
        <v>41</v>
      </c>
      <c r="E4318" t="s">
        <v>69</v>
      </c>
      <c r="F4318">
        <v>149.051059420005</v>
      </c>
    </row>
    <row r="4319" spans="1:6" x14ac:dyDescent="0.35">
      <c r="A4319" t="s">
        <v>78</v>
      </c>
      <c r="B4319" s="78" t="s">
        <v>15</v>
      </c>
      <c r="C4319">
        <v>2046</v>
      </c>
      <c r="D4319" t="s">
        <v>41</v>
      </c>
      <c r="E4319" t="s">
        <v>71</v>
      </c>
      <c r="F4319">
        <v>135.67886860780601</v>
      </c>
    </row>
    <row r="4320" spans="1:6" x14ac:dyDescent="0.35">
      <c r="A4320" t="s">
        <v>78</v>
      </c>
      <c r="B4320" s="78" t="s">
        <v>15</v>
      </c>
      <c r="C4320">
        <v>2046</v>
      </c>
      <c r="D4320" t="s">
        <v>41</v>
      </c>
      <c r="E4320" t="s">
        <v>73</v>
      </c>
      <c r="F4320">
        <v>76.867933189134803</v>
      </c>
    </row>
    <row r="4321" spans="1:6" x14ac:dyDescent="0.35">
      <c r="A4321" t="s">
        <v>78</v>
      </c>
      <c r="B4321" s="78" t="s">
        <v>15</v>
      </c>
      <c r="C4321">
        <v>2046</v>
      </c>
      <c r="D4321" t="s">
        <v>41</v>
      </c>
      <c r="E4321" t="s">
        <v>75</v>
      </c>
      <c r="F4321">
        <v>65.021260615519694</v>
      </c>
    </row>
    <row r="4322" spans="1:6" x14ac:dyDescent="0.35">
      <c r="A4322" t="s">
        <v>79</v>
      </c>
      <c r="B4322" s="78" t="s">
        <v>15</v>
      </c>
      <c r="C4322">
        <v>2021</v>
      </c>
      <c r="D4322" t="s">
        <v>41</v>
      </c>
      <c r="E4322" t="s">
        <v>42</v>
      </c>
      <c r="F4322">
        <v>11</v>
      </c>
    </row>
    <row r="4323" spans="1:6" x14ac:dyDescent="0.35">
      <c r="A4323" t="s">
        <v>79</v>
      </c>
      <c r="B4323" s="78" t="s">
        <v>15</v>
      </c>
      <c r="C4323">
        <v>2021</v>
      </c>
      <c r="D4323" t="s">
        <v>41</v>
      </c>
      <c r="E4323" t="s">
        <v>43</v>
      </c>
      <c r="F4323">
        <v>9</v>
      </c>
    </row>
    <row r="4324" spans="1:6" x14ac:dyDescent="0.35">
      <c r="A4324" t="s">
        <v>79</v>
      </c>
      <c r="B4324" s="78" t="s">
        <v>15</v>
      </c>
      <c r="C4324">
        <v>2021</v>
      </c>
      <c r="D4324" t="s">
        <v>41</v>
      </c>
      <c r="E4324" t="s">
        <v>45</v>
      </c>
      <c r="F4324">
        <v>3</v>
      </c>
    </row>
    <row r="4325" spans="1:6" x14ac:dyDescent="0.35">
      <c r="A4325" t="s">
        <v>79</v>
      </c>
      <c r="B4325" s="78" t="s">
        <v>15</v>
      </c>
      <c r="C4325">
        <v>2021</v>
      </c>
      <c r="D4325" t="s">
        <v>41</v>
      </c>
      <c r="E4325" t="s">
        <v>47</v>
      </c>
      <c r="F4325">
        <v>6</v>
      </c>
    </row>
    <row r="4326" spans="1:6" x14ac:dyDescent="0.35">
      <c r="A4326" t="s">
        <v>79</v>
      </c>
      <c r="B4326" s="78" t="s">
        <v>15</v>
      </c>
      <c r="C4326">
        <v>2021</v>
      </c>
      <c r="D4326" t="s">
        <v>41</v>
      </c>
      <c r="E4326" t="s">
        <v>49</v>
      </c>
      <c r="F4326">
        <v>7</v>
      </c>
    </row>
    <row r="4327" spans="1:6" x14ac:dyDescent="0.35">
      <c r="A4327" t="s">
        <v>79</v>
      </c>
      <c r="B4327" s="78" t="s">
        <v>15</v>
      </c>
      <c r="C4327">
        <v>2021</v>
      </c>
      <c r="D4327" t="s">
        <v>41</v>
      </c>
      <c r="E4327" t="s">
        <v>51</v>
      </c>
      <c r="F4327">
        <v>22</v>
      </c>
    </row>
    <row r="4328" spans="1:6" x14ac:dyDescent="0.35">
      <c r="A4328" t="s">
        <v>79</v>
      </c>
      <c r="B4328" s="78" t="s">
        <v>15</v>
      </c>
      <c r="C4328">
        <v>2021</v>
      </c>
      <c r="D4328" t="s">
        <v>41</v>
      </c>
      <c r="E4328" t="s">
        <v>53</v>
      </c>
      <c r="F4328">
        <v>7</v>
      </c>
    </row>
    <row r="4329" spans="1:6" x14ac:dyDescent="0.35">
      <c r="A4329" t="s">
        <v>79</v>
      </c>
      <c r="B4329" s="78" t="s">
        <v>15</v>
      </c>
      <c r="C4329">
        <v>2021</v>
      </c>
      <c r="D4329" t="s">
        <v>41</v>
      </c>
      <c r="E4329" t="s">
        <v>55</v>
      </c>
      <c r="F4329">
        <v>9</v>
      </c>
    </row>
    <row r="4330" spans="1:6" x14ac:dyDescent="0.35">
      <c r="A4330" t="s">
        <v>79</v>
      </c>
      <c r="B4330" s="78" t="s">
        <v>15</v>
      </c>
      <c r="C4330">
        <v>2021</v>
      </c>
      <c r="D4330" t="s">
        <v>41</v>
      </c>
      <c r="E4330" t="s">
        <v>57</v>
      </c>
      <c r="F4330">
        <v>10</v>
      </c>
    </row>
    <row r="4331" spans="1:6" x14ac:dyDescent="0.35">
      <c r="A4331" t="s">
        <v>79</v>
      </c>
      <c r="B4331" s="78" t="s">
        <v>15</v>
      </c>
      <c r="C4331">
        <v>2021</v>
      </c>
      <c r="D4331" t="s">
        <v>41</v>
      </c>
      <c r="E4331" t="s">
        <v>59</v>
      </c>
      <c r="F4331">
        <v>15</v>
      </c>
    </row>
    <row r="4332" spans="1:6" x14ac:dyDescent="0.35">
      <c r="A4332" t="s">
        <v>79</v>
      </c>
      <c r="B4332" s="78" t="s">
        <v>15</v>
      </c>
      <c r="C4332">
        <v>2021</v>
      </c>
      <c r="D4332" t="s">
        <v>41</v>
      </c>
      <c r="E4332" t="s">
        <v>61</v>
      </c>
      <c r="F4332">
        <v>8</v>
      </c>
    </row>
    <row r="4333" spans="1:6" x14ac:dyDescent="0.35">
      <c r="A4333" t="s">
        <v>79</v>
      </c>
      <c r="B4333" s="78" t="s">
        <v>15</v>
      </c>
      <c r="C4333">
        <v>2021</v>
      </c>
      <c r="D4333" t="s">
        <v>41</v>
      </c>
      <c r="E4333" t="s">
        <v>63</v>
      </c>
      <c r="F4333">
        <v>9</v>
      </c>
    </row>
    <row r="4334" spans="1:6" x14ac:dyDescent="0.35">
      <c r="A4334" t="s">
        <v>79</v>
      </c>
      <c r="B4334" s="78" t="s">
        <v>15</v>
      </c>
      <c r="C4334">
        <v>2021</v>
      </c>
      <c r="D4334" t="s">
        <v>41</v>
      </c>
      <c r="E4334" t="s">
        <v>65</v>
      </c>
      <c r="F4334">
        <v>6</v>
      </c>
    </row>
    <row r="4335" spans="1:6" x14ac:dyDescent="0.35">
      <c r="A4335" t="s">
        <v>79</v>
      </c>
      <c r="B4335" s="78" t="s">
        <v>15</v>
      </c>
      <c r="C4335">
        <v>2021</v>
      </c>
      <c r="D4335" t="s">
        <v>41</v>
      </c>
      <c r="E4335" t="s">
        <v>67</v>
      </c>
      <c r="F4335">
        <v>13</v>
      </c>
    </row>
    <row r="4336" spans="1:6" x14ac:dyDescent="0.35">
      <c r="A4336" t="s">
        <v>79</v>
      </c>
      <c r="B4336" s="78" t="s">
        <v>15</v>
      </c>
      <c r="C4336">
        <v>2021</v>
      </c>
      <c r="D4336" t="s">
        <v>41</v>
      </c>
      <c r="E4336" t="s">
        <v>69</v>
      </c>
      <c r="F4336">
        <v>3</v>
      </c>
    </row>
    <row r="4337" spans="1:6" x14ac:dyDescent="0.35">
      <c r="A4337" t="s">
        <v>79</v>
      </c>
      <c r="B4337" s="78" t="s">
        <v>15</v>
      </c>
      <c r="C4337">
        <v>2021</v>
      </c>
      <c r="D4337" t="s">
        <v>41</v>
      </c>
      <c r="E4337" t="s">
        <v>71</v>
      </c>
      <c r="F4337">
        <v>3</v>
      </c>
    </row>
    <row r="4338" spans="1:6" x14ac:dyDescent="0.35">
      <c r="A4338" t="s">
        <v>79</v>
      </c>
      <c r="B4338" s="78" t="s">
        <v>15</v>
      </c>
      <c r="C4338">
        <v>2021</v>
      </c>
      <c r="D4338" t="s">
        <v>41</v>
      </c>
      <c r="E4338" t="s">
        <v>73</v>
      </c>
      <c r="F4338">
        <v>0</v>
      </c>
    </row>
    <row r="4339" spans="1:6" x14ac:dyDescent="0.35">
      <c r="A4339" t="s">
        <v>79</v>
      </c>
      <c r="B4339" s="78" t="s">
        <v>15</v>
      </c>
      <c r="C4339">
        <v>2021</v>
      </c>
      <c r="D4339" t="s">
        <v>41</v>
      </c>
      <c r="E4339" t="s">
        <v>75</v>
      </c>
      <c r="F4339">
        <v>1</v>
      </c>
    </row>
    <row r="4340" spans="1:6" x14ac:dyDescent="0.35">
      <c r="A4340" t="s">
        <v>79</v>
      </c>
      <c r="B4340" s="78" t="s">
        <v>15</v>
      </c>
      <c r="C4340">
        <v>2021</v>
      </c>
      <c r="D4340" t="s">
        <v>138</v>
      </c>
      <c r="E4340" t="s">
        <v>42</v>
      </c>
      <c r="F4340">
        <v>11</v>
      </c>
    </row>
    <row r="4341" spans="1:6" x14ac:dyDescent="0.35">
      <c r="A4341" t="s">
        <v>79</v>
      </c>
      <c r="B4341" s="78" t="s">
        <v>15</v>
      </c>
      <c r="C4341">
        <v>2021</v>
      </c>
      <c r="D4341" t="s">
        <v>138</v>
      </c>
      <c r="E4341" t="s">
        <v>43</v>
      </c>
      <c r="F4341">
        <v>14</v>
      </c>
    </row>
    <row r="4342" spans="1:6" x14ac:dyDescent="0.35">
      <c r="A4342" t="s">
        <v>79</v>
      </c>
      <c r="B4342" s="78" t="s">
        <v>15</v>
      </c>
      <c r="C4342">
        <v>2021</v>
      </c>
      <c r="D4342" t="s">
        <v>138</v>
      </c>
      <c r="E4342" t="s">
        <v>45</v>
      </c>
      <c r="F4342">
        <v>7</v>
      </c>
    </row>
    <row r="4343" spans="1:6" x14ac:dyDescent="0.35">
      <c r="A4343" t="s">
        <v>79</v>
      </c>
      <c r="B4343" s="78" t="s">
        <v>15</v>
      </c>
      <c r="C4343">
        <v>2021</v>
      </c>
      <c r="D4343" t="s">
        <v>138</v>
      </c>
      <c r="E4343" t="s">
        <v>47</v>
      </c>
      <c r="F4343">
        <v>6</v>
      </c>
    </row>
    <row r="4344" spans="1:6" x14ac:dyDescent="0.35">
      <c r="A4344" t="s">
        <v>79</v>
      </c>
      <c r="B4344" s="78" t="s">
        <v>15</v>
      </c>
      <c r="C4344">
        <v>2021</v>
      </c>
      <c r="D4344" t="s">
        <v>138</v>
      </c>
      <c r="E4344" t="s">
        <v>49</v>
      </c>
      <c r="F4344">
        <v>9</v>
      </c>
    </row>
    <row r="4345" spans="1:6" x14ac:dyDescent="0.35">
      <c r="A4345" t="s">
        <v>79</v>
      </c>
      <c r="B4345" s="78" t="s">
        <v>15</v>
      </c>
      <c r="C4345">
        <v>2021</v>
      </c>
      <c r="D4345" t="s">
        <v>138</v>
      </c>
      <c r="E4345" t="s">
        <v>51</v>
      </c>
      <c r="F4345">
        <v>7</v>
      </c>
    </row>
    <row r="4346" spans="1:6" x14ac:dyDescent="0.35">
      <c r="A4346" t="s">
        <v>79</v>
      </c>
      <c r="B4346" s="78" t="s">
        <v>15</v>
      </c>
      <c r="C4346">
        <v>2021</v>
      </c>
      <c r="D4346" t="s">
        <v>138</v>
      </c>
      <c r="E4346" t="s">
        <v>53</v>
      </c>
      <c r="F4346">
        <v>13</v>
      </c>
    </row>
    <row r="4347" spans="1:6" x14ac:dyDescent="0.35">
      <c r="A4347" t="s">
        <v>79</v>
      </c>
      <c r="B4347" s="78" t="s">
        <v>15</v>
      </c>
      <c r="C4347">
        <v>2021</v>
      </c>
      <c r="D4347" t="s">
        <v>138</v>
      </c>
      <c r="E4347" t="s">
        <v>55</v>
      </c>
      <c r="F4347">
        <v>6</v>
      </c>
    </row>
    <row r="4348" spans="1:6" x14ac:dyDescent="0.35">
      <c r="A4348" t="s">
        <v>79</v>
      </c>
      <c r="B4348" s="78" t="s">
        <v>15</v>
      </c>
      <c r="C4348">
        <v>2021</v>
      </c>
      <c r="D4348" t="s">
        <v>138</v>
      </c>
      <c r="E4348" t="s">
        <v>57</v>
      </c>
      <c r="F4348">
        <v>13</v>
      </c>
    </row>
    <row r="4349" spans="1:6" x14ac:dyDescent="0.35">
      <c r="A4349" t="s">
        <v>79</v>
      </c>
      <c r="B4349" s="78" t="s">
        <v>15</v>
      </c>
      <c r="C4349">
        <v>2021</v>
      </c>
      <c r="D4349" t="s">
        <v>138</v>
      </c>
      <c r="E4349" t="s">
        <v>59</v>
      </c>
      <c r="F4349">
        <v>11</v>
      </c>
    </row>
    <row r="4350" spans="1:6" x14ac:dyDescent="0.35">
      <c r="A4350" t="s">
        <v>79</v>
      </c>
      <c r="B4350" s="78" t="s">
        <v>15</v>
      </c>
      <c r="C4350">
        <v>2021</v>
      </c>
      <c r="D4350" t="s">
        <v>138</v>
      </c>
      <c r="E4350" t="s">
        <v>61</v>
      </c>
      <c r="F4350">
        <v>8</v>
      </c>
    </row>
    <row r="4351" spans="1:6" x14ac:dyDescent="0.35">
      <c r="A4351" t="s">
        <v>79</v>
      </c>
      <c r="B4351" s="78" t="s">
        <v>15</v>
      </c>
      <c r="C4351">
        <v>2021</v>
      </c>
      <c r="D4351" t="s">
        <v>138</v>
      </c>
      <c r="E4351" t="s">
        <v>63</v>
      </c>
      <c r="F4351">
        <v>13</v>
      </c>
    </row>
    <row r="4352" spans="1:6" x14ac:dyDescent="0.35">
      <c r="A4352" t="s">
        <v>79</v>
      </c>
      <c r="B4352" s="78" t="s">
        <v>15</v>
      </c>
      <c r="C4352">
        <v>2021</v>
      </c>
      <c r="D4352" t="s">
        <v>138</v>
      </c>
      <c r="E4352" t="s">
        <v>65</v>
      </c>
      <c r="F4352">
        <v>2</v>
      </c>
    </row>
    <row r="4353" spans="1:6" x14ac:dyDescent="0.35">
      <c r="A4353" t="s">
        <v>79</v>
      </c>
      <c r="B4353" s="78" t="s">
        <v>15</v>
      </c>
      <c r="C4353">
        <v>2021</v>
      </c>
      <c r="D4353" t="s">
        <v>138</v>
      </c>
      <c r="E4353" t="s">
        <v>67</v>
      </c>
      <c r="F4353">
        <v>4</v>
      </c>
    </row>
    <row r="4354" spans="1:6" x14ac:dyDescent="0.35">
      <c r="A4354" t="s">
        <v>79</v>
      </c>
      <c r="B4354" s="78" t="s">
        <v>15</v>
      </c>
      <c r="C4354">
        <v>2021</v>
      </c>
      <c r="D4354" t="s">
        <v>138</v>
      </c>
      <c r="E4354" t="s">
        <v>69</v>
      </c>
      <c r="F4354">
        <v>1</v>
      </c>
    </row>
    <row r="4355" spans="1:6" x14ac:dyDescent="0.35">
      <c r="A4355" t="s">
        <v>79</v>
      </c>
      <c r="B4355" s="78" t="s">
        <v>15</v>
      </c>
      <c r="C4355">
        <v>2021</v>
      </c>
      <c r="D4355" t="s">
        <v>138</v>
      </c>
      <c r="E4355" t="s">
        <v>71</v>
      </c>
      <c r="F4355">
        <v>2</v>
      </c>
    </row>
    <row r="4356" spans="1:6" x14ac:dyDescent="0.35">
      <c r="A4356" t="s">
        <v>79</v>
      </c>
      <c r="B4356" s="78" t="s">
        <v>15</v>
      </c>
      <c r="C4356">
        <v>2021</v>
      </c>
      <c r="D4356" t="s">
        <v>138</v>
      </c>
      <c r="E4356" t="s">
        <v>73</v>
      </c>
      <c r="F4356">
        <v>0</v>
      </c>
    </row>
    <row r="4357" spans="1:6" x14ac:dyDescent="0.35">
      <c r="A4357" t="s">
        <v>79</v>
      </c>
      <c r="B4357" s="78" t="s">
        <v>15</v>
      </c>
      <c r="C4357">
        <v>2021</v>
      </c>
      <c r="D4357" t="s">
        <v>138</v>
      </c>
      <c r="E4357" t="s">
        <v>75</v>
      </c>
      <c r="F4357">
        <v>0</v>
      </c>
    </row>
    <row r="4358" spans="1:6" x14ac:dyDescent="0.35">
      <c r="A4358" t="s">
        <v>79</v>
      </c>
      <c r="B4358" s="78" t="s">
        <v>15</v>
      </c>
      <c r="C4358">
        <v>2026</v>
      </c>
      <c r="D4358" t="s">
        <v>138</v>
      </c>
      <c r="E4358" t="s">
        <v>42</v>
      </c>
      <c r="F4358">
        <v>9.1141332985732202</v>
      </c>
    </row>
    <row r="4359" spans="1:6" x14ac:dyDescent="0.35">
      <c r="A4359" t="s">
        <v>79</v>
      </c>
      <c r="B4359" s="78" t="s">
        <v>15</v>
      </c>
      <c r="C4359">
        <v>2026</v>
      </c>
      <c r="D4359" t="s">
        <v>138</v>
      </c>
      <c r="E4359" t="s">
        <v>45</v>
      </c>
      <c r="F4359">
        <v>6.8104797056617201</v>
      </c>
    </row>
    <row r="4360" spans="1:6" x14ac:dyDescent="0.35">
      <c r="A4360" t="s">
        <v>79</v>
      </c>
      <c r="B4360" s="78" t="s">
        <v>15</v>
      </c>
      <c r="C4360">
        <v>2026</v>
      </c>
      <c r="D4360" t="s">
        <v>138</v>
      </c>
      <c r="E4360" t="s">
        <v>47</v>
      </c>
      <c r="F4360">
        <v>5.6104833492641397</v>
      </c>
    </row>
    <row r="4361" spans="1:6" x14ac:dyDescent="0.35">
      <c r="A4361" t="s">
        <v>79</v>
      </c>
      <c r="B4361" s="78" t="s">
        <v>15</v>
      </c>
      <c r="C4361">
        <v>2026</v>
      </c>
      <c r="D4361" t="s">
        <v>138</v>
      </c>
      <c r="E4361" t="s">
        <v>49</v>
      </c>
      <c r="F4361">
        <v>6.7016106470511501</v>
      </c>
    </row>
    <row r="4362" spans="1:6" x14ac:dyDescent="0.35">
      <c r="A4362" t="s">
        <v>79</v>
      </c>
      <c r="B4362" s="78" t="s">
        <v>15</v>
      </c>
      <c r="C4362">
        <v>2026</v>
      </c>
      <c r="D4362" t="s">
        <v>138</v>
      </c>
      <c r="E4362" t="s">
        <v>51</v>
      </c>
      <c r="F4362">
        <v>13.870194829115601</v>
      </c>
    </row>
    <row r="4363" spans="1:6" x14ac:dyDescent="0.35">
      <c r="A4363" t="s">
        <v>79</v>
      </c>
      <c r="B4363" s="78" t="s">
        <v>15</v>
      </c>
      <c r="C4363">
        <v>2026</v>
      </c>
      <c r="D4363" t="s">
        <v>138</v>
      </c>
      <c r="E4363" t="s">
        <v>53</v>
      </c>
      <c r="F4363">
        <v>8.8227824429885295</v>
      </c>
    </row>
    <row r="4364" spans="1:6" x14ac:dyDescent="0.35">
      <c r="A4364" t="s">
        <v>79</v>
      </c>
      <c r="B4364" s="78" t="s">
        <v>15</v>
      </c>
      <c r="C4364">
        <v>2026</v>
      </c>
      <c r="D4364" t="s">
        <v>138</v>
      </c>
      <c r="E4364" t="s">
        <v>55</v>
      </c>
      <c r="F4364">
        <v>4.7564801865897701</v>
      </c>
    </row>
    <row r="4365" spans="1:6" x14ac:dyDescent="0.35">
      <c r="A4365" t="s">
        <v>79</v>
      </c>
      <c r="B4365" s="78" t="s">
        <v>15</v>
      </c>
      <c r="C4365">
        <v>2026</v>
      </c>
      <c r="D4365" t="s">
        <v>138</v>
      </c>
      <c r="E4365" t="s">
        <v>57</v>
      </c>
      <c r="F4365">
        <v>14.4572824767071</v>
      </c>
    </row>
    <row r="4366" spans="1:6" x14ac:dyDescent="0.35">
      <c r="A4366" t="s">
        <v>79</v>
      </c>
      <c r="B4366" s="78" t="s">
        <v>15</v>
      </c>
      <c r="C4366">
        <v>2026</v>
      </c>
      <c r="D4366" t="s">
        <v>138</v>
      </c>
      <c r="E4366" t="s">
        <v>59</v>
      </c>
      <c r="F4366">
        <v>12.0129568028203</v>
      </c>
    </row>
    <row r="4367" spans="1:6" x14ac:dyDescent="0.35">
      <c r="A4367" t="s">
        <v>79</v>
      </c>
      <c r="B4367" s="78" t="s">
        <v>15</v>
      </c>
      <c r="C4367">
        <v>2026</v>
      </c>
      <c r="D4367" t="s">
        <v>138</v>
      </c>
      <c r="E4367" t="s">
        <v>61</v>
      </c>
      <c r="F4367">
        <v>7.9887061965567501</v>
      </c>
    </row>
    <row r="4368" spans="1:6" x14ac:dyDescent="0.35">
      <c r="A4368" t="s">
        <v>79</v>
      </c>
      <c r="B4368" s="78" t="s">
        <v>15</v>
      </c>
      <c r="C4368">
        <v>2026</v>
      </c>
      <c r="D4368" t="s">
        <v>138</v>
      </c>
      <c r="E4368" t="s">
        <v>63</v>
      </c>
      <c r="F4368">
        <v>11.231799205528599</v>
      </c>
    </row>
    <row r="4369" spans="1:6" x14ac:dyDescent="0.35">
      <c r="A4369" t="s">
        <v>79</v>
      </c>
      <c r="B4369" s="78" t="s">
        <v>15</v>
      </c>
      <c r="C4369">
        <v>2026</v>
      </c>
      <c r="D4369" t="s">
        <v>138</v>
      </c>
      <c r="E4369" t="s">
        <v>43</v>
      </c>
      <c r="F4369">
        <v>9.5618755704866398</v>
      </c>
    </row>
    <row r="4370" spans="1:6" x14ac:dyDescent="0.35">
      <c r="A4370" t="s">
        <v>79</v>
      </c>
      <c r="B4370" s="78" t="s">
        <v>15</v>
      </c>
      <c r="C4370">
        <v>2026</v>
      </c>
      <c r="D4370" t="s">
        <v>138</v>
      </c>
      <c r="E4370" t="s">
        <v>65</v>
      </c>
      <c r="F4370">
        <v>8.0323259594593708</v>
      </c>
    </row>
    <row r="4371" spans="1:6" x14ac:dyDescent="0.35">
      <c r="A4371" t="s">
        <v>79</v>
      </c>
      <c r="B4371" s="78" t="s">
        <v>15</v>
      </c>
      <c r="C4371">
        <v>2026</v>
      </c>
      <c r="D4371" t="s">
        <v>138</v>
      </c>
      <c r="E4371" t="s">
        <v>67</v>
      </c>
      <c r="F4371">
        <v>6.6204208366110597</v>
      </c>
    </row>
    <row r="4372" spans="1:6" x14ac:dyDescent="0.35">
      <c r="A4372" t="s">
        <v>79</v>
      </c>
      <c r="B4372" s="78" t="s">
        <v>15</v>
      </c>
      <c r="C4372">
        <v>2026</v>
      </c>
      <c r="D4372" t="s">
        <v>138</v>
      </c>
      <c r="E4372" t="s">
        <v>69</v>
      </c>
      <c r="F4372">
        <v>3.5742390601960099</v>
      </c>
    </row>
    <row r="4373" spans="1:6" x14ac:dyDescent="0.35">
      <c r="A4373" t="s">
        <v>79</v>
      </c>
      <c r="B4373" s="78" t="s">
        <v>15</v>
      </c>
      <c r="C4373">
        <v>2026</v>
      </c>
      <c r="D4373" t="s">
        <v>138</v>
      </c>
      <c r="E4373" t="s">
        <v>71</v>
      </c>
      <c r="F4373">
        <v>2.61075892822537</v>
      </c>
    </row>
    <row r="4374" spans="1:6" x14ac:dyDescent="0.35">
      <c r="A4374" t="s">
        <v>79</v>
      </c>
      <c r="B4374" s="78" t="s">
        <v>15</v>
      </c>
      <c r="C4374">
        <v>2026</v>
      </c>
      <c r="D4374" t="s">
        <v>138</v>
      </c>
      <c r="E4374" t="s">
        <v>73</v>
      </c>
      <c r="F4374">
        <v>0.75769765037410097</v>
      </c>
    </row>
    <row r="4375" spans="1:6" x14ac:dyDescent="0.35">
      <c r="A4375" t="s">
        <v>79</v>
      </c>
      <c r="B4375" s="78" t="s">
        <v>15</v>
      </c>
      <c r="C4375">
        <v>2026</v>
      </c>
      <c r="D4375" t="s">
        <v>138</v>
      </c>
      <c r="E4375" t="s">
        <v>75</v>
      </c>
      <c r="F4375">
        <v>1.6171302105585299</v>
      </c>
    </row>
    <row r="4376" spans="1:6" x14ac:dyDescent="0.35">
      <c r="A4376" t="s">
        <v>79</v>
      </c>
      <c r="B4376" s="78" t="s">
        <v>15</v>
      </c>
      <c r="C4376">
        <v>2026</v>
      </c>
      <c r="D4376" t="s">
        <v>41</v>
      </c>
      <c r="E4376" t="s">
        <v>42</v>
      </c>
      <c r="F4376">
        <v>9.80940804921525</v>
      </c>
    </row>
    <row r="4377" spans="1:6" x14ac:dyDescent="0.35">
      <c r="A4377" t="s">
        <v>79</v>
      </c>
      <c r="B4377" s="78" t="s">
        <v>15</v>
      </c>
      <c r="C4377">
        <v>2026</v>
      </c>
      <c r="D4377" t="s">
        <v>41</v>
      </c>
      <c r="E4377" t="s">
        <v>45</v>
      </c>
      <c r="F4377">
        <v>6.8082525358820902</v>
      </c>
    </row>
    <row r="4378" spans="1:6" x14ac:dyDescent="0.35">
      <c r="A4378" t="s">
        <v>79</v>
      </c>
      <c r="B4378" s="78" t="s">
        <v>15</v>
      </c>
      <c r="C4378">
        <v>2026</v>
      </c>
      <c r="D4378" t="s">
        <v>41</v>
      </c>
      <c r="E4378" t="s">
        <v>47</v>
      </c>
      <c r="F4378">
        <v>7.5560319032037402</v>
      </c>
    </row>
    <row r="4379" spans="1:6" x14ac:dyDescent="0.35">
      <c r="A4379" t="s">
        <v>79</v>
      </c>
      <c r="B4379" s="78" t="s">
        <v>15</v>
      </c>
      <c r="C4379">
        <v>2026</v>
      </c>
      <c r="D4379" t="s">
        <v>41</v>
      </c>
      <c r="E4379" t="s">
        <v>49</v>
      </c>
      <c r="F4379">
        <v>7.0956390468608399</v>
      </c>
    </row>
    <row r="4380" spans="1:6" x14ac:dyDescent="0.35">
      <c r="A4380" t="s">
        <v>79</v>
      </c>
      <c r="B4380" s="78" t="s">
        <v>15</v>
      </c>
      <c r="C4380">
        <v>2026</v>
      </c>
      <c r="D4380" t="s">
        <v>41</v>
      </c>
      <c r="E4380" t="s">
        <v>51</v>
      </c>
      <c r="F4380">
        <v>12.488867604114301</v>
      </c>
    </row>
    <row r="4381" spans="1:6" x14ac:dyDescent="0.35">
      <c r="A4381" t="s">
        <v>79</v>
      </c>
      <c r="B4381" s="78" t="s">
        <v>15</v>
      </c>
      <c r="C4381">
        <v>2026</v>
      </c>
      <c r="D4381" t="s">
        <v>41</v>
      </c>
      <c r="E4381" t="s">
        <v>53</v>
      </c>
      <c r="F4381">
        <v>8.01188795339508</v>
      </c>
    </row>
    <row r="4382" spans="1:6" x14ac:dyDescent="0.35">
      <c r="A4382" t="s">
        <v>79</v>
      </c>
      <c r="B4382" s="78" t="s">
        <v>15</v>
      </c>
      <c r="C4382">
        <v>2026</v>
      </c>
      <c r="D4382" t="s">
        <v>41</v>
      </c>
      <c r="E4382" t="s">
        <v>55</v>
      </c>
      <c r="F4382">
        <v>3.7815731076075099</v>
      </c>
    </row>
    <row r="4383" spans="1:6" x14ac:dyDescent="0.35">
      <c r="A4383" t="s">
        <v>79</v>
      </c>
      <c r="B4383" s="78" t="s">
        <v>15</v>
      </c>
      <c r="C4383">
        <v>2026</v>
      </c>
      <c r="D4383" t="s">
        <v>41</v>
      </c>
      <c r="E4383" t="s">
        <v>57</v>
      </c>
      <c r="F4383">
        <v>15.735489555347501</v>
      </c>
    </row>
    <row r="4384" spans="1:6" x14ac:dyDescent="0.35">
      <c r="A4384" t="s">
        <v>79</v>
      </c>
      <c r="B4384" s="78" t="s">
        <v>15</v>
      </c>
      <c r="C4384">
        <v>2026</v>
      </c>
      <c r="D4384" t="s">
        <v>41</v>
      </c>
      <c r="E4384" t="s">
        <v>59</v>
      </c>
      <c r="F4384">
        <v>9.7001219604359896</v>
      </c>
    </row>
    <row r="4385" spans="1:6" x14ac:dyDescent="0.35">
      <c r="A4385" t="s">
        <v>79</v>
      </c>
      <c r="B4385" s="78" t="s">
        <v>15</v>
      </c>
      <c r="C4385">
        <v>2026</v>
      </c>
      <c r="D4385" t="s">
        <v>41</v>
      </c>
      <c r="E4385" t="s">
        <v>61</v>
      </c>
      <c r="F4385">
        <v>11.4022768284128</v>
      </c>
    </row>
    <row r="4386" spans="1:6" x14ac:dyDescent="0.35">
      <c r="A4386" t="s">
        <v>79</v>
      </c>
      <c r="B4386" s="78" t="s">
        <v>15</v>
      </c>
      <c r="C4386">
        <v>2026</v>
      </c>
      <c r="D4386" t="s">
        <v>41</v>
      </c>
      <c r="E4386" t="s">
        <v>63</v>
      </c>
      <c r="F4386">
        <v>11.460855400032999</v>
      </c>
    </row>
    <row r="4387" spans="1:6" x14ac:dyDescent="0.35">
      <c r="A4387" t="s">
        <v>79</v>
      </c>
      <c r="B4387" s="78" t="s">
        <v>15</v>
      </c>
      <c r="C4387">
        <v>2026</v>
      </c>
      <c r="D4387" t="s">
        <v>41</v>
      </c>
      <c r="E4387" t="s">
        <v>43</v>
      </c>
      <c r="F4387">
        <v>9.7508746746997694</v>
      </c>
    </row>
    <row r="4388" spans="1:6" x14ac:dyDescent="0.35">
      <c r="A4388" t="s">
        <v>79</v>
      </c>
      <c r="B4388" s="78" t="s">
        <v>15</v>
      </c>
      <c r="C4388">
        <v>2026</v>
      </c>
      <c r="D4388" t="s">
        <v>41</v>
      </c>
      <c r="E4388" t="s">
        <v>65</v>
      </c>
      <c r="F4388">
        <v>7.8862085030682101</v>
      </c>
    </row>
    <row r="4389" spans="1:6" x14ac:dyDescent="0.35">
      <c r="A4389" t="s">
        <v>79</v>
      </c>
      <c r="B4389" s="78" t="s">
        <v>15</v>
      </c>
      <c r="C4389">
        <v>2026</v>
      </c>
      <c r="D4389" t="s">
        <v>41</v>
      </c>
      <c r="E4389" t="s">
        <v>67</v>
      </c>
      <c r="F4389">
        <v>7.2440350298646203</v>
      </c>
    </row>
    <row r="4390" spans="1:6" x14ac:dyDescent="0.35">
      <c r="A4390" t="s">
        <v>79</v>
      </c>
      <c r="B4390" s="78" t="s">
        <v>15</v>
      </c>
      <c r="C4390">
        <v>2026</v>
      </c>
      <c r="D4390" t="s">
        <v>41</v>
      </c>
      <c r="E4390" t="s">
        <v>69</v>
      </c>
      <c r="F4390">
        <v>5.9902490229425602</v>
      </c>
    </row>
    <row r="4391" spans="1:6" x14ac:dyDescent="0.35">
      <c r="A4391" t="s">
        <v>79</v>
      </c>
      <c r="B4391" s="78" t="s">
        <v>15</v>
      </c>
      <c r="C4391">
        <v>2026</v>
      </c>
      <c r="D4391" t="s">
        <v>41</v>
      </c>
      <c r="E4391" t="s">
        <v>71</v>
      </c>
      <c r="F4391">
        <v>2.6898709195551702</v>
      </c>
    </row>
    <row r="4392" spans="1:6" x14ac:dyDescent="0.35">
      <c r="A4392" t="s">
        <v>79</v>
      </c>
      <c r="B4392" s="78" t="s">
        <v>15</v>
      </c>
      <c r="C4392">
        <v>2026</v>
      </c>
      <c r="D4392" t="s">
        <v>41</v>
      </c>
      <c r="E4392" t="s">
        <v>73</v>
      </c>
      <c r="F4392">
        <v>1.39702389693378</v>
      </c>
    </row>
    <row r="4393" spans="1:6" x14ac:dyDescent="0.35">
      <c r="A4393" t="s">
        <v>79</v>
      </c>
      <c r="B4393" s="78" t="s">
        <v>15</v>
      </c>
      <c r="C4393">
        <v>2026</v>
      </c>
      <c r="D4393" t="s">
        <v>41</v>
      </c>
      <c r="E4393" t="s">
        <v>75</v>
      </c>
      <c r="F4393">
        <v>1.8312017226699699</v>
      </c>
    </row>
    <row r="4394" spans="1:6" x14ac:dyDescent="0.35">
      <c r="A4394" t="s">
        <v>79</v>
      </c>
      <c r="B4394" s="78" t="s">
        <v>15</v>
      </c>
      <c r="C4394">
        <v>2031</v>
      </c>
      <c r="D4394" t="s">
        <v>138</v>
      </c>
      <c r="E4394" t="s">
        <v>42</v>
      </c>
      <c r="F4394">
        <v>8.6921769360389494</v>
      </c>
    </row>
    <row r="4395" spans="1:6" x14ac:dyDescent="0.35">
      <c r="A4395" t="s">
        <v>79</v>
      </c>
      <c r="B4395" s="78" t="s">
        <v>15</v>
      </c>
      <c r="C4395">
        <v>2031</v>
      </c>
      <c r="D4395" t="s">
        <v>138</v>
      </c>
      <c r="E4395" t="s">
        <v>45</v>
      </c>
      <c r="F4395">
        <v>5.1712366460774302</v>
      </c>
    </row>
    <row r="4396" spans="1:6" x14ac:dyDescent="0.35">
      <c r="A4396" t="s">
        <v>79</v>
      </c>
      <c r="B4396" s="78" t="s">
        <v>15</v>
      </c>
      <c r="C4396">
        <v>2031</v>
      </c>
      <c r="D4396" t="s">
        <v>138</v>
      </c>
      <c r="E4396" t="s">
        <v>47</v>
      </c>
      <c r="F4396">
        <v>7.2256124095750698</v>
      </c>
    </row>
    <row r="4397" spans="1:6" x14ac:dyDescent="0.35">
      <c r="A4397" t="s">
        <v>79</v>
      </c>
      <c r="B4397" s="78" t="s">
        <v>15</v>
      </c>
      <c r="C4397">
        <v>2031</v>
      </c>
      <c r="D4397" t="s">
        <v>138</v>
      </c>
      <c r="E4397" t="s">
        <v>49</v>
      </c>
      <c r="F4397">
        <v>6.85493076317844</v>
      </c>
    </row>
    <row r="4398" spans="1:6" x14ac:dyDescent="0.35">
      <c r="A4398" t="s">
        <v>79</v>
      </c>
      <c r="B4398" s="78" t="s">
        <v>15</v>
      </c>
      <c r="C4398">
        <v>2031</v>
      </c>
      <c r="D4398" t="s">
        <v>138</v>
      </c>
      <c r="E4398" t="s">
        <v>51</v>
      </c>
      <c r="F4398">
        <v>12.418612948042499</v>
      </c>
    </row>
    <row r="4399" spans="1:6" x14ac:dyDescent="0.35">
      <c r="A4399" t="s">
        <v>79</v>
      </c>
      <c r="B4399" s="78" t="s">
        <v>15</v>
      </c>
      <c r="C4399">
        <v>2031</v>
      </c>
      <c r="D4399" t="s">
        <v>138</v>
      </c>
      <c r="E4399" t="s">
        <v>53</v>
      </c>
      <c r="F4399">
        <v>9.1475472790581591</v>
      </c>
    </row>
    <row r="4400" spans="1:6" x14ac:dyDescent="0.35">
      <c r="A4400" t="s">
        <v>79</v>
      </c>
      <c r="B4400" s="78" t="s">
        <v>15</v>
      </c>
      <c r="C4400">
        <v>2031</v>
      </c>
      <c r="D4400" t="s">
        <v>138</v>
      </c>
      <c r="E4400" t="s">
        <v>55</v>
      </c>
      <c r="F4400">
        <v>3.7426867694045001</v>
      </c>
    </row>
    <row r="4401" spans="1:6" x14ac:dyDescent="0.35">
      <c r="A4401" t="s">
        <v>79</v>
      </c>
      <c r="B4401" s="78" t="s">
        <v>15</v>
      </c>
      <c r="C4401">
        <v>2031</v>
      </c>
      <c r="D4401" t="s">
        <v>138</v>
      </c>
      <c r="E4401" t="s">
        <v>57</v>
      </c>
      <c r="F4401">
        <v>13.6232265272142</v>
      </c>
    </row>
    <row r="4402" spans="1:6" x14ac:dyDescent="0.35">
      <c r="A4402" t="s">
        <v>79</v>
      </c>
      <c r="B4402" s="78" t="s">
        <v>15</v>
      </c>
      <c r="C4402">
        <v>2031</v>
      </c>
      <c r="D4402" t="s">
        <v>138</v>
      </c>
      <c r="E4402" t="s">
        <v>59</v>
      </c>
      <c r="F4402">
        <v>12.5730685386342</v>
      </c>
    </row>
    <row r="4403" spans="1:6" x14ac:dyDescent="0.35">
      <c r="A4403" t="s">
        <v>79</v>
      </c>
      <c r="B4403" s="78" t="s">
        <v>15</v>
      </c>
      <c r="C4403">
        <v>2031</v>
      </c>
      <c r="D4403" t="s">
        <v>138</v>
      </c>
      <c r="E4403" t="s">
        <v>61</v>
      </c>
      <c r="F4403">
        <v>7.97036448084563</v>
      </c>
    </row>
    <row r="4404" spans="1:6" x14ac:dyDescent="0.35">
      <c r="A4404" t="s">
        <v>79</v>
      </c>
      <c r="B4404" s="78" t="s">
        <v>15</v>
      </c>
      <c r="C4404">
        <v>2031</v>
      </c>
      <c r="D4404" t="s">
        <v>138</v>
      </c>
      <c r="E4404" t="s">
        <v>63</v>
      </c>
      <c r="F4404">
        <v>10.6654033416822</v>
      </c>
    </row>
    <row r="4405" spans="1:6" x14ac:dyDescent="0.35">
      <c r="A4405" t="s">
        <v>79</v>
      </c>
      <c r="B4405" s="78" t="s">
        <v>15</v>
      </c>
      <c r="C4405">
        <v>2031</v>
      </c>
      <c r="D4405" t="s">
        <v>138</v>
      </c>
      <c r="E4405" t="s">
        <v>43</v>
      </c>
      <c r="F4405">
        <v>8.9669188224015102</v>
      </c>
    </row>
    <row r="4406" spans="1:6" x14ac:dyDescent="0.35">
      <c r="A4406" t="s">
        <v>79</v>
      </c>
      <c r="B4406" s="78" t="s">
        <v>15</v>
      </c>
      <c r="C4406">
        <v>2031</v>
      </c>
      <c r="D4406" t="s">
        <v>138</v>
      </c>
      <c r="E4406" t="s">
        <v>65</v>
      </c>
      <c r="F4406">
        <v>7.9696685059182304</v>
      </c>
    </row>
    <row r="4407" spans="1:6" x14ac:dyDescent="0.35">
      <c r="A4407" t="s">
        <v>79</v>
      </c>
      <c r="B4407" s="78" t="s">
        <v>15</v>
      </c>
      <c r="C4407">
        <v>2031</v>
      </c>
      <c r="D4407" t="s">
        <v>138</v>
      </c>
      <c r="E4407" t="s">
        <v>67</v>
      </c>
      <c r="F4407">
        <v>9.2753111717443293</v>
      </c>
    </row>
    <row r="4408" spans="1:6" x14ac:dyDescent="0.35">
      <c r="A4408" t="s">
        <v>79</v>
      </c>
      <c r="B4408" s="78" t="s">
        <v>15</v>
      </c>
      <c r="C4408">
        <v>2031</v>
      </c>
      <c r="D4408" t="s">
        <v>138</v>
      </c>
      <c r="E4408" t="s">
        <v>69</v>
      </c>
      <c r="F4408">
        <v>3.2301247589624702</v>
      </c>
    </row>
    <row r="4409" spans="1:6" x14ac:dyDescent="0.35">
      <c r="A4409" t="s">
        <v>79</v>
      </c>
      <c r="B4409" s="78" t="s">
        <v>15</v>
      </c>
      <c r="C4409">
        <v>2031</v>
      </c>
      <c r="D4409" t="s">
        <v>138</v>
      </c>
      <c r="E4409" t="s">
        <v>71</v>
      </c>
      <c r="F4409">
        <v>2.26424477414563</v>
      </c>
    </row>
    <row r="4410" spans="1:6" x14ac:dyDescent="0.35">
      <c r="A4410" t="s">
        <v>79</v>
      </c>
      <c r="B4410" s="78" t="s">
        <v>15</v>
      </c>
      <c r="C4410">
        <v>2031</v>
      </c>
      <c r="D4410" t="s">
        <v>138</v>
      </c>
      <c r="E4410" t="s">
        <v>73</v>
      </c>
      <c r="F4410">
        <v>1.24069243146588</v>
      </c>
    </row>
    <row r="4411" spans="1:6" x14ac:dyDescent="0.35">
      <c r="A4411" t="s">
        <v>79</v>
      </c>
      <c r="B4411" s="78" t="s">
        <v>15</v>
      </c>
      <c r="C4411">
        <v>2031</v>
      </c>
      <c r="D4411" t="s">
        <v>138</v>
      </c>
      <c r="E4411" t="s">
        <v>75</v>
      </c>
      <c r="F4411">
        <v>1.8614337321308301</v>
      </c>
    </row>
    <row r="4412" spans="1:6" x14ac:dyDescent="0.35">
      <c r="A4412" t="s">
        <v>79</v>
      </c>
      <c r="B4412" s="78" t="s">
        <v>15</v>
      </c>
      <c r="C4412">
        <v>2031</v>
      </c>
      <c r="D4412" t="s">
        <v>41</v>
      </c>
      <c r="E4412" t="s">
        <v>42</v>
      </c>
      <c r="F4412">
        <v>9.3668393231757303</v>
      </c>
    </row>
    <row r="4413" spans="1:6" x14ac:dyDescent="0.35">
      <c r="A4413" t="s">
        <v>79</v>
      </c>
      <c r="B4413" s="78" t="s">
        <v>15</v>
      </c>
      <c r="C4413">
        <v>2031</v>
      </c>
      <c r="D4413" t="s">
        <v>41</v>
      </c>
      <c r="E4413" t="s">
        <v>45</v>
      </c>
      <c r="F4413">
        <v>5.6303889176138497</v>
      </c>
    </row>
    <row r="4414" spans="1:6" x14ac:dyDescent="0.35">
      <c r="A4414" t="s">
        <v>79</v>
      </c>
      <c r="B4414" s="78" t="s">
        <v>15</v>
      </c>
      <c r="C4414">
        <v>2031</v>
      </c>
      <c r="D4414" t="s">
        <v>41</v>
      </c>
      <c r="E4414" t="s">
        <v>47</v>
      </c>
      <c r="F4414">
        <v>9.5029100725823206</v>
      </c>
    </row>
    <row r="4415" spans="1:6" x14ac:dyDescent="0.35">
      <c r="A4415" t="s">
        <v>79</v>
      </c>
      <c r="B4415" s="78" t="s">
        <v>15</v>
      </c>
      <c r="C4415">
        <v>2031</v>
      </c>
      <c r="D4415" t="s">
        <v>41</v>
      </c>
      <c r="E4415" t="s">
        <v>49</v>
      </c>
      <c r="F4415">
        <v>8.4147424935846509</v>
      </c>
    </row>
    <row r="4416" spans="1:6" x14ac:dyDescent="0.35">
      <c r="A4416" t="s">
        <v>79</v>
      </c>
      <c r="B4416" s="78" t="s">
        <v>15</v>
      </c>
      <c r="C4416">
        <v>2031</v>
      </c>
      <c r="D4416" t="s">
        <v>41</v>
      </c>
      <c r="E4416" t="s">
        <v>51</v>
      </c>
      <c r="F4416">
        <v>11.934056159547699</v>
      </c>
    </row>
    <row r="4417" spans="1:6" x14ac:dyDescent="0.35">
      <c r="A4417" t="s">
        <v>79</v>
      </c>
      <c r="B4417" s="78" t="s">
        <v>15</v>
      </c>
      <c r="C4417">
        <v>2031</v>
      </c>
      <c r="D4417" t="s">
        <v>41</v>
      </c>
      <c r="E4417" t="s">
        <v>53</v>
      </c>
      <c r="F4417">
        <v>6.5865929604002202</v>
      </c>
    </row>
    <row r="4418" spans="1:6" x14ac:dyDescent="0.35">
      <c r="A4418" t="s">
        <v>79</v>
      </c>
      <c r="B4418" s="78" t="s">
        <v>15</v>
      </c>
      <c r="C4418">
        <v>2031</v>
      </c>
      <c r="D4418" t="s">
        <v>41</v>
      </c>
      <c r="E4418" t="s">
        <v>55</v>
      </c>
      <c r="F4418">
        <v>3.06020178138467</v>
      </c>
    </row>
    <row r="4419" spans="1:6" x14ac:dyDescent="0.35">
      <c r="A4419" t="s">
        <v>79</v>
      </c>
      <c r="B4419" s="78" t="s">
        <v>15</v>
      </c>
      <c r="C4419">
        <v>2031</v>
      </c>
      <c r="D4419" t="s">
        <v>41</v>
      </c>
      <c r="E4419" t="s">
        <v>57</v>
      </c>
      <c r="F4419">
        <v>11.8927186356464</v>
      </c>
    </row>
    <row r="4420" spans="1:6" x14ac:dyDescent="0.35">
      <c r="A4420" t="s">
        <v>79</v>
      </c>
      <c r="B4420" s="78" t="s">
        <v>15</v>
      </c>
      <c r="C4420">
        <v>2031</v>
      </c>
      <c r="D4420" t="s">
        <v>41</v>
      </c>
      <c r="E4420" t="s">
        <v>59</v>
      </c>
      <c r="F4420">
        <v>14.9735095029553</v>
      </c>
    </row>
    <row r="4421" spans="1:6" x14ac:dyDescent="0.35">
      <c r="A4421" t="s">
        <v>79</v>
      </c>
      <c r="B4421" s="78" t="s">
        <v>15</v>
      </c>
      <c r="C4421">
        <v>2031</v>
      </c>
      <c r="D4421" t="s">
        <v>41</v>
      </c>
      <c r="E4421" t="s">
        <v>61</v>
      </c>
      <c r="F4421">
        <v>7.4958137109609604</v>
      </c>
    </row>
    <row r="4422" spans="1:6" x14ac:dyDescent="0.35">
      <c r="A4422" t="s">
        <v>79</v>
      </c>
      <c r="B4422" s="78" t="s">
        <v>15</v>
      </c>
      <c r="C4422">
        <v>2031</v>
      </c>
      <c r="D4422" t="s">
        <v>41</v>
      </c>
      <c r="E4422" t="s">
        <v>63</v>
      </c>
      <c r="F4422">
        <v>13.875315221075899</v>
      </c>
    </row>
    <row r="4423" spans="1:6" x14ac:dyDescent="0.35">
      <c r="A4423" t="s">
        <v>79</v>
      </c>
      <c r="B4423" s="78" t="s">
        <v>15</v>
      </c>
      <c r="C4423">
        <v>2031</v>
      </c>
      <c r="D4423" t="s">
        <v>41</v>
      </c>
      <c r="E4423" t="s">
        <v>43</v>
      </c>
      <c r="F4423">
        <v>9.4745543596531192</v>
      </c>
    </row>
    <row r="4424" spans="1:6" x14ac:dyDescent="0.35">
      <c r="A4424" t="s">
        <v>79</v>
      </c>
      <c r="B4424" s="78" t="s">
        <v>15</v>
      </c>
      <c r="C4424">
        <v>2031</v>
      </c>
      <c r="D4424" t="s">
        <v>41</v>
      </c>
      <c r="E4424" t="s">
        <v>65</v>
      </c>
      <c r="F4424">
        <v>7.6565043849146601</v>
      </c>
    </row>
    <row r="4425" spans="1:6" x14ac:dyDescent="0.35">
      <c r="A4425" t="s">
        <v>79</v>
      </c>
      <c r="B4425" s="78" t="s">
        <v>15</v>
      </c>
      <c r="C4425">
        <v>2031</v>
      </c>
      <c r="D4425" t="s">
        <v>41</v>
      </c>
      <c r="E4425" t="s">
        <v>67</v>
      </c>
      <c r="F4425">
        <v>9.0584668923069707</v>
      </c>
    </row>
    <row r="4426" spans="1:6" x14ac:dyDescent="0.35">
      <c r="A4426" t="s">
        <v>79</v>
      </c>
      <c r="B4426" s="78" t="s">
        <v>15</v>
      </c>
      <c r="C4426">
        <v>2031</v>
      </c>
      <c r="D4426" t="s">
        <v>41</v>
      </c>
      <c r="E4426" t="s">
        <v>69</v>
      </c>
      <c r="F4426">
        <v>3.71345831639516</v>
      </c>
    </row>
    <row r="4427" spans="1:6" x14ac:dyDescent="0.35">
      <c r="A4427" t="s">
        <v>79</v>
      </c>
      <c r="B4427" s="78" t="s">
        <v>15</v>
      </c>
      <c r="C4427">
        <v>2031</v>
      </c>
      <c r="D4427" t="s">
        <v>41</v>
      </c>
      <c r="E4427" t="s">
        <v>71</v>
      </c>
      <c r="F4427">
        <v>3.5560858393665402</v>
      </c>
    </row>
    <row r="4428" spans="1:6" x14ac:dyDescent="0.35">
      <c r="A4428" t="s">
        <v>79</v>
      </c>
      <c r="B4428" s="78" t="s">
        <v>15</v>
      </c>
      <c r="C4428">
        <v>2031</v>
      </c>
      <c r="D4428" t="s">
        <v>41</v>
      </c>
      <c r="E4428" t="s">
        <v>73</v>
      </c>
      <c r="F4428">
        <v>1.11084567582785</v>
      </c>
    </row>
    <row r="4429" spans="1:6" x14ac:dyDescent="0.35">
      <c r="A4429" t="s">
        <v>79</v>
      </c>
      <c r="B4429" s="78" t="s">
        <v>15</v>
      </c>
      <c r="C4429">
        <v>2031</v>
      </c>
      <c r="D4429" t="s">
        <v>41</v>
      </c>
      <c r="E4429" t="s">
        <v>75</v>
      </c>
      <c r="F4429">
        <v>2.2002199565891201</v>
      </c>
    </row>
    <row r="4430" spans="1:6" x14ac:dyDescent="0.35">
      <c r="A4430" t="s">
        <v>79</v>
      </c>
      <c r="B4430" s="78" t="s">
        <v>15</v>
      </c>
      <c r="C4430">
        <v>2036</v>
      </c>
      <c r="D4430" t="s">
        <v>138</v>
      </c>
      <c r="E4430" t="s">
        <v>42</v>
      </c>
      <c r="F4430">
        <v>8.4503275220189291</v>
      </c>
    </row>
    <row r="4431" spans="1:6" x14ac:dyDescent="0.35">
      <c r="A4431" t="s">
        <v>79</v>
      </c>
      <c r="B4431" s="78" t="s">
        <v>15</v>
      </c>
      <c r="C4431">
        <v>2036</v>
      </c>
      <c r="D4431" t="s">
        <v>138</v>
      </c>
      <c r="E4431" t="s">
        <v>45</v>
      </c>
      <c r="F4431">
        <v>4.7355789565735398</v>
      </c>
    </row>
    <row r="4432" spans="1:6" x14ac:dyDescent="0.35">
      <c r="A4432" t="s">
        <v>79</v>
      </c>
      <c r="B4432" s="78" t="s">
        <v>15</v>
      </c>
      <c r="C4432">
        <v>2036</v>
      </c>
      <c r="D4432" t="s">
        <v>138</v>
      </c>
      <c r="E4432" t="s">
        <v>47</v>
      </c>
      <c r="F4432">
        <v>6.1323652318987003</v>
      </c>
    </row>
    <row r="4433" spans="1:6" x14ac:dyDescent="0.35">
      <c r="A4433" t="s">
        <v>79</v>
      </c>
      <c r="B4433" s="78" t="s">
        <v>15</v>
      </c>
      <c r="C4433">
        <v>2036</v>
      </c>
      <c r="D4433" t="s">
        <v>138</v>
      </c>
      <c r="E4433" t="s">
        <v>49</v>
      </c>
      <c r="F4433">
        <v>7.9393366250970701</v>
      </c>
    </row>
    <row r="4434" spans="1:6" x14ac:dyDescent="0.35">
      <c r="A4434" t="s">
        <v>79</v>
      </c>
      <c r="B4434" s="78" t="s">
        <v>15</v>
      </c>
      <c r="C4434">
        <v>2036</v>
      </c>
      <c r="D4434" t="s">
        <v>138</v>
      </c>
      <c r="E4434" t="s">
        <v>51</v>
      </c>
      <c r="F4434">
        <v>12.5580605436721</v>
      </c>
    </row>
    <row r="4435" spans="1:6" x14ac:dyDescent="0.35">
      <c r="A4435" t="s">
        <v>79</v>
      </c>
      <c r="B4435" s="78" t="s">
        <v>15</v>
      </c>
      <c r="C4435">
        <v>2036</v>
      </c>
      <c r="D4435" t="s">
        <v>138</v>
      </c>
      <c r="E4435" t="s">
        <v>53</v>
      </c>
      <c r="F4435">
        <v>8.2191843965112508</v>
      </c>
    </row>
    <row r="4436" spans="1:6" x14ac:dyDescent="0.35">
      <c r="A4436" t="s">
        <v>79</v>
      </c>
      <c r="B4436" s="78" t="s">
        <v>15</v>
      </c>
      <c r="C4436">
        <v>2036</v>
      </c>
      <c r="D4436" t="s">
        <v>138</v>
      </c>
      <c r="E4436" t="s">
        <v>55</v>
      </c>
      <c r="F4436">
        <v>3.5734471670100101</v>
      </c>
    </row>
    <row r="4437" spans="1:6" x14ac:dyDescent="0.35">
      <c r="A4437" t="s">
        <v>79</v>
      </c>
      <c r="B4437" s="78" t="s">
        <v>15</v>
      </c>
      <c r="C4437">
        <v>2036</v>
      </c>
      <c r="D4437" t="s">
        <v>138</v>
      </c>
      <c r="E4437" t="s">
        <v>57</v>
      </c>
      <c r="F4437">
        <v>12.8644457147831</v>
      </c>
    </row>
    <row r="4438" spans="1:6" x14ac:dyDescent="0.35">
      <c r="A4438" t="s">
        <v>79</v>
      </c>
      <c r="B4438" s="78" t="s">
        <v>15</v>
      </c>
      <c r="C4438">
        <v>2036</v>
      </c>
      <c r="D4438" t="s">
        <v>138</v>
      </c>
      <c r="E4438" t="s">
        <v>59</v>
      </c>
      <c r="F4438">
        <v>11.667563420452501</v>
      </c>
    </row>
    <row r="4439" spans="1:6" x14ac:dyDescent="0.35">
      <c r="A4439" t="s">
        <v>79</v>
      </c>
      <c r="B4439" s="78" t="s">
        <v>15</v>
      </c>
      <c r="C4439">
        <v>2036</v>
      </c>
      <c r="D4439" t="s">
        <v>138</v>
      </c>
      <c r="E4439" t="s">
        <v>61</v>
      </c>
      <c r="F4439">
        <v>9.1048853140313692</v>
      </c>
    </row>
    <row r="4440" spans="1:6" x14ac:dyDescent="0.35">
      <c r="A4440" t="s">
        <v>79</v>
      </c>
      <c r="B4440" s="78" t="s">
        <v>15</v>
      </c>
      <c r="C4440">
        <v>2036</v>
      </c>
      <c r="D4440" t="s">
        <v>138</v>
      </c>
      <c r="E4440" t="s">
        <v>63</v>
      </c>
      <c r="F4440">
        <v>11.331455289490499</v>
      </c>
    </row>
    <row r="4441" spans="1:6" x14ac:dyDescent="0.35">
      <c r="A4441" t="s">
        <v>79</v>
      </c>
      <c r="B4441" s="78" t="s">
        <v>15</v>
      </c>
      <c r="C4441">
        <v>2036</v>
      </c>
      <c r="D4441" t="s">
        <v>138</v>
      </c>
      <c r="E4441" t="s">
        <v>43</v>
      </c>
      <c r="F4441">
        <v>8.7307215329485501</v>
      </c>
    </row>
    <row r="4442" spans="1:6" x14ac:dyDescent="0.35">
      <c r="A4442" t="s">
        <v>79</v>
      </c>
      <c r="B4442" s="78" t="s">
        <v>15</v>
      </c>
      <c r="C4442">
        <v>2036</v>
      </c>
      <c r="D4442" t="s">
        <v>138</v>
      </c>
      <c r="E4442" t="s">
        <v>65</v>
      </c>
      <c r="F4442">
        <v>7.8937706990863203</v>
      </c>
    </row>
    <row r="4443" spans="1:6" x14ac:dyDescent="0.35">
      <c r="A4443" t="s">
        <v>79</v>
      </c>
      <c r="B4443" s="78" t="s">
        <v>15</v>
      </c>
      <c r="C4443">
        <v>2036</v>
      </c>
      <c r="D4443" t="s">
        <v>138</v>
      </c>
      <c r="E4443" t="s">
        <v>67</v>
      </c>
      <c r="F4443">
        <v>9.3177390170955903</v>
      </c>
    </row>
    <row r="4444" spans="1:6" x14ac:dyDescent="0.35">
      <c r="A4444" t="s">
        <v>79</v>
      </c>
      <c r="B4444" s="78" t="s">
        <v>15</v>
      </c>
      <c r="C4444">
        <v>2036</v>
      </c>
      <c r="D4444" t="s">
        <v>138</v>
      </c>
      <c r="E4444" t="s">
        <v>69</v>
      </c>
      <c r="F4444">
        <v>4.5604596742306196</v>
      </c>
    </row>
    <row r="4445" spans="1:6" x14ac:dyDescent="0.35">
      <c r="A4445" t="s">
        <v>79</v>
      </c>
      <c r="B4445" s="78" t="s">
        <v>15</v>
      </c>
      <c r="C4445">
        <v>2036</v>
      </c>
      <c r="D4445" t="s">
        <v>138</v>
      </c>
      <c r="E4445" t="s">
        <v>71</v>
      </c>
      <c r="F4445">
        <v>2.4131131647305502</v>
      </c>
    </row>
    <row r="4446" spans="1:6" x14ac:dyDescent="0.35">
      <c r="A4446" t="s">
        <v>79</v>
      </c>
      <c r="B4446" s="78" t="s">
        <v>15</v>
      </c>
      <c r="C4446">
        <v>2036</v>
      </c>
      <c r="D4446" t="s">
        <v>138</v>
      </c>
      <c r="E4446" t="s">
        <v>73</v>
      </c>
      <c r="F4446">
        <v>1.13179708923886</v>
      </c>
    </row>
    <row r="4447" spans="1:6" x14ac:dyDescent="0.35">
      <c r="A4447" t="s">
        <v>79</v>
      </c>
      <c r="B4447" s="78" t="s">
        <v>15</v>
      </c>
      <c r="C4447">
        <v>2036</v>
      </c>
      <c r="D4447" t="s">
        <v>138</v>
      </c>
      <c r="E4447" t="s">
        <v>75</v>
      </c>
      <c r="F4447">
        <v>2.5465012349302101</v>
      </c>
    </row>
    <row r="4448" spans="1:6" x14ac:dyDescent="0.35">
      <c r="A4448" t="s">
        <v>79</v>
      </c>
      <c r="B4448" s="78" t="s">
        <v>15</v>
      </c>
      <c r="C4448">
        <v>2036</v>
      </c>
      <c r="D4448" t="s">
        <v>41</v>
      </c>
      <c r="E4448" t="s">
        <v>42</v>
      </c>
      <c r="F4448">
        <v>9.1132453849550803</v>
      </c>
    </row>
    <row r="4449" spans="1:6" x14ac:dyDescent="0.35">
      <c r="A4449" t="s">
        <v>79</v>
      </c>
      <c r="B4449" s="78" t="s">
        <v>15</v>
      </c>
      <c r="C4449">
        <v>2036</v>
      </c>
      <c r="D4449" t="s">
        <v>41</v>
      </c>
      <c r="E4449" t="s">
        <v>45</v>
      </c>
      <c r="F4449">
        <v>5.2700061088257604</v>
      </c>
    </row>
    <row r="4450" spans="1:6" x14ac:dyDescent="0.35">
      <c r="A4450" t="s">
        <v>79</v>
      </c>
      <c r="B4450" s="78" t="s">
        <v>15</v>
      </c>
      <c r="C4450">
        <v>2036</v>
      </c>
      <c r="D4450" t="s">
        <v>41</v>
      </c>
      <c r="E4450" t="s">
        <v>47</v>
      </c>
      <c r="F4450">
        <v>8.5799424611735002</v>
      </c>
    </row>
    <row r="4451" spans="1:6" x14ac:dyDescent="0.35">
      <c r="A4451" t="s">
        <v>79</v>
      </c>
      <c r="B4451" s="78" t="s">
        <v>15</v>
      </c>
      <c r="C4451">
        <v>2036</v>
      </c>
      <c r="D4451" t="s">
        <v>41</v>
      </c>
      <c r="E4451" t="s">
        <v>49</v>
      </c>
      <c r="F4451">
        <v>9.8463724139278401</v>
      </c>
    </row>
    <row r="4452" spans="1:6" x14ac:dyDescent="0.35">
      <c r="A4452" t="s">
        <v>79</v>
      </c>
      <c r="B4452" s="78" t="s">
        <v>15</v>
      </c>
      <c r="C4452">
        <v>2036</v>
      </c>
      <c r="D4452" t="s">
        <v>41</v>
      </c>
      <c r="E4452" t="s">
        <v>51</v>
      </c>
      <c r="F4452">
        <v>12.6798396566977</v>
      </c>
    </row>
    <row r="4453" spans="1:6" x14ac:dyDescent="0.35">
      <c r="A4453" t="s">
        <v>79</v>
      </c>
      <c r="B4453" s="78" t="s">
        <v>15</v>
      </c>
      <c r="C4453">
        <v>2036</v>
      </c>
      <c r="D4453" t="s">
        <v>41</v>
      </c>
      <c r="E4453" t="s">
        <v>53</v>
      </c>
      <c r="F4453">
        <v>6.0856929909301298</v>
      </c>
    </row>
    <row r="4454" spans="1:6" x14ac:dyDescent="0.35">
      <c r="A4454" t="s">
        <v>79</v>
      </c>
      <c r="B4454" s="78" t="s">
        <v>15</v>
      </c>
      <c r="C4454">
        <v>2036</v>
      </c>
      <c r="D4454" t="s">
        <v>41</v>
      </c>
      <c r="E4454" t="s">
        <v>55</v>
      </c>
      <c r="F4454">
        <v>2.6198495539908202</v>
      </c>
    </row>
    <row r="4455" spans="1:6" x14ac:dyDescent="0.35">
      <c r="A4455" t="s">
        <v>79</v>
      </c>
      <c r="B4455" s="78" t="s">
        <v>15</v>
      </c>
      <c r="C4455">
        <v>2036</v>
      </c>
      <c r="D4455" t="s">
        <v>41</v>
      </c>
      <c r="E4455" t="s">
        <v>57</v>
      </c>
      <c r="F4455">
        <v>11.601963879682501</v>
      </c>
    </row>
    <row r="4456" spans="1:6" x14ac:dyDescent="0.35">
      <c r="A4456" t="s">
        <v>79</v>
      </c>
      <c r="B4456" s="78" t="s">
        <v>15</v>
      </c>
      <c r="C4456">
        <v>2036</v>
      </c>
      <c r="D4456" t="s">
        <v>41</v>
      </c>
      <c r="E4456" t="s">
        <v>59</v>
      </c>
      <c r="F4456">
        <v>11.944066257555001</v>
      </c>
    </row>
    <row r="4457" spans="1:6" x14ac:dyDescent="0.35">
      <c r="A4457" t="s">
        <v>79</v>
      </c>
      <c r="B4457" s="78" t="s">
        <v>15</v>
      </c>
      <c r="C4457">
        <v>2036</v>
      </c>
      <c r="D4457" t="s">
        <v>41</v>
      </c>
      <c r="E4457" t="s">
        <v>61</v>
      </c>
      <c r="F4457">
        <v>11.332138024188801</v>
      </c>
    </row>
    <row r="4458" spans="1:6" x14ac:dyDescent="0.35">
      <c r="A4458" t="s">
        <v>79</v>
      </c>
      <c r="B4458" s="78" t="s">
        <v>15</v>
      </c>
      <c r="C4458">
        <v>2036</v>
      </c>
      <c r="D4458" t="s">
        <v>41</v>
      </c>
      <c r="E4458" t="s">
        <v>63</v>
      </c>
      <c r="F4458">
        <v>10.7467232802979</v>
      </c>
    </row>
    <row r="4459" spans="1:6" x14ac:dyDescent="0.35">
      <c r="A4459" t="s">
        <v>79</v>
      </c>
      <c r="B4459" s="78" t="s">
        <v>15</v>
      </c>
      <c r="C4459">
        <v>2036</v>
      </c>
      <c r="D4459" t="s">
        <v>41</v>
      </c>
      <c r="E4459" t="s">
        <v>43</v>
      </c>
      <c r="F4459">
        <v>9.2231454113447295</v>
      </c>
    </row>
    <row r="4460" spans="1:6" x14ac:dyDescent="0.35">
      <c r="A4460" t="s">
        <v>79</v>
      </c>
      <c r="B4460" s="78" t="s">
        <v>15</v>
      </c>
      <c r="C4460">
        <v>2036</v>
      </c>
      <c r="D4460" t="s">
        <v>41</v>
      </c>
      <c r="E4460" t="s">
        <v>65</v>
      </c>
      <c r="F4460">
        <v>9.1135153738256598</v>
      </c>
    </row>
    <row r="4461" spans="1:6" x14ac:dyDescent="0.35">
      <c r="A4461" t="s">
        <v>79</v>
      </c>
      <c r="B4461" s="78" t="s">
        <v>15</v>
      </c>
      <c r="C4461">
        <v>2036</v>
      </c>
      <c r="D4461" t="s">
        <v>41</v>
      </c>
      <c r="E4461" t="s">
        <v>67</v>
      </c>
      <c r="F4461">
        <v>8.9367349407442997</v>
      </c>
    </row>
    <row r="4462" spans="1:6" x14ac:dyDescent="0.35">
      <c r="A4462" t="s">
        <v>79</v>
      </c>
      <c r="B4462" s="78" t="s">
        <v>15</v>
      </c>
      <c r="C4462">
        <v>2036</v>
      </c>
      <c r="D4462" t="s">
        <v>41</v>
      </c>
      <c r="E4462" t="s">
        <v>69</v>
      </c>
      <c r="F4462">
        <v>4.6901248085060798</v>
      </c>
    </row>
    <row r="4463" spans="1:6" x14ac:dyDescent="0.35">
      <c r="A4463" t="s">
        <v>79</v>
      </c>
      <c r="B4463" s="78" t="s">
        <v>15</v>
      </c>
      <c r="C4463">
        <v>2036</v>
      </c>
      <c r="D4463" t="s">
        <v>41</v>
      </c>
      <c r="E4463" t="s">
        <v>71</v>
      </c>
      <c r="F4463">
        <v>2.7670294262720501</v>
      </c>
    </row>
    <row r="4464" spans="1:6" x14ac:dyDescent="0.35">
      <c r="A4464" t="s">
        <v>79</v>
      </c>
      <c r="B4464" s="78" t="s">
        <v>15</v>
      </c>
      <c r="C4464">
        <v>2036</v>
      </c>
      <c r="D4464" t="s">
        <v>41</v>
      </c>
      <c r="E4464" t="s">
        <v>73</v>
      </c>
      <c r="F4464">
        <v>1.5122356023852801</v>
      </c>
    </row>
    <row r="4465" spans="1:6" x14ac:dyDescent="0.35">
      <c r="A4465" t="s">
        <v>79</v>
      </c>
      <c r="B4465" s="78" t="s">
        <v>15</v>
      </c>
      <c r="C4465">
        <v>2036</v>
      </c>
      <c r="D4465" t="s">
        <v>41</v>
      </c>
      <c r="E4465" t="s">
        <v>75</v>
      </c>
      <c r="F4465">
        <v>1.8306792436294901</v>
      </c>
    </row>
    <row r="4466" spans="1:6" x14ac:dyDescent="0.35">
      <c r="A4466" t="s">
        <v>79</v>
      </c>
      <c r="B4466" s="78" t="s">
        <v>15</v>
      </c>
      <c r="C4466">
        <v>2041</v>
      </c>
      <c r="D4466" t="s">
        <v>138</v>
      </c>
      <c r="E4466" t="s">
        <v>42</v>
      </c>
      <c r="F4466">
        <v>8.2570362481347708</v>
      </c>
    </row>
    <row r="4467" spans="1:6" x14ac:dyDescent="0.35">
      <c r="A4467" t="s">
        <v>79</v>
      </c>
      <c r="B4467" s="78" t="s">
        <v>15</v>
      </c>
      <c r="C4467">
        <v>2041</v>
      </c>
      <c r="D4467" t="s">
        <v>138</v>
      </c>
      <c r="E4467" t="s">
        <v>45</v>
      </c>
      <c r="F4467">
        <v>4.65185074504915</v>
      </c>
    </row>
    <row r="4468" spans="1:6" x14ac:dyDescent="0.35">
      <c r="A4468" t="s">
        <v>79</v>
      </c>
      <c r="B4468" s="78" t="s">
        <v>15</v>
      </c>
      <c r="C4468">
        <v>2041</v>
      </c>
      <c r="D4468" t="s">
        <v>138</v>
      </c>
      <c r="E4468" t="s">
        <v>47</v>
      </c>
      <c r="F4468">
        <v>5.9121385493285397</v>
      </c>
    </row>
    <row r="4469" spans="1:6" x14ac:dyDescent="0.35">
      <c r="A4469" t="s">
        <v>79</v>
      </c>
      <c r="B4469" s="78" t="s">
        <v>15</v>
      </c>
      <c r="C4469">
        <v>2041</v>
      </c>
      <c r="D4469" t="s">
        <v>138</v>
      </c>
      <c r="E4469" t="s">
        <v>49</v>
      </c>
      <c r="F4469">
        <v>7.0772484833004103</v>
      </c>
    </row>
    <row r="4470" spans="1:6" x14ac:dyDescent="0.35">
      <c r="A4470" t="s">
        <v>79</v>
      </c>
      <c r="B4470" s="78" t="s">
        <v>15</v>
      </c>
      <c r="C4470">
        <v>2041</v>
      </c>
      <c r="D4470" t="s">
        <v>138</v>
      </c>
      <c r="E4470" t="s">
        <v>51</v>
      </c>
      <c r="F4470">
        <v>13.063627003107801</v>
      </c>
    </row>
    <row r="4471" spans="1:6" x14ac:dyDescent="0.35">
      <c r="A4471" t="s">
        <v>79</v>
      </c>
      <c r="B4471" s="78" t="s">
        <v>15</v>
      </c>
      <c r="C4471">
        <v>2041</v>
      </c>
      <c r="D4471" t="s">
        <v>138</v>
      </c>
      <c r="E4471" t="s">
        <v>53</v>
      </c>
      <c r="F4471">
        <v>8.4573608911832601</v>
      </c>
    </row>
    <row r="4472" spans="1:6" x14ac:dyDescent="0.35">
      <c r="A4472" t="s">
        <v>79</v>
      </c>
      <c r="B4472" s="78" t="s">
        <v>15</v>
      </c>
      <c r="C4472">
        <v>2041</v>
      </c>
      <c r="D4472" t="s">
        <v>138</v>
      </c>
      <c r="E4472" t="s">
        <v>55</v>
      </c>
      <c r="F4472">
        <v>2.9954160680856901</v>
      </c>
    </row>
    <row r="4473" spans="1:6" x14ac:dyDescent="0.35">
      <c r="A4473" t="s">
        <v>79</v>
      </c>
      <c r="B4473" s="78" t="s">
        <v>15</v>
      </c>
      <c r="C4473">
        <v>2041</v>
      </c>
      <c r="D4473" t="s">
        <v>138</v>
      </c>
      <c r="E4473" t="s">
        <v>57</v>
      </c>
      <c r="F4473">
        <v>13.032977303369799</v>
      </c>
    </row>
    <row r="4474" spans="1:6" x14ac:dyDescent="0.35">
      <c r="A4474" t="s">
        <v>79</v>
      </c>
      <c r="B4474" s="78" t="s">
        <v>15</v>
      </c>
      <c r="C4474">
        <v>2041</v>
      </c>
      <c r="D4474" t="s">
        <v>138</v>
      </c>
      <c r="E4474" t="s">
        <v>59</v>
      </c>
      <c r="F4474">
        <v>11.338829313718399</v>
      </c>
    </row>
    <row r="4475" spans="1:6" x14ac:dyDescent="0.35">
      <c r="A4475" t="s">
        <v>79</v>
      </c>
      <c r="B4475" s="78" t="s">
        <v>15</v>
      </c>
      <c r="C4475">
        <v>2041</v>
      </c>
      <c r="D4475" t="s">
        <v>138</v>
      </c>
      <c r="E4475" t="s">
        <v>61</v>
      </c>
      <c r="F4475">
        <v>8.6423708202429701</v>
      </c>
    </row>
    <row r="4476" spans="1:6" x14ac:dyDescent="0.35">
      <c r="A4476" t="s">
        <v>79</v>
      </c>
      <c r="B4476" s="78" t="s">
        <v>15</v>
      </c>
      <c r="C4476">
        <v>2041</v>
      </c>
      <c r="D4476" t="s">
        <v>138</v>
      </c>
      <c r="E4476" t="s">
        <v>63</v>
      </c>
      <c r="F4476">
        <v>12.1543414987151</v>
      </c>
    </row>
    <row r="4477" spans="1:6" x14ac:dyDescent="0.35">
      <c r="A4477" t="s">
        <v>79</v>
      </c>
      <c r="B4477" s="78" t="s">
        <v>15</v>
      </c>
      <c r="C4477">
        <v>2041</v>
      </c>
      <c r="D4477" t="s">
        <v>138</v>
      </c>
      <c r="E4477" t="s">
        <v>43</v>
      </c>
      <c r="F4477">
        <v>8.6564450128651593</v>
      </c>
    </row>
    <row r="4478" spans="1:6" x14ac:dyDescent="0.35">
      <c r="A4478" t="s">
        <v>79</v>
      </c>
      <c r="B4478" s="78" t="s">
        <v>15</v>
      </c>
      <c r="C4478">
        <v>2041</v>
      </c>
      <c r="D4478" t="s">
        <v>138</v>
      </c>
      <c r="E4478" t="s">
        <v>65</v>
      </c>
      <c r="F4478">
        <v>8.0903775361594494</v>
      </c>
    </row>
    <row r="4479" spans="1:6" x14ac:dyDescent="0.35">
      <c r="A4479" t="s">
        <v>79</v>
      </c>
      <c r="B4479" s="78" t="s">
        <v>15</v>
      </c>
      <c r="C4479">
        <v>2041</v>
      </c>
      <c r="D4479" t="s">
        <v>138</v>
      </c>
      <c r="E4479" t="s">
        <v>67</v>
      </c>
      <c r="F4479">
        <v>9.1376999692787706</v>
      </c>
    </row>
    <row r="4480" spans="1:6" x14ac:dyDescent="0.35">
      <c r="A4480" t="s">
        <v>79</v>
      </c>
      <c r="B4480" s="78" t="s">
        <v>15</v>
      </c>
      <c r="C4480">
        <v>2041</v>
      </c>
      <c r="D4480" t="s">
        <v>138</v>
      </c>
      <c r="E4480" t="s">
        <v>69</v>
      </c>
      <c r="F4480">
        <v>4.5476548141787703</v>
      </c>
    </row>
    <row r="4481" spans="1:6" x14ac:dyDescent="0.35">
      <c r="A4481" t="s">
        <v>79</v>
      </c>
      <c r="B4481" s="78" t="s">
        <v>15</v>
      </c>
      <c r="C4481">
        <v>2041</v>
      </c>
      <c r="D4481" t="s">
        <v>138</v>
      </c>
      <c r="E4481" t="s">
        <v>71</v>
      </c>
      <c r="F4481">
        <v>3.0783186419169102</v>
      </c>
    </row>
    <row r="4482" spans="1:6" x14ac:dyDescent="0.35">
      <c r="A4482" t="s">
        <v>79</v>
      </c>
      <c r="B4482" s="78" t="s">
        <v>15</v>
      </c>
      <c r="C4482">
        <v>2041</v>
      </c>
      <c r="D4482" t="s">
        <v>138</v>
      </c>
      <c r="E4482" t="s">
        <v>73</v>
      </c>
      <c r="F4482">
        <v>1.01689752636162</v>
      </c>
    </row>
    <row r="4483" spans="1:6" x14ac:dyDescent="0.35">
      <c r="A4483" t="s">
        <v>79</v>
      </c>
      <c r="B4483" s="78" t="s">
        <v>15</v>
      </c>
      <c r="C4483">
        <v>2041</v>
      </c>
      <c r="D4483" t="s">
        <v>138</v>
      </c>
      <c r="E4483" t="s">
        <v>75</v>
      </c>
      <c r="F4483">
        <v>2.62740317464851</v>
      </c>
    </row>
    <row r="4484" spans="1:6" x14ac:dyDescent="0.35">
      <c r="A4484" t="s">
        <v>79</v>
      </c>
      <c r="B4484" s="78" t="s">
        <v>15</v>
      </c>
      <c r="C4484">
        <v>2041</v>
      </c>
      <c r="D4484" t="s">
        <v>41</v>
      </c>
      <c r="E4484" t="s">
        <v>42</v>
      </c>
      <c r="F4484">
        <v>8.9103389413095098</v>
      </c>
    </row>
    <row r="4485" spans="1:6" x14ac:dyDescent="0.35">
      <c r="A4485" t="s">
        <v>79</v>
      </c>
      <c r="B4485" s="78" t="s">
        <v>15</v>
      </c>
      <c r="C4485">
        <v>2041</v>
      </c>
      <c r="D4485" t="s">
        <v>41</v>
      </c>
      <c r="E4485" t="s">
        <v>45</v>
      </c>
      <c r="F4485">
        <v>5.1814123365485401</v>
      </c>
    </row>
    <row r="4486" spans="1:6" x14ac:dyDescent="0.35">
      <c r="A4486" t="s">
        <v>79</v>
      </c>
      <c r="B4486" s="78" t="s">
        <v>15</v>
      </c>
      <c r="C4486">
        <v>2041</v>
      </c>
      <c r="D4486" t="s">
        <v>41</v>
      </c>
      <c r="E4486" t="s">
        <v>47</v>
      </c>
      <c r="F4486">
        <v>8.3760067846678492</v>
      </c>
    </row>
    <row r="4487" spans="1:6" x14ac:dyDescent="0.35">
      <c r="A4487" t="s">
        <v>79</v>
      </c>
      <c r="B4487" s="78" t="s">
        <v>15</v>
      </c>
      <c r="C4487">
        <v>2041</v>
      </c>
      <c r="D4487" t="s">
        <v>41</v>
      </c>
      <c r="E4487" t="s">
        <v>49</v>
      </c>
      <c r="F4487">
        <v>9.0199749286268993</v>
      </c>
    </row>
    <row r="4488" spans="1:6" x14ac:dyDescent="0.35">
      <c r="A4488" t="s">
        <v>79</v>
      </c>
      <c r="B4488" s="78" t="s">
        <v>15</v>
      </c>
      <c r="C4488">
        <v>2041</v>
      </c>
      <c r="D4488" t="s">
        <v>41</v>
      </c>
      <c r="E4488" t="s">
        <v>51</v>
      </c>
      <c r="F4488">
        <v>13.369565914566399</v>
      </c>
    </row>
    <row r="4489" spans="1:6" x14ac:dyDescent="0.35">
      <c r="A4489" t="s">
        <v>79</v>
      </c>
      <c r="B4489" s="78" t="s">
        <v>15</v>
      </c>
      <c r="C4489">
        <v>2041</v>
      </c>
      <c r="D4489" t="s">
        <v>41</v>
      </c>
      <c r="E4489" t="s">
        <v>53</v>
      </c>
      <c r="F4489">
        <v>6.2758369264218397</v>
      </c>
    </row>
    <row r="4490" spans="1:6" x14ac:dyDescent="0.35">
      <c r="A4490" t="s">
        <v>79</v>
      </c>
      <c r="B4490" s="78" t="s">
        <v>15</v>
      </c>
      <c r="C4490">
        <v>2041</v>
      </c>
      <c r="D4490" t="s">
        <v>41</v>
      </c>
      <c r="E4490" t="s">
        <v>55</v>
      </c>
      <c r="F4490">
        <v>2.2544821170090699</v>
      </c>
    </row>
    <row r="4491" spans="1:6" x14ac:dyDescent="0.35">
      <c r="A4491" t="s">
        <v>79</v>
      </c>
      <c r="B4491" s="78" t="s">
        <v>15</v>
      </c>
      <c r="C4491">
        <v>2041</v>
      </c>
      <c r="D4491" t="s">
        <v>41</v>
      </c>
      <c r="E4491" t="s">
        <v>57</v>
      </c>
      <c r="F4491">
        <v>11.237065630253101</v>
      </c>
    </row>
    <row r="4492" spans="1:6" x14ac:dyDescent="0.35">
      <c r="A4492" t="s">
        <v>79</v>
      </c>
      <c r="B4492" s="78" t="s">
        <v>15</v>
      </c>
      <c r="C4492">
        <v>2041</v>
      </c>
      <c r="D4492" t="s">
        <v>41</v>
      </c>
      <c r="E4492" t="s">
        <v>59</v>
      </c>
      <c r="F4492">
        <v>11.868146141693501</v>
      </c>
    </row>
    <row r="4493" spans="1:6" x14ac:dyDescent="0.35">
      <c r="A4493" t="s">
        <v>79</v>
      </c>
      <c r="B4493" s="78" t="s">
        <v>15</v>
      </c>
      <c r="C4493">
        <v>2041</v>
      </c>
      <c r="D4493" t="s">
        <v>41</v>
      </c>
      <c r="E4493" t="s">
        <v>61</v>
      </c>
      <c r="F4493">
        <v>9.5723818175981403</v>
      </c>
    </row>
    <row r="4494" spans="1:6" x14ac:dyDescent="0.35">
      <c r="A4494" t="s">
        <v>79</v>
      </c>
      <c r="B4494" s="78" t="s">
        <v>15</v>
      </c>
      <c r="C4494">
        <v>2041</v>
      </c>
      <c r="D4494" t="s">
        <v>41</v>
      </c>
      <c r="E4494" t="s">
        <v>63</v>
      </c>
      <c r="F4494">
        <v>14.2142137199662</v>
      </c>
    </row>
    <row r="4495" spans="1:6" x14ac:dyDescent="0.35">
      <c r="A4495" t="s">
        <v>79</v>
      </c>
      <c r="B4495" s="78" t="s">
        <v>15</v>
      </c>
      <c r="C4495">
        <v>2041</v>
      </c>
      <c r="D4495" t="s">
        <v>41</v>
      </c>
      <c r="E4495" t="s">
        <v>43</v>
      </c>
      <c r="F4495">
        <v>9.1387192643540391</v>
      </c>
    </row>
    <row r="4496" spans="1:6" x14ac:dyDescent="0.35">
      <c r="A4496" t="s">
        <v>79</v>
      </c>
      <c r="B4496" s="78" t="s">
        <v>15</v>
      </c>
      <c r="C4496">
        <v>2041</v>
      </c>
      <c r="D4496" t="s">
        <v>41</v>
      </c>
      <c r="E4496" t="s">
        <v>65</v>
      </c>
      <c r="F4496">
        <v>7.3054341549466297</v>
      </c>
    </row>
    <row r="4497" spans="1:6" x14ac:dyDescent="0.35">
      <c r="A4497" t="s">
        <v>79</v>
      </c>
      <c r="B4497" s="78" t="s">
        <v>15</v>
      </c>
      <c r="C4497">
        <v>2041</v>
      </c>
      <c r="D4497" t="s">
        <v>41</v>
      </c>
      <c r="E4497" t="s">
        <v>67</v>
      </c>
      <c r="F4497">
        <v>10.1534973915374</v>
      </c>
    </row>
    <row r="4498" spans="1:6" x14ac:dyDescent="0.35">
      <c r="A4498" t="s">
        <v>79</v>
      </c>
      <c r="B4498" s="78" t="s">
        <v>15</v>
      </c>
      <c r="C4498">
        <v>2041</v>
      </c>
      <c r="D4498" t="s">
        <v>41</v>
      </c>
      <c r="E4498" t="s">
        <v>69</v>
      </c>
      <c r="F4498">
        <v>4.6280102523142999</v>
      </c>
    </row>
    <row r="4499" spans="1:6" x14ac:dyDescent="0.35">
      <c r="A4499" t="s">
        <v>79</v>
      </c>
      <c r="B4499" s="78" t="s">
        <v>15</v>
      </c>
      <c r="C4499">
        <v>2041</v>
      </c>
      <c r="D4499" t="s">
        <v>41</v>
      </c>
      <c r="E4499" t="s">
        <v>71</v>
      </c>
      <c r="F4499">
        <v>3.1501638832405501</v>
      </c>
    </row>
    <row r="4500" spans="1:6" x14ac:dyDescent="0.35">
      <c r="A4500" t="s">
        <v>79</v>
      </c>
      <c r="B4500" s="78" t="s">
        <v>15</v>
      </c>
      <c r="C4500">
        <v>2041</v>
      </c>
      <c r="D4500" t="s">
        <v>41</v>
      </c>
      <c r="E4500" t="s">
        <v>73</v>
      </c>
      <c r="F4500">
        <v>1.0184374474280899</v>
      </c>
    </row>
    <row r="4501" spans="1:6" x14ac:dyDescent="0.35">
      <c r="A4501" t="s">
        <v>79</v>
      </c>
      <c r="B4501" s="78" t="s">
        <v>15</v>
      </c>
      <c r="C4501">
        <v>2041</v>
      </c>
      <c r="D4501" t="s">
        <v>41</v>
      </c>
      <c r="E4501" t="s">
        <v>75</v>
      </c>
      <c r="F4501">
        <v>2.0896384586272601</v>
      </c>
    </row>
    <row r="4502" spans="1:6" x14ac:dyDescent="0.35">
      <c r="A4502" t="s">
        <v>79</v>
      </c>
      <c r="B4502" s="78" t="s">
        <v>15</v>
      </c>
      <c r="C4502">
        <v>2046</v>
      </c>
      <c r="D4502" t="s">
        <v>138</v>
      </c>
      <c r="E4502" t="s">
        <v>42</v>
      </c>
      <c r="F4502">
        <v>8.0645607671266202</v>
      </c>
    </row>
    <row r="4503" spans="1:6" x14ac:dyDescent="0.35">
      <c r="A4503" t="s">
        <v>79</v>
      </c>
      <c r="B4503" s="78" t="s">
        <v>15</v>
      </c>
      <c r="C4503">
        <v>2046</v>
      </c>
      <c r="D4503" t="s">
        <v>138</v>
      </c>
      <c r="E4503" t="s">
        <v>45</v>
      </c>
      <c r="F4503">
        <v>4.5540732704510098</v>
      </c>
    </row>
    <row r="4504" spans="1:6" x14ac:dyDescent="0.35">
      <c r="A4504" t="s">
        <v>79</v>
      </c>
      <c r="B4504" s="78" t="s">
        <v>15</v>
      </c>
      <c r="C4504">
        <v>2046</v>
      </c>
      <c r="D4504" t="s">
        <v>138</v>
      </c>
      <c r="E4504" t="s">
        <v>47</v>
      </c>
      <c r="F4504">
        <v>5.89667413538755</v>
      </c>
    </row>
    <row r="4505" spans="1:6" x14ac:dyDescent="0.35">
      <c r="A4505" t="s">
        <v>79</v>
      </c>
      <c r="B4505" s="78" t="s">
        <v>15</v>
      </c>
      <c r="C4505">
        <v>2046</v>
      </c>
      <c r="D4505" t="s">
        <v>138</v>
      </c>
      <c r="E4505" t="s">
        <v>49</v>
      </c>
      <c r="F4505">
        <v>6.8908888261776404</v>
      </c>
    </row>
    <row r="4506" spans="1:6" x14ac:dyDescent="0.35">
      <c r="A4506" t="s">
        <v>79</v>
      </c>
      <c r="B4506" s="78" t="s">
        <v>15</v>
      </c>
      <c r="C4506">
        <v>2046</v>
      </c>
      <c r="D4506" t="s">
        <v>138</v>
      </c>
      <c r="E4506" t="s">
        <v>51</v>
      </c>
      <c r="F4506">
        <v>12.336826169322901</v>
      </c>
    </row>
    <row r="4507" spans="1:6" x14ac:dyDescent="0.35">
      <c r="A4507" t="s">
        <v>79</v>
      </c>
      <c r="B4507" s="78" t="s">
        <v>15</v>
      </c>
      <c r="C4507">
        <v>2046</v>
      </c>
      <c r="D4507" t="s">
        <v>138</v>
      </c>
      <c r="E4507" t="s">
        <v>53</v>
      </c>
      <c r="F4507">
        <v>8.5658791896972097</v>
      </c>
    </row>
    <row r="4508" spans="1:6" x14ac:dyDescent="0.35">
      <c r="A4508" t="s">
        <v>79</v>
      </c>
      <c r="B4508" s="78" t="s">
        <v>15</v>
      </c>
      <c r="C4508">
        <v>2046</v>
      </c>
      <c r="D4508" t="s">
        <v>138</v>
      </c>
      <c r="E4508" t="s">
        <v>55</v>
      </c>
      <c r="F4508">
        <v>3.1344100968106701</v>
      </c>
    </row>
    <row r="4509" spans="1:6" x14ac:dyDescent="0.35">
      <c r="A4509" t="s">
        <v>79</v>
      </c>
      <c r="B4509" s="78" t="s">
        <v>15</v>
      </c>
      <c r="C4509">
        <v>2046</v>
      </c>
      <c r="D4509" t="s">
        <v>138</v>
      </c>
      <c r="E4509" t="s">
        <v>57</v>
      </c>
      <c r="F4509">
        <v>12.4903325659056</v>
      </c>
    </row>
    <row r="4510" spans="1:6" x14ac:dyDescent="0.35">
      <c r="A4510" t="s">
        <v>79</v>
      </c>
      <c r="B4510" s="78" t="s">
        <v>15</v>
      </c>
      <c r="C4510">
        <v>2046</v>
      </c>
      <c r="D4510" t="s">
        <v>138</v>
      </c>
      <c r="E4510" t="s">
        <v>59</v>
      </c>
      <c r="F4510">
        <v>11.3762292023395</v>
      </c>
    </row>
    <row r="4511" spans="1:6" x14ac:dyDescent="0.35">
      <c r="A4511" t="s">
        <v>79</v>
      </c>
      <c r="B4511" s="78" t="s">
        <v>15</v>
      </c>
      <c r="C4511">
        <v>2046</v>
      </c>
      <c r="D4511" t="s">
        <v>138</v>
      </c>
      <c r="E4511" t="s">
        <v>61</v>
      </c>
      <c r="F4511">
        <v>8.6320182059316899</v>
      </c>
    </row>
    <row r="4512" spans="1:6" x14ac:dyDescent="0.35">
      <c r="A4512" t="s">
        <v>79</v>
      </c>
      <c r="B4512" s="78" t="s">
        <v>15</v>
      </c>
      <c r="C4512">
        <v>2046</v>
      </c>
      <c r="D4512" t="s">
        <v>138</v>
      </c>
      <c r="E4512" t="s">
        <v>63</v>
      </c>
      <c r="F4512">
        <v>12.2340087825374</v>
      </c>
    </row>
    <row r="4513" spans="1:6" x14ac:dyDescent="0.35">
      <c r="A4513" t="s">
        <v>79</v>
      </c>
      <c r="B4513" s="78" t="s">
        <v>15</v>
      </c>
      <c r="C4513">
        <v>2046</v>
      </c>
      <c r="D4513" t="s">
        <v>138</v>
      </c>
      <c r="E4513" t="s">
        <v>43</v>
      </c>
      <c r="F4513">
        <v>8.52178065753235</v>
      </c>
    </row>
    <row r="4514" spans="1:6" x14ac:dyDescent="0.35">
      <c r="A4514" t="s">
        <v>79</v>
      </c>
      <c r="B4514" s="78" t="s">
        <v>15</v>
      </c>
      <c r="C4514">
        <v>2046</v>
      </c>
      <c r="D4514" t="s">
        <v>138</v>
      </c>
      <c r="E4514" t="s">
        <v>65</v>
      </c>
      <c r="F4514">
        <v>9.2690560761495302</v>
      </c>
    </row>
    <row r="4515" spans="1:6" x14ac:dyDescent="0.35">
      <c r="A4515" t="s">
        <v>79</v>
      </c>
      <c r="B4515" s="78" t="s">
        <v>15</v>
      </c>
      <c r="C4515">
        <v>2046</v>
      </c>
      <c r="D4515" t="s">
        <v>138</v>
      </c>
      <c r="E4515" t="s">
        <v>67</v>
      </c>
      <c r="F4515">
        <v>9.7222397661120894</v>
      </c>
    </row>
    <row r="4516" spans="1:6" x14ac:dyDescent="0.35">
      <c r="A4516" t="s">
        <v>79</v>
      </c>
      <c r="B4516" s="78" t="s">
        <v>15</v>
      </c>
      <c r="C4516">
        <v>2046</v>
      </c>
      <c r="D4516" t="s">
        <v>138</v>
      </c>
      <c r="E4516" t="s">
        <v>69</v>
      </c>
      <c r="F4516">
        <v>4.4955685750538601</v>
      </c>
    </row>
    <row r="4517" spans="1:6" x14ac:dyDescent="0.35">
      <c r="A4517" t="s">
        <v>79</v>
      </c>
      <c r="B4517" s="78" t="s">
        <v>15</v>
      </c>
      <c r="C4517">
        <v>2046</v>
      </c>
      <c r="D4517" t="s">
        <v>138</v>
      </c>
      <c r="E4517" t="s">
        <v>71</v>
      </c>
      <c r="F4517">
        <v>3.1094850446937001</v>
      </c>
    </row>
    <row r="4518" spans="1:6" x14ac:dyDescent="0.35">
      <c r="A4518" t="s">
        <v>79</v>
      </c>
      <c r="B4518" s="78" t="s">
        <v>15</v>
      </c>
      <c r="C4518">
        <v>2046</v>
      </c>
      <c r="D4518" t="s">
        <v>138</v>
      </c>
      <c r="E4518" t="s">
        <v>73</v>
      </c>
      <c r="F4518">
        <v>1.4402313811713401</v>
      </c>
    </row>
    <row r="4519" spans="1:6" x14ac:dyDescent="0.35">
      <c r="A4519" t="s">
        <v>79</v>
      </c>
      <c r="B4519" s="78" t="s">
        <v>15</v>
      </c>
      <c r="C4519">
        <v>2046</v>
      </c>
      <c r="D4519" t="s">
        <v>138</v>
      </c>
      <c r="E4519" t="s">
        <v>75</v>
      </c>
      <c r="F4519">
        <v>2.7873595490940599</v>
      </c>
    </row>
    <row r="4520" spans="1:6" x14ac:dyDescent="0.35">
      <c r="A4520" t="s">
        <v>79</v>
      </c>
      <c r="B4520" s="78" t="s">
        <v>15</v>
      </c>
      <c r="C4520">
        <v>2046</v>
      </c>
      <c r="D4520" t="s">
        <v>41</v>
      </c>
      <c r="E4520" t="s">
        <v>42</v>
      </c>
      <c r="F4520">
        <v>8.7061231829571799</v>
      </c>
    </row>
    <row r="4521" spans="1:6" x14ac:dyDescent="0.35">
      <c r="A4521" t="s">
        <v>79</v>
      </c>
      <c r="B4521" s="78" t="s">
        <v>15</v>
      </c>
      <c r="C4521">
        <v>2046</v>
      </c>
      <c r="D4521" t="s">
        <v>41</v>
      </c>
      <c r="E4521" t="s">
        <v>45</v>
      </c>
      <c r="F4521">
        <v>5.0783897534331004</v>
      </c>
    </row>
    <row r="4522" spans="1:6" x14ac:dyDescent="0.35">
      <c r="A4522" t="s">
        <v>79</v>
      </c>
      <c r="B4522" s="78" t="s">
        <v>15</v>
      </c>
      <c r="C4522">
        <v>2046</v>
      </c>
      <c r="D4522" t="s">
        <v>41</v>
      </c>
      <c r="E4522" t="s">
        <v>47</v>
      </c>
      <c r="F4522">
        <v>8.3914871279684498</v>
      </c>
    </row>
    <row r="4523" spans="1:6" x14ac:dyDescent="0.35">
      <c r="A4523" t="s">
        <v>79</v>
      </c>
      <c r="B4523" s="78" t="s">
        <v>15</v>
      </c>
      <c r="C4523">
        <v>2046</v>
      </c>
      <c r="D4523" t="s">
        <v>41</v>
      </c>
      <c r="E4523" t="s">
        <v>49</v>
      </c>
      <c r="F4523">
        <v>8.74355959854317</v>
      </c>
    </row>
    <row r="4524" spans="1:6" x14ac:dyDescent="0.35">
      <c r="A4524" t="s">
        <v>79</v>
      </c>
      <c r="B4524" s="78" t="s">
        <v>15</v>
      </c>
      <c r="C4524">
        <v>2046</v>
      </c>
      <c r="D4524" t="s">
        <v>41</v>
      </c>
      <c r="E4524" t="s">
        <v>51</v>
      </c>
      <c r="F4524">
        <v>12.701046307523001</v>
      </c>
    </row>
    <row r="4525" spans="1:6" x14ac:dyDescent="0.35">
      <c r="A4525" t="s">
        <v>79</v>
      </c>
      <c r="B4525" s="78" t="s">
        <v>15</v>
      </c>
      <c r="C4525">
        <v>2046</v>
      </c>
      <c r="D4525" t="s">
        <v>41</v>
      </c>
      <c r="E4525" t="s">
        <v>53</v>
      </c>
      <c r="F4525">
        <v>6.3079364615924796</v>
      </c>
    </row>
    <row r="4526" spans="1:6" x14ac:dyDescent="0.35">
      <c r="A4526" t="s">
        <v>79</v>
      </c>
      <c r="B4526" s="78" t="s">
        <v>15</v>
      </c>
      <c r="C4526">
        <v>2046</v>
      </c>
      <c r="D4526" t="s">
        <v>41</v>
      </c>
      <c r="E4526" t="s">
        <v>55</v>
      </c>
      <c r="F4526">
        <v>2.34827002702768</v>
      </c>
    </row>
    <row r="4527" spans="1:6" x14ac:dyDescent="0.35">
      <c r="A4527" t="s">
        <v>79</v>
      </c>
      <c r="B4527" s="78" t="s">
        <v>15</v>
      </c>
      <c r="C4527">
        <v>2046</v>
      </c>
      <c r="D4527" t="s">
        <v>41</v>
      </c>
      <c r="E4527" t="s">
        <v>57</v>
      </c>
      <c r="F4527">
        <v>11.030198994904101</v>
      </c>
    </row>
    <row r="4528" spans="1:6" x14ac:dyDescent="0.35">
      <c r="A4528" t="s">
        <v>79</v>
      </c>
      <c r="B4528" s="78" t="s">
        <v>15</v>
      </c>
      <c r="C4528">
        <v>2046</v>
      </c>
      <c r="D4528" t="s">
        <v>41</v>
      </c>
      <c r="E4528" t="s">
        <v>59</v>
      </c>
      <c r="F4528">
        <v>11.6846282608309</v>
      </c>
    </row>
    <row r="4529" spans="1:6" x14ac:dyDescent="0.35">
      <c r="A4529" t="s">
        <v>79</v>
      </c>
      <c r="B4529" s="78" t="s">
        <v>15</v>
      </c>
      <c r="C4529">
        <v>2046</v>
      </c>
      <c r="D4529" t="s">
        <v>41</v>
      </c>
      <c r="E4529" t="s">
        <v>61</v>
      </c>
      <c r="F4529">
        <v>9.6831835039783005</v>
      </c>
    </row>
    <row r="4530" spans="1:6" x14ac:dyDescent="0.35">
      <c r="A4530" t="s">
        <v>79</v>
      </c>
      <c r="B4530" s="78" t="s">
        <v>15</v>
      </c>
      <c r="C4530">
        <v>2046</v>
      </c>
      <c r="D4530" t="s">
        <v>41</v>
      </c>
      <c r="E4530" t="s">
        <v>63</v>
      </c>
      <c r="F4530">
        <v>13.029172069201</v>
      </c>
    </row>
    <row r="4531" spans="1:6" x14ac:dyDescent="0.35">
      <c r="A4531" t="s">
        <v>79</v>
      </c>
      <c r="B4531" s="78" t="s">
        <v>15</v>
      </c>
      <c r="C4531">
        <v>2046</v>
      </c>
      <c r="D4531" t="s">
        <v>41</v>
      </c>
      <c r="E4531" t="s">
        <v>43</v>
      </c>
      <c r="F4531">
        <v>8.9924275058580303</v>
      </c>
    </row>
    <row r="4532" spans="1:6" x14ac:dyDescent="0.35">
      <c r="A4532" t="s">
        <v>79</v>
      </c>
      <c r="B4532" s="78" t="s">
        <v>15</v>
      </c>
      <c r="C4532">
        <v>2046</v>
      </c>
      <c r="D4532" t="s">
        <v>41</v>
      </c>
      <c r="E4532" t="s">
        <v>65</v>
      </c>
      <c r="F4532">
        <v>9.8241356885260505</v>
      </c>
    </row>
    <row r="4533" spans="1:6" x14ac:dyDescent="0.35">
      <c r="A4533" t="s">
        <v>79</v>
      </c>
      <c r="B4533" s="78" t="s">
        <v>15</v>
      </c>
      <c r="C4533">
        <v>2046</v>
      </c>
      <c r="D4533" t="s">
        <v>41</v>
      </c>
      <c r="E4533" t="s">
        <v>67</v>
      </c>
      <c r="F4533">
        <v>8.8996542779971293</v>
      </c>
    </row>
    <row r="4534" spans="1:6" x14ac:dyDescent="0.35">
      <c r="A4534" t="s">
        <v>79</v>
      </c>
      <c r="B4534" s="78" t="s">
        <v>15</v>
      </c>
      <c r="C4534">
        <v>2046</v>
      </c>
      <c r="D4534" t="s">
        <v>41</v>
      </c>
      <c r="E4534" t="s">
        <v>69</v>
      </c>
      <c r="F4534">
        <v>5.1890109062958798</v>
      </c>
    </row>
    <row r="4535" spans="1:6" x14ac:dyDescent="0.35">
      <c r="A4535" t="s">
        <v>79</v>
      </c>
      <c r="B4535" s="78" t="s">
        <v>15</v>
      </c>
      <c r="C4535">
        <v>2046</v>
      </c>
      <c r="D4535" t="s">
        <v>41</v>
      </c>
      <c r="E4535" t="s">
        <v>71</v>
      </c>
      <c r="F4535">
        <v>3.1651997846908602</v>
      </c>
    </row>
    <row r="4536" spans="1:6" x14ac:dyDescent="0.35">
      <c r="A4536" t="s">
        <v>79</v>
      </c>
      <c r="B4536" s="78" t="s">
        <v>15</v>
      </c>
      <c r="C4536">
        <v>2046</v>
      </c>
      <c r="D4536" t="s">
        <v>41</v>
      </c>
      <c r="E4536" t="s">
        <v>73</v>
      </c>
      <c r="F4536">
        <v>1.28513653545939</v>
      </c>
    </row>
    <row r="4537" spans="1:6" x14ac:dyDescent="0.35">
      <c r="A4537" t="s">
        <v>79</v>
      </c>
      <c r="B4537" s="78" t="s">
        <v>15</v>
      </c>
      <c r="C4537">
        <v>2046</v>
      </c>
      <c r="D4537" t="s">
        <v>41</v>
      </c>
      <c r="E4537" t="s">
        <v>75</v>
      </c>
      <c r="F4537">
        <v>1.8637913073790899</v>
      </c>
    </row>
    <row r="4538" spans="1:6" x14ac:dyDescent="0.35">
      <c r="A4538" t="s">
        <v>80</v>
      </c>
      <c r="B4538" s="78" t="s">
        <v>15</v>
      </c>
      <c r="C4538">
        <v>2021</v>
      </c>
      <c r="D4538" t="s">
        <v>41</v>
      </c>
      <c r="E4538" t="s">
        <v>42</v>
      </c>
      <c r="F4538">
        <v>7</v>
      </c>
    </row>
    <row r="4539" spans="1:6" x14ac:dyDescent="0.35">
      <c r="A4539" t="s">
        <v>80</v>
      </c>
      <c r="B4539" s="78" t="s">
        <v>15</v>
      </c>
      <c r="C4539">
        <v>2021</v>
      </c>
      <c r="D4539" t="s">
        <v>41</v>
      </c>
      <c r="E4539" t="s">
        <v>43</v>
      </c>
      <c r="F4539">
        <v>6</v>
      </c>
    </row>
    <row r="4540" spans="1:6" x14ac:dyDescent="0.35">
      <c r="A4540" t="s">
        <v>80</v>
      </c>
      <c r="B4540" s="78" t="s">
        <v>15</v>
      </c>
      <c r="C4540">
        <v>2021</v>
      </c>
      <c r="D4540" t="s">
        <v>41</v>
      </c>
      <c r="E4540" t="s">
        <v>45</v>
      </c>
      <c r="F4540">
        <v>12</v>
      </c>
    </row>
    <row r="4541" spans="1:6" x14ac:dyDescent="0.35">
      <c r="A4541" t="s">
        <v>80</v>
      </c>
      <c r="B4541" s="78" t="s">
        <v>15</v>
      </c>
      <c r="C4541">
        <v>2021</v>
      </c>
      <c r="D4541" t="s">
        <v>41</v>
      </c>
      <c r="E4541" t="s">
        <v>47</v>
      </c>
      <c r="F4541">
        <v>7</v>
      </c>
    </row>
    <row r="4542" spans="1:6" x14ac:dyDescent="0.35">
      <c r="A4542" t="s">
        <v>80</v>
      </c>
      <c r="B4542" s="78" t="s">
        <v>15</v>
      </c>
      <c r="C4542">
        <v>2021</v>
      </c>
      <c r="D4542" t="s">
        <v>41</v>
      </c>
      <c r="E4542" t="s">
        <v>49</v>
      </c>
      <c r="F4542">
        <v>16</v>
      </c>
    </row>
    <row r="4543" spans="1:6" x14ac:dyDescent="0.35">
      <c r="A4543" t="s">
        <v>80</v>
      </c>
      <c r="B4543" s="78" t="s">
        <v>15</v>
      </c>
      <c r="C4543">
        <v>2021</v>
      </c>
      <c r="D4543" t="s">
        <v>41</v>
      </c>
      <c r="E4543" t="s">
        <v>51</v>
      </c>
      <c r="F4543">
        <v>14</v>
      </c>
    </row>
    <row r="4544" spans="1:6" x14ac:dyDescent="0.35">
      <c r="A4544" t="s">
        <v>80</v>
      </c>
      <c r="B4544" s="78" t="s">
        <v>15</v>
      </c>
      <c r="C4544">
        <v>2021</v>
      </c>
      <c r="D4544" t="s">
        <v>41</v>
      </c>
      <c r="E4544" t="s">
        <v>53</v>
      </c>
      <c r="F4544">
        <v>10</v>
      </c>
    </row>
    <row r="4545" spans="1:6" x14ac:dyDescent="0.35">
      <c r="A4545" t="s">
        <v>80</v>
      </c>
      <c r="B4545" s="78" t="s">
        <v>15</v>
      </c>
      <c r="C4545">
        <v>2021</v>
      </c>
      <c r="D4545" t="s">
        <v>41</v>
      </c>
      <c r="E4545" t="s">
        <v>55</v>
      </c>
      <c r="F4545">
        <v>7</v>
      </c>
    </row>
    <row r="4546" spans="1:6" x14ac:dyDescent="0.35">
      <c r="A4546" t="s">
        <v>80</v>
      </c>
      <c r="B4546" s="78" t="s">
        <v>15</v>
      </c>
      <c r="C4546">
        <v>2021</v>
      </c>
      <c r="D4546" t="s">
        <v>41</v>
      </c>
      <c r="E4546" t="s">
        <v>57</v>
      </c>
      <c r="F4546">
        <v>12</v>
      </c>
    </row>
    <row r="4547" spans="1:6" x14ac:dyDescent="0.35">
      <c r="A4547" t="s">
        <v>80</v>
      </c>
      <c r="B4547" s="78" t="s">
        <v>15</v>
      </c>
      <c r="C4547">
        <v>2021</v>
      </c>
      <c r="D4547" t="s">
        <v>41</v>
      </c>
      <c r="E4547" t="s">
        <v>59</v>
      </c>
      <c r="F4547">
        <v>14</v>
      </c>
    </row>
    <row r="4548" spans="1:6" x14ac:dyDescent="0.35">
      <c r="A4548" t="s">
        <v>80</v>
      </c>
      <c r="B4548" s="78" t="s">
        <v>15</v>
      </c>
      <c r="C4548">
        <v>2021</v>
      </c>
      <c r="D4548" t="s">
        <v>41</v>
      </c>
      <c r="E4548" t="s">
        <v>61</v>
      </c>
      <c r="F4548">
        <v>7</v>
      </c>
    </row>
    <row r="4549" spans="1:6" x14ac:dyDescent="0.35">
      <c r="A4549" t="s">
        <v>80</v>
      </c>
      <c r="B4549" s="78" t="s">
        <v>15</v>
      </c>
      <c r="C4549">
        <v>2021</v>
      </c>
      <c r="D4549" t="s">
        <v>41</v>
      </c>
      <c r="E4549" t="s">
        <v>63</v>
      </c>
      <c r="F4549">
        <v>18</v>
      </c>
    </row>
    <row r="4550" spans="1:6" x14ac:dyDescent="0.35">
      <c r="A4550" t="s">
        <v>80</v>
      </c>
      <c r="B4550" s="78" t="s">
        <v>15</v>
      </c>
      <c r="C4550">
        <v>2021</v>
      </c>
      <c r="D4550" t="s">
        <v>41</v>
      </c>
      <c r="E4550" t="s">
        <v>65</v>
      </c>
      <c r="F4550">
        <v>9</v>
      </c>
    </row>
    <row r="4551" spans="1:6" x14ac:dyDescent="0.35">
      <c r="A4551" t="s">
        <v>80</v>
      </c>
      <c r="B4551" s="78" t="s">
        <v>15</v>
      </c>
      <c r="C4551">
        <v>2021</v>
      </c>
      <c r="D4551" t="s">
        <v>41</v>
      </c>
      <c r="E4551" t="s">
        <v>67</v>
      </c>
      <c r="F4551">
        <v>5</v>
      </c>
    </row>
    <row r="4552" spans="1:6" x14ac:dyDescent="0.35">
      <c r="A4552" t="s">
        <v>80</v>
      </c>
      <c r="B4552" s="78" t="s">
        <v>15</v>
      </c>
      <c r="C4552">
        <v>2021</v>
      </c>
      <c r="D4552" t="s">
        <v>41</v>
      </c>
      <c r="E4552" t="s">
        <v>69</v>
      </c>
      <c r="F4552">
        <v>3</v>
      </c>
    </row>
    <row r="4553" spans="1:6" x14ac:dyDescent="0.35">
      <c r="A4553" t="s">
        <v>80</v>
      </c>
      <c r="B4553" s="78" t="s">
        <v>15</v>
      </c>
      <c r="C4553">
        <v>2021</v>
      </c>
      <c r="D4553" t="s">
        <v>41</v>
      </c>
      <c r="E4553" t="s">
        <v>71</v>
      </c>
      <c r="F4553">
        <v>5</v>
      </c>
    </row>
    <row r="4554" spans="1:6" x14ac:dyDescent="0.35">
      <c r="A4554" t="s">
        <v>80</v>
      </c>
      <c r="B4554" s="78" t="s">
        <v>15</v>
      </c>
      <c r="C4554">
        <v>2021</v>
      </c>
      <c r="D4554" t="s">
        <v>41</v>
      </c>
      <c r="E4554" t="s">
        <v>73</v>
      </c>
      <c r="F4554">
        <v>0</v>
      </c>
    </row>
    <row r="4555" spans="1:6" x14ac:dyDescent="0.35">
      <c r="A4555" t="s">
        <v>80</v>
      </c>
      <c r="B4555" s="78" t="s">
        <v>15</v>
      </c>
      <c r="C4555">
        <v>2021</v>
      </c>
      <c r="D4555" t="s">
        <v>41</v>
      </c>
      <c r="E4555" t="s">
        <v>75</v>
      </c>
      <c r="F4555">
        <v>0</v>
      </c>
    </row>
    <row r="4556" spans="1:6" x14ac:dyDescent="0.35">
      <c r="A4556" t="s">
        <v>80</v>
      </c>
      <c r="B4556" s="78" t="s">
        <v>15</v>
      </c>
      <c r="C4556">
        <v>2021</v>
      </c>
      <c r="D4556" t="s">
        <v>138</v>
      </c>
      <c r="E4556" t="s">
        <v>42</v>
      </c>
      <c r="F4556">
        <v>6</v>
      </c>
    </row>
    <row r="4557" spans="1:6" x14ac:dyDescent="0.35">
      <c r="A4557" t="s">
        <v>80</v>
      </c>
      <c r="B4557" s="78" t="s">
        <v>15</v>
      </c>
      <c r="C4557">
        <v>2021</v>
      </c>
      <c r="D4557" t="s">
        <v>138</v>
      </c>
      <c r="E4557" t="s">
        <v>43</v>
      </c>
      <c r="F4557">
        <v>0</v>
      </c>
    </row>
    <row r="4558" spans="1:6" x14ac:dyDescent="0.35">
      <c r="A4558" t="s">
        <v>80</v>
      </c>
      <c r="B4558" s="78" t="s">
        <v>15</v>
      </c>
      <c r="C4558">
        <v>2021</v>
      </c>
      <c r="D4558" t="s">
        <v>138</v>
      </c>
      <c r="E4558" t="s">
        <v>45</v>
      </c>
      <c r="F4558">
        <v>9</v>
      </c>
    </row>
    <row r="4559" spans="1:6" x14ac:dyDescent="0.35">
      <c r="A4559" t="s">
        <v>80</v>
      </c>
      <c r="B4559" s="78" t="s">
        <v>15</v>
      </c>
      <c r="C4559">
        <v>2021</v>
      </c>
      <c r="D4559" t="s">
        <v>138</v>
      </c>
      <c r="E4559" t="s">
        <v>47</v>
      </c>
      <c r="F4559">
        <v>8</v>
      </c>
    </row>
    <row r="4560" spans="1:6" x14ac:dyDescent="0.35">
      <c r="A4560" t="s">
        <v>80</v>
      </c>
      <c r="B4560" s="78" t="s">
        <v>15</v>
      </c>
      <c r="C4560">
        <v>2021</v>
      </c>
      <c r="D4560" t="s">
        <v>138</v>
      </c>
      <c r="E4560" t="s">
        <v>49</v>
      </c>
      <c r="F4560">
        <v>6</v>
      </c>
    </row>
    <row r="4561" spans="1:6" x14ac:dyDescent="0.35">
      <c r="A4561" t="s">
        <v>80</v>
      </c>
      <c r="B4561" s="78" t="s">
        <v>15</v>
      </c>
      <c r="C4561">
        <v>2021</v>
      </c>
      <c r="D4561" t="s">
        <v>138</v>
      </c>
      <c r="E4561" t="s">
        <v>51</v>
      </c>
      <c r="F4561">
        <v>16</v>
      </c>
    </row>
    <row r="4562" spans="1:6" x14ac:dyDescent="0.35">
      <c r="A4562" t="s">
        <v>80</v>
      </c>
      <c r="B4562" s="78" t="s">
        <v>15</v>
      </c>
      <c r="C4562">
        <v>2021</v>
      </c>
      <c r="D4562" t="s">
        <v>138</v>
      </c>
      <c r="E4562" t="s">
        <v>53</v>
      </c>
      <c r="F4562">
        <v>7</v>
      </c>
    </row>
    <row r="4563" spans="1:6" x14ac:dyDescent="0.35">
      <c r="A4563" t="s">
        <v>80</v>
      </c>
      <c r="B4563" s="78" t="s">
        <v>15</v>
      </c>
      <c r="C4563">
        <v>2021</v>
      </c>
      <c r="D4563" t="s">
        <v>138</v>
      </c>
      <c r="E4563" t="s">
        <v>55</v>
      </c>
      <c r="F4563">
        <v>14</v>
      </c>
    </row>
    <row r="4564" spans="1:6" x14ac:dyDescent="0.35">
      <c r="A4564" t="s">
        <v>80</v>
      </c>
      <c r="B4564" s="78" t="s">
        <v>15</v>
      </c>
      <c r="C4564">
        <v>2021</v>
      </c>
      <c r="D4564" t="s">
        <v>138</v>
      </c>
      <c r="E4564" t="s">
        <v>57</v>
      </c>
      <c r="F4564">
        <v>4</v>
      </c>
    </row>
    <row r="4565" spans="1:6" x14ac:dyDescent="0.35">
      <c r="A4565" t="s">
        <v>80</v>
      </c>
      <c r="B4565" s="78" t="s">
        <v>15</v>
      </c>
      <c r="C4565">
        <v>2021</v>
      </c>
      <c r="D4565" t="s">
        <v>138</v>
      </c>
      <c r="E4565" t="s">
        <v>59</v>
      </c>
      <c r="F4565">
        <v>11</v>
      </c>
    </row>
    <row r="4566" spans="1:6" x14ac:dyDescent="0.35">
      <c r="A4566" t="s">
        <v>80</v>
      </c>
      <c r="B4566" s="78" t="s">
        <v>15</v>
      </c>
      <c r="C4566">
        <v>2021</v>
      </c>
      <c r="D4566" t="s">
        <v>138</v>
      </c>
      <c r="E4566" t="s">
        <v>61</v>
      </c>
      <c r="F4566">
        <v>7</v>
      </c>
    </row>
    <row r="4567" spans="1:6" x14ac:dyDescent="0.35">
      <c r="A4567" t="s">
        <v>80</v>
      </c>
      <c r="B4567" s="78" t="s">
        <v>15</v>
      </c>
      <c r="C4567">
        <v>2021</v>
      </c>
      <c r="D4567" t="s">
        <v>138</v>
      </c>
      <c r="E4567" t="s">
        <v>63</v>
      </c>
      <c r="F4567">
        <v>8</v>
      </c>
    </row>
    <row r="4568" spans="1:6" x14ac:dyDescent="0.35">
      <c r="A4568" t="s">
        <v>80</v>
      </c>
      <c r="B4568" s="78" t="s">
        <v>15</v>
      </c>
      <c r="C4568">
        <v>2021</v>
      </c>
      <c r="D4568" t="s">
        <v>138</v>
      </c>
      <c r="E4568" t="s">
        <v>65</v>
      </c>
      <c r="F4568">
        <v>9</v>
      </c>
    </row>
    <row r="4569" spans="1:6" x14ac:dyDescent="0.35">
      <c r="A4569" t="s">
        <v>80</v>
      </c>
      <c r="B4569" s="78" t="s">
        <v>15</v>
      </c>
      <c r="C4569">
        <v>2021</v>
      </c>
      <c r="D4569" t="s">
        <v>138</v>
      </c>
      <c r="E4569" t="s">
        <v>67</v>
      </c>
      <c r="F4569">
        <v>8</v>
      </c>
    </row>
    <row r="4570" spans="1:6" x14ac:dyDescent="0.35">
      <c r="A4570" t="s">
        <v>80</v>
      </c>
      <c r="B4570" s="78" t="s">
        <v>15</v>
      </c>
      <c r="C4570">
        <v>2021</v>
      </c>
      <c r="D4570" t="s">
        <v>138</v>
      </c>
      <c r="E4570" t="s">
        <v>69</v>
      </c>
      <c r="F4570">
        <v>1</v>
      </c>
    </row>
    <row r="4571" spans="1:6" x14ac:dyDescent="0.35">
      <c r="A4571" t="s">
        <v>80</v>
      </c>
      <c r="B4571" s="78" t="s">
        <v>15</v>
      </c>
      <c r="C4571">
        <v>2021</v>
      </c>
      <c r="D4571" t="s">
        <v>138</v>
      </c>
      <c r="E4571" t="s">
        <v>71</v>
      </c>
      <c r="F4571">
        <v>4</v>
      </c>
    </row>
    <row r="4572" spans="1:6" x14ac:dyDescent="0.35">
      <c r="A4572" t="s">
        <v>80</v>
      </c>
      <c r="B4572" s="78" t="s">
        <v>15</v>
      </c>
      <c r="C4572">
        <v>2021</v>
      </c>
      <c r="D4572" t="s">
        <v>138</v>
      </c>
      <c r="E4572" t="s">
        <v>73</v>
      </c>
      <c r="F4572">
        <v>0</v>
      </c>
    </row>
    <row r="4573" spans="1:6" x14ac:dyDescent="0.35">
      <c r="A4573" t="s">
        <v>80</v>
      </c>
      <c r="B4573" s="78" t="s">
        <v>15</v>
      </c>
      <c r="C4573">
        <v>2021</v>
      </c>
      <c r="D4573" t="s">
        <v>138</v>
      </c>
      <c r="E4573" t="s">
        <v>75</v>
      </c>
      <c r="F4573">
        <v>0</v>
      </c>
    </row>
    <row r="4574" spans="1:6" x14ac:dyDescent="0.35">
      <c r="A4574" t="s">
        <v>80</v>
      </c>
      <c r="B4574" s="78" t="s">
        <v>15</v>
      </c>
      <c r="C4574">
        <v>2026</v>
      </c>
      <c r="D4574" t="s">
        <v>138</v>
      </c>
      <c r="E4574" t="s">
        <v>42</v>
      </c>
      <c r="F4574">
        <v>6.3223223469980496</v>
      </c>
    </row>
    <row r="4575" spans="1:6" x14ac:dyDescent="0.35">
      <c r="A4575" t="s">
        <v>80</v>
      </c>
      <c r="B4575" s="78" t="s">
        <v>15</v>
      </c>
      <c r="C4575">
        <v>2026</v>
      </c>
      <c r="D4575" t="s">
        <v>138</v>
      </c>
      <c r="E4575" t="s">
        <v>45</v>
      </c>
      <c r="F4575">
        <v>11.8619753952116</v>
      </c>
    </row>
    <row r="4576" spans="1:6" x14ac:dyDescent="0.35">
      <c r="A4576" t="s">
        <v>80</v>
      </c>
      <c r="B4576" s="78" t="s">
        <v>15</v>
      </c>
      <c r="C4576">
        <v>2026</v>
      </c>
      <c r="D4576" t="s">
        <v>138</v>
      </c>
      <c r="E4576" t="s">
        <v>47</v>
      </c>
      <c r="F4576">
        <v>8.48023943863139</v>
      </c>
    </row>
    <row r="4577" spans="1:6" x14ac:dyDescent="0.35">
      <c r="A4577" t="s">
        <v>80</v>
      </c>
      <c r="B4577" s="78" t="s">
        <v>15</v>
      </c>
      <c r="C4577">
        <v>2026</v>
      </c>
      <c r="D4577" t="s">
        <v>138</v>
      </c>
      <c r="E4577" t="s">
        <v>49</v>
      </c>
      <c r="F4577">
        <v>9.6154797597569104</v>
      </c>
    </row>
    <row r="4578" spans="1:6" x14ac:dyDescent="0.35">
      <c r="A4578" t="s">
        <v>80</v>
      </c>
      <c r="B4578" s="78" t="s">
        <v>15</v>
      </c>
      <c r="C4578">
        <v>2026</v>
      </c>
      <c r="D4578" t="s">
        <v>138</v>
      </c>
      <c r="E4578" t="s">
        <v>51</v>
      </c>
      <c r="F4578">
        <v>16.835208333628099</v>
      </c>
    </row>
    <row r="4579" spans="1:6" x14ac:dyDescent="0.35">
      <c r="A4579" t="s">
        <v>80</v>
      </c>
      <c r="B4579" s="78" t="s">
        <v>15</v>
      </c>
      <c r="C4579">
        <v>2026</v>
      </c>
      <c r="D4579" t="s">
        <v>138</v>
      </c>
      <c r="E4579" t="s">
        <v>53</v>
      </c>
      <c r="F4579">
        <v>11.680808033627001</v>
      </c>
    </row>
    <row r="4580" spans="1:6" x14ac:dyDescent="0.35">
      <c r="A4580" t="s">
        <v>80</v>
      </c>
      <c r="B4580" s="78" t="s">
        <v>15</v>
      </c>
      <c r="C4580">
        <v>2026</v>
      </c>
      <c r="D4580" t="s">
        <v>138</v>
      </c>
      <c r="E4580" t="s">
        <v>55</v>
      </c>
      <c r="F4580">
        <v>9.5483695165293501</v>
      </c>
    </row>
    <row r="4581" spans="1:6" x14ac:dyDescent="0.35">
      <c r="A4581" t="s">
        <v>80</v>
      </c>
      <c r="B4581" s="78" t="s">
        <v>15</v>
      </c>
      <c r="C4581">
        <v>2026</v>
      </c>
      <c r="D4581" t="s">
        <v>138</v>
      </c>
      <c r="E4581" t="s">
        <v>57</v>
      </c>
      <c r="F4581">
        <v>11.378795912360699</v>
      </c>
    </row>
    <row r="4582" spans="1:6" x14ac:dyDescent="0.35">
      <c r="A4582" t="s">
        <v>80</v>
      </c>
      <c r="B4582" s="78" t="s">
        <v>15</v>
      </c>
      <c r="C4582">
        <v>2026</v>
      </c>
      <c r="D4582" t="s">
        <v>138</v>
      </c>
      <c r="E4582" t="s">
        <v>59</v>
      </c>
      <c r="F4582">
        <v>9.5820605078733099</v>
      </c>
    </row>
    <row r="4583" spans="1:6" x14ac:dyDescent="0.35">
      <c r="A4583" t="s">
        <v>80</v>
      </c>
      <c r="B4583" s="78" t="s">
        <v>15</v>
      </c>
      <c r="C4583">
        <v>2026</v>
      </c>
      <c r="D4583" t="s">
        <v>138</v>
      </c>
      <c r="E4583" t="s">
        <v>61</v>
      </c>
      <c r="F4583">
        <v>6.1285627179997997</v>
      </c>
    </row>
    <row r="4584" spans="1:6" x14ac:dyDescent="0.35">
      <c r="A4584" t="s">
        <v>80</v>
      </c>
      <c r="B4584" s="78" t="s">
        <v>15</v>
      </c>
      <c r="C4584">
        <v>2026</v>
      </c>
      <c r="D4584" t="s">
        <v>138</v>
      </c>
      <c r="E4584" t="s">
        <v>63</v>
      </c>
      <c r="F4584">
        <v>9.9533924436558401</v>
      </c>
    </row>
    <row r="4585" spans="1:6" x14ac:dyDescent="0.35">
      <c r="A4585" t="s">
        <v>80</v>
      </c>
      <c r="B4585" s="78" t="s">
        <v>15</v>
      </c>
      <c r="C4585">
        <v>2026</v>
      </c>
      <c r="D4585" t="s">
        <v>138</v>
      </c>
      <c r="E4585" t="s">
        <v>43</v>
      </c>
      <c r="F4585">
        <v>1.8905577547458501</v>
      </c>
    </row>
    <row r="4586" spans="1:6" x14ac:dyDescent="0.35">
      <c r="A4586" t="s">
        <v>80</v>
      </c>
      <c r="B4586" s="78" t="s">
        <v>15</v>
      </c>
      <c r="C4586">
        <v>2026</v>
      </c>
      <c r="D4586" t="s">
        <v>138</v>
      </c>
      <c r="E4586" t="s">
        <v>65</v>
      </c>
      <c r="F4586">
        <v>7.7836957446637802</v>
      </c>
    </row>
    <row r="4587" spans="1:6" x14ac:dyDescent="0.35">
      <c r="A4587" t="s">
        <v>80</v>
      </c>
      <c r="B4587" s="78" t="s">
        <v>15</v>
      </c>
      <c r="C4587">
        <v>2026</v>
      </c>
      <c r="D4587" t="s">
        <v>138</v>
      </c>
      <c r="E4587" t="s">
        <v>67</v>
      </c>
      <c r="F4587">
        <v>5.6529802984333601</v>
      </c>
    </row>
    <row r="4588" spans="1:6" x14ac:dyDescent="0.35">
      <c r="A4588" t="s">
        <v>80</v>
      </c>
      <c r="B4588" s="78" t="s">
        <v>15</v>
      </c>
      <c r="C4588">
        <v>2026</v>
      </c>
      <c r="D4588" t="s">
        <v>138</v>
      </c>
      <c r="E4588" t="s">
        <v>69</v>
      </c>
      <c r="F4588">
        <v>2.4167982979499398</v>
      </c>
    </row>
    <row r="4589" spans="1:6" x14ac:dyDescent="0.35">
      <c r="A4589" t="s">
        <v>80</v>
      </c>
      <c r="B4589" s="78" t="s">
        <v>15</v>
      </c>
      <c r="C4589">
        <v>2026</v>
      </c>
      <c r="D4589" t="s">
        <v>138</v>
      </c>
      <c r="E4589" t="s">
        <v>71</v>
      </c>
      <c r="F4589">
        <v>4.1079081102775996</v>
      </c>
    </row>
    <row r="4590" spans="1:6" x14ac:dyDescent="0.35">
      <c r="A4590" t="s">
        <v>80</v>
      </c>
      <c r="B4590" s="78" t="s">
        <v>15</v>
      </c>
      <c r="C4590">
        <v>2026</v>
      </c>
      <c r="D4590" t="s">
        <v>138</v>
      </c>
      <c r="E4590" t="s">
        <v>73</v>
      </c>
      <c r="F4590">
        <v>0.36061916443956199</v>
      </c>
    </row>
    <row r="4591" spans="1:6" x14ac:dyDescent="0.35">
      <c r="A4591" t="s">
        <v>80</v>
      </c>
      <c r="B4591" s="78" t="s">
        <v>15</v>
      </c>
      <c r="C4591">
        <v>2026</v>
      </c>
      <c r="D4591" t="s">
        <v>138</v>
      </c>
      <c r="E4591" t="s">
        <v>75</v>
      </c>
      <c r="F4591">
        <v>0.57373148423001497</v>
      </c>
    </row>
    <row r="4592" spans="1:6" x14ac:dyDescent="0.35">
      <c r="A4592" t="s">
        <v>80</v>
      </c>
      <c r="B4592" s="78" t="s">
        <v>15</v>
      </c>
      <c r="C4592">
        <v>2026</v>
      </c>
      <c r="D4592" t="s">
        <v>41</v>
      </c>
      <c r="E4592" t="s">
        <v>42</v>
      </c>
      <c r="F4592">
        <v>6.8046228520801701</v>
      </c>
    </row>
    <row r="4593" spans="1:6" x14ac:dyDescent="0.35">
      <c r="A4593" t="s">
        <v>80</v>
      </c>
      <c r="B4593" s="78" t="s">
        <v>15</v>
      </c>
      <c r="C4593">
        <v>2026</v>
      </c>
      <c r="D4593" t="s">
        <v>41</v>
      </c>
      <c r="E4593" t="s">
        <v>45</v>
      </c>
      <c r="F4593">
        <v>10.061991436509601</v>
      </c>
    </row>
    <row r="4594" spans="1:6" x14ac:dyDescent="0.35">
      <c r="A4594" t="s">
        <v>80</v>
      </c>
      <c r="B4594" s="78" t="s">
        <v>15</v>
      </c>
      <c r="C4594">
        <v>2026</v>
      </c>
      <c r="D4594" t="s">
        <v>41</v>
      </c>
      <c r="E4594" t="s">
        <v>47</v>
      </c>
      <c r="F4594">
        <v>8.7812215378350391</v>
      </c>
    </row>
    <row r="4595" spans="1:6" x14ac:dyDescent="0.35">
      <c r="A4595" t="s">
        <v>80</v>
      </c>
      <c r="B4595" s="78" t="s">
        <v>15</v>
      </c>
      <c r="C4595">
        <v>2026</v>
      </c>
      <c r="D4595" t="s">
        <v>41</v>
      </c>
      <c r="E4595" t="s">
        <v>49</v>
      </c>
      <c r="F4595">
        <v>9.1756893461007802</v>
      </c>
    </row>
    <row r="4596" spans="1:6" x14ac:dyDescent="0.35">
      <c r="A4596" t="s">
        <v>80</v>
      </c>
      <c r="B4596" s="78" t="s">
        <v>15</v>
      </c>
      <c r="C4596">
        <v>2026</v>
      </c>
      <c r="D4596" t="s">
        <v>41</v>
      </c>
      <c r="E4596" t="s">
        <v>51</v>
      </c>
      <c r="F4596">
        <v>13.544296167311</v>
      </c>
    </row>
    <row r="4597" spans="1:6" x14ac:dyDescent="0.35">
      <c r="A4597" t="s">
        <v>80</v>
      </c>
      <c r="B4597" s="78" t="s">
        <v>15</v>
      </c>
      <c r="C4597">
        <v>2026</v>
      </c>
      <c r="D4597" t="s">
        <v>41</v>
      </c>
      <c r="E4597" t="s">
        <v>53</v>
      </c>
      <c r="F4597">
        <v>10.0785735429687</v>
      </c>
    </row>
    <row r="4598" spans="1:6" x14ac:dyDescent="0.35">
      <c r="A4598" t="s">
        <v>80</v>
      </c>
      <c r="B4598" s="78" t="s">
        <v>15</v>
      </c>
      <c r="C4598">
        <v>2026</v>
      </c>
      <c r="D4598" t="s">
        <v>41</v>
      </c>
      <c r="E4598" t="s">
        <v>55</v>
      </c>
      <c r="F4598">
        <v>8.9864210792378998</v>
      </c>
    </row>
    <row r="4599" spans="1:6" x14ac:dyDescent="0.35">
      <c r="A4599" t="s">
        <v>80</v>
      </c>
      <c r="B4599" s="78" t="s">
        <v>15</v>
      </c>
      <c r="C4599">
        <v>2026</v>
      </c>
      <c r="D4599" t="s">
        <v>41</v>
      </c>
      <c r="E4599" t="s">
        <v>57</v>
      </c>
      <c r="F4599">
        <v>9.7134338320354292</v>
      </c>
    </row>
    <row r="4600" spans="1:6" x14ac:dyDescent="0.35">
      <c r="A4600" t="s">
        <v>80</v>
      </c>
      <c r="B4600" s="78" t="s">
        <v>15</v>
      </c>
      <c r="C4600">
        <v>2026</v>
      </c>
      <c r="D4600" t="s">
        <v>41</v>
      </c>
      <c r="E4600" t="s">
        <v>59</v>
      </c>
      <c r="F4600">
        <v>12.5368179548037</v>
      </c>
    </row>
    <row r="4601" spans="1:6" x14ac:dyDescent="0.35">
      <c r="A4601" t="s">
        <v>80</v>
      </c>
      <c r="B4601" s="78" t="s">
        <v>15</v>
      </c>
      <c r="C4601">
        <v>2026</v>
      </c>
      <c r="D4601" t="s">
        <v>41</v>
      </c>
      <c r="E4601" t="s">
        <v>61</v>
      </c>
      <c r="F4601">
        <v>6.2681716193595296</v>
      </c>
    </row>
    <row r="4602" spans="1:6" x14ac:dyDescent="0.35">
      <c r="A4602" t="s">
        <v>80</v>
      </c>
      <c r="B4602" s="78" t="s">
        <v>15</v>
      </c>
      <c r="C4602">
        <v>2026</v>
      </c>
      <c r="D4602" t="s">
        <v>41</v>
      </c>
      <c r="E4602" t="s">
        <v>63</v>
      </c>
      <c r="F4602">
        <v>10.394684701665399</v>
      </c>
    </row>
    <row r="4603" spans="1:6" x14ac:dyDescent="0.35">
      <c r="A4603" t="s">
        <v>80</v>
      </c>
      <c r="B4603" s="78" t="s">
        <v>15</v>
      </c>
      <c r="C4603">
        <v>2026</v>
      </c>
      <c r="D4603" t="s">
        <v>41</v>
      </c>
      <c r="E4603" t="s">
        <v>43</v>
      </c>
      <c r="F4603">
        <v>1.46283079413421</v>
      </c>
    </row>
    <row r="4604" spans="1:6" x14ac:dyDescent="0.35">
      <c r="A4604" t="s">
        <v>80</v>
      </c>
      <c r="B4604" s="78" t="s">
        <v>15</v>
      </c>
      <c r="C4604">
        <v>2026</v>
      </c>
      <c r="D4604" t="s">
        <v>41</v>
      </c>
      <c r="E4604" t="s">
        <v>65</v>
      </c>
      <c r="F4604">
        <v>10.4440644088717</v>
      </c>
    </row>
    <row r="4605" spans="1:6" x14ac:dyDescent="0.35">
      <c r="A4605" t="s">
        <v>80</v>
      </c>
      <c r="B4605" s="78" t="s">
        <v>15</v>
      </c>
      <c r="C4605">
        <v>2026</v>
      </c>
      <c r="D4605" t="s">
        <v>41</v>
      </c>
      <c r="E4605" t="s">
        <v>67</v>
      </c>
      <c r="F4605">
        <v>5.7339090115114004</v>
      </c>
    </row>
    <row r="4606" spans="1:6" x14ac:dyDescent="0.35">
      <c r="A4606" t="s">
        <v>80</v>
      </c>
      <c r="B4606" s="78" t="s">
        <v>15</v>
      </c>
      <c r="C4606">
        <v>2026</v>
      </c>
      <c r="D4606" t="s">
        <v>41</v>
      </c>
      <c r="E4606" t="s">
        <v>69</v>
      </c>
      <c r="F4606">
        <v>3.0458573777212798</v>
      </c>
    </row>
    <row r="4607" spans="1:6" x14ac:dyDescent="0.35">
      <c r="A4607" t="s">
        <v>80</v>
      </c>
      <c r="B4607" s="78" t="s">
        <v>15</v>
      </c>
      <c r="C4607">
        <v>2026</v>
      </c>
      <c r="D4607" t="s">
        <v>41</v>
      </c>
      <c r="E4607" t="s">
        <v>71</v>
      </c>
      <c r="F4607">
        <v>5.2922894203119597</v>
      </c>
    </row>
    <row r="4608" spans="1:6" x14ac:dyDescent="0.35">
      <c r="A4608" t="s">
        <v>80</v>
      </c>
      <c r="B4608" s="78" t="s">
        <v>15</v>
      </c>
      <c r="C4608">
        <v>2026</v>
      </c>
      <c r="D4608" t="s">
        <v>41</v>
      </c>
      <c r="E4608" t="s">
        <v>73</v>
      </c>
      <c r="F4608">
        <v>0.36573929849611903</v>
      </c>
    </row>
    <row r="4609" spans="1:6" x14ac:dyDescent="0.35">
      <c r="A4609" t="s">
        <v>80</v>
      </c>
      <c r="B4609" s="78" t="s">
        <v>15</v>
      </c>
      <c r="C4609">
        <v>2026</v>
      </c>
      <c r="D4609" t="s">
        <v>41</v>
      </c>
      <c r="E4609" t="s">
        <v>75</v>
      </c>
      <c r="F4609">
        <v>0.57681648042940703</v>
      </c>
    </row>
    <row r="4610" spans="1:6" x14ac:dyDescent="0.35">
      <c r="A4610" t="s">
        <v>80</v>
      </c>
      <c r="B4610" s="78" t="s">
        <v>15</v>
      </c>
      <c r="C4610">
        <v>2031</v>
      </c>
      <c r="D4610" t="s">
        <v>138</v>
      </c>
      <c r="E4610" t="s">
        <v>42</v>
      </c>
      <c r="F4610">
        <v>6.4717735416054998</v>
      </c>
    </row>
    <row r="4611" spans="1:6" x14ac:dyDescent="0.35">
      <c r="A4611" t="s">
        <v>80</v>
      </c>
      <c r="B4611" s="78" t="s">
        <v>15</v>
      </c>
      <c r="C4611">
        <v>2031</v>
      </c>
      <c r="D4611" t="s">
        <v>138</v>
      </c>
      <c r="E4611" t="s">
        <v>45</v>
      </c>
      <c r="F4611">
        <v>10.6501621502094</v>
      </c>
    </row>
    <row r="4612" spans="1:6" x14ac:dyDescent="0.35">
      <c r="A4612" t="s">
        <v>80</v>
      </c>
      <c r="B4612" s="78" t="s">
        <v>15</v>
      </c>
      <c r="C4612">
        <v>2031</v>
      </c>
      <c r="D4612" t="s">
        <v>138</v>
      </c>
      <c r="E4612" t="s">
        <v>47</v>
      </c>
      <c r="F4612">
        <v>8.9712021200668097</v>
      </c>
    </row>
    <row r="4613" spans="1:6" x14ac:dyDescent="0.35">
      <c r="A4613" t="s">
        <v>80</v>
      </c>
      <c r="B4613" s="78" t="s">
        <v>15</v>
      </c>
      <c r="C4613">
        <v>2031</v>
      </c>
      <c r="D4613" t="s">
        <v>138</v>
      </c>
      <c r="E4613" t="s">
        <v>49</v>
      </c>
      <c r="F4613">
        <v>11.519589470950001</v>
      </c>
    </row>
    <row r="4614" spans="1:6" x14ac:dyDescent="0.35">
      <c r="A4614" t="s">
        <v>80</v>
      </c>
      <c r="B4614" s="78" t="s">
        <v>15</v>
      </c>
      <c r="C4614">
        <v>2031</v>
      </c>
      <c r="D4614" t="s">
        <v>138</v>
      </c>
      <c r="E4614" t="s">
        <v>51</v>
      </c>
      <c r="F4614">
        <v>14.779237521322599</v>
      </c>
    </row>
    <row r="4615" spans="1:6" x14ac:dyDescent="0.35">
      <c r="A4615" t="s">
        <v>80</v>
      </c>
      <c r="B4615" s="78" t="s">
        <v>15</v>
      </c>
      <c r="C4615">
        <v>2031</v>
      </c>
      <c r="D4615" t="s">
        <v>138</v>
      </c>
      <c r="E4615" t="s">
        <v>53</v>
      </c>
      <c r="F4615">
        <v>12.255042962068201</v>
      </c>
    </row>
    <row r="4616" spans="1:6" x14ac:dyDescent="0.35">
      <c r="A4616" t="s">
        <v>80</v>
      </c>
      <c r="B4616" s="78" t="s">
        <v>15</v>
      </c>
      <c r="C4616">
        <v>2031</v>
      </c>
      <c r="D4616" t="s">
        <v>138</v>
      </c>
      <c r="E4616" t="s">
        <v>55</v>
      </c>
      <c r="F4616">
        <v>11.0782417487882</v>
      </c>
    </row>
    <row r="4617" spans="1:6" x14ac:dyDescent="0.35">
      <c r="A4617" t="s">
        <v>80</v>
      </c>
      <c r="B4617" s="78" t="s">
        <v>15</v>
      </c>
      <c r="C4617">
        <v>2031</v>
      </c>
      <c r="D4617" t="s">
        <v>138</v>
      </c>
      <c r="E4617" t="s">
        <v>57</v>
      </c>
      <c r="F4617">
        <v>9.5723388103825702</v>
      </c>
    </row>
    <row r="4618" spans="1:6" x14ac:dyDescent="0.35">
      <c r="A4618" t="s">
        <v>80</v>
      </c>
      <c r="B4618" s="78" t="s">
        <v>15</v>
      </c>
      <c r="C4618">
        <v>2031</v>
      </c>
      <c r="D4618" t="s">
        <v>138</v>
      </c>
      <c r="E4618" t="s">
        <v>59</v>
      </c>
      <c r="F4618">
        <v>12.557341006413999</v>
      </c>
    </row>
    <row r="4619" spans="1:6" x14ac:dyDescent="0.35">
      <c r="A4619" t="s">
        <v>80</v>
      </c>
      <c r="B4619" s="78" t="s">
        <v>15</v>
      </c>
      <c r="C4619">
        <v>2031</v>
      </c>
      <c r="D4619" t="s">
        <v>138</v>
      </c>
      <c r="E4619" t="s">
        <v>61</v>
      </c>
      <c r="F4619">
        <v>4.3024134993971099</v>
      </c>
    </row>
    <row r="4620" spans="1:6" x14ac:dyDescent="0.35">
      <c r="A4620" t="s">
        <v>80</v>
      </c>
      <c r="B4620" s="78" t="s">
        <v>15</v>
      </c>
      <c r="C4620">
        <v>2031</v>
      </c>
      <c r="D4620" t="s">
        <v>138</v>
      </c>
      <c r="E4620" t="s">
        <v>63</v>
      </c>
      <c r="F4620">
        <v>9.0672709015638198</v>
      </c>
    </row>
    <row r="4621" spans="1:6" x14ac:dyDescent="0.35">
      <c r="A4621" t="s">
        <v>80</v>
      </c>
      <c r="B4621" s="78" t="s">
        <v>15</v>
      </c>
      <c r="C4621">
        <v>2031</v>
      </c>
      <c r="D4621" t="s">
        <v>138</v>
      </c>
      <c r="E4621" t="s">
        <v>43</v>
      </c>
      <c r="F4621">
        <v>1.6963787309657099</v>
      </c>
    </row>
    <row r="4622" spans="1:6" x14ac:dyDescent="0.35">
      <c r="A4622" t="s">
        <v>80</v>
      </c>
      <c r="B4622" s="78" t="s">
        <v>15</v>
      </c>
      <c r="C4622">
        <v>2031</v>
      </c>
      <c r="D4622" t="s">
        <v>138</v>
      </c>
      <c r="E4622" t="s">
        <v>65</v>
      </c>
      <c r="F4622">
        <v>6.9001115273088498</v>
      </c>
    </row>
    <row r="4623" spans="1:6" x14ac:dyDescent="0.35">
      <c r="A4623" t="s">
        <v>80</v>
      </c>
      <c r="B4623" s="78" t="s">
        <v>15</v>
      </c>
      <c r="C4623">
        <v>2031</v>
      </c>
      <c r="D4623" t="s">
        <v>138</v>
      </c>
      <c r="E4623" t="s">
        <v>67</v>
      </c>
      <c r="F4623">
        <v>4.9650753681429398</v>
      </c>
    </row>
    <row r="4624" spans="1:6" x14ac:dyDescent="0.35">
      <c r="A4624" t="s">
        <v>80</v>
      </c>
      <c r="B4624" s="78" t="s">
        <v>15</v>
      </c>
      <c r="C4624">
        <v>2031</v>
      </c>
      <c r="D4624" t="s">
        <v>138</v>
      </c>
      <c r="E4624" t="s">
        <v>69</v>
      </c>
      <c r="F4624">
        <v>2.1659498100837098</v>
      </c>
    </row>
    <row r="4625" spans="1:6" x14ac:dyDescent="0.35">
      <c r="A4625" t="s">
        <v>80</v>
      </c>
      <c r="B4625" s="78" t="s">
        <v>15</v>
      </c>
      <c r="C4625">
        <v>2031</v>
      </c>
      <c r="D4625" t="s">
        <v>138</v>
      </c>
      <c r="E4625" t="s">
        <v>71</v>
      </c>
      <c r="F4625">
        <v>4.5786706948055498</v>
      </c>
    </row>
    <row r="4626" spans="1:6" x14ac:dyDescent="0.35">
      <c r="A4626" t="s">
        <v>80</v>
      </c>
      <c r="B4626" s="78" t="s">
        <v>15</v>
      </c>
      <c r="C4626">
        <v>2031</v>
      </c>
      <c r="D4626" t="s">
        <v>138</v>
      </c>
      <c r="E4626" t="s">
        <v>73</v>
      </c>
      <c r="F4626">
        <v>0.51578205465754201</v>
      </c>
    </row>
    <row r="4627" spans="1:6" x14ac:dyDescent="0.35">
      <c r="A4627" t="s">
        <v>80</v>
      </c>
      <c r="B4627" s="78" t="s">
        <v>15</v>
      </c>
      <c r="C4627">
        <v>2031</v>
      </c>
      <c r="D4627" t="s">
        <v>138</v>
      </c>
      <c r="E4627" t="s">
        <v>75</v>
      </c>
      <c r="F4627">
        <v>0.77280723812294305</v>
      </c>
    </row>
    <row r="4628" spans="1:6" x14ac:dyDescent="0.35">
      <c r="A4628" t="s">
        <v>80</v>
      </c>
      <c r="B4628" s="78" t="s">
        <v>15</v>
      </c>
      <c r="C4628">
        <v>2031</v>
      </c>
      <c r="D4628" t="s">
        <v>41</v>
      </c>
      <c r="E4628" t="s">
        <v>42</v>
      </c>
      <c r="F4628">
        <v>6.9740944467961397</v>
      </c>
    </row>
    <row r="4629" spans="1:6" x14ac:dyDescent="0.35">
      <c r="A4629" t="s">
        <v>80</v>
      </c>
      <c r="B4629" s="78" t="s">
        <v>15</v>
      </c>
      <c r="C4629">
        <v>2031</v>
      </c>
      <c r="D4629" t="s">
        <v>41</v>
      </c>
      <c r="E4629" t="s">
        <v>45</v>
      </c>
      <c r="F4629">
        <v>8.9645456553379699</v>
      </c>
    </row>
    <row r="4630" spans="1:6" x14ac:dyDescent="0.35">
      <c r="A4630" t="s">
        <v>80</v>
      </c>
      <c r="B4630" s="78" t="s">
        <v>15</v>
      </c>
      <c r="C4630">
        <v>2031</v>
      </c>
      <c r="D4630" t="s">
        <v>41</v>
      </c>
      <c r="E4630" t="s">
        <v>47</v>
      </c>
      <c r="F4630">
        <v>8.6791921727416597</v>
      </c>
    </row>
    <row r="4631" spans="1:6" x14ac:dyDescent="0.35">
      <c r="A4631" t="s">
        <v>80</v>
      </c>
      <c r="B4631" s="78" t="s">
        <v>15</v>
      </c>
      <c r="C4631">
        <v>2031</v>
      </c>
      <c r="D4631" t="s">
        <v>41</v>
      </c>
      <c r="E4631" t="s">
        <v>49</v>
      </c>
      <c r="F4631">
        <v>9.7738635091940491</v>
      </c>
    </row>
    <row r="4632" spans="1:6" x14ac:dyDescent="0.35">
      <c r="A4632" t="s">
        <v>80</v>
      </c>
      <c r="B4632" s="78" t="s">
        <v>15</v>
      </c>
      <c r="C4632">
        <v>2031</v>
      </c>
      <c r="D4632" t="s">
        <v>41</v>
      </c>
      <c r="E4632" t="s">
        <v>51</v>
      </c>
      <c r="F4632">
        <v>13.862949139439101</v>
      </c>
    </row>
    <row r="4633" spans="1:6" x14ac:dyDescent="0.35">
      <c r="A4633" t="s">
        <v>80</v>
      </c>
      <c r="B4633" s="78" t="s">
        <v>15</v>
      </c>
      <c r="C4633">
        <v>2031</v>
      </c>
      <c r="D4633" t="s">
        <v>41</v>
      </c>
      <c r="E4633" t="s">
        <v>53</v>
      </c>
      <c r="F4633">
        <v>10.1765827300515</v>
      </c>
    </row>
    <row r="4634" spans="1:6" x14ac:dyDescent="0.35">
      <c r="A4634" t="s">
        <v>80</v>
      </c>
      <c r="B4634" s="78" t="s">
        <v>15</v>
      </c>
      <c r="C4634">
        <v>2031</v>
      </c>
      <c r="D4634" t="s">
        <v>41</v>
      </c>
      <c r="E4634" t="s">
        <v>55</v>
      </c>
      <c r="F4634">
        <v>10.276312303209201</v>
      </c>
    </row>
    <row r="4635" spans="1:6" x14ac:dyDescent="0.35">
      <c r="A4635" t="s">
        <v>80</v>
      </c>
      <c r="B4635" s="78" t="s">
        <v>15</v>
      </c>
      <c r="C4635">
        <v>2031</v>
      </c>
      <c r="D4635" t="s">
        <v>41</v>
      </c>
      <c r="E4635" t="s">
        <v>57</v>
      </c>
      <c r="F4635">
        <v>9.6935911313000709</v>
      </c>
    </row>
    <row r="4636" spans="1:6" x14ac:dyDescent="0.35">
      <c r="A4636" t="s">
        <v>80</v>
      </c>
      <c r="B4636" s="78" t="s">
        <v>15</v>
      </c>
      <c r="C4636">
        <v>2031</v>
      </c>
      <c r="D4636" t="s">
        <v>41</v>
      </c>
      <c r="E4636" t="s">
        <v>59</v>
      </c>
      <c r="F4636">
        <v>13.271130995655</v>
      </c>
    </row>
    <row r="4637" spans="1:6" x14ac:dyDescent="0.35">
      <c r="A4637" t="s">
        <v>80</v>
      </c>
      <c r="B4637" s="78" t="s">
        <v>15</v>
      </c>
      <c r="C4637">
        <v>2031</v>
      </c>
      <c r="D4637" t="s">
        <v>41</v>
      </c>
      <c r="E4637" t="s">
        <v>61</v>
      </c>
      <c r="F4637">
        <v>6.0690018319091301</v>
      </c>
    </row>
    <row r="4638" spans="1:6" x14ac:dyDescent="0.35">
      <c r="A4638" t="s">
        <v>80</v>
      </c>
      <c r="B4638" s="78" t="s">
        <v>15</v>
      </c>
      <c r="C4638">
        <v>2031</v>
      </c>
      <c r="D4638" t="s">
        <v>41</v>
      </c>
      <c r="E4638" t="s">
        <v>63</v>
      </c>
      <c r="F4638">
        <v>10.301219569046401</v>
      </c>
    </row>
    <row r="4639" spans="1:6" x14ac:dyDescent="0.35">
      <c r="A4639" t="s">
        <v>80</v>
      </c>
      <c r="B4639" s="78" t="s">
        <v>15</v>
      </c>
      <c r="C4639">
        <v>2031</v>
      </c>
      <c r="D4639" t="s">
        <v>41</v>
      </c>
      <c r="E4639" t="s">
        <v>43</v>
      </c>
      <c r="F4639">
        <v>1.8280902869512301</v>
      </c>
    </row>
    <row r="4640" spans="1:6" x14ac:dyDescent="0.35">
      <c r="A4640" t="s">
        <v>80</v>
      </c>
      <c r="B4640" s="78" t="s">
        <v>15</v>
      </c>
      <c r="C4640">
        <v>2031</v>
      </c>
      <c r="D4640" t="s">
        <v>41</v>
      </c>
      <c r="E4640" t="s">
        <v>65</v>
      </c>
      <c r="F4640">
        <v>7.5734771613994702</v>
      </c>
    </row>
    <row r="4641" spans="1:6" x14ac:dyDescent="0.35">
      <c r="A4641" t="s">
        <v>80</v>
      </c>
      <c r="B4641" s="78" t="s">
        <v>15</v>
      </c>
      <c r="C4641">
        <v>2031</v>
      </c>
      <c r="D4641" t="s">
        <v>41</v>
      </c>
      <c r="E4641" t="s">
        <v>67</v>
      </c>
      <c r="F4641">
        <v>6.5731155699006898</v>
      </c>
    </row>
    <row r="4642" spans="1:6" x14ac:dyDescent="0.35">
      <c r="A4642" t="s">
        <v>80</v>
      </c>
      <c r="B4642" s="78" t="s">
        <v>15</v>
      </c>
      <c r="C4642">
        <v>2031</v>
      </c>
      <c r="D4642" t="s">
        <v>41</v>
      </c>
      <c r="E4642" t="s">
        <v>69</v>
      </c>
      <c r="F4642">
        <v>2.2461296054142599</v>
      </c>
    </row>
    <row r="4643" spans="1:6" x14ac:dyDescent="0.35">
      <c r="A4643" t="s">
        <v>80</v>
      </c>
      <c r="B4643" s="78" t="s">
        <v>15</v>
      </c>
      <c r="C4643">
        <v>2031</v>
      </c>
      <c r="D4643" t="s">
        <v>41</v>
      </c>
      <c r="E4643" t="s">
        <v>71</v>
      </c>
      <c r="F4643">
        <v>5.57748118057357</v>
      </c>
    </row>
    <row r="4644" spans="1:6" x14ac:dyDescent="0.35">
      <c r="A4644" t="s">
        <v>80</v>
      </c>
      <c r="B4644" s="78" t="s">
        <v>15</v>
      </c>
      <c r="C4644">
        <v>2031</v>
      </c>
      <c r="D4644" t="s">
        <v>41</v>
      </c>
      <c r="E4644" t="s">
        <v>73</v>
      </c>
      <c r="F4644">
        <v>0.61443436964978504</v>
      </c>
    </row>
    <row r="4645" spans="1:6" x14ac:dyDescent="0.35">
      <c r="A4645" t="s">
        <v>80</v>
      </c>
      <c r="B4645" s="78" t="s">
        <v>15</v>
      </c>
      <c r="C4645">
        <v>2031</v>
      </c>
      <c r="D4645" t="s">
        <v>41</v>
      </c>
      <c r="E4645" t="s">
        <v>75</v>
      </c>
      <c r="F4645">
        <v>0.68463936865069597</v>
      </c>
    </row>
    <row r="4646" spans="1:6" x14ac:dyDescent="0.35">
      <c r="A4646" t="s">
        <v>80</v>
      </c>
      <c r="B4646" s="78" t="s">
        <v>15</v>
      </c>
      <c r="C4646">
        <v>2036</v>
      </c>
      <c r="D4646" t="s">
        <v>138</v>
      </c>
      <c r="E4646" t="s">
        <v>42</v>
      </c>
      <c r="F4646">
        <v>6.5175215652180096</v>
      </c>
    </row>
    <row r="4647" spans="1:6" x14ac:dyDescent="0.35">
      <c r="A4647" t="s">
        <v>80</v>
      </c>
      <c r="B4647" s="78" t="s">
        <v>15</v>
      </c>
      <c r="C4647">
        <v>2036</v>
      </c>
      <c r="D4647" t="s">
        <v>138</v>
      </c>
      <c r="E4647" t="s">
        <v>45</v>
      </c>
      <c r="F4647">
        <v>9.6469127852439804</v>
      </c>
    </row>
    <row r="4648" spans="1:6" x14ac:dyDescent="0.35">
      <c r="A4648" t="s">
        <v>80</v>
      </c>
      <c r="B4648" s="78" t="s">
        <v>15</v>
      </c>
      <c r="C4648">
        <v>2036</v>
      </c>
      <c r="D4648" t="s">
        <v>138</v>
      </c>
      <c r="E4648" t="s">
        <v>47</v>
      </c>
      <c r="F4648">
        <v>7.75616169273873</v>
      </c>
    </row>
    <row r="4649" spans="1:6" x14ac:dyDescent="0.35">
      <c r="A4649" t="s">
        <v>80</v>
      </c>
      <c r="B4649" s="78" t="s">
        <v>15</v>
      </c>
      <c r="C4649">
        <v>2036</v>
      </c>
      <c r="D4649" t="s">
        <v>138</v>
      </c>
      <c r="E4649" t="s">
        <v>49</v>
      </c>
      <c r="F4649">
        <v>11.7141493272484</v>
      </c>
    </row>
    <row r="4650" spans="1:6" x14ac:dyDescent="0.35">
      <c r="A4650" t="s">
        <v>80</v>
      </c>
      <c r="B4650" s="78" t="s">
        <v>15</v>
      </c>
      <c r="C4650">
        <v>2036</v>
      </c>
      <c r="D4650" t="s">
        <v>138</v>
      </c>
      <c r="E4650" t="s">
        <v>51</v>
      </c>
      <c r="F4650">
        <v>16.063389599921599</v>
      </c>
    </row>
    <row r="4651" spans="1:6" x14ac:dyDescent="0.35">
      <c r="A4651" t="s">
        <v>80</v>
      </c>
      <c r="B4651" s="78" t="s">
        <v>15</v>
      </c>
      <c r="C4651">
        <v>2036</v>
      </c>
      <c r="D4651" t="s">
        <v>138</v>
      </c>
      <c r="E4651" t="s">
        <v>53</v>
      </c>
      <c r="F4651">
        <v>11.0185788304338</v>
      </c>
    </row>
    <row r="4652" spans="1:6" x14ac:dyDescent="0.35">
      <c r="A4652" t="s">
        <v>80</v>
      </c>
      <c r="B4652" s="78" t="s">
        <v>15</v>
      </c>
      <c r="C4652">
        <v>2036</v>
      </c>
      <c r="D4652" t="s">
        <v>138</v>
      </c>
      <c r="E4652" t="s">
        <v>55</v>
      </c>
      <c r="F4652">
        <v>11.2076840300337</v>
      </c>
    </row>
    <row r="4653" spans="1:6" x14ac:dyDescent="0.35">
      <c r="A4653" t="s">
        <v>80</v>
      </c>
      <c r="B4653" s="78" t="s">
        <v>15</v>
      </c>
      <c r="C4653">
        <v>2036</v>
      </c>
      <c r="D4653" t="s">
        <v>138</v>
      </c>
      <c r="E4653" t="s">
        <v>57</v>
      </c>
      <c r="F4653">
        <v>10.565263677914301</v>
      </c>
    </row>
    <row r="4654" spans="1:6" x14ac:dyDescent="0.35">
      <c r="A4654" t="s">
        <v>80</v>
      </c>
      <c r="B4654" s="78" t="s">
        <v>15</v>
      </c>
      <c r="C4654">
        <v>2036</v>
      </c>
      <c r="D4654" t="s">
        <v>138</v>
      </c>
      <c r="E4654" t="s">
        <v>59</v>
      </c>
      <c r="F4654">
        <v>11.361395031076899</v>
      </c>
    </row>
    <row r="4655" spans="1:6" x14ac:dyDescent="0.35">
      <c r="A4655" t="s">
        <v>80</v>
      </c>
      <c r="B4655" s="78" t="s">
        <v>15</v>
      </c>
      <c r="C4655">
        <v>2036</v>
      </c>
      <c r="D4655" t="s">
        <v>138</v>
      </c>
      <c r="E4655" t="s">
        <v>61</v>
      </c>
      <c r="F4655">
        <v>5.9631491203947604</v>
      </c>
    </row>
    <row r="4656" spans="1:6" x14ac:dyDescent="0.35">
      <c r="A4656" t="s">
        <v>80</v>
      </c>
      <c r="B4656" s="78" t="s">
        <v>15</v>
      </c>
      <c r="C4656">
        <v>2036</v>
      </c>
      <c r="D4656" t="s">
        <v>138</v>
      </c>
      <c r="E4656" t="s">
        <v>63</v>
      </c>
      <c r="F4656">
        <v>7.5947338820797299</v>
      </c>
    </row>
    <row r="4657" spans="1:6" x14ac:dyDescent="0.35">
      <c r="A4657" t="s">
        <v>80</v>
      </c>
      <c r="B4657" s="78" t="s">
        <v>15</v>
      </c>
      <c r="C4657">
        <v>2036</v>
      </c>
      <c r="D4657" t="s">
        <v>138</v>
      </c>
      <c r="E4657" t="s">
        <v>43</v>
      </c>
      <c r="F4657">
        <v>1.8380589819294899</v>
      </c>
    </row>
    <row r="4658" spans="1:6" x14ac:dyDescent="0.35">
      <c r="A4658" t="s">
        <v>80</v>
      </c>
      <c r="B4658" s="78" t="s">
        <v>15</v>
      </c>
      <c r="C4658">
        <v>2036</v>
      </c>
      <c r="D4658" t="s">
        <v>138</v>
      </c>
      <c r="E4658" t="s">
        <v>65</v>
      </c>
      <c r="F4658">
        <v>6.3808931575561196</v>
      </c>
    </row>
    <row r="4659" spans="1:6" x14ac:dyDescent="0.35">
      <c r="A4659" t="s">
        <v>80</v>
      </c>
      <c r="B4659" s="78" t="s">
        <v>15</v>
      </c>
      <c r="C4659">
        <v>2036</v>
      </c>
      <c r="D4659" t="s">
        <v>138</v>
      </c>
      <c r="E4659" t="s">
        <v>67</v>
      </c>
      <c r="F4659">
        <v>4.5334128351681597</v>
      </c>
    </row>
    <row r="4660" spans="1:6" x14ac:dyDescent="0.35">
      <c r="A4660" t="s">
        <v>80</v>
      </c>
      <c r="B4660" s="78" t="s">
        <v>15</v>
      </c>
      <c r="C4660">
        <v>2036</v>
      </c>
      <c r="D4660" t="s">
        <v>138</v>
      </c>
      <c r="E4660" t="s">
        <v>69</v>
      </c>
      <c r="F4660">
        <v>1.95377047515257</v>
      </c>
    </row>
    <row r="4661" spans="1:6" x14ac:dyDescent="0.35">
      <c r="A4661" t="s">
        <v>80</v>
      </c>
      <c r="B4661" s="78" t="s">
        <v>15</v>
      </c>
      <c r="C4661">
        <v>2036</v>
      </c>
      <c r="D4661" t="s">
        <v>138</v>
      </c>
      <c r="E4661" t="s">
        <v>71</v>
      </c>
      <c r="F4661">
        <v>4.7818289336114104</v>
      </c>
    </row>
    <row r="4662" spans="1:6" x14ac:dyDescent="0.35">
      <c r="A4662" t="s">
        <v>80</v>
      </c>
      <c r="B4662" s="78" t="s">
        <v>15</v>
      </c>
      <c r="C4662">
        <v>2036</v>
      </c>
      <c r="D4662" t="s">
        <v>138</v>
      </c>
      <c r="E4662" t="s">
        <v>73</v>
      </c>
      <c r="F4662">
        <v>0.75472566473616798</v>
      </c>
    </row>
    <row r="4663" spans="1:6" x14ac:dyDescent="0.35">
      <c r="A4663" t="s">
        <v>80</v>
      </c>
      <c r="B4663" s="78" t="s">
        <v>15</v>
      </c>
      <c r="C4663">
        <v>2036</v>
      </c>
      <c r="D4663" t="s">
        <v>138</v>
      </c>
      <c r="E4663" t="s">
        <v>75</v>
      </c>
      <c r="F4663">
        <v>0.8752796413467</v>
      </c>
    </row>
    <row r="4664" spans="1:6" x14ac:dyDescent="0.35">
      <c r="A4664" t="s">
        <v>80</v>
      </c>
      <c r="B4664" s="78" t="s">
        <v>15</v>
      </c>
      <c r="C4664">
        <v>2036</v>
      </c>
      <c r="D4664" t="s">
        <v>41</v>
      </c>
      <c r="E4664" t="s">
        <v>42</v>
      </c>
      <c r="F4664">
        <v>7.0288131638449798</v>
      </c>
    </row>
    <row r="4665" spans="1:6" x14ac:dyDescent="0.35">
      <c r="A4665" t="s">
        <v>80</v>
      </c>
      <c r="B4665" s="78" t="s">
        <v>15</v>
      </c>
      <c r="C4665">
        <v>2036</v>
      </c>
      <c r="D4665" t="s">
        <v>41</v>
      </c>
      <c r="E4665" t="s">
        <v>45</v>
      </c>
      <c r="F4665">
        <v>9.9391350022533995</v>
      </c>
    </row>
    <row r="4666" spans="1:6" x14ac:dyDescent="0.35">
      <c r="A4666" t="s">
        <v>80</v>
      </c>
      <c r="B4666" s="78" t="s">
        <v>15</v>
      </c>
      <c r="C4666">
        <v>2036</v>
      </c>
      <c r="D4666" t="s">
        <v>41</v>
      </c>
      <c r="E4666" t="s">
        <v>47</v>
      </c>
      <c r="F4666">
        <v>7.4743374351155003</v>
      </c>
    </row>
    <row r="4667" spans="1:6" x14ac:dyDescent="0.35">
      <c r="A4667" t="s">
        <v>80</v>
      </c>
      <c r="B4667" s="78" t="s">
        <v>15</v>
      </c>
      <c r="C4667">
        <v>2036</v>
      </c>
      <c r="D4667" t="s">
        <v>41</v>
      </c>
      <c r="E4667" t="s">
        <v>49</v>
      </c>
      <c r="F4667">
        <v>9.6580125368303609</v>
      </c>
    </row>
    <row r="4668" spans="1:6" x14ac:dyDescent="0.35">
      <c r="A4668" t="s">
        <v>80</v>
      </c>
      <c r="B4668" s="78" t="s">
        <v>15</v>
      </c>
      <c r="C4668">
        <v>2036</v>
      </c>
      <c r="D4668" t="s">
        <v>41</v>
      </c>
      <c r="E4668" t="s">
        <v>51</v>
      </c>
      <c r="F4668">
        <v>14.2842170759897</v>
      </c>
    </row>
    <row r="4669" spans="1:6" x14ac:dyDescent="0.35">
      <c r="A4669" t="s">
        <v>80</v>
      </c>
      <c r="B4669" s="78" t="s">
        <v>15</v>
      </c>
      <c r="C4669">
        <v>2036</v>
      </c>
      <c r="D4669" t="s">
        <v>41</v>
      </c>
      <c r="E4669" t="s">
        <v>53</v>
      </c>
      <c r="F4669">
        <v>9.9225992346823499</v>
      </c>
    </row>
    <row r="4670" spans="1:6" x14ac:dyDescent="0.35">
      <c r="A4670" t="s">
        <v>80</v>
      </c>
      <c r="B4670" s="78" t="s">
        <v>15</v>
      </c>
      <c r="C4670">
        <v>2036</v>
      </c>
      <c r="D4670" t="s">
        <v>41</v>
      </c>
      <c r="E4670" t="s">
        <v>55</v>
      </c>
      <c r="F4670">
        <v>10.272935479408501</v>
      </c>
    </row>
    <row r="4671" spans="1:6" x14ac:dyDescent="0.35">
      <c r="A4671" t="s">
        <v>80</v>
      </c>
      <c r="B4671" s="78" t="s">
        <v>15</v>
      </c>
      <c r="C4671">
        <v>2036</v>
      </c>
      <c r="D4671" t="s">
        <v>41</v>
      </c>
      <c r="E4671" t="s">
        <v>57</v>
      </c>
      <c r="F4671">
        <v>10.6467276216024</v>
      </c>
    </row>
    <row r="4672" spans="1:6" x14ac:dyDescent="0.35">
      <c r="A4672" t="s">
        <v>80</v>
      </c>
      <c r="B4672" s="78" t="s">
        <v>15</v>
      </c>
      <c r="C4672">
        <v>2036</v>
      </c>
      <c r="D4672" t="s">
        <v>41</v>
      </c>
      <c r="E4672" t="s">
        <v>59</v>
      </c>
      <c r="F4672">
        <v>13.5140352609566</v>
      </c>
    </row>
    <row r="4673" spans="1:6" x14ac:dyDescent="0.35">
      <c r="A4673" t="s">
        <v>80</v>
      </c>
      <c r="B4673" s="78" t="s">
        <v>15</v>
      </c>
      <c r="C4673">
        <v>2036</v>
      </c>
      <c r="D4673" t="s">
        <v>41</v>
      </c>
      <c r="E4673" t="s">
        <v>61</v>
      </c>
      <c r="F4673">
        <v>7.3543002839041396</v>
      </c>
    </row>
    <row r="4674" spans="1:6" x14ac:dyDescent="0.35">
      <c r="A4674" t="s">
        <v>80</v>
      </c>
      <c r="B4674" s="78" t="s">
        <v>15</v>
      </c>
      <c r="C4674">
        <v>2036</v>
      </c>
      <c r="D4674" t="s">
        <v>41</v>
      </c>
      <c r="E4674" t="s">
        <v>63</v>
      </c>
      <c r="F4674">
        <v>10.6672787835773</v>
      </c>
    </row>
    <row r="4675" spans="1:6" x14ac:dyDescent="0.35">
      <c r="A4675" t="s">
        <v>80</v>
      </c>
      <c r="B4675" s="78" t="s">
        <v>15</v>
      </c>
      <c r="C4675">
        <v>2036</v>
      </c>
      <c r="D4675" t="s">
        <v>41</v>
      </c>
      <c r="E4675" t="s">
        <v>43</v>
      </c>
      <c r="F4675">
        <v>1.98401319212273</v>
      </c>
    </row>
    <row r="4676" spans="1:6" x14ac:dyDescent="0.35">
      <c r="A4676" t="s">
        <v>80</v>
      </c>
      <c r="B4676" s="78" t="s">
        <v>15</v>
      </c>
      <c r="C4676">
        <v>2036</v>
      </c>
      <c r="D4676" t="s">
        <v>41</v>
      </c>
      <c r="E4676" t="s">
        <v>65</v>
      </c>
      <c r="F4676">
        <v>7.4744897026602102</v>
      </c>
    </row>
    <row r="4677" spans="1:6" x14ac:dyDescent="0.35">
      <c r="A4677" t="s">
        <v>80</v>
      </c>
      <c r="B4677" s="78" t="s">
        <v>15</v>
      </c>
      <c r="C4677">
        <v>2036</v>
      </c>
      <c r="D4677" t="s">
        <v>41</v>
      </c>
      <c r="E4677" t="s">
        <v>67</v>
      </c>
      <c r="F4677">
        <v>5.1053785409244998</v>
      </c>
    </row>
    <row r="4678" spans="1:6" x14ac:dyDescent="0.35">
      <c r="A4678" t="s">
        <v>80</v>
      </c>
      <c r="B4678" s="78" t="s">
        <v>15</v>
      </c>
      <c r="C4678">
        <v>2036</v>
      </c>
      <c r="D4678" t="s">
        <v>41</v>
      </c>
      <c r="E4678" t="s">
        <v>69</v>
      </c>
      <c r="F4678">
        <v>2.5699990808087998</v>
      </c>
    </row>
    <row r="4679" spans="1:6" x14ac:dyDescent="0.35">
      <c r="A4679" t="s">
        <v>80</v>
      </c>
      <c r="B4679" s="78" t="s">
        <v>15</v>
      </c>
      <c r="C4679">
        <v>2036</v>
      </c>
      <c r="D4679" t="s">
        <v>41</v>
      </c>
      <c r="E4679" t="s">
        <v>71</v>
      </c>
      <c r="F4679">
        <v>4.8917955454415898</v>
      </c>
    </row>
    <row r="4680" spans="1:6" x14ac:dyDescent="0.35">
      <c r="A4680" t="s">
        <v>80</v>
      </c>
      <c r="B4680" s="78" t="s">
        <v>15</v>
      </c>
      <c r="C4680">
        <v>2036</v>
      </c>
      <c r="D4680" t="s">
        <v>41</v>
      </c>
      <c r="E4680" t="s">
        <v>73</v>
      </c>
      <c r="F4680">
        <v>0.85511578228601004</v>
      </c>
    </row>
    <row r="4681" spans="1:6" x14ac:dyDescent="0.35">
      <c r="A4681" t="s">
        <v>80</v>
      </c>
      <c r="B4681" s="78" t="s">
        <v>15</v>
      </c>
      <c r="C4681">
        <v>2036</v>
      </c>
      <c r="D4681" t="s">
        <v>41</v>
      </c>
      <c r="E4681" t="s">
        <v>75</v>
      </c>
      <c r="F4681">
        <v>0.82884961612142505</v>
      </c>
    </row>
    <row r="4682" spans="1:6" x14ac:dyDescent="0.35">
      <c r="A4682" t="s">
        <v>80</v>
      </c>
      <c r="B4682" s="78" t="s">
        <v>15</v>
      </c>
      <c r="C4682">
        <v>2041</v>
      </c>
      <c r="D4682" t="s">
        <v>138</v>
      </c>
      <c r="E4682" t="s">
        <v>42</v>
      </c>
      <c r="F4682">
        <v>6.4998333514778599</v>
      </c>
    </row>
    <row r="4683" spans="1:6" x14ac:dyDescent="0.35">
      <c r="A4683" t="s">
        <v>80</v>
      </c>
      <c r="B4683" s="78" t="s">
        <v>15</v>
      </c>
      <c r="C4683">
        <v>2041</v>
      </c>
      <c r="D4683" t="s">
        <v>138</v>
      </c>
      <c r="E4683" t="s">
        <v>45</v>
      </c>
      <c r="F4683">
        <v>9.7664398069334908</v>
      </c>
    </row>
    <row r="4684" spans="1:6" x14ac:dyDescent="0.35">
      <c r="A4684" t="s">
        <v>80</v>
      </c>
      <c r="B4684" s="78" t="s">
        <v>15</v>
      </c>
      <c r="C4684">
        <v>2041</v>
      </c>
      <c r="D4684" t="s">
        <v>138</v>
      </c>
      <c r="E4684" t="s">
        <v>47</v>
      </c>
      <c r="F4684">
        <v>7.3221939870538204</v>
      </c>
    </row>
    <row r="4685" spans="1:6" x14ac:dyDescent="0.35">
      <c r="A4685" t="s">
        <v>80</v>
      </c>
      <c r="B4685" s="78" t="s">
        <v>15</v>
      </c>
      <c r="C4685">
        <v>2041</v>
      </c>
      <c r="D4685" t="s">
        <v>138</v>
      </c>
      <c r="E4685" t="s">
        <v>49</v>
      </c>
      <c r="F4685">
        <v>10.7538726735834</v>
      </c>
    </row>
    <row r="4686" spans="1:6" x14ac:dyDescent="0.35">
      <c r="A4686" t="s">
        <v>80</v>
      </c>
      <c r="B4686" s="78" t="s">
        <v>15</v>
      </c>
      <c r="C4686">
        <v>2041</v>
      </c>
      <c r="D4686" t="s">
        <v>138</v>
      </c>
      <c r="E4686" t="s">
        <v>51</v>
      </c>
      <c r="F4686">
        <v>16.028389490803399</v>
      </c>
    </row>
    <row r="4687" spans="1:6" x14ac:dyDescent="0.35">
      <c r="A4687" t="s">
        <v>80</v>
      </c>
      <c r="B4687" s="78" t="s">
        <v>15</v>
      </c>
      <c r="C4687">
        <v>2041</v>
      </c>
      <c r="D4687" t="s">
        <v>138</v>
      </c>
      <c r="E4687" t="s">
        <v>53</v>
      </c>
      <c r="F4687">
        <v>11.707208014714199</v>
      </c>
    </row>
    <row r="4688" spans="1:6" x14ac:dyDescent="0.35">
      <c r="A4688" t="s">
        <v>80</v>
      </c>
      <c r="B4688" s="78" t="s">
        <v>15</v>
      </c>
      <c r="C4688">
        <v>2041</v>
      </c>
      <c r="D4688" t="s">
        <v>138</v>
      </c>
      <c r="E4688" t="s">
        <v>55</v>
      </c>
      <c r="F4688">
        <v>10.423252557902501</v>
      </c>
    </row>
    <row r="4689" spans="1:6" x14ac:dyDescent="0.35">
      <c r="A4689" t="s">
        <v>80</v>
      </c>
      <c r="B4689" s="78" t="s">
        <v>15</v>
      </c>
      <c r="C4689">
        <v>2041</v>
      </c>
      <c r="D4689" t="s">
        <v>138</v>
      </c>
      <c r="E4689" t="s">
        <v>57</v>
      </c>
      <c r="F4689">
        <v>10.5826159338348</v>
      </c>
    </row>
    <row r="4690" spans="1:6" x14ac:dyDescent="0.35">
      <c r="A4690" t="s">
        <v>80</v>
      </c>
      <c r="B4690" s="78" t="s">
        <v>15</v>
      </c>
      <c r="C4690">
        <v>2041</v>
      </c>
      <c r="D4690" t="s">
        <v>138</v>
      </c>
      <c r="E4690" t="s">
        <v>59</v>
      </c>
      <c r="F4690">
        <v>12.0006841517736</v>
      </c>
    </row>
    <row r="4691" spans="1:6" x14ac:dyDescent="0.35">
      <c r="A4691" t="s">
        <v>80</v>
      </c>
      <c r="B4691" s="78" t="s">
        <v>15</v>
      </c>
      <c r="C4691">
        <v>2041</v>
      </c>
      <c r="D4691" t="s">
        <v>138</v>
      </c>
      <c r="E4691" t="s">
        <v>61</v>
      </c>
      <c r="F4691">
        <v>5.4641454120410398</v>
      </c>
    </row>
    <row r="4692" spans="1:6" x14ac:dyDescent="0.35">
      <c r="A4692" t="s">
        <v>80</v>
      </c>
      <c r="B4692" s="78" t="s">
        <v>15</v>
      </c>
      <c r="C4692">
        <v>2041</v>
      </c>
      <c r="D4692" t="s">
        <v>138</v>
      </c>
      <c r="E4692" t="s">
        <v>63</v>
      </c>
      <c r="F4692">
        <v>8.9473988523596599</v>
      </c>
    </row>
    <row r="4693" spans="1:6" x14ac:dyDescent="0.35">
      <c r="A4693" t="s">
        <v>80</v>
      </c>
      <c r="B4693" s="78" t="s">
        <v>15</v>
      </c>
      <c r="C4693">
        <v>2041</v>
      </c>
      <c r="D4693" t="s">
        <v>138</v>
      </c>
      <c r="E4693" t="s">
        <v>43</v>
      </c>
      <c r="F4693">
        <v>1.86461489578885</v>
      </c>
    </row>
    <row r="4694" spans="1:6" x14ac:dyDescent="0.35">
      <c r="A4694" t="s">
        <v>80</v>
      </c>
      <c r="B4694" s="78" t="s">
        <v>15</v>
      </c>
      <c r="C4694">
        <v>2041</v>
      </c>
      <c r="D4694" t="s">
        <v>138</v>
      </c>
      <c r="E4694" t="s">
        <v>65</v>
      </c>
      <c r="F4694">
        <v>5.6015352081799099</v>
      </c>
    </row>
    <row r="4695" spans="1:6" x14ac:dyDescent="0.35">
      <c r="A4695" t="s">
        <v>80</v>
      </c>
      <c r="B4695" s="78" t="s">
        <v>15</v>
      </c>
      <c r="C4695">
        <v>2041</v>
      </c>
      <c r="D4695" t="s">
        <v>138</v>
      </c>
      <c r="E4695" t="s">
        <v>67</v>
      </c>
      <c r="F4695">
        <v>4.2757113191614096</v>
      </c>
    </row>
    <row r="4696" spans="1:6" x14ac:dyDescent="0.35">
      <c r="A4696" t="s">
        <v>80</v>
      </c>
      <c r="B4696" s="78" t="s">
        <v>15</v>
      </c>
      <c r="C4696">
        <v>2041</v>
      </c>
      <c r="D4696" t="s">
        <v>138</v>
      </c>
      <c r="E4696" t="s">
        <v>69</v>
      </c>
      <c r="F4696">
        <v>1.47226861682933</v>
      </c>
    </row>
    <row r="4697" spans="1:6" x14ac:dyDescent="0.35">
      <c r="A4697" t="s">
        <v>80</v>
      </c>
      <c r="B4697" s="78" t="s">
        <v>15</v>
      </c>
      <c r="C4697">
        <v>2041</v>
      </c>
      <c r="D4697" t="s">
        <v>138</v>
      </c>
      <c r="E4697" t="s">
        <v>71</v>
      </c>
      <c r="F4697">
        <v>4.2818423815746396</v>
      </c>
    </row>
    <row r="4698" spans="1:6" x14ac:dyDescent="0.35">
      <c r="A4698" t="s">
        <v>80</v>
      </c>
      <c r="B4698" s="78" t="s">
        <v>15</v>
      </c>
      <c r="C4698">
        <v>2041</v>
      </c>
      <c r="D4698" t="s">
        <v>138</v>
      </c>
      <c r="E4698" t="s">
        <v>73</v>
      </c>
      <c r="F4698">
        <v>0.67080552742731403</v>
      </c>
    </row>
    <row r="4699" spans="1:6" x14ac:dyDescent="0.35">
      <c r="A4699" t="s">
        <v>80</v>
      </c>
      <c r="B4699" s="78" t="s">
        <v>15</v>
      </c>
      <c r="C4699">
        <v>2041</v>
      </c>
      <c r="D4699" t="s">
        <v>138</v>
      </c>
      <c r="E4699" t="s">
        <v>75</v>
      </c>
      <c r="F4699">
        <v>1.02084144298601</v>
      </c>
    </row>
    <row r="4700" spans="1:6" x14ac:dyDescent="0.35">
      <c r="A4700" t="s">
        <v>80</v>
      </c>
      <c r="B4700" s="78" t="s">
        <v>15</v>
      </c>
      <c r="C4700">
        <v>2041</v>
      </c>
      <c r="D4700" t="s">
        <v>41</v>
      </c>
      <c r="E4700" t="s">
        <v>42</v>
      </c>
      <c r="F4700">
        <v>7.0141048777372603</v>
      </c>
    </row>
    <row r="4701" spans="1:6" x14ac:dyDescent="0.35">
      <c r="A4701" t="s">
        <v>80</v>
      </c>
      <c r="B4701" s="78" t="s">
        <v>15</v>
      </c>
      <c r="C4701">
        <v>2041</v>
      </c>
      <c r="D4701" t="s">
        <v>41</v>
      </c>
      <c r="E4701" t="s">
        <v>45</v>
      </c>
      <c r="F4701">
        <v>10.0569174477207</v>
      </c>
    </row>
    <row r="4702" spans="1:6" x14ac:dyDescent="0.35">
      <c r="A4702" t="s">
        <v>80</v>
      </c>
      <c r="B4702" s="78" t="s">
        <v>15</v>
      </c>
      <c r="C4702">
        <v>2041</v>
      </c>
      <c r="D4702" t="s">
        <v>41</v>
      </c>
      <c r="E4702" t="s">
        <v>47</v>
      </c>
      <c r="F4702">
        <v>7.76930211687087</v>
      </c>
    </row>
    <row r="4703" spans="1:6" x14ac:dyDescent="0.35">
      <c r="A4703" t="s">
        <v>80</v>
      </c>
      <c r="B4703" s="78" t="s">
        <v>15</v>
      </c>
      <c r="C4703">
        <v>2041</v>
      </c>
      <c r="D4703" t="s">
        <v>41</v>
      </c>
      <c r="E4703" t="s">
        <v>49</v>
      </c>
      <c r="F4703">
        <v>8.7629408369139004</v>
      </c>
    </row>
    <row r="4704" spans="1:6" x14ac:dyDescent="0.35">
      <c r="A4704" t="s">
        <v>80</v>
      </c>
      <c r="B4704" s="78" t="s">
        <v>15</v>
      </c>
      <c r="C4704">
        <v>2041</v>
      </c>
      <c r="D4704" t="s">
        <v>41</v>
      </c>
      <c r="E4704" t="s">
        <v>51</v>
      </c>
      <c r="F4704">
        <v>14.19454165967</v>
      </c>
    </row>
    <row r="4705" spans="1:6" x14ac:dyDescent="0.35">
      <c r="A4705" t="s">
        <v>80</v>
      </c>
      <c r="B4705" s="78" t="s">
        <v>15</v>
      </c>
      <c r="C4705">
        <v>2041</v>
      </c>
      <c r="D4705" t="s">
        <v>41</v>
      </c>
      <c r="E4705" t="s">
        <v>53</v>
      </c>
      <c r="F4705">
        <v>10.269864461372901</v>
      </c>
    </row>
    <row r="4706" spans="1:6" x14ac:dyDescent="0.35">
      <c r="A4706" t="s">
        <v>80</v>
      </c>
      <c r="B4706" s="78" t="s">
        <v>15</v>
      </c>
      <c r="C4706">
        <v>2041</v>
      </c>
      <c r="D4706" t="s">
        <v>41</v>
      </c>
      <c r="E4706" t="s">
        <v>55</v>
      </c>
      <c r="F4706">
        <v>10.0249888075457</v>
      </c>
    </row>
    <row r="4707" spans="1:6" x14ac:dyDescent="0.35">
      <c r="A4707" t="s">
        <v>80</v>
      </c>
      <c r="B4707" s="78" t="s">
        <v>15</v>
      </c>
      <c r="C4707">
        <v>2041</v>
      </c>
      <c r="D4707" t="s">
        <v>41</v>
      </c>
      <c r="E4707" t="s">
        <v>57</v>
      </c>
      <c r="F4707">
        <v>10.6615960154887</v>
      </c>
    </row>
    <row r="4708" spans="1:6" x14ac:dyDescent="0.35">
      <c r="A4708" t="s">
        <v>80</v>
      </c>
      <c r="B4708" s="78" t="s">
        <v>15</v>
      </c>
      <c r="C4708">
        <v>2041</v>
      </c>
      <c r="D4708" t="s">
        <v>41</v>
      </c>
      <c r="E4708" t="s">
        <v>59</v>
      </c>
      <c r="F4708">
        <v>14.2594609671738</v>
      </c>
    </row>
    <row r="4709" spans="1:6" x14ac:dyDescent="0.35">
      <c r="A4709" t="s">
        <v>80</v>
      </c>
      <c r="B4709" s="78" t="s">
        <v>15</v>
      </c>
      <c r="C4709">
        <v>2041</v>
      </c>
      <c r="D4709" t="s">
        <v>41</v>
      </c>
      <c r="E4709" t="s">
        <v>61</v>
      </c>
      <c r="F4709">
        <v>7.3005002950524496</v>
      </c>
    </row>
    <row r="4710" spans="1:6" x14ac:dyDescent="0.35">
      <c r="A4710" t="s">
        <v>80</v>
      </c>
      <c r="B4710" s="78" t="s">
        <v>15</v>
      </c>
      <c r="C4710">
        <v>2041</v>
      </c>
      <c r="D4710" t="s">
        <v>41</v>
      </c>
      <c r="E4710" t="s">
        <v>63</v>
      </c>
      <c r="F4710">
        <v>11.5933536958315</v>
      </c>
    </row>
    <row r="4711" spans="1:6" x14ac:dyDescent="0.35">
      <c r="A4711" t="s">
        <v>80</v>
      </c>
      <c r="B4711" s="78" t="s">
        <v>15</v>
      </c>
      <c r="C4711">
        <v>2041</v>
      </c>
      <c r="D4711" t="s">
        <v>41</v>
      </c>
      <c r="E4711" t="s">
        <v>43</v>
      </c>
      <c r="F4711">
        <v>2.01410297628499</v>
      </c>
    </row>
    <row r="4712" spans="1:6" x14ac:dyDescent="0.35">
      <c r="A4712" t="s">
        <v>80</v>
      </c>
      <c r="B4712" s="78" t="s">
        <v>15</v>
      </c>
      <c r="C4712">
        <v>2041</v>
      </c>
      <c r="D4712" t="s">
        <v>41</v>
      </c>
      <c r="E4712" t="s">
        <v>65</v>
      </c>
      <c r="F4712">
        <v>7.5525017569666097</v>
      </c>
    </row>
    <row r="4713" spans="1:6" x14ac:dyDescent="0.35">
      <c r="A4713" t="s">
        <v>80</v>
      </c>
      <c r="B4713" s="78" t="s">
        <v>15</v>
      </c>
      <c r="C4713">
        <v>2041</v>
      </c>
      <c r="D4713" t="s">
        <v>41</v>
      </c>
      <c r="E4713" t="s">
        <v>67</v>
      </c>
      <c r="F4713">
        <v>5.0984377401793797</v>
      </c>
    </row>
    <row r="4714" spans="1:6" x14ac:dyDescent="0.35">
      <c r="A4714" t="s">
        <v>80</v>
      </c>
      <c r="B4714" s="78" t="s">
        <v>15</v>
      </c>
      <c r="C4714">
        <v>2041</v>
      </c>
      <c r="D4714" t="s">
        <v>41</v>
      </c>
      <c r="E4714" t="s">
        <v>69</v>
      </c>
      <c r="F4714">
        <v>1.6927265902189399</v>
      </c>
    </row>
    <row r="4715" spans="1:6" x14ac:dyDescent="0.35">
      <c r="A4715" t="s">
        <v>80</v>
      </c>
      <c r="B4715" s="78" t="s">
        <v>15</v>
      </c>
      <c r="C4715">
        <v>2041</v>
      </c>
      <c r="D4715" t="s">
        <v>41</v>
      </c>
      <c r="E4715" t="s">
        <v>71</v>
      </c>
      <c r="F4715">
        <v>5.4869711156809</v>
      </c>
    </row>
    <row r="4716" spans="1:6" x14ac:dyDescent="0.35">
      <c r="A4716" t="s">
        <v>80</v>
      </c>
      <c r="B4716" s="78" t="s">
        <v>15</v>
      </c>
      <c r="C4716">
        <v>2041</v>
      </c>
      <c r="D4716" t="s">
        <v>41</v>
      </c>
      <c r="E4716" t="s">
        <v>73</v>
      </c>
      <c r="F4716">
        <v>0.64305314277221004</v>
      </c>
    </row>
    <row r="4717" spans="1:6" x14ac:dyDescent="0.35">
      <c r="A4717" t="s">
        <v>80</v>
      </c>
      <c r="B4717" s="78" t="s">
        <v>15</v>
      </c>
      <c r="C4717">
        <v>2041</v>
      </c>
      <c r="D4717" t="s">
        <v>41</v>
      </c>
      <c r="E4717" t="s">
        <v>75</v>
      </c>
      <c r="F4717">
        <v>0.95644007151306998</v>
      </c>
    </row>
    <row r="4718" spans="1:6" x14ac:dyDescent="0.35">
      <c r="A4718" t="s">
        <v>80</v>
      </c>
      <c r="B4718" s="78" t="s">
        <v>15</v>
      </c>
      <c r="C4718">
        <v>2046</v>
      </c>
      <c r="D4718" t="s">
        <v>138</v>
      </c>
      <c r="E4718" t="s">
        <v>42</v>
      </c>
      <c r="F4718">
        <v>6.4221061478331398</v>
      </c>
    </row>
    <row r="4719" spans="1:6" x14ac:dyDescent="0.35">
      <c r="A4719" t="s">
        <v>80</v>
      </c>
      <c r="B4719" s="78" t="s">
        <v>15</v>
      </c>
      <c r="C4719">
        <v>2046</v>
      </c>
      <c r="D4719" t="s">
        <v>138</v>
      </c>
      <c r="E4719" t="s">
        <v>45</v>
      </c>
      <c r="F4719">
        <v>9.7488178126646901</v>
      </c>
    </row>
    <row r="4720" spans="1:6" x14ac:dyDescent="0.35">
      <c r="A4720" t="s">
        <v>80</v>
      </c>
      <c r="B4720" s="78" t="s">
        <v>15</v>
      </c>
      <c r="C4720">
        <v>2046</v>
      </c>
      <c r="D4720" t="s">
        <v>138</v>
      </c>
      <c r="E4720" t="s">
        <v>47</v>
      </c>
      <c r="F4720">
        <v>7.4457391733432896</v>
      </c>
    </row>
    <row r="4721" spans="1:6" x14ac:dyDescent="0.35">
      <c r="A4721" t="s">
        <v>80</v>
      </c>
      <c r="B4721" s="78" t="s">
        <v>15</v>
      </c>
      <c r="C4721">
        <v>2046</v>
      </c>
      <c r="D4721" t="s">
        <v>138</v>
      </c>
      <c r="E4721" t="s">
        <v>49</v>
      </c>
      <c r="F4721">
        <v>10.4257480976529</v>
      </c>
    </row>
    <row r="4722" spans="1:6" x14ac:dyDescent="0.35">
      <c r="A4722" t="s">
        <v>80</v>
      </c>
      <c r="B4722" s="78" t="s">
        <v>15</v>
      </c>
      <c r="C4722">
        <v>2046</v>
      </c>
      <c r="D4722" t="s">
        <v>138</v>
      </c>
      <c r="E4722" t="s">
        <v>51</v>
      </c>
      <c r="F4722">
        <v>15.216448568022299</v>
      </c>
    </row>
    <row r="4723" spans="1:6" x14ac:dyDescent="0.35">
      <c r="A4723" t="s">
        <v>80</v>
      </c>
      <c r="B4723" s="78" t="s">
        <v>15</v>
      </c>
      <c r="C4723">
        <v>2046</v>
      </c>
      <c r="D4723" t="s">
        <v>138</v>
      </c>
      <c r="E4723" t="s">
        <v>53</v>
      </c>
      <c r="F4723">
        <v>11.5519053683752</v>
      </c>
    </row>
    <row r="4724" spans="1:6" x14ac:dyDescent="0.35">
      <c r="A4724" t="s">
        <v>80</v>
      </c>
      <c r="B4724" s="78" t="s">
        <v>15</v>
      </c>
      <c r="C4724">
        <v>2046</v>
      </c>
      <c r="D4724" t="s">
        <v>138</v>
      </c>
      <c r="E4724" t="s">
        <v>55</v>
      </c>
      <c r="F4724">
        <v>10.8011923202011</v>
      </c>
    </row>
    <row r="4725" spans="1:6" x14ac:dyDescent="0.35">
      <c r="A4725" t="s">
        <v>80</v>
      </c>
      <c r="B4725" s="78" t="s">
        <v>15</v>
      </c>
      <c r="C4725">
        <v>2046</v>
      </c>
      <c r="D4725" t="s">
        <v>138</v>
      </c>
      <c r="E4725" t="s">
        <v>57</v>
      </c>
      <c r="F4725">
        <v>9.9068512078817008</v>
      </c>
    </row>
    <row r="4726" spans="1:6" x14ac:dyDescent="0.35">
      <c r="A4726" t="s">
        <v>80</v>
      </c>
      <c r="B4726" s="78" t="s">
        <v>15</v>
      </c>
      <c r="C4726">
        <v>2046</v>
      </c>
      <c r="D4726" t="s">
        <v>138</v>
      </c>
      <c r="E4726" t="s">
        <v>59</v>
      </c>
      <c r="F4726">
        <v>11.963405447318801</v>
      </c>
    </row>
    <row r="4727" spans="1:6" x14ac:dyDescent="0.35">
      <c r="A4727" t="s">
        <v>80</v>
      </c>
      <c r="B4727" s="78" t="s">
        <v>15</v>
      </c>
      <c r="C4727">
        <v>2046</v>
      </c>
      <c r="D4727" t="s">
        <v>138</v>
      </c>
      <c r="E4727" t="s">
        <v>61</v>
      </c>
      <c r="F4727">
        <v>5.9006052805981604</v>
      </c>
    </row>
    <row r="4728" spans="1:6" x14ac:dyDescent="0.35">
      <c r="A4728" t="s">
        <v>80</v>
      </c>
      <c r="B4728" s="78" t="s">
        <v>15</v>
      </c>
      <c r="C4728">
        <v>2046</v>
      </c>
      <c r="D4728" t="s">
        <v>138</v>
      </c>
      <c r="E4728" t="s">
        <v>63</v>
      </c>
      <c r="F4728">
        <v>8.6304782537664</v>
      </c>
    </row>
    <row r="4729" spans="1:6" x14ac:dyDescent="0.35">
      <c r="A4729" t="s">
        <v>80</v>
      </c>
      <c r="B4729" s="78" t="s">
        <v>15</v>
      </c>
      <c r="C4729">
        <v>2046</v>
      </c>
      <c r="D4729" t="s">
        <v>138</v>
      </c>
      <c r="E4729" t="s">
        <v>43</v>
      </c>
      <c r="F4729">
        <v>1.8075644941028199</v>
      </c>
    </row>
    <row r="4730" spans="1:6" x14ac:dyDescent="0.35">
      <c r="A4730" t="s">
        <v>80</v>
      </c>
      <c r="B4730" s="78" t="s">
        <v>15</v>
      </c>
      <c r="C4730">
        <v>2046</v>
      </c>
      <c r="D4730" t="s">
        <v>138</v>
      </c>
      <c r="E4730" t="s">
        <v>65</v>
      </c>
      <c r="F4730">
        <v>6.5526562059872298</v>
      </c>
    </row>
    <row r="4731" spans="1:6" x14ac:dyDescent="0.35">
      <c r="A4731" t="s">
        <v>80</v>
      </c>
      <c r="B4731" s="78" t="s">
        <v>15</v>
      </c>
      <c r="C4731">
        <v>2046</v>
      </c>
      <c r="D4731" t="s">
        <v>138</v>
      </c>
      <c r="E4731" t="s">
        <v>67</v>
      </c>
      <c r="F4731">
        <v>3.8828946938381899</v>
      </c>
    </row>
    <row r="4732" spans="1:6" x14ac:dyDescent="0.35">
      <c r="A4732" t="s">
        <v>80</v>
      </c>
      <c r="B4732" s="78" t="s">
        <v>15</v>
      </c>
      <c r="C4732">
        <v>2046</v>
      </c>
      <c r="D4732" t="s">
        <v>138</v>
      </c>
      <c r="E4732" t="s">
        <v>69</v>
      </c>
      <c r="F4732">
        <v>1.35569215331596</v>
      </c>
    </row>
    <row r="4733" spans="1:6" x14ac:dyDescent="0.35">
      <c r="A4733" t="s">
        <v>80</v>
      </c>
      <c r="B4733" s="78" t="s">
        <v>15</v>
      </c>
      <c r="C4733">
        <v>2046</v>
      </c>
      <c r="D4733" t="s">
        <v>138</v>
      </c>
      <c r="E4733" t="s">
        <v>71</v>
      </c>
      <c r="F4733">
        <v>4.2434708850624698</v>
      </c>
    </row>
    <row r="4734" spans="1:6" x14ac:dyDescent="0.35">
      <c r="A4734" t="s">
        <v>80</v>
      </c>
      <c r="B4734" s="78" t="s">
        <v>15</v>
      </c>
      <c r="C4734">
        <v>2046</v>
      </c>
      <c r="D4734" t="s">
        <v>138</v>
      </c>
      <c r="E4734" t="s">
        <v>73</v>
      </c>
      <c r="F4734">
        <v>0.627654701062906</v>
      </c>
    </row>
    <row r="4735" spans="1:6" x14ac:dyDescent="0.35">
      <c r="A4735" t="s">
        <v>80</v>
      </c>
      <c r="B4735" s="78" t="s">
        <v>15</v>
      </c>
      <c r="C4735">
        <v>2046</v>
      </c>
      <c r="D4735" t="s">
        <v>138</v>
      </c>
      <c r="E4735" t="s">
        <v>75</v>
      </c>
      <c r="F4735">
        <v>1.08968447729537</v>
      </c>
    </row>
    <row r="4736" spans="1:6" x14ac:dyDescent="0.35">
      <c r="A4736" t="s">
        <v>80</v>
      </c>
      <c r="B4736" s="78" t="s">
        <v>15</v>
      </c>
      <c r="C4736">
        <v>2046</v>
      </c>
      <c r="D4736" t="s">
        <v>41</v>
      </c>
      <c r="E4736" t="s">
        <v>42</v>
      </c>
      <c r="F4736">
        <v>6.9330058798705103</v>
      </c>
    </row>
    <row r="4737" spans="1:6" x14ac:dyDescent="0.35">
      <c r="A4737" t="s">
        <v>80</v>
      </c>
      <c r="B4737" s="78" t="s">
        <v>15</v>
      </c>
      <c r="C4737">
        <v>2046</v>
      </c>
      <c r="D4737" t="s">
        <v>41</v>
      </c>
      <c r="E4737" t="s">
        <v>45</v>
      </c>
      <c r="F4737">
        <v>10.0367283907218</v>
      </c>
    </row>
    <row r="4738" spans="1:6" x14ac:dyDescent="0.35">
      <c r="A4738" t="s">
        <v>80</v>
      </c>
      <c r="B4738" s="78" t="s">
        <v>15</v>
      </c>
      <c r="C4738">
        <v>2046</v>
      </c>
      <c r="D4738" t="s">
        <v>41</v>
      </c>
      <c r="E4738" t="s">
        <v>47</v>
      </c>
      <c r="F4738">
        <v>7.9021774148735497</v>
      </c>
    </row>
    <row r="4739" spans="1:6" x14ac:dyDescent="0.35">
      <c r="A4739" t="s">
        <v>80</v>
      </c>
      <c r="B4739" s="78" t="s">
        <v>15</v>
      </c>
      <c r="C4739">
        <v>2046</v>
      </c>
      <c r="D4739" t="s">
        <v>41</v>
      </c>
      <c r="E4739" t="s">
        <v>49</v>
      </c>
      <c r="F4739">
        <v>8.7954725563734808</v>
      </c>
    </row>
    <row r="4740" spans="1:6" x14ac:dyDescent="0.35">
      <c r="A4740" t="s">
        <v>80</v>
      </c>
      <c r="B4740" s="78" t="s">
        <v>15</v>
      </c>
      <c r="C4740">
        <v>2046</v>
      </c>
      <c r="D4740" t="s">
        <v>41</v>
      </c>
      <c r="E4740" t="s">
        <v>51</v>
      </c>
      <c r="F4740">
        <v>13.411004395036599</v>
      </c>
    </row>
    <row r="4741" spans="1:6" x14ac:dyDescent="0.35">
      <c r="A4741" t="s">
        <v>80</v>
      </c>
      <c r="B4741" s="78" t="s">
        <v>15</v>
      </c>
      <c r="C4741">
        <v>2046</v>
      </c>
      <c r="D4741" t="s">
        <v>41</v>
      </c>
      <c r="E4741" t="s">
        <v>53</v>
      </c>
      <c r="F4741">
        <v>10.148265969368101</v>
      </c>
    </row>
    <row r="4742" spans="1:6" x14ac:dyDescent="0.35">
      <c r="A4742" t="s">
        <v>80</v>
      </c>
      <c r="B4742" s="78" t="s">
        <v>15</v>
      </c>
      <c r="C4742">
        <v>2046</v>
      </c>
      <c r="D4742" t="s">
        <v>41</v>
      </c>
      <c r="E4742" t="s">
        <v>55</v>
      </c>
      <c r="F4742">
        <v>10.247946205234999</v>
      </c>
    </row>
    <row r="4743" spans="1:6" x14ac:dyDescent="0.35">
      <c r="A4743" t="s">
        <v>80</v>
      </c>
      <c r="B4743" s="78" t="s">
        <v>15</v>
      </c>
      <c r="C4743">
        <v>2046</v>
      </c>
      <c r="D4743" t="s">
        <v>41</v>
      </c>
      <c r="E4743" t="s">
        <v>57</v>
      </c>
      <c r="F4743">
        <v>10.3103591227338</v>
      </c>
    </row>
    <row r="4744" spans="1:6" x14ac:dyDescent="0.35">
      <c r="A4744" t="s">
        <v>80</v>
      </c>
      <c r="B4744" s="78" t="s">
        <v>15</v>
      </c>
      <c r="C4744">
        <v>2046</v>
      </c>
      <c r="D4744" t="s">
        <v>41</v>
      </c>
      <c r="E4744" t="s">
        <v>59</v>
      </c>
      <c r="F4744">
        <v>14.301810834115001</v>
      </c>
    </row>
    <row r="4745" spans="1:6" x14ac:dyDescent="0.35">
      <c r="A4745" t="s">
        <v>80</v>
      </c>
      <c r="B4745" s="78" t="s">
        <v>15</v>
      </c>
      <c r="C4745">
        <v>2046</v>
      </c>
      <c r="D4745" t="s">
        <v>41</v>
      </c>
      <c r="E4745" t="s">
        <v>61</v>
      </c>
      <c r="F4745">
        <v>7.8971488469635904</v>
      </c>
    </row>
    <row r="4746" spans="1:6" x14ac:dyDescent="0.35">
      <c r="A4746" t="s">
        <v>80</v>
      </c>
      <c r="B4746" s="78" t="s">
        <v>15</v>
      </c>
      <c r="C4746">
        <v>2046</v>
      </c>
      <c r="D4746" t="s">
        <v>41</v>
      </c>
      <c r="E4746" t="s">
        <v>63</v>
      </c>
      <c r="F4746">
        <v>11.745918514532701</v>
      </c>
    </row>
    <row r="4747" spans="1:6" x14ac:dyDescent="0.35">
      <c r="A4747" t="s">
        <v>80</v>
      </c>
      <c r="B4747" s="78" t="s">
        <v>15</v>
      </c>
      <c r="C4747">
        <v>2046</v>
      </c>
      <c r="D4747" t="s">
        <v>41</v>
      </c>
      <c r="E4747" t="s">
        <v>43</v>
      </c>
      <c r="F4747">
        <v>1.9529000676501</v>
      </c>
    </row>
    <row r="4748" spans="1:6" x14ac:dyDescent="0.35">
      <c r="A4748" t="s">
        <v>80</v>
      </c>
      <c r="B4748" s="78" t="s">
        <v>15</v>
      </c>
      <c r="C4748">
        <v>2046</v>
      </c>
      <c r="D4748" t="s">
        <v>41</v>
      </c>
      <c r="E4748" t="s">
        <v>65</v>
      </c>
      <c r="F4748">
        <v>8.4278972138050801</v>
      </c>
    </row>
    <row r="4749" spans="1:6" x14ac:dyDescent="0.35">
      <c r="A4749" t="s">
        <v>80</v>
      </c>
      <c r="B4749" s="78" t="s">
        <v>15</v>
      </c>
      <c r="C4749">
        <v>2046</v>
      </c>
      <c r="D4749" t="s">
        <v>41</v>
      </c>
      <c r="E4749" t="s">
        <v>67</v>
      </c>
      <c r="F4749">
        <v>5.1372126392619801</v>
      </c>
    </row>
    <row r="4750" spans="1:6" x14ac:dyDescent="0.35">
      <c r="A4750" t="s">
        <v>80</v>
      </c>
      <c r="B4750" s="78" t="s">
        <v>15</v>
      </c>
      <c r="C4750">
        <v>2046</v>
      </c>
      <c r="D4750" t="s">
        <v>41</v>
      </c>
      <c r="E4750" t="s">
        <v>69</v>
      </c>
      <c r="F4750">
        <v>1.6484467662939499</v>
      </c>
    </row>
    <row r="4751" spans="1:6" x14ac:dyDescent="0.35">
      <c r="A4751" t="s">
        <v>80</v>
      </c>
      <c r="B4751" s="78" t="s">
        <v>15</v>
      </c>
      <c r="C4751">
        <v>2046</v>
      </c>
      <c r="D4751" t="s">
        <v>41</v>
      </c>
      <c r="E4751" t="s">
        <v>71</v>
      </c>
      <c r="F4751">
        <v>4.8283584302055198</v>
      </c>
    </row>
    <row r="4752" spans="1:6" x14ac:dyDescent="0.35">
      <c r="A4752" t="s">
        <v>80</v>
      </c>
      <c r="B4752" s="78" t="s">
        <v>15</v>
      </c>
      <c r="C4752">
        <v>2046</v>
      </c>
      <c r="D4752" t="s">
        <v>41</v>
      </c>
      <c r="E4752" t="s">
        <v>73</v>
      </c>
      <c r="F4752">
        <v>0.75481267902094196</v>
      </c>
    </row>
    <row r="4753" spans="1:6" x14ac:dyDescent="0.35">
      <c r="A4753" t="s">
        <v>80</v>
      </c>
      <c r="B4753" s="78" t="s">
        <v>15</v>
      </c>
      <c r="C4753">
        <v>2046</v>
      </c>
      <c r="D4753" t="s">
        <v>41</v>
      </c>
      <c r="E4753" t="s">
        <v>75</v>
      </c>
      <c r="F4753">
        <v>0.91111015396803596</v>
      </c>
    </row>
    <row r="4754" spans="1:6" x14ac:dyDescent="0.35">
      <c r="A4754" t="s">
        <v>81</v>
      </c>
      <c r="B4754" s="78" t="s">
        <v>15</v>
      </c>
      <c r="C4754">
        <v>2021</v>
      </c>
      <c r="D4754" t="s">
        <v>41</v>
      </c>
      <c r="E4754" t="s">
        <v>42</v>
      </c>
      <c r="F4754">
        <v>77</v>
      </c>
    </row>
    <row r="4755" spans="1:6" x14ac:dyDescent="0.35">
      <c r="A4755" t="s">
        <v>81</v>
      </c>
      <c r="B4755" s="78" t="s">
        <v>15</v>
      </c>
      <c r="C4755">
        <v>2021</v>
      </c>
      <c r="D4755" t="s">
        <v>41</v>
      </c>
      <c r="E4755" t="s">
        <v>43</v>
      </c>
      <c r="F4755">
        <v>76</v>
      </c>
    </row>
    <row r="4756" spans="1:6" x14ac:dyDescent="0.35">
      <c r="A4756" t="s">
        <v>81</v>
      </c>
      <c r="B4756" s="78" t="s">
        <v>15</v>
      </c>
      <c r="C4756">
        <v>2021</v>
      </c>
      <c r="D4756" t="s">
        <v>41</v>
      </c>
      <c r="E4756" t="s">
        <v>45</v>
      </c>
      <c r="F4756">
        <v>85</v>
      </c>
    </row>
    <row r="4757" spans="1:6" x14ac:dyDescent="0.35">
      <c r="A4757" t="s">
        <v>81</v>
      </c>
      <c r="B4757" s="78" t="s">
        <v>15</v>
      </c>
      <c r="C4757">
        <v>2021</v>
      </c>
      <c r="D4757" t="s">
        <v>41</v>
      </c>
      <c r="E4757" t="s">
        <v>47</v>
      </c>
      <c r="F4757">
        <v>80</v>
      </c>
    </row>
    <row r="4758" spans="1:6" x14ac:dyDescent="0.35">
      <c r="A4758" t="s">
        <v>81</v>
      </c>
      <c r="B4758" s="78" t="s">
        <v>15</v>
      </c>
      <c r="C4758">
        <v>2021</v>
      </c>
      <c r="D4758" t="s">
        <v>41</v>
      </c>
      <c r="E4758" t="s">
        <v>49</v>
      </c>
      <c r="F4758">
        <v>65</v>
      </c>
    </row>
    <row r="4759" spans="1:6" x14ac:dyDescent="0.35">
      <c r="A4759" t="s">
        <v>81</v>
      </c>
      <c r="B4759" s="78" t="s">
        <v>15</v>
      </c>
      <c r="C4759">
        <v>2021</v>
      </c>
      <c r="D4759" t="s">
        <v>41</v>
      </c>
      <c r="E4759" t="s">
        <v>51</v>
      </c>
      <c r="F4759">
        <v>71</v>
      </c>
    </row>
    <row r="4760" spans="1:6" x14ac:dyDescent="0.35">
      <c r="A4760" t="s">
        <v>81</v>
      </c>
      <c r="B4760" s="78" t="s">
        <v>15</v>
      </c>
      <c r="C4760">
        <v>2021</v>
      </c>
      <c r="D4760" t="s">
        <v>41</v>
      </c>
      <c r="E4760" t="s">
        <v>53</v>
      </c>
      <c r="F4760">
        <v>53</v>
      </c>
    </row>
    <row r="4761" spans="1:6" x14ac:dyDescent="0.35">
      <c r="A4761" t="s">
        <v>81</v>
      </c>
      <c r="B4761" s="78" t="s">
        <v>15</v>
      </c>
      <c r="C4761">
        <v>2021</v>
      </c>
      <c r="D4761" t="s">
        <v>41</v>
      </c>
      <c r="E4761" t="s">
        <v>55</v>
      </c>
      <c r="F4761">
        <v>35</v>
      </c>
    </row>
    <row r="4762" spans="1:6" x14ac:dyDescent="0.35">
      <c r="A4762" t="s">
        <v>81</v>
      </c>
      <c r="B4762" s="78" t="s">
        <v>15</v>
      </c>
      <c r="C4762">
        <v>2021</v>
      </c>
      <c r="D4762" t="s">
        <v>41</v>
      </c>
      <c r="E4762" t="s">
        <v>57</v>
      </c>
      <c r="F4762">
        <v>44</v>
      </c>
    </row>
    <row r="4763" spans="1:6" x14ac:dyDescent="0.35">
      <c r="A4763" t="s">
        <v>81</v>
      </c>
      <c r="B4763" s="78" t="s">
        <v>15</v>
      </c>
      <c r="C4763">
        <v>2021</v>
      </c>
      <c r="D4763" t="s">
        <v>41</v>
      </c>
      <c r="E4763" t="s">
        <v>59</v>
      </c>
      <c r="F4763">
        <v>36</v>
      </c>
    </row>
    <row r="4764" spans="1:6" x14ac:dyDescent="0.35">
      <c r="A4764" t="s">
        <v>81</v>
      </c>
      <c r="B4764" s="78" t="s">
        <v>15</v>
      </c>
      <c r="C4764">
        <v>2021</v>
      </c>
      <c r="D4764" t="s">
        <v>41</v>
      </c>
      <c r="E4764" t="s">
        <v>61</v>
      </c>
      <c r="F4764">
        <v>34</v>
      </c>
    </row>
    <row r="4765" spans="1:6" x14ac:dyDescent="0.35">
      <c r="A4765" t="s">
        <v>81</v>
      </c>
      <c r="B4765" s="78" t="s">
        <v>15</v>
      </c>
      <c r="C4765">
        <v>2021</v>
      </c>
      <c r="D4765" t="s">
        <v>41</v>
      </c>
      <c r="E4765" t="s">
        <v>63</v>
      </c>
      <c r="F4765">
        <v>14</v>
      </c>
    </row>
    <row r="4766" spans="1:6" x14ac:dyDescent="0.35">
      <c r="A4766" t="s">
        <v>81</v>
      </c>
      <c r="B4766" s="78" t="s">
        <v>15</v>
      </c>
      <c r="C4766">
        <v>2021</v>
      </c>
      <c r="D4766" t="s">
        <v>41</v>
      </c>
      <c r="E4766" t="s">
        <v>65</v>
      </c>
      <c r="F4766">
        <v>30</v>
      </c>
    </row>
    <row r="4767" spans="1:6" x14ac:dyDescent="0.35">
      <c r="A4767" t="s">
        <v>81</v>
      </c>
      <c r="B4767" s="78" t="s">
        <v>15</v>
      </c>
      <c r="C4767">
        <v>2021</v>
      </c>
      <c r="D4767" t="s">
        <v>41</v>
      </c>
      <c r="E4767" t="s">
        <v>67</v>
      </c>
      <c r="F4767">
        <v>15</v>
      </c>
    </row>
    <row r="4768" spans="1:6" x14ac:dyDescent="0.35">
      <c r="A4768" t="s">
        <v>81</v>
      </c>
      <c r="B4768" s="78" t="s">
        <v>15</v>
      </c>
      <c r="C4768">
        <v>2021</v>
      </c>
      <c r="D4768" t="s">
        <v>41</v>
      </c>
      <c r="E4768" t="s">
        <v>69</v>
      </c>
      <c r="F4768">
        <v>5</v>
      </c>
    </row>
    <row r="4769" spans="1:6" x14ac:dyDescent="0.35">
      <c r="A4769" t="s">
        <v>81</v>
      </c>
      <c r="B4769" s="78" t="s">
        <v>15</v>
      </c>
      <c r="C4769">
        <v>2021</v>
      </c>
      <c r="D4769" t="s">
        <v>41</v>
      </c>
      <c r="E4769" t="s">
        <v>71</v>
      </c>
      <c r="F4769">
        <v>4</v>
      </c>
    </row>
    <row r="4770" spans="1:6" x14ac:dyDescent="0.35">
      <c r="A4770" t="s">
        <v>81</v>
      </c>
      <c r="B4770" s="78" t="s">
        <v>15</v>
      </c>
      <c r="C4770">
        <v>2021</v>
      </c>
      <c r="D4770" t="s">
        <v>41</v>
      </c>
      <c r="E4770" t="s">
        <v>73</v>
      </c>
      <c r="F4770">
        <v>0</v>
      </c>
    </row>
    <row r="4771" spans="1:6" x14ac:dyDescent="0.35">
      <c r="A4771" t="s">
        <v>81</v>
      </c>
      <c r="B4771" s="78" t="s">
        <v>15</v>
      </c>
      <c r="C4771">
        <v>2021</v>
      </c>
      <c r="D4771" t="s">
        <v>41</v>
      </c>
      <c r="E4771" t="s">
        <v>75</v>
      </c>
      <c r="F4771">
        <v>0</v>
      </c>
    </row>
    <row r="4772" spans="1:6" x14ac:dyDescent="0.35">
      <c r="A4772" t="s">
        <v>81</v>
      </c>
      <c r="B4772" s="78" t="s">
        <v>15</v>
      </c>
      <c r="C4772">
        <v>2021</v>
      </c>
      <c r="D4772" t="s">
        <v>138</v>
      </c>
      <c r="E4772" t="s">
        <v>42</v>
      </c>
      <c r="F4772">
        <v>80</v>
      </c>
    </row>
    <row r="4773" spans="1:6" x14ac:dyDescent="0.35">
      <c r="A4773" t="s">
        <v>81</v>
      </c>
      <c r="B4773" s="78" t="s">
        <v>15</v>
      </c>
      <c r="C4773">
        <v>2021</v>
      </c>
      <c r="D4773" t="s">
        <v>138</v>
      </c>
      <c r="E4773" t="s">
        <v>43</v>
      </c>
      <c r="F4773">
        <v>72</v>
      </c>
    </row>
    <row r="4774" spans="1:6" x14ac:dyDescent="0.35">
      <c r="A4774" t="s">
        <v>81</v>
      </c>
      <c r="B4774" s="78" t="s">
        <v>15</v>
      </c>
      <c r="C4774">
        <v>2021</v>
      </c>
      <c r="D4774" t="s">
        <v>138</v>
      </c>
      <c r="E4774" t="s">
        <v>45</v>
      </c>
      <c r="F4774">
        <v>63</v>
      </c>
    </row>
    <row r="4775" spans="1:6" x14ac:dyDescent="0.35">
      <c r="A4775" t="s">
        <v>81</v>
      </c>
      <c r="B4775" s="78" t="s">
        <v>15</v>
      </c>
      <c r="C4775">
        <v>2021</v>
      </c>
      <c r="D4775" t="s">
        <v>138</v>
      </c>
      <c r="E4775" t="s">
        <v>47</v>
      </c>
      <c r="F4775">
        <v>57</v>
      </c>
    </row>
    <row r="4776" spans="1:6" x14ac:dyDescent="0.35">
      <c r="A4776" t="s">
        <v>81</v>
      </c>
      <c r="B4776" s="78" t="s">
        <v>15</v>
      </c>
      <c r="C4776">
        <v>2021</v>
      </c>
      <c r="D4776" t="s">
        <v>138</v>
      </c>
      <c r="E4776" t="s">
        <v>49</v>
      </c>
      <c r="F4776">
        <v>68</v>
      </c>
    </row>
    <row r="4777" spans="1:6" x14ac:dyDescent="0.35">
      <c r="A4777" t="s">
        <v>81</v>
      </c>
      <c r="B4777" s="78" t="s">
        <v>15</v>
      </c>
      <c r="C4777">
        <v>2021</v>
      </c>
      <c r="D4777" t="s">
        <v>138</v>
      </c>
      <c r="E4777" t="s">
        <v>51</v>
      </c>
      <c r="F4777">
        <v>70</v>
      </c>
    </row>
    <row r="4778" spans="1:6" x14ac:dyDescent="0.35">
      <c r="A4778" t="s">
        <v>81</v>
      </c>
      <c r="B4778" s="78" t="s">
        <v>15</v>
      </c>
      <c r="C4778">
        <v>2021</v>
      </c>
      <c r="D4778" t="s">
        <v>138</v>
      </c>
      <c r="E4778" t="s">
        <v>53</v>
      </c>
      <c r="F4778">
        <v>59</v>
      </c>
    </row>
    <row r="4779" spans="1:6" x14ac:dyDescent="0.35">
      <c r="A4779" t="s">
        <v>81</v>
      </c>
      <c r="B4779" s="78" t="s">
        <v>15</v>
      </c>
      <c r="C4779">
        <v>2021</v>
      </c>
      <c r="D4779" t="s">
        <v>138</v>
      </c>
      <c r="E4779" t="s">
        <v>55</v>
      </c>
      <c r="F4779">
        <v>44</v>
      </c>
    </row>
    <row r="4780" spans="1:6" x14ac:dyDescent="0.35">
      <c r="A4780" t="s">
        <v>81</v>
      </c>
      <c r="B4780" s="78" t="s">
        <v>15</v>
      </c>
      <c r="C4780">
        <v>2021</v>
      </c>
      <c r="D4780" t="s">
        <v>138</v>
      </c>
      <c r="E4780" t="s">
        <v>57</v>
      </c>
      <c r="F4780">
        <v>47</v>
      </c>
    </row>
    <row r="4781" spans="1:6" x14ac:dyDescent="0.35">
      <c r="A4781" t="s">
        <v>81</v>
      </c>
      <c r="B4781" s="78" t="s">
        <v>15</v>
      </c>
      <c r="C4781">
        <v>2021</v>
      </c>
      <c r="D4781" t="s">
        <v>138</v>
      </c>
      <c r="E4781" t="s">
        <v>59</v>
      </c>
      <c r="F4781">
        <v>36</v>
      </c>
    </row>
    <row r="4782" spans="1:6" x14ac:dyDescent="0.35">
      <c r="A4782" t="s">
        <v>81</v>
      </c>
      <c r="B4782" s="78" t="s">
        <v>15</v>
      </c>
      <c r="C4782">
        <v>2021</v>
      </c>
      <c r="D4782" t="s">
        <v>138</v>
      </c>
      <c r="E4782" t="s">
        <v>61</v>
      </c>
      <c r="F4782">
        <v>31</v>
      </c>
    </row>
    <row r="4783" spans="1:6" x14ac:dyDescent="0.35">
      <c r="A4783" t="s">
        <v>81</v>
      </c>
      <c r="B4783" s="78" t="s">
        <v>15</v>
      </c>
      <c r="C4783">
        <v>2021</v>
      </c>
      <c r="D4783" t="s">
        <v>138</v>
      </c>
      <c r="E4783" t="s">
        <v>63</v>
      </c>
      <c r="F4783">
        <v>33</v>
      </c>
    </row>
    <row r="4784" spans="1:6" x14ac:dyDescent="0.35">
      <c r="A4784" t="s">
        <v>81</v>
      </c>
      <c r="B4784" s="78" t="s">
        <v>15</v>
      </c>
      <c r="C4784">
        <v>2021</v>
      </c>
      <c r="D4784" t="s">
        <v>138</v>
      </c>
      <c r="E4784" t="s">
        <v>65</v>
      </c>
      <c r="F4784">
        <v>33</v>
      </c>
    </row>
    <row r="4785" spans="1:6" x14ac:dyDescent="0.35">
      <c r="A4785" t="s">
        <v>81</v>
      </c>
      <c r="B4785" s="78" t="s">
        <v>15</v>
      </c>
      <c r="C4785">
        <v>2021</v>
      </c>
      <c r="D4785" t="s">
        <v>138</v>
      </c>
      <c r="E4785" t="s">
        <v>67</v>
      </c>
      <c r="F4785">
        <v>7</v>
      </c>
    </row>
    <row r="4786" spans="1:6" x14ac:dyDescent="0.35">
      <c r="A4786" t="s">
        <v>81</v>
      </c>
      <c r="B4786" s="78" t="s">
        <v>15</v>
      </c>
      <c r="C4786">
        <v>2021</v>
      </c>
      <c r="D4786" t="s">
        <v>138</v>
      </c>
      <c r="E4786" t="s">
        <v>69</v>
      </c>
      <c r="F4786">
        <v>8</v>
      </c>
    </row>
    <row r="4787" spans="1:6" x14ac:dyDescent="0.35">
      <c r="A4787" t="s">
        <v>81</v>
      </c>
      <c r="B4787" s="78" t="s">
        <v>15</v>
      </c>
      <c r="C4787">
        <v>2021</v>
      </c>
      <c r="D4787" t="s">
        <v>138</v>
      </c>
      <c r="E4787" t="s">
        <v>71</v>
      </c>
      <c r="F4787">
        <v>1</v>
      </c>
    </row>
    <row r="4788" spans="1:6" x14ac:dyDescent="0.35">
      <c r="A4788" t="s">
        <v>81</v>
      </c>
      <c r="B4788" s="78" t="s">
        <v>15</v>
      </c>
      <c r="C4788">
        <v>2021</v>
      </c>
      <c r="D4788" t="s">
        <v>138</v>
      </c>
      <c r="E4788" t="s">
        <v>73</v>
      </c>
      <c r="F4788">
        <v>0</v>
      </c>
    </row>
    <row r="4789" spans="1:6" x14ac:dyDescent="0.35">
      <c r="A4789" t="s">
        <v>81</v>
      </c>
      <c r="B4789" s="78" t="s">
        <v>15</v>
      </c>
      <c r="C4789">
        <v>2021</v>
      </c>
      <c r="D4789" t="s">
        <v>138</v>
      </c>
      <c r="E4789" t="s">
        <v>75</v>
      </c>
      <c r="F4789">
        <v>1</v>
      </c>
    </row>
    <row r="4790" spans="1:6" x14ac:dyDescent="0.35">
      <c r="A4790" t="s">
        <v>81</v>
      </c>
      <c r="B4790" s="78" t="s">
        <v>15</v>
      </c>
      <c r="C4790">
        <v>2026</v>
      </c>
      <c r="D4790" t="s">
        <v>138</v>
      </c>
      <c r="E4790" t="s">
        <v>42</v>
      </c>
      <c r="F4790">
        <v>84.987169545555901</v>
      </c>
    </row>
    <row r="4791" spans="1:6" x14ac:dyDescent="0.35">
      <c r="A4791" t="s">
        <v>81</v>
      </c>
      <c r="B4791" s="78" t="s">
        <v>15</v>
      </c>
      <c r="C4791">
        <v>2026</v>
      </c>
      <c r="D4791" t="s">
        <v>138</v>
      </c>
      <c r="E4791" t="s">
        <v>45</v>
      </c>
      <c r="F4791">
        <v>65.5993763908848</v>
      </c>
    </row>
    <row r="4792" spans="1:6" x14ac:dyDescent="0.35">
      <c r="A4792" t="s">
        <v>81</v>
      </c>
      <c r="B4792" s="78" t="s">
        <v>15</v>
      </c>
      <c r="C4792">
        <v>2026</v>
      </c>
      <c r="D4792" t="s">
        <v>138</v>
      </c>
      <c r="E4792" t="s">
        <v>47</v>
      </c>
      <c r="F4792">
        <v>54.259505422466603</v>
      </c>
    </row>
    <row r="4793" spans="1:6" x14ac:dyDescent="0.35">
      <c r="A4793" t="s">
        <v>81</v>
      </c>
      <c r="B4793" s="78" t="s">
        <v>15</v>
      </c>
      <c r="C4793">
        <v>2026</v>
      </c>
      <c r="D4793" t="s">
        <v>138</v>
      </c>
      <c r="E4793" t="s">
        <v>49</v>
      </c>
      <c r="F4793">
        <v>53.412131140830603</v>
      </c>
    </row>
    <row r="4794" spans="1:6" x14ac:dyDescent="0.35">
      <c r="A4794" t="s">
        <v>81</v>
      </c>
      <c r="B4794" s="78" t="s">
        <v>15</v>
      </c>
      <c r="C4794">
        <v>2026</v>
      </c>
      <c r="D4794" t="s">
        <v>138</v>
      </c>
      <c r="E4794" t="s">
        <v>51</v>
      </c>
      <c r="F4794">
        <v>82.2209545012999</v>
      </c>
    </row>
    <row r="4795" spans="1:6" x14ac:dyDescent="0.35">
      <c r="A4795" t="s">
        <v>81</v>
      </c>
      <c r="B4795" s="78" t="s">
        <v>15</v>
      </c>
      <c r="C4795">
        <v>2026</v>
      </c>
      <c r="D4795" t="s">
        <v>138</v>
      </c>
      <c r="E4795" t="s">
        <v>53</v>
      </c>
      <c r="F4795">
        <v>70.059751416115205</v>
      </c>
    </row>
    <row r="4796" spans="1:6" x14ac:dyDescent="0.35">
      <c r="A4796" t="s">
        <v>81</v>
      </c>
      <c r="B4796" s="78" t="s">
        <v>15</v>
      </c>
      <c r="C4796">
        <v>2026</v>
      </c>
      <c r="D4796" t="s">
        <v>138</v>
      </c>
      <c r="E4796" t="s">
        <v>55</v>
      </c>
      <c r="F4796">
        <v>49.652746102654199</v>
      </c>
    </row>
    <row r="4797" spans="1:6" x14ac:dyDescent="0.35">
      <c r="A4797" t="s">
        <v>81</v>
      </c>
      <c r="B4797" s="78" t="s">
        <v>15</v>
      </c>
      <c r="C4797">
        <v>2026</v>
      </c>
      <c r="D4797" t="s">
        <v>138</v>
      </c>
      <c r="E4797" t="s">
        <v>57</v>
      </c>
      <c r="F4797">
        <v>42.599341333332397</v>
      </c>
    </row>
    <row r="4798" spans="1:6" x14ac:dyDescent="0.35">
      <c r="A4798" t="s">
        <v>81</v>
      </c>
      <c r="B4798" s="78" t="s">
        <v>15</v>
      </c>
      <c r="C4798">
        <v>2026</v>
      </c>
      <c r="D4798" t="s">
        <v>138</v>
      </c>
      <c r="E4798" t="s">
        <v>59</v>
      </c>
      <c r="F4798">
        <v>41.328722036129797</v>
      </c>
    </row>
    <row r="4799" spans="1:6" x14ac:dyDescent="0.35">
      <c r="A4799" t="s">
        <v>81</v>
      </c>
      <c r="B4799" s="78" t="s">
        <v>15</v>
      </c>
      <c r="C4799">
        <v>2026</v>
      </c>
      <c r="D4799" t="s">
        <v>138</v>
      </c>
      <c r="E4799" t="s">
        <v>61</v>
      </c>
      <c r="F4799">
        <v>24.802080985128601</v>
      </c>
    </row>
    <row r="4800" spans="1:6" x14ac:dyDescent="0.35">
      <c r="A4800" t="s">
        <v>81</v>
      </c>
      <c r="B4800" s="78" t="s">
        <v>15</v>
      </c>
      <c r="C4800">
        <v>2026</v>
      </c>
      <c r="D4800" t="s">
        <v>138</v>
      </c>
      <c r="E4800" t="s">
        <v>63</v>
      </c>
      <c r="F4800">
        <v>24.799232865934702</v>
      </c>
    </row>
    <row r="4801" spans="1:6" x14ac:dyDescent="0.35">
      <c r="A4801" t="s">
        <v>81</v>
      </c>
      <c r="B4801" s="78" t="s">
        <v>15</v>
      </c>
      <c r="C4801">
        <v>2026</v>
      </c>
      <c r="D4801" t="s">
        <v>138</v>
      </c>
      <c r="E4801" t="s">
        <v>43</v>
      </c>
      <c r="F4801">
        <v>77.186950337399793</v>
      </c>
    </row>
    <row r="4802" spans="1:6" x14ac:dyDescent="0.35">
      <c r="A4802" t="s">
        <v>81</v>
      </c>
      <c r="B4802" s="78" t="s">
        <v>15</v>
      </c>
      <c r="C4802">
        <v>2026</v>
      </c>
      <c r="D4802" t="s">
        <v>138</v>
      </c>
      <c r="E4802" t="s">
        <v>65</v>
      </c>
      <c r="F4802">
        <v>30.854484069030601</v>
      </c>
    </row>
    <row r="4803" spans="1:6" x14ac:dyDescent="0.35">
      <c r="A4803" t="s">
        <v>81</v>
      </c>
      <c r="B4803" s="78" t="s">
        <v>15</v>
      </c>
      <c r="C4803">
        <v>2026</v>
      </c>
      <c r="D4803" t="s">
        <v>138</v>
      </c>
      <c r="E4803" t="s">
        <v>67</v>
      </c>
      <c r="F4803">
        <v>16.8672028057814</v>
      </c>
    </row>
    <row r="4804" spans="1:6" x14ac:dyDescent="0.35">
      <c r="A4804" t="s">
        <v>81</v>
      </c>
      <c r="B4804" s="78" t="s">
        <v>15</v>
      </c>
      <c r="C4804">
        <v>2026</v>
      </c>
      <c r="D4804" t="s">
        <v>138</v>
      </c>
      <c r="E4804" t="s">
        <v>69</v>
      </c>
      <c r="F4804">
        <v>4.2457085780319401</v>
      </c>
    </row>
    <row r="4805" spans="1:6" x14ac:dyDescent="0.35">
      <c r="A4805" t="s">
        <v>81</v>
      </c>
      <c r="B4805" s="78" t="s">
        <v>15</v>
      </c>
      <c r="C4805">
        <v>2026</v>
      </c>
      <c r="D4805" t="s">
        <v>138</v>
      </c>
      <c r="E4805" t="s">
        <v>71</v>
      </c>
      <c r="F4805">
        <v>2.82008593255678</v>
      </c>
    </row>
    <row r="4806" spans="1:6" x14ac:dyDescent="0.35">
      <c r="A4806" t="s">
        <v>81</v>
      </c>
      <c r="B4806" s="78" t="s">
        <v>15</v>
      </c>
      <c r="C4806">
        <v>2026</v>
      </c>
      <c r="D4806" t="s">
        <v>138</v>
      </c>
      <c r="E4806" t="s">
        <v>73</v>
      </c>
      <c r="F4806">
        <v>2.2001064542020599</v>
      </c>
    </row>
    <row r="4807" spans="1:6" x14ac:dyDescent="0.35">
      <c r="A4807" t="s">
        <v>81</v>
      </c>
      <c r="B4807" s="78" t="s">
        <v>15</v>
      </c>
      <c r="C4807">
        <v>2026</v>
      </c>
      <c r="D4807" t="s">
        <v>138</v>
      </c>
      <c r="E4807" t="s">
        <v>75</v>
      </c>
      <c r="F4807">
        <v>1.7424538637903599</v>
      </c>
    </row>
    <row r="4808" spans="1:6" x14ac:dyDescent="0.35">
      <c r="A4808" t="s">
        <v>81</v>
      </c>
      <c r="B4808" s="78" t="s">
        <v>15</v>
      </c>
      <c r="C4808">
        <v>2026</v>
      </c>
      <c r="D4808" t="s">
        <v>41</v>
      </c>
      <c r="E4808" t="s">
        <v>42</v>
      </c>
      <c r="F4808">
        <v>81.800150687597593</v>
      </c>
    </row>
    <row r="4809" spans="1:6" x14ac:dyDescent="0.35">
      <c r="A4809" t="s">
        <v>81</v>
      </c>
      <c r="B4809" s="78" t="s">
        <v>15</v>
      </c>
      <c r="C4809">
        <v>2026</v>
      </c>
      <c r="D4809" t="s">
        <v>41</v>
      </c>
      <c r="E4809" t="s">
        <v>45</v>
      </c>
      <c r="F4809">
        <v>78.719251669061705</v>
      </c>
    </row>
    <row r="4810" spans="1:6" x14ac:dyDescent="0.35">
      <c r="A4810" t="s">
        <v>81</v>
      </c>
      <c r="B4810" s="78" t="s">
        <v>15</v>
      </c>
      <c r="C4810">
        <v>2026</v>
      </c>
      <c r="D4810" t="s">
        <v>41</v>
      </c>
      <c r="E4810" t="s">
        <v>47</v>
      </c>
      <c r="F4810">
        <v>76.153691821005793</v>
      </c>
    </row>
    <row r="4811" spans="1:6" x14ac:dyDescent="0.35">
      <c r="A4811" t="s">
        <v>81</v>
      </c>
      <c r="B4811" s="78" t="s">
        <v>15</v>
      </c>
      <c r="C4811">
        <v>2026</v>
      </c>
      <c r="D4811" t="s">
        <v>41</v>
      </c>
      <c r="E4811" t="s">
        <v>49</v>
      </c>
      <c r="F4811">
        <v>72.106377040121302</v>
      </c>
    </row>
    <row r="4812" spans="1:6" x14ac:dyDescent="0.35">
      <c r="A4812" t="s">
        <v>81</v>
      </c>
      <c r="B4812" s="78" t="s">
        <v>15</v>
      </c>
      <c r="C4812">
        <v>2026</v>
      </c>
      <c r="D4812" t="s">
        <v>41</v>
      </c>
      <c r="E4812" t="s">
        <v>51</v>
      </c>
      <c r="F4812">
        <v>83.395539565604196</v>
      </c>
    </row>
    <row r="4813" spans="1:6" x14ac:dyDescent="0.35">
      <c r="A4813" t="s">
        <v>81</v>
      </c>
      <c r="B4813" s="78" t="s">
        <v>15</v>
      </c>
      <c r="C4813">
        <v>2026</v>
      </c>
      <c r="D4813" t="s">
        <v>41</v>
      </c>
      <c r="E4813" t="s">
        <v>53</v>
      </c>
      <c r="F4813">
        <v>62.935030933120402</v>
      </c>
    </row>
    <row r="4814" spans="1:6" x14ac:dyDescent="0.35">
      <c r="A4814" t="s">
        <v>81</v>
      </c>
      <c r="B4814" s="78" t="s">
        <v>15</v>
      </c>
      <c r="C4814">
        <v>2026</v>
      </c>
      <c r="D4814" t="s">
        <v>41</v>
      </c>
      <c r="E4814" t="s">
        <v>55</v>
      </c>
      <c r="F4814">
        <v>39.496502581656799</v>
      </c>
    </row>
    <row r="4815" spans="1:6" x14ac:dyDescent="0.35">
      <c r="A4815" t="s">
        <v>81</v>
      </c>
      <c r="B4815" s="78" t="s">
        <v>15</v>
      </c>
      <c r="C4815">
        <v>2026</v>
      </c>
      <c r="D4815" t="s">
        <v>41</v>
      </c>
      <c r="E4815" t="s">
        <v>57</v>
      </c>
      <c r="F4815">
        <v>39.880234439715501</v>
      </c>
    </row>
    <row r="4816" spans="1:6" x14ac:dyDescent="0.35">
      <c r="A4816" t="s">
        <v>81</v>
      </c>
      <c r="B4816" s="78" t="s">
        <v>15</v>
      </c>
      <c r="C4816">
        <v>2026</v>
      </c>
      <c r="D4816" t="s">
        <v>41</v>
      </c>
      <c r="E4816" t="s">
        <v>59</v>
      </c>
      <c r="F4816">
        <v>41.328722036129797</v>
      </c>
    </row>
    <row r="4817" spans="1:6" x14ac:dyDescent="0.35">
      <c r="A4817" t="s">
        <v>81</v>
      </c>
      <c r="B4817" s="78" t="s">
        <v>15</v>
      </c>
      <c r="C4817">
        <v>2026</v>
      </c>
      <c r="D4817" t="s">
        <v>41</v>
      </c>
      <c r="E4817" t="s">
        <v>61</v>
      </c>
      <c r="F4817">
        <v>27.2022823707862</v>
      </c>
    </row>
    <row r="4818" spans="1:6" x14ac:dyDescent="0.35">
      <c r="A4818" t="s">
        <v>81</v>
      </c>
      <c r="B4818" s="78" t="s">
        <v>15</v>
      </c>
      <c r="C4818">
        <v>2026</v>
      </c>
      <c r="D4818" t="s">
        <v>41</v>
      </c>
      <c r="E4818" t="s">
        <v>63</v>
      </c>
      <c r="F4818">
        <v>25.295217523253299</v>
      </c>
    </row>
    <row r="4819" spans="1:6" x14ac:dyDescent="0.35">
      <c r="A4819" t="s">
        <v>81</v>
      </c>
      <c r="B4819" s="78" t="s">
        <v>15</v>
      </c>
      <c r="C4819">
        <v>2026</v>
      </c>
      <c r="D4819" t="s">
        <v>41</v>
      </c>
      <c r="E4819" t="s">
        <v>43</v>
      </c>
      <c r="F4819">
        <v>81.475114245033097</v>
      </c>
    </row>
    <row r="4820" spans="1:6" x14ac:dyDescent="0.35">
      <c r="A4820" t="s">
        <v>81</v>
      </c>
      <c r="B4820" s="78" t="s">
        <v>15</v>
      </c>
      <c r="C4820">
        <v>2026</v>
      </c>
      <c r="D4820" t="s">
        <v>41</v>
      </c>
      <c r="E4820" t="s">
        <v>65</v>
      </c>
      <c r="F4820">
        <v>28.049530971846</v>
      </c>
    </row>
    <row r="4821" spans="1:6" x14ac:dyDescent="0.35">
      <c r="A4821" t="s">
        <v>81</v>
      </c>
      <c r="B4821" s="78" t="s">
        <v>15</v>
      </c>
      <c r="C4821">
        <v>2026</v>
      </c>
      <c r="D4821" t="s">
        <v>41</v>
      </c>
      <c r="E4821" t="s">
        <v>67</v>
      </c>
      <c r="F4821">
        <v>15.180482525203301</v>
      </c>
    </row>
    <row r="4822" spans="1:6" x14ac:dyDescent="0.35">
      <c r="A4822" t="s">
        <v>81</v>
      </c>
      <c r="B4822" s="78" t="s">
        <v>15</v>
      </c>
      <c r="C4822">
        <v>2026</v>
      </c>
      <c r="D4822" t="s">
        <v>41</v>
      </c>
      <c r="E4822" t="s">
        <v>69</v>
      </c>
      <c r="F4822">
        <v>7.6422754404574897</v>
      </c>
    </row>
    <row r="4823" spans="1:6" x14ac:dyDescent="0.35">
      <c r="A4823" t="s">
        <v>81</v>
      </c>
      <c r="B4823" s="78" t="s">
        <v>15</v>
      </c>
      <c r="C4823">
        <v>2026</v>
      </c>
      <c r="D4823" t="s">
        <v>41</v>
      </c>
      <c r="E4823" t="s">
        <v>71</v>
      </c>
      <c r="F4823">
        <v>1.76255370784799</v>
      </c>
    </row>
    <row r="4824" spans="1:6" x14ac:dyDescent="0.35">
      <c r="A4824" t="s">
        <v>81</v>
      </c>
      <c r="B4824" s="78" t="s">
        <v>15</v>
      </c>
      <c r="C4824">
        <v>2026</v>
      </c>
      <c r="D4824" t="s">
        <v>41</v>
      </c>
      <c r="E4824" t="s">
        <v>73</v>
      </c>
      <c r="F4824">
        <v>2.2001064542020599</v>
      </c>
    </row>
    <row r="4825" spans="1:6" x14ac:dyDescent="0.35">
      <c r="A4825" t="s">
        <v>81</v>
      </c>
      <c r="B4825" s="78" t="s">
        <v>15</v>
      </c>
      <c r="C4825">
        <v>2026</v>
      </c>
      <c r="D4825" t="s">
        <v>41</v>
      </c>
      <c r="E4825" t="s">
        <v>75</v>
      </c>
      <c r="F4825">
        <v>1.2197177046532599</v>
      </c>
    </row>
    <row r="4826" spans="1:6" x14ac:dyDescent="0.35">
      <c r="A4826" t="s">
        <v>81</v>
      </c>
      <c r="B4826" s="78" t="s">
        <v>15</v>
      </c>
      <c r="C4826">
        <v>2031</v>
      </c>
      <c r="D4826" t="s">
        <v>138</v>
      </c>
      <c r="E4826" t="s">
        <v>42</v>
      </c>
      <c r="F4826">
        <v>84.240398385376594</v>
      </c>
    </row>
    <row r="4827" spans="1:6" x14ac:dyDescent="0.35">
      <c r="A4827" t="s">
        <v>81</v>
      </c>
      <c r="B4827" s="78" t="s">
        <v>15</v>
      </c>
      <c r="C4827">
        <v>2031</v>
      </c>
      <c r="D4827" t="s">
        <v>138</v>
      </c>
      <c r="E4827" t="s">
        <v>45</v>
      </c>
      <c r="F4827">
        <v>66.918810937580403</v>
      </c>
    </row>
    <row r="4828" spans="1:6" x14ac:dyDescent="0.35">
      <c r="A4828" t="s">
        <v>81</v>
      </c>
      <c r="B4828" s="78" t="s">
        <v>15</v>
      </c>
      <c r="C4828">
        <v>2031</v>
      </c>
      <c r="D4828" t="s">
        <v>138</v>
      </c>
      <c r="E4828" t="s">
        <v>47</v>
      </c>
      <c r="F4828">
        <v>54.308116929222301</v>
      </c>
    </row>
    <row r="4829" spans="1:6" x14ac:dyDescent="0.35">
      <c r="A4829" t="s">
        <v>81</v>
      </c>
      <c r="B4829" s="78" t="s">
        <v>15</v>
      </c>
      <c r="C4829">
        <v>2031</v>
      </c>
      <c r="D4829" t="s">
        <v>138</v>
      </c>
      <c r="E4829" t="s">
        <v>49</v>
      </c>
      <c r="F4829">
        <v>53.900805706393001</v>
      </c>
    </row>
    <row r="4830" spans="1:6" x14ac:dyDescent="0.35">
      <c r="A4830" t="s">
        <v>81</v>
      </c>
      <c r="B4830" s="78" t="s">
        <v>15</v>
      </c>
      <c r="C4830">
        <v>2031</v>
      </c>
      <c r="D4830" t="s">
        <v>138</v>
      </c>
      <c r="E4830" t="s">
        <v>51</v>
      </c>
      <c r="F4830">
        <v>71.279277464978904</v>
      </c>
    </row>
    <row r="4831" spans="1:6" x14ac:dyDescent="0.35">
      <c r="A4831" t="s">
        <v>81</v>
      </c>
      <c r="B4831" s="78" t="s">
        <v>15</v>
      </c>
      <c r="C4831">
        <v>2031</v>
      </c>
      <c r="D4831" t="s">
        <v>138</v>
      </c>
      <c r="E4831" t="s">
        <v>53</v>
      </c>
      <c r="F4831">
        <v>79.035995945877801</v>
      </c>
    </row>
    <row r="4832" spans="1:6" x14ac:dyDescent="0.35">
      <c r="A4832" t="s">
        <v>81</v>
      </c>
      <c r="B4832" s="78" t="s">
        <v>15</v>
      </c>
      <c r="C4832">
        <v>2031</v>
      </c>
      <c r="D4832" t="s">
        <v>138</v>
      </c>
      <c r="E4832" t="s">
        <v>55</v>
      </c>
      <c r="F4832">
        <v>58.070603393855997</v>
      </c>
    </row>
    <row r="4833" spans="1:6" x14ac:dyDescent="0.35">
      <c r="A4833" t="s">
        <v>81</v>
      </c>
      <c r="B4833" s="78" t="s">
        <v>15</v>
      </c>
      <c r="C4833">
        <v>2031</v>
      </c>
      <c r="D4833" t="s">
        <v>138</v>
      </c>
      <c r="E4833" t="s">
        <v>57</v>
      </c>
      <c r="F4833">
        <v>45.370816136828701</v>
      </c>
    </row>
    <row r="4834" spans="1:6" x14ac:dyDescent="0.35">
      <c r="A4834" t="s">
        <v>81</v>
      </c>
      <c r="B4834" s="78" t="s">
        <v>15</v>
      </c>
      <c r="C4834">
        <v>2031</v>
      </c>
      <c r="D4834" t="s">
        <v>138</v>
      </c>
      <c r="E4834" t="s">
        <v>59</v>
      </c>
      <c r="F4834">
        <v>38.906545612659301</v>
      </c>
    </row>
    <row r="4835" spans="1:6" x14ac:dyDescent="0.35">
      <c r="A4835" t="s">
        <v>81</v>
      </c>
      <c r="B4835" s="78" t="s">
        <v>15</v>
      </c>
      <c r="C4835">
        <v>2031</v>
      </c>
      <c r="D4835" t="s">
        <v>138</v>
      </c>
      <c r="E4835" t="s">
        <v>61</v>
      </c>
      <c r="F4835">
        <v>27.552659332037798</v>
      </c>
    </row>
    <row r="4836" spans="1:6" x14ac:dyDescent="0.35">
      <c r="A4836" t="s">
        <v>81</v>
      </c>
      <c r="B4836" s="78" t="s">
        <v>15</v>
      </c>
      <c r="C4836">
        <v>2031</v>
      </c>
      <c r="D4836" t="s">
        <v>138</v>
      </c>
      <c r="E4836" t="s">
        <v>63</v>
      </c>
      <c r="F4836">
        <v>20.075616169741501</v>
      </c>
    </row>
    <row r="4837" spans="1:6" x14ac:dyDescent="0.35">
      <c r="A4837" t="s">
        <v>81</v>
      </c>
      <c r="B4837" s="78" t="s">
        <v>15</v>
      </c>
      <c r="C4837">
        <v>2031</v>
      </c>
      <c r="D4837" t="s">
        <v>138</v>
      </c>
      <c r="E4837" t="s">
        <v>43</v>
      </c>
      <c r="F4837">
        <v>79.980432792951504</v>
      </c>
    </row>
    <row r="4838" spans="1:6" x14ac:dyDescent="0.35">
      <c r="A4838" t="s">
        <v>81</v>
      </c>
      <c r="B4838" s="78" t="s">
        <v>15</v>
      </c>
      <c r="C4838">
        <v>2031</v>
      </c>
      <c r="D4838" t="s">
        <v>138</v>
      </c>
      <c r="E4838" t="s">
        <v>65</v>
      </c>
      <c r="F4838">
        <v>31.5449323280084</v>
      </c>
    </row>
    <row r="4839" spans="1:6" x14ac:dyDescent="0.35">
      <c r="A4839" t="s">
        <v>81</v>
      </c>
      <c r="B4839" s="78" t="s">
        <v>15</v>
      </c>
      <c r="C4839">
        <v>2031</v>
      </c>
      <c r="D4839" t="s">
        <v>138</v>
      </c>
      <c r="E4839" t="s">
        <v>67</v>
      </c>
      <c r="F4839">
        <v>15.3588270852789</v>
      </c>
    </row>
    <row r="4840" spans="1:6" x14ac:dyDescent="0.35">
      <c r="A4840" t="s">
        <v>81</v>
      </c>
      <c r="B4840" s="78" t="s">
        <v>15</v>
      </c>
      <c r="C4840">
        <v>2031</v>
      </c>
      <c r="D4840" t="s">
        <v>138</v>
      </c>
      <c r="E4840" t="s">
        <v>69</v>
      </c>
      <c r="F4840">
        <v>8.7278693746831806</v>
      </c>
    </row>
    <row r="4841" spans="1:6" x14ac:dyDescent="0.35">
      <c r="A4841" t="s">
        <v>81</v>
      </c>
      <c r="B4841" s="78" t="s">
        <v>15</v>
      </c>
      <c r="C4841">
        <v>2031</v>
      </c>
      <c r="D4841" t="s">
        <v>138</v>
      </c>
      <c r="E4841" t="s">
        <v>71</v>
      </c>
      <c r="F4841">
        <v>1.46764302658752</v>
      </c>
    </row>
    <row r="4842" spans="1:6" x14ac:dyDescent="0.35">
      <c r="A4842" t="s">
        <v>81</v>
      </c>
      <c r="B4842" s="78" t="s">
        <v>15</v>
      </c>
      <c r="C4842">
        <v>2031</v>
      </c>
      <c r="D4842" t="s">
        <v>138</v>
      </c>
      <c r="E4842" t="s">
        <v>73</v>
      </c>
      <c r="F4842">
        <v>1.9096954076597601</v>
      </c>
    </row>
    <row r="4843" spans="1:6" x14ac:dyDescent="0.35">
      <c r="A4843" t="s">
        <v>81</v>
      </c>
      <c r="B4843" s="78" t="s">
        <v>15</v>
      </c>
      <c r="C4843">
        <v>2031</v>
      </c>
      <c r="D4843" t="s">
        <v>138</v>
      </c>
      <c r="E4843" t="s">
        <v>75</v>
      </c>
      <c r="F4843">
        <v>3.5282272657613101</v>
      </c>
    </row>
    <row r="4844" spans="1:6" x14ac:dyDescent="0.35">
      <c r="A4844" t="s">
        <v>81</v>
      </c>
      <c r="B4844" s="78" t="s">
        <v>15</v>
      </c>
      <c r="C4844">
        <v>2031</v>
      </c>
      <c r="D4844" t="s">
        <v>41</v>
      </c>
      <c r="E4844" t="s">
        <v>42</v>
      </c>
      <c r="F4844">
        <v>81.081383445924999</v>
      </c>
    </row>
    <row r="4845" spans="1:6" x14ac:dyDescent="0.35">
      <c r="A4845" t="s">
        <v>81</v>
      </c>
      <c r="B4845" s="78" t="s">
        <v>15</v>
      </c>
      <c r="C4845">
        <v>2031</v>
      </c>
      <c r="D4845" t="s">
        <v>41</v>
      </c>
      <c r="E4845" t="s">
        <v>45</v>
      </c>
      <c r="F4845">
        <v>80.302573125096501</v>
      </c>
    </row>
    <row r="4846" spans="1:6" x14ac:dyDescent="0.35">
      <c r="A4846" t="s">
        <v>81</v>
      </c>
      <c r="B4846" s="78" t="s">
        <v>15</v>
      </c>
      <c r="C4846">
        <v>2031</v>
      </c>
      <c r="D4846" t="s">
        <v>41</v>
      </c>
      <c r="E4846" t="s">
        <v>47</v>
      </c>
      <c r="F4846">
        <v>70.600552007988895</v>
      </c>
    </row>
    <row r="4847" spans="1:6" x14ac:dyDescent="0.35">
      <c r="A4847" t="s">
        <v>81</v>
      </c>
      <c r="B4847" s="78" t="s">
        <v>15</v>
      </c>
      <c r="C4847">
        <v>2031</v>
      </c>
      <c r="D4847" t="s">
        <v>41</v>
      </c>
      <c r="E4847" t="s">
        <v>49</v>
      </c>
      <c r="F4847">
        <v>70.071047418310798</v>
      </c>
    </row>
    <row r="4848" spans="1:6" x14ac:dyDescent="0.35">
      <c r="A4848" t="s">
        <v>81</v>
      </c>
      <c r="B4848" s="78" t="s">
        <v>15</v>
      </c>
      <c r="C4848">
        <v>2031</v>
      </c>
      <c r="D4848" t="s">
        <v>41</v>
      </c>
      <c r="E4848" t="s">
        <v>51</v>
      </c>
      <c r="F4848">
        <v>86.960718507274194</v>
      </c>
    </row>
    <row r="4849" spans="1:6" x14ac:dyDescent="0.35">
      <c r="A4849" t="s">
        <v>81</v>
      </c>
      <c r="B4849" s="78" t="s">
        <v>15</v>
      </c>
      <c r="C4849">
        <v>2031</v>
      </c>
      <c r="D4849" t="s">
        <v>41</v>
      </c>
      <c r="E4849" t="s">
        <v>53</v>
      </c>
      <c r="F4849">
        <v>70.998437036127498</v>
      </c>
    </row>
    <row r="4850" spans="1:6" x14ac:dyDescent="0.35">
      <c r="A4850" t="s">
        <v>81</v>
      </c>
      <c r="B4850" s="78" t="s">
        <v>15</v>
      </c>
      <c r="C4850">
        <v>2031</v>
      </c>
      <c r="D4850" t="s">
        <v>41</v>
      </c>
      <c r="E4850" t="s">
        <v>55</v>
      </c>
      <c r="F4850">
        <v>46.192525426930899</v>
      </c>
    </row>
    <row r="4851" spans="1:6" x14ac:dyDescent="0.35">
      <c r="A4851" t="s">
        <v>81</v>
      </c>
      <c r="B4851" s="78" t="s">
        <v>15</v>
      </c>
      <c r="C4851">
        <v>2031</v>
      </c>
      <c r="D4851" t="s">
        <v>41</v>
      </c>
      <c r="E4851" t="s">
        <v>57</v>
      </c>
      <c r="F4851">
        <v>42.474806596180102</v>
      </c>
    </row>
    <row r="4852" spans="1:6" x14ac:dyDescent="0.35">
      <c r="A4852" t="s">
        <v>81</v>
      </c>
      <c r="B4852" s="78" t="s">
        <v>15</v>
      </c>
      <c r="C4852">
        <v>2031</v>
      </c>
      <c r="D4852" t="s">
        <v>41</v>
      </c>
      <c r="E4852" t="s">
        <v>59</v>
      </c>
      <c r="F4852">
        <v>38.906545612659301</v>
      </c>
    </row>
    <row r="4853" spans="1:6" x14ac:dyDescent="0.35">
      <c r="A4853" t="s">
        <v>81</v>
      </c>
      <c r="B4853" s="78" t="s">
        <v>15</v>
      </c>
      <c r="C4853">
        <v>2031</v>
      </c>
      <c r="D4853" t="s">
        <v>41</v>
      </c>
      <c r="E4853" t="s">
        <v>61</v>
      </c>
      <c r="F4853">
        <v>30.219045719009198</v>
      </c>
    </row>
    <row r="4854" spans="1:6" x14ac:dyDescent="0.35">
      <c r="A4854" t="s">
        <v>81</v>
      </c>
      <c r="B4854" s="78" t="s">
        <v>15</v>
      </c>
      <c r="C4854">
        <v>2031</v>
      </c>
      <c r="D4854" t="s">
        <v>41</v>
      </c>
      <c r="E4854" t="s">
        <v>63</v>
      </c>
      <c r="F4854">
        <v>20.477128493136401</v>
      </c>
    </row>
    <row r="4855" spans="1:6" x14ac:dyDescent="0.35">
      <c r="A4855" t="s">
        <v>81</v>
      </c>
      <c r="B4855" s="78" t="s">
        <v>15</v>
      </c>
      <c r="C4855">
        <v>2031</v>
      </c>
      <c r="D4855" t="s">
        <v>41</v>
      </c>
      <c r="E4855" t="s">
        <v>43</v>
      </c>
      <c r="F4855">
        <v>84.423790170337696</v>
      </c>
    </row>
    <row r="4856" spans="1:6" x14ac:dyDescent="0.35">
      <c r="A4856" t="s">
        <v>81</v>
      </c>
      <c r="B4856" s="78" t="s">
        <v>15</v>
      </c>
      <c r="C4856">
        <v>2031</v>
      </c>
      <c r="D4856" t="s">
        <v>41</v>
      </c>
      <c r="E4856" t="s">
        <v>65</v>
      </c>
      <c r="F4856">
        <v>28.677211207280401</v>
      </c>
    </row>
    <row r="4857" spans="1:6" x14ac:dyDescent="0.35">
      <c r="A4857" t="s">
        <v>81</v>
      </c>
      <c r="B4857" s="78" t="s">
        <v>15</v>
      </c>
      <c r="C4857">
        <v>2031</v>
      </c>
      <c r="D4857" t="s">
        <v>41</v>
      </c>
      <c r="E4857" t="s">
        <v>67</v>
      </c>
      <c r="F4857">
        <v>13.669356105898199</v>
      </c>
    </row>
    <row r="4858" spans="1:6" x14ac:dyDescent="0.35">
      <c r="A4858" t="s">
        <v>81</v>
      </c>
      <c r="B4858" s="78" t="s">
        <v>15</v>
      </c>
      <c r="C4858">
        <v>2031</v>
      </c>
      <c r="D4858" t="s">
        <v>41</v>
      </c>
      <c r="E4858" t="s">
        <v>69</v>
      </c>
      <c r="F4858">
        <v>7.5932463559743599</v>
      </c>
    </row>
    <row r="4859" spans="1:6" x14ac:dyDescent="0.35">
      <c r="A4859" t="s">
        <v>81</v>
      </c>
      <c r="B4859" s="78" t="s">
        <v>15</v>
      </c>
      <c r="C4859">
        <v>2031</v>
      </c>
      <c r="D4859" t="s">
        <v>41</v>
      </c>
      <c r="E4859" t="s">
        <v>71</v>
      </c>
      <c r="F4859">
        <v>2.3482288425400402</v>
      </c>
    </row>
    <row r="4860" spans="1:6" x14ac:dyDescent="0.35">
      <c r="A4860" t="s">
        <v>81</v>
      </c>
      <c r="B4860" s="78" t="s">
        <v>15</v>
      </c>
      <c r="C4860">
        <v>2031</v>
      </c>
      <c r="D4860" t="s">
        <v>41</v>
      </c>
      <c r="E4860" t="s">
        <v>73</v>
      </c>
      <c r="F4860">
        <v>1.9096954076597601</v>
      </c>
    </row>
    <row r="4861" spans="1:6" x14ac:dyDescent="0.35">
      <c r="A4861" t="s">
        <v>81</v>
      </c>
      <c r="B4861" s="78" t="s">
        <v>15</v>
      </c>
      <c r="C4861">
        <v>2031</v>
      </c>
      <c r="D4861" t="s">
        <v>41</v>
      </c>
      <c r="E4861" t="s">
        <v>75</v>
      </c>
      <c r="F4861">
        <v>2.4697590860329202</v>
      </c>
    </row>
    <row r="4862" spans="1:6" x14ac:dyDescent="0.35">
      <c r="A4862" t="s">
        <v>81</v>
      </c>
      <c r="B4862" s="78" t="s">
        <v>15</v>
      </c>
      <c r="C4862">
        <v>2036</v>
      </c>
      <c r="D4862" t="s">
        <v>138</v>
      </c>
      <c r="E4862" t="s">
        <v>42</v>
      </c>
      <c r="F4862">
        <v>87.280437375960602</v>
      </c>
    </row>
    <row r="4863" spans="1:6" x14ac:dyDescent="0.35">
      <c r="A4863" t="s">
        <v>81</v>
      </c>
      <c r="B4863" s="78" t="s">
        <v>15</v>
      </c>
      <c r="C4863">
        <v>2036</v>
      </c>
      <c r="D4863" t="s">
        <v>138</v>
      </c>
      <c r="E4863" t="s">
        <v>45</v>
      </c>
      <c r="F4863">
        <v>68.687266601363007</v>
      </c>
    </row>
    <row r="4864" spans="1:6" x14ac:dyDescent="0.35">
      <c r="A4864" t="s">
        <v>81</v>
      </c>
      <c r="B4864" s="78" t="s">
        <v>15</v>
      </c>
      <c r="C4864">
        <v>2036</v>
      </c>
      <c r="D4864" t="s">
        <v>138</v>
      </c>
      <c r="E4864" t="s">
        <v>47</v>
      </c>
      <c r="F4864">
        <v>55.825859128138397</v>
      </c>
    </row>
    <row r="4865" spans="1:6" x14ac:dyDescent="0.35">
      <c r="A4865" t="s">
        <v>81</v>
      </c>
      <c r="B4865" s="78" t="s">
        <v>15</v>
      </c>
      <c r="C4865">
        <v>2036</v>
      </c>
      <c r="D4865" t="s">
        <v>138</v>
      </c>
      <c r="E4865" t="s">
        <v>49</v>
      </c>
      <c r="F4865">
        <v>61.1230714649707</v>
      </c>
    </row>
    <row r="4866" spans="1:6" x14ac:dyDescent="0.35">
      <c r="A4866" t="s">
        <v>81</v>
      </c>
      <c r="B4866" s="78" t="s">
        <v>15</v>
      </c>
      <c r="C4866">
        <v>2036</v>
      </c>
      <c r="D4866" t="s">
        <v>138</v>
      </c>
      <c r="E4866" t="s">
        <v>51</v>
      </c>
      <c r="F4866">
        <v>71.033980218511999</v>
      </c>
    </row>
    <row r="4867" spans="1:6" x14ac:dyDescent="0.35">
      <c r="A4867" t="s">
        <v>81</v>
      </c>
      <c r="B4867" s="78" t="s">
        <v>15</v>
      </c>
      <c r="C4867">
        <v>2036</v>
      </c>
      <c r="D4867" t="s">
        <v>138</v>
      </c>
      <c r="E4867" t="s">
        <v>53</v>
      </c>
      <c r="F4867">
        <v>69.844854215359007</v>
      </c>
    </row>
    <row r="4868" spans="1:6" x14ac:dyDescent="0.35">
      <c r="A4868" t="s">
        <v>81</v>
      </c>
      <c r="B4868" s="78" t="s">
        <v>15</v>
      </c>
      <c r="C4868">
        <v>2036</v>
      </c>
      <c r="D4868" t="s">
        <v>138</v>
      </c>
      <c r="E4868" t="s">
        <v>55</v>
      </c>
      <c r="F4868">
        <v>64.041048968193294</v>
      </c>
    </row>
    <row r="4869" spans="1:6" x14ac:dyDescent="0.35">
      <c r="A4869" t="s">
        <v>81</v>
      </c>
      <c r="B4869" s="78" t="s">
        <v>15</v>
      </c>
      <c r="C4869">
        <v>2036</v>
      </c>
      <c r="D4869" t="s">
        <v>138</v>
      </c>
      <c r="E4869" t="s">
        <v>57</v>
      </c>
      <c r="F4869">
        <v>51.174879482159703</v>
      </c>
    </row>
    <row r="4870" spans="1:6" x14ac:dyDescent="0.35">
      <c r="A4870" t="s">
        <v>81</v>
      </c>
      <c r="B4870" s="78" t="s">
        <v>15</v>
      </c>
      <c r="C4870">
        <v>2036</v>
      </c>
      <c r="D4870" t="s">
        <v>138</v>
      </c>
      <c r="E4870" t="s">
        <v>59</v>
      </c>
      <c r="F4870">
        <v>40.8911518679921</v>
      </c>
    </row>
    <row r="4871" spans="1:6" x14ac:dyDescent="0.35">
      <c r="A4871" t="s">
        <v>81</v>
      </c>
      <c r="B4871" s="78" t="s">
        <v>15</v>
      </c>
      <c r="C4871">
        <v>2036</v>
      </c>
      <c r="D4871" t="s">
        <v>138</v>
      </c>
      <c r="E4871" t="s">
        <v>61</v>
      </c>
      <c r="F4871">
        <v>26.915759998584601</v>
      </c>
    </row>
    <row r="4872" spans="1:6" x14ac:dyDescent="0.35">
      <c r="A4872" t="s">
        <v>81</v>
      </c>
      <c r="B4872" s="78" t="s">
        <v>15</v>
      </c>
      <c r="C4872">
        <v>2036</v>
      </c>
      <c r="D4872" t="s">
        <v>138</v>
      </c>
      <c r="E4872" t="s">
        <v>63</v>
      </c>
      <c r="F4872">
        <v>22.1334568484505</v>
      </c>
    </row>
    <row r="4873" spans="1:6" x14ac:dyDescent="0.35">
      <c r="A4873" t="s">
        <v>81</v>
      </c>
      <c r="B4873" s="78" t="s">
        <v>15</v>
      </c>
      <c r="C4873">
        <v>2036</v>
      </c>
      <c r="D4873" t="s">
        <v>138</v>
      </c>
      <c r="E4873" t="s">
        <v>43</v>
      </c>
      <c r="F4873">
        <v>79.8471093317292</v>
      </c>
    </row>
    <row r="4874" spans="1:6" x14ac:dyDescent="0.35">
      <c r="A4874" t="s">
        <v>81</v>
      </c>
      <c r="B4874" s="78" t="s">
        <v>15</v>
      </c>
      <c r="C4874">
        <v>2036</v>
      </c>
      <c r="D4874" t="s">
        <v>138</v>
      </c>
      <c r="E4874" t="s">
        <v>65</v>
      </c>
      <c r="F4874">
        <v>28.664952706464302</v>
      </c>
    </row>
    <row r="4875" spans="1:6" x14ac:dyDescent="0.35">
      <c r="A4875" t="s">
        <v>81</v>
      </c>
      <c r="B4875" s="78" t="s">
        <v>15</v>
      </c>
      <c r="C4875">
        <v>2036</v>
      </c>
      <c r="D4875" t="s">
        <v>138</v>
      </c>
      <c r="E4875" t="s">
        <v>67</v>
      </c>
      <c r="F4875">
        <v>15.6424691047301</v>
      </c>
    </row>
    <row r="4876" spans="1:6" x14ac:dyDescent="0.35">
      <c r="A4876" t="s">
        <v>81</v>
      </c>
      <c r="B4876" s="78" t="s">
        <v>15</v>
      </c>
      <c r="C4876">
        <v>2036</v>
      </c>
      <c r="D4876" t="s">
        <v>138</v>
      </c>
      <c r="E4876" t="s">
        <v>69</v>
      </c>
      <c r="F4876">
        <v>8.1921326225976294</v>
      </c>
    </row>
    <row r="4877" spans="1:6" x14ac:dyDescent="0.35">
      <c r="A4877" t="s">
        <v>81</v>
      </c>
      <c r="B4877" s="78" t="s">
        <v>15</v>
      </c>
      <c r="C4877">
        <v>2036</v>
      </c>
      <c r="D4877" t="s">
        <v>138</v>
      </c>
      <c r="E4877" t="s">
        <v>71</v>
      </c>
      <c r="F4877">
        <v>3.4069915999580598</v>
      </c>
    </row>
    <row r="4878" spans="1:6" x14ac:dyDescent="0.35">
      <c r="A4878" t="s">
        <v>81</v>
      </c>
      <c r="B4878" s="78" t="s">
        <v>15</v>
      </c>
      <c r="C4878">
        <v>2036</v>
      </c>
      <c r="D4878" t="s">
        <v>138</v>
      </c>
      <c r="E4878" t="s">
        <v>73</v>
      </c>
      <c r="F4878">
        <v>1.5023432930907501</v>
      </c>
    </row>
    <row r="4879" spans="1:6" x14ac:dyDescent="0.35">
      <c r="A4879" t="s">
        <v>81</v>
      </c>
      <c r="B4879" s="78" t="s">
        <v>15</v>
      </c>
      <c r="C4879">
        <v>2036</v>
      </c>
      <c r="D4879" t="s">
        <v>138</v>
      </c>
      <c r="E4879" t="s">
        <v>75</v>
      </c>
      <c r="F4879">
        <v>3.9807740783474799</v>
      </c>
    </row>
    <row r="4880" spans="1:6" x14ac:dyDescent="0.35">
      <c r="A4880" t="s">
        <v>81</v>
      </c>
      <c r="B4880" s="78" t="s">
        <v>15</v>
      </c>
      <c r="C4880">
        <v>2036</v>
      </c>
      <c r="D4880" t="s">
        <v>41</v>
      </c>
      <c r="E4880" t="s">
        <v>42</v>
      </c>
      <c r="F4880">
        <v>84.007420974362105</v>
      </c>
    </row>
    <row r="4881" spans="1:6" x14ac:dyDescent="0.35">
      <c r="A4881" t="s">
        <v>81</v>
      </c>
      <c r="B4881" s="78" t="s">
        <v>15</v>
      </c>
      <c r="C4881">
        <v>2036</v>
      </c>
      <c r="D4881" t="s">
        <v>41</v>
      </c>
      <c r="E4881" t="s">
        <v>45</v>
      </c>
      <c r="F4881">
        <v>82.424719921635599</v>
      </c>
    </row>
    <row r="4882" spans="1:6" x14ac:dyDescent="0.35">
      <c r="A4882" t="s">
        <v>81</v>
      </c>
      <c r="B4882" s="78" t="s">
        <v>15</v>
      </c>
      <c r="C4882">
        <v>2036</v>
      </c>
      <c r="D4882" t="s">
        <v>41</v>
      </c>
      <c r="E4882" t="s">
        <v>47</v>
      </c>
      <c r="F4882">
        <v>69.782323910172906</v>
      </c>
    </row>
    <row r="4883" spans="1:6" x14ac:dyDescent="0.35">
      <c r="A4883" t="s">
        <v>81</v>
      </c>
      <c r="B4883" s="78" t="s">
        <v>15</v>
      </c>
      <c r="C4883">
        <v>2036</v>
      </c>
      <c r="D4883" t="s">
        <v>41</v>
      </c>
      <c r="E4883" t="s">
        <v>49</v>
      </c>
      <c r="F4883">
        <v>58.4264653709279</v>
      </c>
    </row>
    <row r="4884" spans="1:6" x14ac:dyDescent="0.35">
      <c r="A4884" t="s">
        <v>81</v>
      </c>
      <c r="B4884" s="78" t="s">
        <v>15</v>
      </c>
      <c r="C4884">
        <v>2036</v>
      </c>
      <c r="D4884" t="s">
        <v>41</v>
      </c>
      <c r="E4884" t="s">
        <v>51</v>
      </c>
      <c r="F4884">
        <v>88.7924752731399</v>
      </c>
    </row>
    <row r="4885" spans="1:6" x14ac:dyDescent="0.35">
      <c r="A4885" t="s">
        <v>81</v>
      </c>
      <c r="B4885" s="78" t="s">
        <v>15</v>
      </c>
      <c r="C4885">
        <v>2036</v>
      </c>
      <c r="D4885" t="s">
        <v>41</v>
      </c>
      <c r="E4885" t="s">
        <v>53</v>
      </c>
      <c r="F4885">
        <v>73.337096926126904</v>
      </c>
    </row>
    <row r="4886" spans="1:6" x14ac:dyDescent="0.35">
      <c r="A4886" t="s">
        <v>81</v>
      </c>
      <c r="B4886" s="78" t="s">
        <v>15</v>
      </c>
      <c r="C4886">
        <v>2036</v>
      </c>
      <c r="D4886" t="s">
        <v>41</v>
      </c>
      <c r="E4886" t="s">
        <v>55</v>
      </c>
      <c r="F4886">
        <v>50.941743497426501</v>
      </c>
    </row>
    <row r="4887" spans="1:6" x14ac:dyDescent="0.35">
      <c r="A4887" t="s">
        <v>81</v>
      </c>
      <c r="B4887" s="78" t="s">
        <v>15</v>
      </c>
      <c r="C4887">
        <v>2036</v>
      </c>
      <c r="D4887" t="s">
        <v>41</v>
      </c>
      <c r="E4887" t="s">
        <v>57</v>
      </c>
      <c r="F4887">
        <v>47.908397813085699</v>
      </c>
    </row>
    <row r="4888" spans="1:6" x14ac:dyDescent="0.35">
      <c r="A4888" t="s">
        <v>81</v>
      </c>
      <c r="B4888" s="78" t="s">
        <v>15</v>
      </c>
      <c r="C4888">
        <v>2036</v>
      </c>
      <c r="D4888" t="s">
        <v>41</v>
      </c>
      <c r="E4888" t="s">
        <v>59</v>
      </c>
      <c r="F4888">
        <v>40.8911518679921</v>
      </c>
    </row>
    <row r="4889" spans="1:6" x14ac:dyDescent="0.35">
      <c r="A4889" t="s">
        <v>81</v>
      </c>
      <c r="B4889" s="78" t="s">
        <v>15</v>
      </c>
      <c r="C4889">
        <v>2036</v>
      </c>
      <c r="D4889" t="s">
        <v>41</v>
      </c>
      <c r="E4889" t="s">
        <v>61</v>
      </c>
      <c r="F4889">
        <v>29.520510966189502</v>
      </c>
    </row>
    <row r="4890" spans="1:6" x14ac:dyDescent="0.35">
      <c r="A4890" t="s">
        <v>81</v>
      </c>
      <c r="B4890" s="78" t="s">
        <v>15</v>
      </c>
      <c r="C4890">
        <v>2036</v>
      </c>
      <c r="D4890" t="s">
        <v>41</v>
      </c>
      <c r="E4890" t="s">
        <v>63</v>
      </c>
      <c r="F4890">
        <v>22.576125985419601</v>
      </c>
    </row>
    <row r="4891" spans="1:6" x14ac:dyDescent="0.35">
      <c r="A4891" t="s">
        <v>81</v>
      </c>
      <c r="B4891" s="78" t="s">
        <v>15</v>
      </c>
      <c r="C4891">
        <v>2036</v>
      </c>
      <c r="D4891" t="s">
        <v>41</v>
      </c>
      <c r="E4891" t="s">
        <v>43</v>
      </c>
      <c r="F4891">
        <v>84.283059850158594</v>
      </c>
    </row>
    <row r="4892" spans="1:6" x14ac:dyDescent="0.35">
      <c r="A4892" t="s">
        <v>81</v>
      </c>
      <c r="B4892" s="78" t="s">
        <v>15</v>
      </c>
      <c r="C4892">
        <v>2036</v>
      </c>
      <c r="D4892" t="s">
        <v>41</v>
      </c>
      <c r="E4892" t="s">
        <v>65</v>
      </c>
      <c r="F4892">
        <v>26.059047914967501</v>
      </c>
    </row>
    <row r="4893" spans="1:6" x14ac:dyDescent="0.35">
      <c r="A4893" t="s">
        <v>81</v>
      </c>
      <c r="B4893" s="78" t="s">
        <v>15</v>
      </c>
      <c r="C4893">
        <v>2036</v>
      </c>
      <c r="D4893" t="s">
        <v>41</v>
      </c>
      <c r="E4893" t="s">
        <v>67</v>
      </c>
      <c r="F4893">
        <v>13.921797503209801</v>
      </c>
    </row>
    <row r="4894" spans="1:6" x14ac:dyDescent="0.35">
      <c r="A4894" t="s">
        <v>81</v>
      </c>
      <c r="B4894" s="78" t="s">
        <v>15</v>
      </c>
      <c r="C4894">
        <v>2036</v>
      </c>
      <c r="D4894" t="s">
        <v>41</v>
      </c>
      <c r="E4894" t="s">
        <v>69</v>
      </c>
      <c r="F4894">
        <v>6.9633127292079902</v>
      </c>
    </row>
    <row r="4895" spans="1:6" x14ac:dyDescent="0.35">
      <c r="A4895" t="s">
        <v>81</v>
      </c>
      <c r="B4895" s="78" t="s">
        <v>15</v>
      </c>
      <c r="C4895">
        <v>2036</v>
      </c>
      <c r="D4895" t="s">
        <v>41</v>
      </c>
      <c r="E4895" t="s">
        <v>71</v>
      </c>
      <c r="F4895">
        <v>2.5552436999685502</v>
      </c>
    </row>
    <row r="4896" spans="1:6" x14ac:dyDescent="0.35">
      <c r="A4896" t="s">
        <v>81</v>
      </c>
      <c r="B4896" s="78" t="s">
        <v>15</v>
      </c>
      <c r="C4896">
        <v>2036</v>
      </c>
      <c r="D4896" t="s">
        <v>41</v>
      </c>
      <c r="E4896" t="s">
        <v>73</v>
      </c>
      <c r="F4896">
        <v>1.8028119517089101</v>
      </c>
    </row>
    <row r="4897" spans="1:6" x14ac:dyDescent="0.35">
      <c r="A4897" t="s">
        <v>81</v>
      </c>
      <c r="B4897" s="78" t="s">
        <v>15</v>
      </c>
      <c r="C4897">
        <v>2036</v>
      </c>
      <c r="D4897" t="s">
        <v>41</v>
      </c>
      <c r="E4897" t="s">
        <v>75</v>
      </c>
      <c r="F4897">
        <v>2.7865418548432399</v>
      </c>
    </row>
    <row r="4898" spans="1:6" x14ac:dyDescent="0.35">
      <c r="A4898" t="s">
        <v>81</v>
      </c>
      <c r="B4898" s="78" t="s">
        <v>15</v>
      </c>
      <c r="C4898">
        <v>2041</v>
      </c>
      <c r="D4898" t="s">
        <v>138</v>
      </c>
      <c r="E4898" t="s">
        <v>42</v>
      </c>
      <c r="F4898">
        <v>88.850945592973005</v>
      </c>
    </row>
    <row r="4899" spans="1:6" x14ac:dyDescent="0.35">
      <c r="A4899" t="s">
        <v>81</v>
      </c>
      <c r="B4899" s="78" t="s">
        <v>15</v>
      </c>
      <c r="C4899">
        <v>2041</v>
      </c>
      <c r="D4899" t="s">
        <v>138</v>
      </c>
      <c r="E4899" t="s">
        <v>45</v>
      </c>
      <c r="F4899">
        <v>68.744941769120601</v>
      </c>
    </row>
    <row r="4900" spans="1:6" x14ac:dyDescent="0.35">
      <c r="A4900" t="s">
        <v>81</v>
      </c>
      <c r="B4900" s="78" t="s">
        <v>15</v>
      </c>
      <c r="C4900">
        <v>2041</v>
      </c>
      <c r="D4900" t="s">
        <v>138</v>
      </c>
      <c r="E4900" t="s">
        <v>47</v>
      </c>
      <c r="F4900">
        <v>56.515509114538801</v>
      </c>
    </row>
    <row r="4901" spans="1:6" x14ac:dyDescent="0.35">
      <c r="A4901" t="s">
        <v>81</v>
      </c>
      <c r="B4901" s="78" t="s">
        <v>15</v>
      </c>
      <c r="C4901">
        <v>2041</v>
      </c>
      <c r="D4901" t="s">
        <v>138</v>
      </c>
      <c r="E4901" t="s">
        <v>49</v>
      </c>
      <c r="F4901">
        <v>56.438545342599802</v>
      </c>
    </row>
    <row r="4902" spans="1:6" x14ac:dyDescent="0.35">
      <c r="A4902" t="s">
        <v>81</v>
      </c>
      <c r="B4902" s="78" t="s">
        <v>15</v>
      </c>
      <c r="C4902">
        <v>2041</v>
      </c>
      <c r="D4902" t="s">
        <v>138</v>
      </c>
      <c r="E4902" t="s">
        <v>51</v>
      </c>
      <c r="F4902">
        <v>77.7239095064526</v>
      </c>
    </row>
    <row r="4903" spans="1:6" x14ac:dyDescent="0.35">
      <c r="A4903" t="s">
        <v>81</v>
      </c>
      <c r="B4903" s="78" t="s">
        <v>15</v>
      </c>
      <c r="C4903">
        <v>2041</v>
      </c>
      <c r="D4903" t="s">
        <v>138</v>
      </c>
      <c r="E4903" t="s">
        <v>53</v>
      </c>
      <c r="F4903">
        <v>72.540705085201196</v>
      </c>
    </row>
    <row r="4904" spans="1:6" x14ac:dyDescent="0.35">
      <c r="A4904" t="s">
        <v>81</v>
      </c>
      <c r="B4904" s="78" t="s">
        <v>15</v>
      </c>
      <c r="C4904">
        <v>2041</v>
      </c>
      <c r="D4904" t="s">
        <v>138</v>
      </c>
      <c r="E4904" t="s">
        <v>55</v>
      </c>
      <c r="F4904">
        <v>53.281640255895702</v>
      </c>
    </row>
    <row r="4905" spans="1:6" x14ac:dyDescent="0.35">
      <c r="A4905" t="s">
        <v>81</v>
      </c>
      <c r="B4905" s="78" t="s">
        <v>15</v>
      </c>
      <c r="C4905">
        <v>2041</v>
      </c>
      <c r="D4905" t="s">
        <v>138</v>
      </c>
      <c r="E4905" t="s">
        <v>57</v>
      </c>
      <c r="F4905">
        <v>54.936864617645803</v>
      </c>
    </row>
    <row r="4906" spans="1:6" x14ac:dyDescent="0.35">
      <c r="A4906" t="s">
        <v>81</v>
      </c>
      <c r="B4906" s="78" t="s">
        <v>15</v>
      </c>
      <c r="C4906">
        <v>2041</v>
      </c>
      <c r="D4906" t="s">
        <v>138</v>
      </c>
      <c r="E4906" t="s">
        <v>59</v>
      </c>
      <c r="F4906">
        <v>44.756430065279702</v>
      </c>
    </row>
    <row r="4907" spans="1:6" x14ac:dyDescent="0.35">
      <c r="A4907" t="s">
        <v>81</v>
      </c>
      <c r="B4907" s="78" t="s">
        <v>15</v>
      </c>
      <c r="C4907">
        <v>2041</v>
      </c>
      <c r="D4907" t="s">
        <v>138</v>
      </c>
      <c r="E4907" t="s">
        <v>61</v>
      </c>
      <c r="F4907">
        <v>28.3580446536109</v>
      </c>
    </row>
    <row r="4908" spans="1:6" x14ac:dyDescent="0.35">
      <c r="A4908" t="s">
        <v>81</v>
      </c>
      <c r="B4908" s="78" t="s">
        <v>15</v>
      </c>
      <c r="C4908">
        <v>2041</v>
      </c>
      <c r="D4908" t="s">
        <v>138</v>
      </c>
      <c r="E4908" t="s">
        <v>63</v>
      </c>
      <c r="F4908">
        <v>22.392599705616</v>
      </c>
    </row>
    <row r="4909" spans="1:6" x14ac:dyDescent="0.35">
      <c r="A4909" t="s">
        <v>81</v>
      </c>
      <c r="B4909" s="78" t="s">
        <v>15</v>
      </c>
      <c r="C4909">
        <v>2041</v>
      </c>
      <c r="D4909" t="s">
        <v>138</v>
      </c>
      <c r="E4909" t="s">
        <v>43</v>
      </c>
      <c r="F4909">
        <v>82.480357883445606</v>
      </c>
    </row>
    <row r="4910" spans="1:6" x14ac:dyDescent="0.35">
      <c r="A4910" t="s">
        <v>81</v>
      </c>
      <c r="B4910" s="78" t="s">
        <v>15</v>
      </c>
      <c r="C4910">
        <v>2041</v>
      </c>
      <c r="D4910" t="s">
        <v>138</v>
      </c>
      <c r="E4910" t="s">
        <v>65</v>
      </c>
      <c r="F4910">
        <v>30.360563367836001</v>
      </c>
    </row>
    <row r="4911" spans="1:6" x14ac:dyDescent="0.35">
      <c r="A4911" t="s">
        <v>81</v>
      </c>
      <c r="B4911" s="78" t="s">
        <v>15</v>
      </c>
      <c r="C4911">
        <v>2041</v>
      </c>
      <c r="D4911" t="s">
        <v>138</v>
      </c>
      <c r="E4911" t="s">
        <v>67</v>
      </c>
      <c r="F4911">
        <v>13.805725066769201</v>
      </c>
    </row>
    <row r="4912" spans="1:6" x14ac:dyDescent="0.35">
      <c r="A4912" t="s">
        <v>81</v>
      </c>
      <c r="B4912" s="78" t="s">
        <v>15</v>
      </c>
      <c r="C4912">
        <v>2041</v>
      </c>
      <c r="D4912" t="s">
        <v>138</v>
      </c>
      <c r="E4912" t="s">
        <v>69</v>
      </c>
      <c r="F4912">
        <v>8.3426962594264999</v>
      </c>
    </row>
    <row r="4913" spans="1:6" x14ac:dyDescent="0.35">
      <c r="A4913" t="s">
        <v>81</v>
      </c>
      <c r="B4913" s="78" t="s">
        <v>15</v>
      </c>
      <c r="C4913">
        <v>2041</v>
      </c>
      <c r="D4913" t="s">
        <v>138</v>
      </c>
      <c r="E4913" t="s">
        <v>71</v>
      </c>
      <c r="F4913">
        <v>3.10626628784201</v>
      </c>
    </row>
    <row r="4914" spans="1:6" x14ac:dyDescent="0.35">
      <c r="A4914" t="s">
        <v>81</v>
      </c>
      <c r="B4914" s="78" t="s">
        <v>15</v>
      </c>
      <c r="C4914">
        <v>2041</v>
      </c>
      <c r="D4914" t="s">
        <v>138</v>
      </c>
      <c r="E4914" t="s">
        <v>73</v>
      </c>
      <c r="F4914">
        <v>2.4573975505066699</v>
      </c>
    </row>
    <row r="4915" spans="1:6" x14ac:dyDescent="0.35">
      <c r="A4915" t="s">
        <v>81</v>
      </c>
      <c r="B4915" s="78" t="s">
        <v>15</v>
      </c>
      <c r="C4915">
        <v>2041</v>
      </c>
      <c r="D4915" t="s">
        <v>138</v>
      </c>
      <c r="E4915" t="s">
        <v>75</v>
      </c>
      <c r="F4915">
        <v>3.9885167459356401</v>
      </c>
    </row>
    <row r="4916" spans="1:6" x14ac:dyDescent="0.35">
      <c r="A4916" t="s">
        <v>81</v>
      </c>
      <c r="B4916" s="78" t="s">
        <v>15</v>
      </c>
      <c r="C4916">
        <v>2041</v>
      </c>
      <c r="D4916" t="s">
        <v>41</v>
      </c>
      <c r="E4916" t="s">
        <v>42</v>
      </c>
      <c r="F4916">
        <v>85.5190351332365</v>
      </c>
    </row>
    <row r="4917" spans="1:6" x14ac:dyDescent="0.35">
      <c r="A4917" t="s">
        <v>81</v>
      </c>
      <c r="B4917" s="78" t="s">
        <v>15</v>
      </c>
      <c r="C4917">
        <v>2041</v>
      </c>
      <c r="D4917" t="s">
        <v>41</v>
      </c>
      <c r="E4917" t="s">
        <v>45</v>
      </c>
      <c r="F4917">
        <v>82.493930122944704</v>
      </c>
    </row>
    <row r="4918" spans="1:6" x14ac:dyDescent="0.35">
      <c r="A4918" t="s">
        <v>81</v>
      </c>
      <c r="B4918" s="78" t="s">
        <v>15</v>
      </c>
      <c r="C4918">
        <v>2041</v>
      </c>
      <c r="D4918" t="s">
        <v>41</v>
      </c>
      <c r="E4918" t="s">
        <v>47</v>
      </c>
      <c r="F4918">
        <v>70.644386393173505</v>
      </c>
    </row>
    <row r="4919" spans="1:6" x14ac:dyDescent="0.35">
      <c r="A4919" t="s">
        <v>81</v>
      </c>
      <c r="B4919" s="78" t="s">
        <v>15</v>
      </c>
      <c r="C4919">
        <v>2041</v>
      </c>
      <c r="D4919" t="s">
        <v>41</v>
      </c>
      <c r="E4919" t="s">
        <v>49</v>
      </c>
      <c r="F4919">
        <v>62.082399876859697</v>
      </c>
    </row>
    <row r="4920" spans="1:6" x14ac:dyDescent="0.35">
      <c r="A4920" t="s">
        <v>81</v>
      </c>
      <c r="B4920" s="78" t="s">
        <v>15</v>
      </c>
      <c r="C4920">
        <v>2041</v>
      </c>
      <c r="D4920" t="s">
        <v>41</v>
      </c>
      <c r="E4920" t="s">
        <v>51</v>
      </c>
      <c r="F4920">
        <v>78.834251070830504</v>
      </c>
    </row>
    <row r="4921" spans="1:6" x14ac:dyDescent="0.35">
      <c r="A4921" t="s">
        <v>81</v>
      </c>
      <c r="B4921" s="78" t="s">
        <v>15</v>
      </c>
      <c r="C4921">
        <v>2041</v>
      </c>
      <c r="D4921" t="s">
        <v>41</v>
      </c>
      <c r="E4921" t="s">
        <v>53</v>
      </c>
      <c r="F4921">
        <v>72.540705085201196</v>
      </c>
    </row>
    <row r="4922" spans="1:6" x14ac:dyDescent="0.35">
      <c r="A4922" t="s">
        <v>81</v>
      </c>
      <c r="B4922" s="78" t="s">
        <v>15</v>
      </c>
      <c r="C4922">
        <v>2041</v>
      </c>
      <c r="D4922" t="s">
        <v>41</v>
      </c>
      <c r="E4922" t="s">
        <v>55</v>
      </c>
      <c r="F4922">
        <v>55.945722268690403</v>
      </c>
    </row>
    <row r="4923" spans="1:6" x14ac:dyDescent="0.35">
      <c r="A4923" t="s">
        <v>81</v>
      </c>
      <c r="B4923" s="78" t="s">
        <v>15</v>
      </c>
      <c r="C4923">
        <v>2041</v>
      </c>
      <c r="D4923" t="s">
        <v>41</v>
      </c>
      <c r="E4923" t="s">
        <v>57</v>
      </c>
      <c r="F4923">
        <v>51.430256237796002</v>
      </c>
    </row>
    <row r="4924" spans="1:6" x14ac:dyDescent="0.35">
      <c r="A4924" t="s">
        <v>81</v>
      </c>
      <c r="B4924" s="78" t="s">
        <v>15</v>
      </c>
      <c r="C4924">
        <v>2041</v>
      </c>
      <c r="D4924" t="s">
        <v>41</v>
      </c>
      <c r="E4924" t="s">
        <v>59</v>
      </c>
      <c r="F4924">
        <v>44.756430065279702</v>
      </c>
    </row>
    <row r="4925" spans="1:6" x14ac:dyDescent="0.35">
      <c r="A4925" t="s">
        <v>81</v>
      </c>
      <c r="B4925" s="78" t="s">
        <v>15</v>
      </c>
      <c r="C4925">
        <v>2041</v>
      </c>
      <c r="D4925" t="s">
        <v>41</v>
      </c>
      <c r="E4925" t="s">
        <v>61</v>
      </c>
      <c r="F4925">
        <v>31.102371555573299</v>
      </c>
    </row>
    <row r="4926" spans="1:6" x14ac:dyDescent="0.35">
      <c r="A4926" t="s">
        <v>81</v>
      </c>
      <c r="B4926" s="78" t="s">
        <v>15</v>
      </c>
      <c r="C4926">
        <v>2041</v>
      </c>
      <c r="D4926" t="s">
        <v>41</v>
      </c>
      <c r="E4926" t="s">
        <v>63</v>
      </c>
      <c r="F4926">
        <v>22.840451699728298</v>
      </c>
    </row>
    <row r="4927" spans="1:6" x14ac:dyDescent="0.35">
      <c r="A4927" t="s">
        <v>81</v>
      </c>
      <c r="B4927" s="78" t="s">
        <v>15</v>
      </c>
      <c r="C4927">
        <v>2041</v>
      </c>
      <c r="D4927" t="s">
        <v>41</v>
      </c>
      <c r="E4927" t="s">
        <v>43</v>
      </c>
      <c r="F4927">
        <v>87.062599988081502</v>
      </c>
    </row>
    <row r="4928" spans="1:6" x14ac:dyDescent="0.35">
      <c r="A4928" t="s">
        <v>81</v>
      </c>
      <c r="B4928" s="78" t="s">
        <v>15</v>
      </c>
      <c r="C4928">
        <v>2041</v>
      </c>
      <c r="D4928" t="s">
        <v>41</v>
      </c>
      <c r="E4928" t="s">
        <v>65</v>
      </c>
      <c r="F4928">
        <v>27.600512152578201</v>
      </c>
    </row>
    <row r="4929" spans="1:6" x14ac:dyDescent="0.35">
      <c r="A4929" t="s">
        <v>81</v>
      </c>
      <c r="B4929" s="78" t="s">
        <v>15</v>
      </c>
      <c r="C4929">
        <v>2041</v>
      </c>
      <c r="D4929" t="s">
        <v>41</v>
      </c>
      <c r="E4929" t="s">
        <v>67</v>
      </c>
      <c r="F4929">
        <v>12.2870953094246</v>
      </c>
    </row>
    <row r="4930" spans="1:6" x14ac:dyDescent="0.35">
      <c r="A4930" t="s">
        <v>81</v>
      </c>
      <c r="B4930" s="78" t="s">
        <v>15</v>
      </c>
      <c r="C4930">
        <v>2041</v>
      </c>
      <c r="D4930" t="s">
        <v>41</v>
      </c>
      <c r="E4930" t="s">
        <v>69</v>
      </c>
      <c r="F4930">
        <v>7.0912918205125299</v>
      </c>
    </row>
    <row r="4931" spans="1:6" x14ac:dyDescent="0.35">
      <c r="A4931" t="s">
        <v>81</v>
      </c>
      <c r="B4931" s="78" t="s">
        <v>15</v>
      </c>
      <c r="C4931">
        <v>2041</v>
      </c>
      <c r="D4931" t="s">
        <v>41</v>
      </c>
      <c r="E4931" t="s">
        <v>71</v>
      </c>
      <c r="F4931">
        <v>2.23651172724625</v>
      </c>
    </row>
    <row r="4932" spans="1:6" x14ac:dyDescent="0.35">
      <c r="A4932" t="s">
        <v>81</v>
      </c>
      <c r="B4932" s="78" t="s">
        <v>15</v>
      </c>
      <c r="C4932">
        <v>2041</v>
      </c>
      <c r="D4932" t="s">
        <v>41</v>
      </c>
      <c r="E4932" t="s">
        <v>73</v>
      </c>
      <c r="F4932">
        <v>2.4573975505066699</v>
      </c>
    </row>
    <row r="4933" spans="1:6" x14ac:dyDescent="0.35">
      <c r="A4933" t="s">
        <v>81</v>
      </c>
      <c r="B4933" s="78" t="s">
        <v>15</v>
      </c>
      <c r="C4933">
        <v>2041</v>
      </c>
      <c r="D4933" t="s">
        <v>41</v>
      </c>
      <c r="E4933" t="s">
        <v>75</v>
      </c>
      <c r="F4933">
        <v>2.7919617221549502</v>
      </c>
    </row>
    <row r="4934" spans="1:6" x14ac:dyDescent="0.35">
      <c r="A4934" t="s">
        <v>81</v>
      </c>
      <c r="B4934" s="78" t="s">
        <v>15</v>
      </c>
      <c r="C4934">
        <v>2046</v>
      </c>
      <c r="D4934" t="s">
        <v>138</v>
      </c>
      <c r="E4934" t="s">
        <v>42</v>
      </c>
      <c r="F4934">
        <v>88.186093070385198</v>
      </c>
    </row>
    <row r="4935" spans="1:6" x14ac:dyDescent="0.35">
      <c r="A4935" t="s">
        <v>81</v>
      </c>
      <c r="B4935" s="78" t="s">
        <v>15</v>
      </c>
      <c r="C4935">
        <v>2046</v>
      </c>
      <c r="D4935" t="s">
        <v>138</v>
      </c>
      <c r="E4935" t="s">
        <v>45</v>
      </c>
      <c r="F4935">
        <v>70.690802535193995</v>
      </c>
    </row>
    <row r="4936" spans="1:6" x14ac:dyDescent="0.35">
      <c r="A4936" t="s">
        <v>81</v>
      </c>
      <c r="B4936" s="78" t="s">
        <v>15</v>
      </c>
      <c r="C4936">
        <v>2046</v>
      </c>
      <c r="D4936" t="s">
        <v>138</v>
      </c>
      <c r="E4936" t="s">
        <v>47</v>
      </c>
      <c r="F4936">
        <v>56.440632269392701</v>
      </c>
    </row>
    <row r="4937" spans="1:6" x14ac:dyDescent="0.35">
      <c r="A4937" t="s">
        <v>81</v>
      </c>
      <c r="B4937" s="78" t="s">
        <v>15</v>
      </c>
      <c r="C4937">
        <v>2046</v>
      </c>
      <c r="D4937" t="s">
        <v>138</v>
      </c>
      <c r="E4937" t="s">
        <v>49</v>
      </c>
      <c r="F4937">
        <v>60.880149361568698</v>
      </c>
    </row>
    <row r="4938" spans="1:6" x14ac:dyDescent="0.35">
      <c r="A4938" t="s">
        <v>81</v>
      </c>
      <c r="B4938" s="78" t="s">
        <v>15</v>
      </c>
      <c r="C4938">
        <v>2046</v>
      </c>
      <c r="D4938" t="s">
        <v>138</v>
      </c>
      <c r="E4938" t="s">
        <v>51</v>
      </c>
      <c r="F4938">
        <v>76.9751689070943</v>
      </c>
    </row>
    <row r="4939" spans="1:6" x14ac:dyDescent="0.35">
      <c r="A4939" t="s">
        <v>81</v>
      </c>
      <c r="B4939" s="78" t="s">
        <v>15</v>
      </c>
      <c r="C4939">
        <v>2046</v>
      </c>
      <c r="D4939" t="s">
        <v>138</v>
      </c>
      <c r="E4939" t="s">
        <v>53</v>
      </c>
      <c r="F4939">
        <v>75.172061706792803</v>
      </c>
    </row>
    <row r="4940" spans="1:6" x14ac:dyDescent="0.35">
      <c r="A4940" t="s">
        <v>81</v>
      </c>
      <c r="B4940" s="78" t="s">
        <v>15</v>
      </c>
      <c r="C4940">
        <v>2046</v>
      </c>
      <c r="D4940" t="s">
        <v>138</v>
      </c>
      <c r="E4940" t="s">
        <v>55</v>
      </c>
      <c r="F4940">
        <v>61.794035501297998</v>
      </c>
    </row>
    <row r="4941" spans="1:6" x14ac:dyDescent="0.35">
      <c r="A4941" t="s">
        <v>81</v>
      </c>
      <c r="B4941" s="78" t="s">
        <v>15</v>
      </c>
      <c r="C4941">
        <v>2046</v>
      </c>
      <c r="D4941" t="s">
        <v>138</v>
      </c>
      <c r="E4941" t="s">
        <v>57</v>
      </c>
      <c r="F4941">
        <v>52.672161754891</v>
      </c>
    </row>
    <row r="4942" spans="1:6" x14ac:dyDescent="0.35">
      <c r="A4942" t="s">
        <v>81</v>
      </c>
      <c r="B4942" s="78" t="s">
        <v>15</v>
      </c>
      <c r="C4942">
        <v>2046</v>
      </c>
      <c r="D4942" t="s">
        <v>138</v>
      </c>
      <c r="E4942" t="s">
        <v>59</v>
      </c>
      <c r="F4942">
        <v>47.290135429601797</v>
      </c>
    </row>
    <row r="4943" spans="1:6" x14ac:dyDescent="0.35">
      <c r="A4943" t="s">
        <v>81</v>
      </c>
      <c r="B4943" s="78" t="s">
        <v>15</v>
      </c>
      <c r="C4943">
        <v>2046</v>
      </c>
      <c r="D4943" t="s">
        <v>138</v>
      </c>
      <c r="E4943" t="s">
        <v>61</v>
      </c>
      <c r="F4943">
        <v>30.9360449727433</v>
      </c>
    </row>
    <row r="4944" spans="1:6" x14ac:dyDescent="0.35">
      <c r="A4944" t="s">
        <v>81</v>
      </c>
      <c r="B4944" s="78" t="s">
        <v>15</v>
      </c>
      <c r="C4944">
        <v>2046</v>
      </c>
      <c r="D4944" t="s">
        <v>138</v>
      </c>
      <c r="E4944" t="s">
        <v>63</v>
      </c>
      <c r="F4944">
        <v>23.751522721054599</v>
      </c>
    </row>
    <row r="4945" spans="1:6" x14ac:dyDescent="0.35">
      <c r="A4945" t="s">
        <v>81</v>
      </c>
      <c r="B4945" s="78" t="s">
        <v>15</v>
      </c>
      <c r="C4945">
        <v>2046</v>
      </c>
      <c r="D4945" t="s">
        <v>138</v>
      </c>
      <c r="E4945" t="s">
        <v>43</v>
      </c>
      <c r="F4945">
        <v>83.911396254793004</v>
      </c>
    </row>
    <row r="4946" spans="1:6" x14ac:dyDescent="0.35">
      <c r="A4946" t="s">
        <v>81</v>
      </c>
      <c r="B4946" s="78" t="s">
        <v>15</v>
      </c>
      <c r="C4946">
        <v>2046</v>
      </c>
      <c r="D4946" t="s">
        <v>138</v>
      </c>
      <c r="E4946" t="s">
        <v>65</v>
      </c>
      <c r="F4946">
        <v>31.267588509443001</v>
      </c>
    </row>
    <row r="4947" spans="1:6" x14ac:dyDescent="0.35">
      <c r="A4947" t="s">
        <v>81</v>
      </c>
      <c r="B4947" s="78" t="s">
        <v>15</v>
      </c>
      <c r="C4947">
        <v>2046</v>
      </c>
      <c r="D4947" t="s">
        <v>138</v>
      </c>
      <c r="E4947" t="s">
        <v>67</v>
      </c>
      <c r="F4947">
        <v>14.8719411082307</v>
      </c>
    </row>
    <row r="4948" spans="1:6" x14ac:dyDescent="0.35">
      <c r="A4948" t="s">
        <v>81</v>
      </c>
      <c r="B4948" s="78" t="s">
        <v>15</v>
      </c>
      <c r="C4948">
        <v>2046</v>
      </c>
      <c r="D4948" t="s">
        <v>138</v>
      </c>
      <c r="E4948" t="s">
        <v>69</v>
      </c>
      <c r="F4948">
        <v>7.7046197419131603</v>
      </c>
    </row>
    <row r="4949" spans="1:6" x14ac:dyDescent="0.35">
      <c r="A4949" t="s">
        <v>81</v>
      </c>
      <c r="B4949" s="78" t="s">
        <v>15</v>
      </c>
      <c r="C4949">
        <v>2046</v>
      </c>
      <c r="D4949" t="s">
        <v>138</v>
      </c>
      <c r="E4949" t="s">
        <v>71</v>
      </c>
      <c r="F4949">
        <v>3.1610641012505298</v>
      </c>
    </row>
    <row r="4950" spans="1:6" x14ac:dyDescent="0.35">
      <c r="A4950" t="s">
        <v>81</v>
      </c>
      <c r="B4950" s="78" t="s">
        <v>15</v>
      </c>
      <c r="C4950">
        <v>2046</v>
      </c>
      <c r="D4950" t="s">
        <v>138</v>
      </c>
      <c r="E4950" t="s">
        <v>73</v>
      </c>
      <c r="F4950">
        <v>2.2490676891262198</v>
      </c>
    </row>
    <row r="4951" spans="1:6" x14ac:dyDescent="0.35">
      <c r="A4951" t="s">
        <v>81</v>
      </c>
      <c r="B4951" s="78" t="s">
        <v>15</v>
      </c>
      <c r="C4951">
        <v>2046</v>
      </c>
      <c r="D4951" t="s">
        <v>138</v>
      </c>
      <c r="E4951" t="s">
        <v>75</v>
      </c>
      <c r="F4951">
        <v>4.7578798881615203</v>
      </c>
    </row>
    <row r="4952" spans="1:6" x14ac:dyDescent="0.35">
      <c r="A4952" t="s">
        <v>81</v>
      </c>
      <c r="B4952" s="78" t="s">
        <v>15</v>
      </c>
      <c r="C4952">
        <v>2046</v>
      </c>
      <c r="D4952" t="s">
        <v>41</v>
      </c>
      <c r="E4952" t="s">
        <v>42</v>
      </c>
      <c r="F4952">
        <v>84.879114580245698</v>
      </c>
    </row>
    <row r="4953" spans="1:6" x14ac:dyDescent="0.35">
      <c r="A4953" t="s">
        <v>81</v>
      </c>
      <c r="B4953" s="78" t="s">
        <v>15</v>
      </c>
      <c r="C4953">
        <v>2046</v>
      </c>
      <c r="D4953" t="s">
        <v>41</v>
      </c>
      <c r="E4953" t="s">
        <v>45</v>
      </c>
      <c r="F4953">
        <v>84.8289630422329</v>
      </c>
    </row>
    <row r="4954" spans="1:6" x14ac:dyDescent="0.35">
      <c r="A4954" t="s">
        <v>81</v>
      </c>
      <c r="B4954" s="78" t="s">
        <v>15</v>
      </c>
      <c r="C4954">
        <v>2046</v>
      </c>
      <c r="D4954" t="s">
        <v>41</v>
      </c>
      <c r="E4954" t="s">
        <v>47</v>
      </c>
      <c r="F4954">
        <v>70.550790336740903</v>
      </c>
    </row>
    <row r="4955" spans="1:6" x14ac:dyDescent="0.35">
      <c r="A4955" t="s">
        <v>81</v>
      </c>
      <c r="B4955" s="78" t="s">
        <v>15</v>
      </c>
      <c r="C4955">
        <v>2046</v>
      </c>
      <c r="D4955" t="s">
        <v>41</v>
      </c>
      <c r="E4955" t="s">
        <v>49</v>
      </c>
      <c r="F4955">
        <v>58.194260419146502</v>
      </c>
    </row>
    <row r="4956" spans="1:6" x14ac:dyDescent="0.35">
      <c r="A4956" t="s">
        <v>81</v>
      </c>
      <c r="B4956" s="78" t="s">
        <v>15</v>
      </c>
      <c r="C4956">
        <v>2046</v>
      </c>
      <c r="D4956" t="s">
        <v>41</v>
      </c>
      <c r="E4956" t="s">
        <v>51</v>
      </c>
      <c r="F4956">
        <v>78.074814177195606</v>
      </c>
    </row>
    <row r="4957" spans="1:6" x14ac:dyDescent="0.35">
      <c r="A4957" t="s">
        <v>81</v>
      </c>
      <c r="B4957" s="78" t="s">
        <v>15</v>
      </c>
      <c r="C4957">
        <v>2046</v>
      </c>
      <c r="D4957" t="s">
        <v>41</v>
      </c>
      <c r="E4957" t="s">
        <v>53</v>
      </c>
      <c r="F4957">
        <v>67.527445262034206</v>
      </c>
    </row>
    <row r="4958" spans="1:6" x14ac:dyDescent="0.35">
      <c r="A4958" t="s">
        <v>81</v>
      </c>
      <c r="B4958" s="78" t="s">
        <v>15</v>
      </c>
      <c r="C4958">
        <v>2046</v>
      </c>
      <c r="D4958" t="s">
        <v>41</v>
      </c>
      <c r="E4958" t="s">
        <v>55</v>
      </c>
      <c r="F4958">
        <v>49.435228401038401</v>
      </c>
    </row>
    <row r="4959" spans="1:6" x14ac:dyDescent="0.35">
      <c r="A4959" t="s">
        <v>81</v>
      </c>
      <c r="B4959" s="78" t="s">
        <v>15</v>
      </c>
      <c r="C4959">
        <v>2046</v>
      </c>
      <c r="D4959" t="s">
        <v>41</v>
      </c>
      <c r="E4959" t="s">
        <v>57</v>
      </c>
      <c r="F4959">
        <v>49.310108876919301</v>
      </c>
    </row>
    <row r="4960" spans="1:6" x14ac:dyDescent="0.35">
      <c r="A4960" t="s">
        <v>81</v>
      </c>
      <c r="B4960" s="78" t="s">
        <v>15</v>
      </c>
      <c r="C4960">
        <v>2046</v>
      </c>
      <c r="D4960" t="s">
        <v>41</v>
      </c>
      <c r="E4960" t="s">
        <v>59</v>
      </c>
      <c r="F4960">
        <v>47.290135429601797</v>
      </c>
    </row>
    <row r="4961" spans="1:6" x14ac:dyDescent="0.35">
      <c r="A4961" t="s">
        <v>81</v>
      </c>
      <c r="B4961" s="78" t="s">
        <v>15</v>
      </c>
      <c r="C4961">
        <v>2046</v>
      </c>
      <c r="D4961" t="s">
        <v>41</v>
      </c>
      <c r="E4961" t="s">
        <v>61</v>
      </c>
      <c r="F4961">
        <v>33.929855776557197</v>
      </c>
    </row>
    <row r="4962" spans="1:6" x14ac:dyDescent="0.35">
      <c r="A4962" t="s">
        <v>81</v>
      </c>
      <c r="B4962" s="78" t="s">
        <v>15</v>
      </c>
      <c r="C4962">
        <v>2046</v>
      </c>
      <c r="D4962" t="s">
        <v>41</v>
      </c>
      <c r="E4962" t="s">
        <v>63</v>
      </c>
      <c r="F4962">
        <v>24.226553175475701</v>
      </c>
    </row>
    <row r="4963" spans="1:6" x14ac:dyDescent="0.35">
      <c r="A4963" t="s">
        <v>81</v>
      </c>
      <c r="B4963" s="78" t="s">
        <v>15</v>
      </c>
      <c r="C4963">
        <v>2046</v>
      </c>
      <c r="D4963" t="s">
        <v>41</v>
      </c>
      <c r="E4963" t="s">
        <v>43</v>
      </c>
      <c r="F4963">
        <v>88.573140491170406</v>
      </c>
    </row>
    <row r="4964" spans="1:6" x14ac:dyDescent="0.35">
      <c r="A4964" t="s">
        <v>81</v>
      </c>
      <c r="B4964" s="78" t="s">
        <v>15</v>
      </c>
      <c r="C4964">
        <v>2046</v>
      </c>
      <c r="D4964" t="s">
        <v>41</v>
      </c>
      <c r="E4964" t="s">
        <v>65</v>
      </c>
      <c r="F4964">
        <v>28.425080463130001</v>
      </c>
    </row>
    <row r="4965" spans="1:6" x14ac:dyDescent="0.35">
      <c r="A4965" t="s">
        <v>81</v>
      </c>
      <c r="B4965" s="78" t="s">
        <v>15</v>
      </c>
      <c r="C4965">
        <v>2046</v>
      </c>
      <c r="D4965" t="s">
        <v>41</v>
      </c>
      <c r="E4965" t="s">
        <v>67</v>
      </c>
      <c r="F4965">
        <v>13.236027586325299</v>
      </c>
    </row>
    <row r="4966" spans="1:6" x14ac:dyDescent="0.35">
      <c r="A4966" t="s">
        <v>81</v>
      </c>
      <c r="B4966" s="78" t="s">
        <v>15</v>
      </c>
      <c r="C4966">
        <v>2046</v>
      </c>
      <c r="D4966" t="s">
        <v>41</v>
      </c>
      <c r="E4966" t="s">
        <v>69</v>
      </c>
      <c r="F4966">
        <v>6.39483438578793</v>
      </c>
    </row>
    <row r="4967" spans="1:6" x14ac:dyDescent="0.35">
      <c r="A4967" t="s">
        <v>81</v>
      </c>
      <c r="B4967" s="78" t="s">
        <v>15</v>
      </c>
      <c r="C4967">
        <v>2046</v>
      </c>
      <c r="D4967" t="s">
        <v>41</v>
      </c>
      <c r="E4967" t="s">
        <v>71</v>
      </c>
      <c r="F4967">
        <v>2.2759661529003798</v>
      </c>
    </row>
    <row r="4968" spans="1:6" x14ac:dyDescent="0.35">
      <c r="A4968" t="s">
        <v>81</v>
      </c>
      <c r="B4968" s="78" t="s">
        <v>15</v>
      </c>
      <c r="C4968">
        <v>2046</v>
      </c>
      <c r="D4968" t="s">
        <v>41</v>
      </c>
      <c r="E4968" t="s">
        <v>73</v>
      </c>
      <c r="F4968">
        <v>2.2490676891262198</v>
      </c>
    </row>
    <row r="4969" spans="1:6" x14ac:dyDescent="0.35">
      <c r="A4969" t="s">
        <v>81</v>
      </c>
      <c r="B4969" s="78" t="s">
        <v>15</v>
      </c>
      <c r="C4969">
        <v>2046</v>
      </c>
      <c r="D4969" t="s">
        <v>41</v>
      </c>
      <c r="E4969" t="s">
        <v>75</v>
      </c>
      <c r="F4969">
        <v>3.33051592171307</v>
      </c>
    </row>
    <row r="4970" spans="1:6" x14ac:dyDescent="0.35">
      <c r="A4970" t="s">
        <v>82</v>
      </c>
      <c r="B4970" s="78" t="s">
        <v>15</v>
      </c>
      <c r="C4970">
        <v>2021</v>
      </c>
      <c r="D4970" t="s">
        <v>41</v>
      </c>
      <c r="E4970" t="s">
        <v>42</v>
      </c>
      <c r="F4970">
        <v>271</v>
      </c>
    </row>
    <row r="4971" spans="1:6" x14ac:dyDescent="0.35">
      <c r="A4971" t="s">
        <v>82</v>
      </c>
      <c r="B4971" s="78" t="s">
        <v>15</v>
      </c>
      <c r="C4971">
        <v>2021</v>
      </c>
      <c r="D4971" t="s">
        <v>41</v>
      </c>
      <c r="E4971" t="s">
        <v>43</v>
      </c>
      <c r="F4971">
        <v>313</v>
      </c>
    </row>
    <row r="4972" spans="1:6" x14ac:dyDescent="0.35">
      <c r="A4972" t="s">
        <v>82</v>
      </c>
      <c r="B4972" s="78" t="s">
        <v>15</v>
      </c>
      <c r="C4972">
        <v>2021</v>
      </c>
      <c r="D4972" t="s">
        <v>41</v>
      </c>
      <c r="E4972" t="s">
        <v>45</v>
      </c>
      <c r="F4972">
        <v>355</v>
      </c>
    </row>
    <row r="4973" spans="1:6" x14ac:dyDescent="0.35">
      <c r="A4973" t="s">
        <v>82</v>
      </c>
      <c r="B4973" s="78" t="s">
        <v>15</v>
      </c>
      <c r="C4973">
        <v>2021</v>
      </c>
      <c r="D4973" t="s">
        <v>41</v>
      </c>
      <c r="E4973" t="s">
        <v>47</v>
      </c>
      <c r="F4973">
        <v>292</v>
      </c>
    </row>
    <row r="4974" spans="1:6" x14ac:dyDescent="0.35">
      <c r="A4974" t="s">
        <v>82</v>
      </c>
      <c r="B4974" s="78" t="s">
        <v>15</v>
      </c>
      <c r="C4974">
        <v>2021</v>
      </c>
      <c r="D4974" t="s">
        <v>41</v>
      </c>
      <c r="E4974" t="s">
        <v>49</v>
      </c>
      <c r="F4974">
        <v>271</v>
      </c>
    </row>
    <row r="4975" spans="1:6" x14ac:dyDescent="0.35">
      <c r="A4975" t="s">
        <v>82</v>
      </c>
      <c r="B4975" s="78" t="s">
        <v>15</v>
      </c>
      <c r="C4975">
        <v>2021</v>
      </c>
      <c r="D4975" t="s">
        <v>41</v>
      </c>
      <c r="E4975" t="s">
        <v>51</v>
      </c>
      <c r="F4975">
        <v>369</v>
      </c>
    </row>
    <row r="4976" spans="1:6" x14ac:dyDescent="0.35">
      <c r="A4976" t="s">
        <v>82</v>
      </c>
      <c r="B4976" s="78" t="s">
        <v>15</v>
      </c>
      <c r="C4976">
        <v>2021</v>
      </c>
      <c r="D4976" t="s">
        <v>41</v>
      </c>
      <c r="E4976" t="s">
        <v>53</v>
      </c>
      <c r="F4976">
        <v>415</v>
      </c>
    </row>
    <row r="4977" spans="1:6" x14ac:dyDescent="0.35">
      <c r="A4977" t="s">
        <v>82</v>
      </c>
      <c r="B4977" s="78" t="s">
        <v>15</v>
      </c>
      <c r="C4977">
        <v>2021</v>
      </c>
      <c r="D4977" t="s">
        <v>41</v>
      </c>
      <c r="E4977" t="s">
        <v>55</v>
      </c>
      <c r="F4977">
        <v>352</v>
      </c>
    </row>
    <row r="4978" spans="1:6" x14ac:dyDescent="0.35">
      <c r="A4978" t="s">
        <v>82</v>
      </c>
      <c r="B4978" s="78" t="s">
        <v>15</v>
      </c>
      <c r="C4978">
        <v>2021</v>
      </c>
      <c r="D4978" t="s">
        <v>41</v>
      </c>
      <c r="E4978" t="s">
        <v>57</v>
      </c>
      <c r="F4978">
        <v>352</v>
      </c>
    </row>
    <row r="4979" spans="1:6" x14ac:dyDescent="0.35">
      <c r="A4979" t="s">
        <v>82</v>
      </c>
      <c r="B4979" s="78" t="s">
        <v>15</v>
      </c>
      <c r="C4979">
        <v>2021</v>
      </c>
      <c r="D4979" t="s">
        <v>41</v>
      </c>
      <c r="E4979" t="s">
        <v>59</v>
      </c>
      <c r="F4979">
        <v>440</v>
      </c>
    </row>
    <row r="4980" spans="1:6" x14ac:dyDescent="0.35">
      <c r="A4980" t="s">
        <v>82</v>
      </c>
      <c r="B4980" s="78" t="s">
        <v>15</v>
      </c>
      <c r="C4980">
        <v>2021</v>
      </c>
      <c r="D4980" t="s">
        <v>41</v>
      </c>
      <c r="E4980" t="s">
        <v>61</v>
      </c>
      <c r="F4980">
        <v>494</v>
      </c>
    </row>
    <row r="4981" spans="1:6" x14ac:dyDescent="0.35">
      <c r="A4981" t="s">
        <v>82</v>
      </c>
      <c r="B4981" s="78" t="s">
        <v>15</v>
      </c>
      <c r="C4981">
        <v>2021</v>
      </c>
      <c r="D4981" t="s">
        <v>41</v>
      </c>
      <c r="E4981" t="s">
        <v>63</v>
      </c>
      <c r="F4981">
        <v>510</v>
      </c>
    </row>
    <row r="4982" spans="1:6" x14ac:dyDescent="0.35">
      <c r="A4982" t="s">
        <v>82</v>
      </c>
      <c r="B4982" s="78" t="s">
        <v>15</v>
      </c>
      <c r="C4982">
        <v>2021</v>
      </c>
      <c r="D4982" t="s">
        <v>41</v>
      </c>
      <c r="E4982" t="s">
        <v>65</v>
      </c>
      <c r="F4982">
        <v>535</v>
      </c>
    </row>
    <row r="4983" spans="1:6" x14ac:dyDescent="0.35">
      <c r="A4983" t="s">
        <v>82</v>
      </c>
      <c r="B4983" s="78" t="s">
        <v>15</v>
      </c>
      <c r="C4983">
        <v>2021</v>
      </c>
      <c r="D4983" t="s">
        <v>41</v>
      </c>
      <c r="E4983" t="s">
        <v>67</v>
      </c>
      <c r="F4983">
        <v>488</v>
      </c>
    </row>
    <row r="4984" spans="1:6" x14ac:dyDescent="0.35">
      <c r="A4984" t="s">
        <v>82</v>
      </c>
      <c r="B4984" s="78" t="s">
        <v>15</v>
      </c>
      <c r="C4984">
        <v>2021</v>
      </c>
      <c r="D4984" t="s">
        <v>41</v>
      </c>
      <c r="E4984" t="s">
        <v>69</v>
      </c>
      <c r="F4984">
        <v>388</v>
      </c>
    </row>
    <row r="4985" spans="1:6" x14ac:dyDescent="0.35">
      <c r="A4985" t="s">
        <v>82</v>
      </c>
      <c r="B4985" s="78" t="s">
        <v>15</v>
      </c>
      <c r="C4985">
        <v>2021</v>
      </c>
      <c r="D4985" t="s">
        <v>41</v>
      </c>
      <c r="E4985" t="s">
        <v>71</v>
      </c>
      <c r="F4985">
        <v>256</v>
      </c>
    </row>
    <row r="4986" spans="1:6" x14ac:dyDescent="0.35">
      <c r="A4986" t="s">
        <v>82</v>
      </c>
      <c r="B4986" s="78" t="s">
        <v>15</v>
      </c>
      <c r="C4986">
        <v>2021</v>
      </c>
      <c r="D4986" t="s">
        <v>41</v>
      </c>
      <c r="E4986" t="s">
        <v>73</v>
      </c>
      <c r="F4986">
        <v>146</v>
      </c>
    </row>
    <row r="4987" spans="1:6" x14ac:dyDescent="0.35">
      <c r="A4987" t="s">
        <v>82</v>
      </c>
      <c r="B4987" s="78" t="s">
        <v>15</v>
      </c>
      <c r="C4987">
        <v>2021</v>
      </c>
      <c r="D4987" t="s">
        <v>41</v>
      </c>
      <c r="E4987" t="s">
        <v>75</v>
      </c>
      <c r="F4987">
        <v>91</v>
      </c>
    </row>
    <row r="4988" spans="1:6" x14ac:dyDescent="0.35">
      <c r="A4988" t="s">
        <v>82</v>
      </c>
      <c r="B4988" s="78" t="s">
        <v>15</v>
      </c>
      <c r="C4988">
        <v>2021</v>
      </c>
      <c r="D4988" t="s">
        <v>138</v>
      </c>
      <c r="E4988" t="s">
        <v>42</v>
      </c>
      <c r="F4988">
        <v>286</v>
      </c>
    </row>
    <row r="4989" spans="1:6" x14ac:dyDescent="0.35">
      <c r="A4989" t="s">
        <v>82</v>
      </c>
      <c r="B4989" s="78" t="s">
        <v>15</v>
      </c>
      <c r="C4989">
        <v>2021</v>
      </c>
      <c r="D4989" t="s">
        <v>138</v>
      </c>
      <c r="E4989" t="s">
        <v>43</v>
      </c>
      <c r="F4989">
        <v>339</v>
      </c>
    </row>
    <row r="4990" spans="1:6" x14ac:dyDescent="0.35">
      <c r="A4990" t="s">
        <v>82</v>
      </c>
      <c r="B4990" s="78" t="s">
        <v>15</v>
      </c>
      <c r="C4990">
        <v>2021</v>
      </c>
      <c r="D4990" t="s">
        <v>138</v>
      </c>
      <c r="E4990" t="s">
        <v>45</v>
      </c>
      <c r="F4990">
        <v>326</v>
      </c>
    </row>
    <row r="4991" spans="1:6" x14ac:dyDescent="0.35">
      <c r="A4991" t="s">
        <v>82</v>
      </c>
      <c r="B4991" s="78" t="s">
        <v>15</v>
      </c>
      <c r="C4991">
        <v>2021</v>
      </c>
      <c r="D4991" t="s">
        <v>138</v>
      </c>
      <c r="E4991" t="s">
        <v>47</v>
      </c>
      <c r="F4991">
        <v>259</v>
      </c>
    </row>
    <row r="4992" spans="1:6" x14ac:dyDescent="0.35">
      <c r="A4992" t="s">
        <v>82</v>
      </c>
      <c r="B4992" s="78" t="s">
        <v>15</v>
      </c>
      <c r="C4992">
        <v>2021</v>
      </c>
      <c r="D4992" t="s">
        <v>138</v>
      </c>
      <c r="E4992" t="s">
        <v>49</v>
      </c>
      <c r="F4992">
        <v>236</v>
      </c>
    </row>
    <row r="4993" spans="1:6" x14ac:dyDescent="0.35">
      <c r="A4993" t="s">
        <v>82</v>
      </c>
      <c r="B4993" s="78" t="s">
        <v>15</v>
      </c>
      <c r="C4993">
        <v>2021</v>
      </c>
      <c r="D4993" t="s">
        <v>138</v>
      </c>
      <c r="E4993" t="s">
        <v>51</v>
      </c>
      <c r="F4993">
        <v>395</v>
      </c>
    </row>
    <row r="4994" spans="1:6" x14ac:dyDescent="0.35">
      <c r="A4994" t="s">
        <v>82</v>
      </c>
      <c r="B4994" s="78" t="s">
        <v>15</v>
      </c>
      <c r="C4994">
        <v>2021</v>
      </c>
      <c r="D4994" t="s">
        <v>138</v>
      </c>
      <c r="E4994" t="s">
        <v>53</v>
      </c>
      <c r="F4994">
        <v>421</v>
      </c>
    </row>
    <row r="4995" spans="1:6" x14ac:dyDescent="0.35">
      <c r="A4995" t="s">
        <v>82</v>
      </c>
      <c r="B4995" s="78" t="s">
        <v>15</v>
      </c>
      <c r="C4995">
        <v>2021</v>
      </c>
      <c r="D4995" t="s">
        <v>138</v>
      </c>
      <c r="E4995" t="s">
        <v>55</v>
      </c>
      <c r="F4995">
        <v>406</v>
      </c>
    </row>
    <row r="4996" spans="1:6" x14ac:dyDescent="0.35">
      <c r="A4996" t="s">
        <v>82</v>
      </c>
      <c r="B4996" s="78" t="s">
        <v>15</v>
      </c>
      <c r="C4996">
        <v>2021</v>
      </c>
      <c r="D4996" t="s">
        <v>138</v>
      </c>
      <c r="E4996" t="s">
        <v>57</v>
      </c>
      <c r="F4996">
        <v>407</v>
      </c>
    </row>
    <row r="4997" spans="1:6" x14ac:dyDescent="0.35">
      <c r="A4997" t="s">
        <v>82</v>
      </c>
      <c r="B4997" s="78" t="s">
        <v>15</v>
      </c>
      <c r="C4997">
        <v>2021</v>
      </c>
      <c r="D4997" t="s">
        <v>138</v>
      </c>
      <c r="E4997" t="s">
        <v>59</v>
      </c>
      <c r="F4997">
        <v>418</v>
      </c>
    </row>
    <row r="4998" spans="1:6" x14ac:dyDescent="0.35">
      <c r="A4998" t="s">
        <v>82</v>
      </c>
      <c r="B4998" s="78" t="s">
        <v>15</v>
      </c>
      <c r="C4998">
        <v>2021</v>
      </c>
      <c r="D4998" t="s">
        <v>138</v>
      </c>
      <c r="E4998" t="s">
        <v>61</v>
      </c>
      <c r="F4998">
        <v>445</v>
      </c>
    </row>
    <row r="4999" spans="1:6" x14ac:dyDescent="0.35">
      <c r="A4999" t="s">
        <v>82</v>
      </c>
      <c r="B4999" s="78" t="s">
        <v>15</v>
      </c>
      <c r="C4999">
        <v>2021</v>
      </c>
      <c r="D4999" t="s">
        <v>138</v>
      </c>
      <c r="E4999" t="s">
        <v>63</v>
      </c>
      <c r="F4999">
        <v>544</v>
      </c>
    </row>
    <row r="5000" spans="1:6" x14ac:dyDescent="0.35">
      <c r="A5000" t="s">
        <v>82</v>
      </c>
      <c r="B5000" s="78" t="s">
        <v>15</v>
      </c>
      <c r="C5000">
        <v>2021</v>
      </c>
      <c r="D5000" t="s">
        <v>138</v>
      </c>
      <c r="E5000" t="s">
        <v>65</v>
      </c>
      <c r="F5000">
        <v>468</v>
      </c>
    </row>
    <row r="5001" spans="1:6" x14ac:dyDescent="0.35">
      <c r="A5001" t="s">
        <v>82</v>
      </c>
      <c r="B5001" s="78" t="s">
        <v>15</v>
      </c>
      <c r="C5001">
        <v>2021</v>
      </c>
      <c r="D5001" t="s">
        <v>138</v>
      </c>
      <c r="E5001" t="s">
        <v>67</v>
      </c>
      <c r="F5001">
        <v>413</v>
      </c>
    </row>
    <row r="5002" spans="1:6" x14ac:dyDescent="0.35">
      <c r="A5002" t="s">
        <v>82</v>
      </c>
      <c r="B5002" s="78" t="s">
        <v>15</v>
      </c>
      <c r="C5002">
        <v>2021</v>
      </c>
      <c r="D5002" t="s">
        <v>138</v>
      </c>
      <c r="E5002" t="s">
        <v>69</v>
      </c>
      <c r="F5002">
        <v>323</v>
      </c>
    </row>
    <row r="5003" spans="1:6" x14ac:dyDescent="0.35">
      <c r="A5003" t="s">
        <v>82</v>
      </c>
      <c r="B5003" s="78" t="s">
        <v>15</v>
      </c>
      <c r="C5003">
        <v>2021</v>
      </c>
      <c r="D5003" t="s">
        <v>138</v>
      </c>
      <c r="E5003" t="s">
        <v>71</v>
      </c>
      <c r="F5003">
        <v>217</v>
      </c>
    </row>
    <row r="5004" spans="1:6" x14ac:dyDescent="0.35">
      <c r="A5004" t="s">
        <v>82</v>
      </c>
      <c r="B5004" s="78" t="s">
        <v>15</v>
      </c>
      <c r="C5004">
        <v>2021</v>
      </c>
      <c r="D5004" t="s">
        <v>138</v>
      </c>
      <c r="E5004" t="s">
        <v>73</v>
      </c>
      <c r="F5004">
        <v>120</v>
      </c>
    </row>
    <row r="5005" spans="1:6" x14ac:dyDescent="0.35">
      <c r="A5005" t="s">
        <v>82</v>
      </c>
      <c r="B5005" s="78" t="s">
        <v>15</v>
      </c>
      <c r="C5005">
        <v>2021</v>
      </c>
      <c r="D5005" t="s">
        <v>138</v>
      </c>
      <c r="E5005" t="s">
        <v>75</v>
      </c>
      <c r="F5005">
        <v>80</v>
      </c>
    </row>
    <row r="5006" spans="1:6" x14ac:dyDescent="0.35">
      <c r="A5006" t="s">
        <v>82</v>
      </c>
      <c r="B5006" s="78" t="s">
        <v>15</v>
      </c>
      <c r="C5006">
        <v>2026</v>
      </c>
      <c r="D5006" t="s">
        <v>138</v>
      </c>
      <c r="E5006" t="s">
        <v>42</v>
      </c>
      <c r="F5006">
        <v>280.12153245333599</v>
      </c>
    </row>
    <row r="5007" spans="1:6" x14ac:dyDescent="0.35">
      <c r="A5007" t="s">
        <v>82</v>
      </c>
      <c r="B5007" s="78" t="s">
        <v>15</v>
      </c>
      <c r="C5007">
        <v>2026</v>
      </c>
      <c r="D5007" t="s">
        <v>138</v>
      </c>
      <c r="E5007" t="s">
        <v>45</v>
      </c>
      <c r="F5007">
        <v>343.68528610463301</v>
      </c>
    </row>
    <row r="5008" spans="1:6" x14ac:dyDescent="0.35">
      <c r="A5008" t="s">
        <v>82</v>
      </c>
      <c r="B5008" s="78" t="s">
        <v>15</v>
      </c>
      <c r="C5008">
        <v>2026</v>
      </c>
      <c r="D5008" t="s">
        <v>138</v>
      </c>
      <c r="E5008" t="s">
        <v>47</v>
      </c>
      <c r="F5008">
        <v>307.27007385982699</v>
      </c>
    </row>
    <row r="5009" spans="1:6" x14ac:dyDescent="0.35">
      <c r="A5009" t="s">
        <v>82</v>
      </c>
      <c r="B5009" s="78" t="s">
        <v>15</v>
      </c>
      <c r="C5009">
        <v>2026</v>
      </c>
      <c r="D5009" t="s">
        <v>138</v>
      </c>
      <c r="E5009" t="s">
        <v>49</v>
      </c>
      <c r="F5009">
        <v>246.51028249371601</v>
      </c>
    </row>
    <row r="5010" spans="1:6" x14ac:dyDescent="0.35">
      <c r="A5010" t="s">
        <v>82</v>
      </c>
      <c r="B5010" s="78" t="s">
        <v>15</v>
      </c>
      <c r="C5010">
        <v>2026</v>
      </c>
      <c r="D5010" t="s">
        <v>138</v>
      </c>
      <c r="E5010" t="s">
        <v>51</v>
      </c>
      <c r="F5010">
        <v>345.523851192677</v>
      </c>
    </row>
    <row r="5011" spans="1:6" x14ac:dyDescent="0.35">
      <c r="A5011" t="s">
        <v>82</v>
      </c>
      <c r="B5011" s="78" t="s">
        <v>15</v>
      </c>
      <c r="C5011">
        <v>2026</v>
      </c>
      <c r="D5011" t="s">
        <v>138</v>
      </c>
      <c r="E5011" t="s">
        <v>53</v>
      </c>
      <c r="F5011">
        <v>439.78062065424098</v>
      </c>
    </row>
    <row r="5012" spans="1:6" x14ac:dyDescent="0.35">
      <c r="A5012" t="s">
        <v>82</v>
      </c>
      <c r="B5012" s="78" t="s">
        <v>15</v>
      </c>
      <c r="C5012">
        <v>2026</v>
      </c>
      <c r="D5012" t="s">
        <v>138</v>
      </c>
      <c r="E5012" t="s">
        <v>55</v>
      </c>
      <c r="F5012">
        <v>446.449789349014</v>
      </c>
    </row>
    <row r="5013" spans="1:6" x14ac:dyDescent="0.35">
      <c r="A5013" t="s">
        <v>82</v>
      </c>
      <c r="B5013" s="78" t="s">
        <v>15</v>
      </c>
      <c r="C5013">
        <v>2026</v>
      </c>
      <c r="D5013" t="s">
        <v>138</v>
      </c>
      <c r="E5013" t="s">
        <v>57</v>
      </c>
      <c r="F5013">
        <v>442.03895049473101</v>
      </c>
    </row>
    <row r="5014" spans="1:6" x14ac:dyDescent="0.35">
      <c r="A5014" t="s">
        <v>82</v>
      </c>
      <c r="B5014" s="78" t="s">
        <v>15</v>
      </c>
      <c r="C5014">
        <v>2026</v>
      </c>
      <c r="D5014" t="s">
        <v>138</v>
      </c>
      <c r="E5014" t="s">
        <v>59</v>
      </c>
      <c r="F5014">
        <v>430.044774184537</v>
      </c>
    </row>
    <row r="5015" spans="1:6" x14ac:dyDescent="0.35">
      <c r="A5015" t="s">
        <v>82</v>
      </c>
      <c r="B5015" s="78" t="s">
        <v>15</v>
      </c>
      <c r="C5015">
        <v>2026</v>
      </c>
      <c r="D5015" t="s">
        <v>138</v>
      </c>
      <c r="E5015" t="s">
        <v>61</v>
      </c>
      <c r="F5015">
        <v>454.63303034950201</v>
      </c>
    </row>
    <row r="5016" spans="1:6" x14ac:dyDescent="0.35">
      <c r="A5016" t="s">
        <v>82</v>
      </c>
      <c r="B5016" s="78" t="s">
        <v>15</v>
      </c>
      <c r="C5016">
        <v>2026</v>
      </c>
      <c r="D5016" t="s">
        <v>138</v>
      </c>
      <c r="E5016" t="s">
        <v>63</v>
      </c>
      <c r="F5016">
        <v>487.532311818354</v>
      </c>
    </row>
    <row r="5017" spans="1:6" x14ac:dyDescent="0.35">
      <c r="A5017" t="s">
        <v>82</v>
      </c>
      <c r="B5017" s="78" t="s">
        <v>15</v>
      </c>
      <c r="C5017">
        <v>2026</v>
      </c>
      <c r="D5017" t="s">
        <v>138</v>
      </c>
      <c r="E5017" t="s">
        <v>43</v>
      </c>
      <c r="F5017">
        <v>280.47552868826398</v>
      </c>
    </row>
    <row r="5018" spans="1:6" x14ac:dyDescent="0.35">
      <c r="A5018" t="s">
        <v>82</v>
      </c>
      <c r="B5018" s="78" t="s">
        <v>15</v>
      </c>
      <c r="C5018">
        <v>2026</v>
      </c>
      <c r="D5018" t="s">
        <v>138</v>
      </c>
      <c r="E5018" t="s">
        <v>65</v>
      </c>
      <c r="F5018">
        <v>568.39708717629196</v>
      </c>
    </row>
    <row r="5019" spans="1:6" x14ac:dyDescent="0.35">
      <c r="A5019" t="s">
        <v>82</v>
      </c>
      <c r="B5019" s="78" t="s">
        <v>15</v>
      </c>
      <c r="C5019">
        <v>2026</v>
      </c>
      <c r="D5019" t="s">
        <v>138</v>
      </c>
      <c r="E5019" t="s">
        <v>67</v>
      </c>
      <c r="F5019">
        <v>473.853236160515</v>
      </c>
    </row>
    <row r="5020" spans="1:6" x14ac:dyDescent="0.35">
      <c r="A5020" t="s">
        <v>82</v>
      </c>
      <c r="B5020" s="78" t="s">
        <v>15</v>
      </c>
      <c r="C5020">
        <v>2026</v>
      </c>
      <c r="D5020" t="s">
        <v>138</v>
      </c>
      <c r="E5020" t="s">
        <v>69</v>
      </c>
      <c r="F5020">
        <v>390.64548766830501</v>
      </c>
    </row>
    <row r="5021" spans="1:6" x14ac:dyDescent="0.35">
      <c r="A5021" t="s">
        <v>82</v>
      </c>
      <c r="B5021" s="78" t="s">
        <v>15</v>
      </c>
      <c r="C5021">
        <v>2026</v>
      </c>
      <c r="D5021" t="s">
        <v>138</v>
      </c>
      <c r="E5021" t="s">
        <v>71</v>
      </c>
      <c r="F5021">
        <v>291.90996858998699</v>
      </c>
    </row>
    <row r="5022" spans="1:6" x14ac:dyDescent="0.35">
      <c r="A5022" t="s">
        <v>82</v>
      </c>
      <c r="B5022" s="78" t="s">
        <v>15</v>
      </c>
      <c r="C5022">
        <v>2026</v>
      </c>
      <c r="D5022" t="s">
        <v>138</v>
      </c>
      <c r="E5022" t="s">
        <v>73</v>
      </c>
      <c r="F5022">
        <v>189.238987583251</v>
      </c>
    </row>
    <row r="5023" spans="1:6" x14ac:dyDescent="0.35">
      <c r="A5023" t="s">
        <v>82</v>
      </c>
      <c r="B5023" s="78" t="s">
        <v>15</v>
      </c>
      <c r="C5023">
        <v>2026</v>
      </c>
      <c r="D5023" t="s">
        <v>138</v>
      </c>
      <c r="E5023" t="s">
        <v>75</v>
      </c>
      <c r="F5023">
        <v>131.60008780580901</v>
      </c>
    </row>
    <row r="5024" spans="1:6" x14ac:dyDescent="0.35">
      <c r="A5024" t="s">
        <v>82</v>
      </c>
      <c r="B5024" s="78" t="s">
        <v>15</v>
      </c>
      <c r="C5024">
        <v>2026</v>
      </c>
      <c r="D5024" t="s">
        <v>41</v>
      </c>
      <c r="E5024" t="s">
        <v>42</v>
      </c>
      <c r="F5024">
        <v>294.35956459175901</v>
      </c>
    </row>
    <row r="5025" spans="1:6" x14ac:dyDescent="0.35">
      <c r="A5025" t="s">
        <v>82</v>
      </c>
      <c r="B5025" s="78" t="s">
        <v>15</v>
      </c>
      <c r="C5025">
        <v>2026</v>
      </c>
      <c r="D5025" t="s">
        <v>41</v>
      </c>
      <c r="E5025" t="s">
        <v>45</v>
      </c>
      <c r="F5025">
        <v>322.30613132021102</v>
      </c>
    </row>
    <row r="5026" spans="1:6" x14ac:dyDescent="0.35">
      <c r="A5026" t="s">
        <v>82</v>
      </c>
      <c r="B5026" s="78" t="s">
        <v>15</v>
      </c>
      <c r="C5026">
        <v>2026</v>
      </c>
      <c r="D5026" t="s">
        <v>41</v>
      </c>
      <c r="E5026" t="s">
        <v>47</v>
      </c>
      <c r="F5026">
        <v>336.52050452991398</v>
      </c>
    </row>
    <row r="5027" spans="1:6" x14ac:dyDescent="0.35">
      <c r="A5027" t="s">
        <v>82</v>
      </c>
      <c r="B5027" s="78" t="s">
        <v>15</v>
      </c>
      <c r="C5027">
        <v>2026</v>
      </c>
      <c r="D5027" t="s">
        <v>41</v>
      </c>
      <c r="E5027" t="s">
        <v>49</v>
      </c>
      <c r="F5027">
        <v>277.25229981572801</v>
      </c>
    </row>
    <row r="5028" spans="1:6" x14ac:dyDescent="0.35">
      <c r="A5028" t="s">
        <v>82</v>
      </c>
      <c r="B5028" s="78" t="s">
        <v>15</v>
      </c>
      <c r="C5028">
        <v>2026</v>
      </c>
      <c r="D5028" t="s">
        <v>41</v>
      </c>
      <c r="E5028" t="s">
        <v>51</v>
      </c>
      <c r="F5028">
        <v>361.10051063555301</v>
      </c>
    </row>
    <row r="5029" spans="1:6" x14ac:dyDescent="0.35">
      <c r="A5029" t="s">
        <v>82</v>
      </c>
      <c r="B5029" s="78" t="s">
        <v>15</v>
      </c>
      <c r="C5029">
        <v>2026</v>
      </c>
      <c r="D5029" t="s">
        <v>41</v>
      </c>
      <c r="E5029" t="s">
        <v>53</v>
      </c>
      <c r="F5029">
        <v>412.48249671050598</v>
      </c>
    </row>
    <row r="5030" spans="1:6" x14ac:dyDescent="0.35">
      <c r="A5030" t="s">
        <v>82</v>
      </c>
      <c r="B5030" s="78" t="s">
        <v>15</v>
      </c>
      <c r="C5030">
        <v>2026</v>
      </c>
      <c r="D5030" t="s">
        <v>41</v>
      </c>
      <c r="E5030" t="s">
        <v>55</v>
      </c>
      <c r="F5030">
        <v>439.74177309495502</v>
      </c>
    </row>
    <row r="5031" spans="1:6" x14ac:dyDescent="0.35">
      <c r="A5031" t="s">
        <v>82</v>
      </c>
      <c r="B5031" s="78" t="s">
        <v>15</v>
      </c>
      <c r="C5031">
        <v>2026</v>
      </c>
      <c r="D5031" t="s">
        <v>41</v>
      </c>
      <c r="E5031" t="s">
        <v>57</v>
      </c>
      <c r="F5031">
        <v>400.16053951970002</v>
      </c>
    </row>
    <row r="5032" spans="1:6" x14ac:dyDescent="0.35">
      <c r="A5032" t="s">
        <v>82</v>
      </c>
      <c r="B5032" s="78" t="s">
        <v>15</v>
      </c>
      <c r="C5032">
        <v>2026</v>
      </c>
      <c r="D5032" t="s">
        <v>41</v>
      </c>
      <c r="E5032" t="s">
        <v>59</v>
      </c>
      <c r="F5032">
        <v>391.28011394608001</v>
      </c>
    </row>
    <row r="5033" spans="1:6" x14ac:dyDescent="0.35">
      <c r="A5033" t="s">
        <v>82</v>
      </c>
      <c r="B5033" s="78" t="s">
        <v>15</v>
      </c>
      <c r="C5033">
        <v>2026</v>
      </c>
      <c r="D5033" t="s">
        <v>41</v>
      </c>
      <c r="E5033" t="s">
        <v>61</v>
      </c>
      <c r="F5033">
        <v>474.14794166402601</v>
      </c>
    </row>
    <row r="5034" spans="1:6" x14ac:dyDescent="0.35">
      <c r="A5034" t="s">
        <v>82</v>
      </c>
      <c r="B5034" s="78" t="s">
        <v>15</v>
      </c>
      <c r="C5034">
        <v>2026</v>
      </c>
      <c r="D5034" t="s">
        <v>41</v>
      </c>
      <c r="E5034" t="s">
        <v>63</v>
      </c>
      <c r="F5034">
        <v>550.38995171725503</v>
      </c>
    </row>
    <row r="5035" spans="1:6" x14ac:dyDescent="0.35">
      <c r="A5035" t="s">
        <v>82</v>
      </c>
      <c r="B5035" s="78" t="s">
        <v>15</v>
      </c>
      <c r="C5035">
        <v>2026</v>
      </c>
      <c r="D5035" t="s">
        <v>41</v>
      </c>
      <c r="E5035" t="s">
        <v>43</v>
      </c>
      <c r="F5035">
        <v>262.66781076308501</v>
      </c>
    </row>
    <row r="5036" spans="1:6" x14ac:dyDescent="0.35">
      <c r="A5036" t="s">
        <v>82</v>
      </c>
      <c r="B5036" s="78" t="s">
        <v>15</v>
      </c>
      <c r="C5036">
        <v>2026</v>
      </c>
      <c r="D5036" t="s">
        <v>41</v>
      </c>
      <c r="E5036" t="s">
        <v>65</v>
      </c>
      <c r="F5036">
        <v>567.69254562177002</v>
      </c>
    </row>
    <row r="5037" spans="1:6" x14ac:dyDescent="0.35">
      <c r="A5037" t="s">
        <v>82</v>
      </c>
      <c r="B5037" s="78" t="s">
        <v>15</v>
      </c>
      <c r="C5037">
        <v>2026</v>
      </c>
      <c r="D5037" t="s">
        <v>41</v>
      </c>
      <c r="E5037" t="s">
        <v>67</v>
      </c>
      <c r="F5037">
        <v>547.19677501797196</v>
      </c>
    </row>
    <row r="5038" spans="1:6" x14ac:dyDescent="0.35">
      <c r="A5038" t="s">
        <v>82</v>
      </c>
      <c r="B5038" s="78" t="s">
        <v>15</v>
      </c>
      <c r="C5038">
        <v>2026</v>
      </c>
      <c r="D5038" t="s">
        <v>41</v>
      </c>
      <c r="E5038" t="s">
        <v>69</v>
      </c>
      <c r="F5038">
        <v>448.86892325108403</v>
      </c>
    </row>
    <row r="5039" spans="1:6" x14ac:dyDescent="0.35">
      <c r="A5039" t="s">
        <v>82</v>
      </c>
      <c r="B5039" s="78" t="s">
        <v>15</v>
      </c>
      <c r="C5039">
        <v>2026</v>
      </c>
      <c r="D5039" t="s">
        <v>41</v>
      </c>
      <c r="E5039" t="s">
        <v>71</v>
      </c>
      <c r="F5039">
        <v>332.88157172838902</v>
      </c>
    </row>
    <row r="5040" spans="1:6" x14ac:dyDescent="0.35">
      <c r="A5040" t="s">
        <v>82</v>
      </c>
      <c r="B5040" s="78" t="s">
        <v>15</v>
      </c>
      <c r="C5040">
        <v>2026</v>
      </c>
      <c r="D5040" t="s">
        <v>41</v>
      </c>
      <c r="E5040" t="s">
        <v>73</v>
      </c>
      <c r="F5040">
        <v>201.265053344249</v>
      </c>
    </row>
    <row r="5041" spans="1:6" x14ac:dyDescent="0.35">
      <c r="A5041" t="s">
        <v>82</v>
      </c>
      <c r="B5041" s="78" t="s">
        <v>15</v>
      </c>
      <c r="C5041">
        <v>2026</v>
      </c>
      <c r="D5041" t="s">
        <v>41</v>
      </c>
      <c r="E5041" t="s">
        <v>75</v>
      </c>
      <c r="F5041">
        <v>134.27679787454201</v>
      </c>
    </row>
    <row r="5042" spans="1:6" x14ac:dyDescent="0.35">
      <c r="A5042" t="s">
        <v>82</v>
      </c>
      <c r="B5042" s="78" t="s">
        <v>15</v>
      </c>
      <c r="C5042">
        <v>2031</v>
      </c>
      <c r="D5042" t="s">
        <v>138</v>
      </c>
      <c r="E5042" t="s">
        <v>42</v>
      </c>
      <c r="F5042">
        <v>277.984143814672</v>
      </c>
    </row>
    <row r="5043" spans="1:6" x14ac:dyDescent="0.35">
      <c r="A5043" t="s">
        <v>82</v>
      </c>
      <c r="B5043" s="78" t="s">
        <v>15</v>
      </c>
      <c r="C5043">
        <v>2031</v>
      </c>
      <c r="D5043" t="s">
        <v>138</v>
      </c>
      <c r="E5043" t="s">
        <v>45</v>
      </c>
      <c r="F5043">
        <v>284.32196592600701</v>
      </c>
    </row>
    <row r="5044" spans="1:6" x14ac:dyDescent="0.35">
      <c r="A5044" t="s">
        <v>82</v>
      </c>
      <c r="B5044" s="78" t="s">
        <v>15</v>
      </c>
      <c r="C5044">
        <v>2031</v>
      </c>
      <c r="D5044" t="s">
        <v>138</v>
      </c>
      <c r="E5044" t="s">
        <v>47</v>
      </c>
      <c r="F5044">
        <v>301.97403404202203</v>
      </c>
    </row>
    <row r="5045" spans="1:6" x14ac:dyDescent="0.35">
      <c r="A5045" t="s">
        <v>82</v>
      </c>
      <c r="B5045" s="78" t="s">
        <v>15</v>
      </c>
      <c r="C5045">
        <v>2031</v>
      </c>
      <c r="D5045" t="s">
        <v>138</v>
      </c>
      <c r="E5045" t="s">
        <v>49</v>
      </c>
      <c r="F5045">
        <v>267.883367867554</v>
      </c>
    </row>
    <row r="5046" spans="1:6" x14ac:dyDescent="0.35">
      <c r="A5046" t="s">
        <v>82</v>
      </c>
      <c r="B5046" s="78" t="s">
        <v>15</v>
      </c>
      <c r="C5046">
        <v>2031</v>
      </c>
      <c r="D5046" t="s">
        <v>138</v>
      </c>
      <c r="E5046" t="s">
        <v>51</v>
      </c>
      <c r="F5046">
        <v>335.56577111522301</v>
      </c>
    </row>
    <row r="5047" spans="1:6" x14ac:dyDescent="0.35">
      <c r="A5047" t="s">
        <v>82</v>
      </c>
      <c r="B5047" s="78" t="s">
        <v>15</v>
      </c>
      <c r="C5047">
        <v>2031</v>
      </c>
      <c r="D5047" t="s">
        <v>138</v>
      </c>
      <c r="E5047" t="s">
        <v>53</v>
      </c>
      <c r="F5047">
        <v>403.71346624957198</v>
      </c>
    </row>
    <row r="5048" spans="1:6" x14ac:dyDescent="0.35">
      <c r="A5048" t="s">
        <v>82</v>
      </c>
      <c r="B5048" s="78" t="s">
        <v>15</v>
      </c>
      <c r="C5048">
        <v>2031</v>
      </c>
      <c r="D5048" t="s">
        <v>138</v>
      </c>
      <c r="E5048" t="s">
        <v>55</v>
      </c>
      <c r="F5048">
        <v>456.050272082091</v>
      </c>
    </row>
    <row r="5049" spans="1:6" x14ac:dyDescent="0.35">
      <c r="A5049" t="s">
        <v>82</v>
      </c>
      <c r="B5049" s="78" t="s">
        <v>15</v>
      </c>
      <c r="C5049">
        <v>2031</v>
      </c>
      <c r="D5049" t="s">
        <v>138</v>
      </c>
      <c r="E5049" t="s">
        <v>57</v>
      </c>
      <c r="F5049">
        <v>458.63560355041199</v>
      </c>
    </row>
    <row r="5050" spans="1:6" x14ac:dyDescent="0.35">
      <c r="A5050" t="s">
        <v>82</v>
      </c>
      <c r="B5050" s="78" t="s">
        <v>15</v>
      </c>
      <c r="C5050">
        <v>2031</v>
      </c>
      <c r="D5050" t="s">
        <v>138</v>
      </c>
      <c r="E5050" t="s">
        <v>59</v>
      </c>
      <c r="F5050">
        <v>446.97892421428998</v>
      </c>
    </row>
    <row r="5051" spans="1:6" x14ac:dyDescent="0.35">
      <c r="A5051" t="s">
        <v>82</v>
      </c>
      <c r="B5051" s="78" t="s">
        <v>15</v>
      </c>
      <c r="C5051">
        <v>2031</v>
      </c>
      <c r="D5051" t="s">
        <v>138</v>
      </c>
      <c r="E5051" t="s">
        <v>61</v>
      </c>
      <c r="F5051">
        <v>444.58831874846197</v>
      </c>
    </row>
    <row r="5052" spans="1:6" x14ac:dyDescent="0.35">
      <c r="A5052" t="s">
        <v>82</v>
      </c>
      <c r="B5052" s="78" t="s">
        <v>15</v>
      </c>
      <c r="C5052">
        <v>2031</v>
      </c>
      <c r="D5052" t="s">
        <v>138</v>
      </c>
      <c r="E5052" t="s">
        <v>63</v>
      </c>
      <c r="F5052">
        <v>485.836430484375</v>
      </c>
    </row>
    <row r="5053" spans="1:6" x14ac:dyDescent="0.35">
      <c r="A5053" t="s">
        <v>82</v>
      </c>
      <c r="B5053" s="78" t="s">
        <v>15</v>
      </c>
      <c r="C5053">
        <v>2031</v>
      </c>
      <c r="D5053" t="s">
        <v>138</v>
      </c>
      <c r="E5053" t="s">
        <v>43</v>
      </c>
      <c r="F5053">
        <v>271.56477711602201</v>
      </c>
    </row>
    <row r="5054" spans="1:6" x14ac:dyDescent="0.35">
      <c r="A5054" t="s">
        <v>82</v>
      </c>
      <c r="B5054" s="78" t="s">
        <v>15</v>
      </c>
      <c r="C5054">
        <v>2031</v>
      </c>
      <c r="D5054" t="s">
        <v>138</v>
      </c>
      <c r="E5054" t="s">
        <v>65</v>
      </c>
      <c r="F5054">
        <v>514.00059512017003</v>
      </c>
    </row>
    <row r="5055" spans="1:6" x14ac:dyDescent="0.35">
      <c r="A5055" t="s">
        <v>82</v>
      </c>
      <c r="B5055" s="78" t="s">
        <v>15</v>
      </c>
      <c r="C5055">
        <v>2031</v>
      </c>
      <c r="D5055" t="s">
        <v>138</v>
      </c>
      <c r="E5055" t="s">
        <v>67</v>
      </c>
      <c r="F5055">
        <v>549.52209070944298</v>
      </c>
    </row>
    <row r="5056" spans="1:6" x14ac:dyDescent="0.35">
      <c r="A5056" t="s">
        <v>82</v>
      </c>
      <c r="B5056" s="78" t="s">
        <v>15</v>
      </c>
      <c r="C5056">
        <v>2031</v>
      </c>
      <c r="D5056" t="s">
        <v>138</v>
      </c>
      <c r="E5056" t="s">
        <v>69</v>
      </c>
      <c r="F5056">
        <v>435.62491164327099</v>
      </c>
    </row>
    <row r="5057" spans="1:6" x14ac:dyDescent="0.35">
      <c r="A5057" t="s">
        <v>82</v>
      </c>
      <c r="B5057" s="78" t="s">
        <v>15</v>
      </c>
      <c r="C5057">
        <v>2031</v>
      </c>
      <c r="D5057" t="s">
        <v>138</v>
      </c>
      <c r="E5057" t="s">
        <v>71</v>
      </c>
      <c r="F5057">
        <v>343.91948142604298</v>
      </c>
    </row>
    <row r="5058" spans="1:6" x14ac:dyDescent="0.35">
      <c r="A5058" t="s">
        <v>82</v>
      </c>
      <c r="B5058" s="78" t="s">
        <v>15</v>
      </c>
      <c r="C5058">
        <v>2031</v>
      </c>
      <c r="D5058" t="s">
        <v>138</v>
      </c>
      <c r="E5058" t="s">
        <v>73</v>
      </c>
      <c r="F5058">
        <v>249.06868721636201</v>
      </c>
    </row>
    <row r="5059" spans="1:6" x14ac:dyDescent="0.35">
      <c r="A5059" t="s">
        <v>82</v>
      </c>
      <c r="B5059" s="78" t="s">
        <v>15</v>
      </c>
      <c r="C5059">
        <v>2031</v>
      </c>
      <c r="D5059" t="s">
        <v>138</v>
      </c>
      <c r="E5059" t="s">
        <v>75</v>
      </c>
      <c r="F5059">
        <v>207.13089949946101</v>
      </c>
    </row>
    <row r="5060" spans="1:6" x14ac:dyDescent="0.35">
      <c r="A5060" t="s">
        <v>82</v>
      </c>
      <c r="B5060" s="78" t="s">
        <v>15</v>
      </c>
      <c r="C5060">
        <v>2031</v>
      </c>
      <c r="D5060" t="s">
        <v>41</v>
      </c>
      <c r="E5060" t="s">
        <v>42</v>
      </c>
      <c r="F5060">
        <v>296.376448698866</v>
      </c>
    </row>
    <row r="5061" spans="1:6" x14ac:dyDescent="0.35">
      <c r="A5061" t="s">
        <v>82</v>
      </c>
      <c r="B5061" s="78" t="s">
        <v>15</v>
      </c>
      <c r="C5061">
        <v>2031</v>
      </c>
      <c r="D5061" t="s">
        <v>41</v>
      </c>
      <c r="E5061" t="s">
        <v>45</v>
      </c>
      <c r="F5061">
        <v>269.13527531534299</v>
      </c>
    </row>
    <row r="5062" spans="1:6" x14ac:dyDescent="0.35">
      <c r="A5062" t="s">
        <v>82</v>
      </c>
      <c r="B5062" s="78" t="s">
        <v>15</v>
      </c>
      <c r="C5062">
        <v>2031</v>
      </c>
      <c r="D5062" t="s">
        <v>41</v>
      </c>
      <c r="E5062" t="s">
        <v>47</v>
      </c>
      <c r="F5062">
        <v>303.71201073887403</v>
      </c>
    </row>
    <row r="5063" spans="1:6" x14ac:dyDescent="0.35">
      <c r="A5063" t="s">
        <v>82</v>
      </c>
      <c r="B5063" s="78" t="s">
        <v>15</v>
      </c>
      <c r="C5063">
        <v>2031</v>
      </c>
      <c r="D5063" t="s">
        <v>41</v>
      </c>
      <c r="E5063" t="s">
        <v>49</v>
      </c>
      <c r="F5063">
        <v>300.45649317401302</v>
      </c>
    </row>
    <row r="5064" spans="1:6" x14ac:dyDescent="0.35">
      <c r="A5064" t="s">
        <v>82</v>
      </c>
      <c r="B5064" s="78" t="s">
        <v>15</v>
      </c>
      <c r="C5064">
        <v>2031</v>
      </c>
      <c r="D5064" t="s">
        <v>41</v>
      </c>
      <c r="E5064" t="s">
        <v>51</v>
      </c>
      <c r="F5064">
        <v>343.871900203623</v>
      </c>
    </row>
    <row r="5065" spans="1:6" x14ac:dyDescent="0.35">
      <c r="A5065" t="s">
        <v>82</v>
      </c>
      <c r="B5065" s="78" t="s">
        <v>15</v>
      </c>
      <c r="C5065">
        <v>2031</v>
      </c>
      <c r="D5065" t="s">
        <v>41</v>
      </c>
      <c r="E5065" t="s">
        <v>53</v>
      </c>
      <c r="F5065">
        <v>395.67370359212401</v>
      </c>
    </row>
    <row r="5066" spans="1:6" x14ac:dyDescent="0.35">
      <c r="A5066" t="s">
        <v>82</v>
      </c>
      <c r="B5066" s="78" t="s">
        <v>15</v>
      </c>
      <c r="C5066">
        <v>2031</v>
      </c>
      <c r="D5066" t="s">
        <v>41</v>
      </c>
      <c r="E5066" t="s">
        <v>55</v>
      </c>
      <c r="F5066">
        <v>423.91416140285997</v>
      </c>
    </row>
    <row r="5067" spans="1:6" x14ac:dyDescent="0.35">
      <c r="A5067" t="s">
        <v>82</v>
      </c>
      <c r="B5067" s="78" t="s">
        <v>15</v>
      </c>
      <c r="C5067">
        <v>2031</v>
      </c>
      <c r="D5067" t="s">
        <v>41</v>
      </c>
      <c r="E5067" t="s">
        <v>57</v>
      </c>
      <c r="F5067">
        <v>447.30573500218901</v>
      </c>
    </row>
    <row r="5068" spans="1:6" x14ac:dyDescent="0.35">
      <c r="A5068" t="s">
        <v>82</v>
      </c>
      <c r="B5068" s="78" t="s">
        <v>15</v>
      </c>
      <c r="C5068">
        <v>2031</v>
      </c>
      <c r="D5068" t="s">
        <v>41</v>
      </c>
      <c r="E5068" t="s">
        <v>59</v>
      </c>
      <c r="F5068">
        <v>421.38080531921901</v>
      </c>
    </row>
    <row r="5069" spans="1:6" x14ac:dyDescent="0.35">
      <c r="A5069" t="s">
        <v>82</v>
      </c>
      <c r="B5069" s="78" t="s">
        <v>15</v>
      </c>
      <c r="C5069">
        <v>2031</v>
      </c>
      <c r="D5069" t="s">
        <v>41</v>
      </c>
      <c r="E5069" t="s">
        <v>61</v>
      </c>
      <c r="F5069">
        <v>422.62667857547802</v>
      </c>
    </row>
    <row r="5070" spans="1:6" x14ac:dyDescent="0.35">
      <c r="A5070" t="s">
        <v>82</v>
      </c>
      <c r="B5070" s="78" t="s">
        <v>15</v>
      </c>
      <c r="C5070">
        <v>2031</v>
      </c>
      <c r="D5070" t="s">
        <v>41</v>
      </c>
      <c r="E5070" t="s">
        <v>63</v>
      </c>
      <c r="F5070">
        <v>520.73862559227405</v>
      </c>
    </row>
    <row r="5071" spans="1:6" x14ac:dyDescent="0.35">
      <c r="A5071" t="s">
        <v>82</v>
      </c>
      <c r="B5071" s="78" t="s">
        <v>15</v>
      </c>
      <c r="C5071">
        <v>2031</v>
      </c>
      <c r="D5071" t="s">
        <v>41</v>
      </c>
      <c r="E5071" t="s">
        <v>43</v>
      </c>
      <c r="F5071">
        <v>273.13957766820198</v>
      </c>
    </row>
    <row r="5072" spans="1:6" x14ac:dyDescent="0.35">
      <c r="A5072" t="s">
        <v>82</v>
      </c>
      <c r="B5072" s="78" t="s">
        <v>15</v>
      </c>
      <c r="C5072">
        <v>2031</v>
      </c>
      <c r="D5072" t="s">
        <v>41</v>
      </c>
      <c r="E5072" t="s">
        <v>65</v>
      </c>
      <c r="F5072">
        <v>589.68856713453704</v>
      </c>
    </row>
    <row r="5073" spans="1:6" x14ac:dyDescent="0.35">
      <c r="A5073" t="s">
        <v>82</v>
      </c>
      <c r="B5073" s="78" t="s">
        <v>15</v>
      </c>
      <c r="C5073">
        <v>2031</v>
      </c>
      <c r="D5073" t="s">
        <v>41</v>
      </c>
      <c r="E5073" t="s">
        <v>67</v>
      </c>
      <c r="F5073">
        <v>565.47645677548098</v>
      </c>
    </row>
    <row r="5074" spans="1:6" x14ac:dyDescent="0.35">
      <c r="A5074" t="s">
        <v>82</v>
      </c>
      <c r="B5074" s="78" t="s">
        <v>15</v>
      </c>
      <c r="C5074">
        <v>2031</v>
      </c>
      <c r="D5074" t="s">
        <v>41</v>
      </c>
      <c r="E5074" t="s">
        <v>69</v>
      </c>
      <c r="F5074">
        <v>491.80741569086803</v>
      </c>
    </row>
    <row r="5075" spans="1:6" x14ac:dyDescent="0.35">
      <c r="A5075" t="s">
        <v>82</v>
      </c>
      <c r="B5075" s="78" t="s">
        <v>15</v>
      </c>
      <c r="C5075">
        <v>2031</v>
      </c>
      <c r="D5075" t="s">
        <v>41</v>
      </c>
      <c r="E5075" t="s">
        <v>71</v>
      </c>
      <c r="F5075">
        <v>374.79139632632598</v>
      </c>
    </row>
    <row r="5076" spans="1:6" x14ac:dyDescent="0.35">
      <c r="A5076" t="s">
        <v>82</v>
      </c>
      <c r="B5076" s="78" t="s">
        <v>15</v>
      </c>
      <c r="C5076">
        <v>2031</v>
      </c>
      <c r="D5076" t="s">
        <v>41</v>
      </c>
      <c r="E5076" t="s">
        <v>73</v>
      </c>
      <c r="F5076">
        <v>257.59265503514399</v>
      </c>
    </row>
    <row r="5077" spans="1:6" x14ac:dyDescent="0.35">
      <c r="A5077" t="s">
        <v>82</v>
      </c>
      <c r="B5077" s="78" t="s">
        <v>15</v>
      </c>
      <c r="C5077">
        <v>2031</v>
      </c>
      <c r="D5077" t="s">
        <v>41</v>
      </c>
      <c r="E5077" t="s">
        <v>75</v>
      </c>
      <c r="F5077">
        <v>188.38036132491001</v>
      </c>
    </row>
    <row r="5078" spans="1:6" x14ac:dyDescent="0.35">
      <c r="A5078" t="s">
        <v>82</v>
      </c>
      <c r="B5078" s="78" t="s">
        <v>15</v>
      </c>
      <c r="C5078">
        <v>2036</v>
      </c>
      <c r="D5078" t="s">
        <v>138</v>
      </c>
      <c r="E5078" t="s">
        <v>42</v>
      </c>
      <c r="F5078">
        <v>280.75200038885401</v>
      </c>
    </row>
    <row r="5079" spans="1:6" x14ac:dyDescent="0.35">
      <c r="A5079" t="s">
        <v>82</v>
      </c>
      <c r="B5079" s="78" t="s">
        <v>15</v>
      </c>
      <c r="C5079">
        <v>2036</v>
      </c>
      <c r="D5079" t="s">
        <v>138</v>
      </c>
      <c r="E5079" t="s">
        <v>45</v>
      </c>
      <c r="F5079">
        <v>280.34851511559998</v>
      </c>
    </row>
    <row r="5080" spans="1:6" x14ac:dyDescent="0.35">
      <c r="A5080" t="s">
        <v>82</v>
      </c>
      <c r="B5080" s="78" t="s">
        <v>15</v>
      </c>
      <c r="C5080">
        <v>2036</v>
      </c>
      <c r="D5080" t="s">
        <v>138</v>
      </c>
      <c r="E5080" t="s">
        <v>47</v>
      </c>
      <c r="F5080">
        <v>258.70461498628498</v>
      </c>
    </row>
    <row r="5081" spans="1:6" x14ac:dyDescent="0.35">
      <c r="A5081" t="s">
        <v>82</v>
      </c>
      <c r="B5081" s="78" t="s">
        <v>15</v>
      </c>
      <c r="C5081">
        <v>2036</v>
      </c>
      <c r="D5081" t="s">
        <v>138</v>
      </c>
      <c r="E5081" t="s">
        <v>49</v>
      </c>
      <c r="F5081">
        <v>259.786146857571</v>
      </c>
    </row>
    <row r="5082" spans="1:6" x14ac:dyDescent="0.35">
      <c r="A5082" t="s">
        <v>82</v>
      </c>
      <c r="B5082" s="78" t="s">
        <v>15</v>
      </c>
      <c r="C5082">
        <v>2036</v>
      </c>
      <c r="D5082" t="s">
        <v>138</v>
      </c>
      <c r="E5082" t="s">
        <v>51</v>
      </c>
      <c r="F5082">
        <v>350.13629934367901</v>
      </c>
    </row>
    <row r="5083" spans="1:6" x14ac:dyDescent="0.35">
      <c r="A5083" t="s">
        <v>82</v>
      </c>
      <c r="B5083" s="78" t="s">
        <v>15</v>
      </c>
      <c r="C5083">
        <v>2036</v>
      </c>
      <c r="D5083" t="s">
        <v>138</v>
      </c>
      <c r="E5083" t="s">
        <v>53</v>
      </c>
      <c r="F5083">
        <v>396.96598826615099</v>
      </c>
    </row>
    <row r="5084" spans="1:6" x14ac:dyDescent="0.35">
      <c r="A5084" t="s">
        <v>82</v>
      </c>
      <c r="B5084" s="78" t="s">
        <v>15</v>
      </c>
      <c r="C5084">
        <v>2036</v>
      </c>
      <c r="D5084" t="s">
        <v>138</v>
      </c>
      <c r="E5084" t="s">
        <v>55</v>
      </c>
      <c r="F5084">
        <v>440.45532184923701</v>
      </c>
    </row>
    <row r="5085" spans="1:6" x14ac:dyDescent="0.35">
      <c r="A5085" t="s">
        <v>82</v>
      </c>
      <c r="B5085" s="78" t="s">
        <v>15</v>
      </c>
      <c r="C5085">
        <v>2036</v>
      </c>
      <c r="D5085" t="s">
        <v>138</v>
      </c>
      <c r="E5085" t="s">
        <v>57</v>
      </c>
      <c r="F5085">
        <v>472.97335523566699</v>
      </c>
    </row>
    <row r="5086" spans="1:6" x14ac:dyDescent="0.35">
      <c r="A5086" t="s">
        <v>82</v>
      </c>
      <c r="B5086" s="78" t="s">
        <v>15</v>
      </c>
      <c r="C5086">
        <v>2036</v>
      </c>
      <c r="D5086" t="s">
        <v>138</v>
      </c>
      <c r="E5086" t="s">
        <v>59</v>
      </c>
      <c r="F5086">
        <v>464.04103274677402</v>
      </c>
    </row>
    <row r="5087" spans="1:6" x14ac:dyDescent="0.35">
      <c r="A5087" t="s">
        <v>82</v>
      </c>
      <c r="B5087" s="78" t="s">
        <v>15</v>
      </c>
      <c r="C5087">
        <v>2036</v>
      </c>
      <c r="D5087" t="s">
        <v>138</v>
      </c>
      <c r="E5087" t="s">
        <v>61</v>
      </c>
      <c r="F5087">
        <v>471.96560751986499</v>
      </c>
    </row>
    <row r="5088" spans="1:6" x14ac:dyDescent="0.35">
      <c r="A5088" t="s">
        <v>82</v>
      </c>
      <c r="B5088" s="78" t="s">
        <v>15</v>
      </c>
      <c r="C5088">
        <v>2036</v>
      </c>
      <c r="D5088" t="s">
        <v>138</v>
      </c>
      <c r="E5088" t="s">
        <v>63</v>
      </c>
      <c r="F5088">
        <v>480.161607929436</v>
      </c>
    </row>
    <row r="5089" spans="1:6" x14ac:dyDescent="0.35">
      <c r="A5089" t="s">
        <v>82</v>
      </c>
      <c r="B5089" s="78" t="s">
        <v>15</v>
      </c>
      <c r="C5089">
        <v>2036</v>
      </c>
      <c r="D5089" t="s">
        <v>138</v>
      </c>
      <c r="E5089" t="s">
        <v>43</v>
      </c>
      <c r="F5089">
        <v>272.976221806539</v>
      </c>
    </row>
    <row r="5090" spans="1:6" x14ac:dyDescent="0.35">
      <c r="A5090" t="s">
        <v>82</v>
      </c>
      <c r="B5090" s="78" t="s">
        <v>15</v>
      </c>
      <c r="C5090">
        <v>2036</v>
      </c>
      <c r="D5090" t="s">
        <v>138</v>
      </c>
      <c r="E5090" t="s">
        <v>65</v>
      </c>
      <c r="F5090">
        <v>520.31548472741804</v>
      </c>
    </row>
    <row r="5091" spans="1:6" x14ac:dyDescent="0.35">
      <c r="A5091" t="s">
        <v>82</v>
      </c>
      <c r="B5091" s="78" t="s">
        <v>15</v>
      </c>
      <c r="C5091">
        <v>2036</v>
      </c>
      <c r="D5091" t="s">
        <v>138</v>
      </c>
      <c r="E5091" t="s">
        <v>67</v>
      </c>
      <c r="F5091">
        <v>512.803515141704</v>
      </c>
    </row>
    <row r="5092" spans="1:6" x14ac:dyDescent="0.35">
      <c r="A5092" t="s">
        <v>82</v>
      </c>
      <c r="B5092" s="78" t="s">
        <v>15</v>
      </c>
      <c r="C5092">
        <v>2036</v>
      </c>
      <c r="D5092" t="s">
        <v>138</v>
      </c>
      <c r="E5092" t="s">
        <v>69</v>
      </c>
      <c r="F5092">
        <v>507.82155916377599</v>
      </c>
    </row>
    <row r="5093" spans="1:6" x14ac:dyDescent="0.35">
      <c r="A5093" t="s">
        <v>82</v>
      </c>
      <c r="B5093" s="78" t="s">
        <v>15</v>
      </c>
      <c r="C5093">
        <v>2036</v>
      </c>
      <c r="D5093" t="s">
        <v>138</v>
      </c>
      <c r="E5093" t="s">
        <v>71</v>
      </c>
      <c r="F5093">
        <v>389.29432346419298</v>
      </c>
    </row>
    <row r="5094" spans="1:6" x14ac:dyDescent="0.35">
      <c r="A5094" t="s">
        <v>82</v>
      </c>
      <c r="B5094" s="78" t="s">
        <v>15</v>
      </c>
      <c r="C5094">
        <v>2036</v>
      </c>
      <c r="D5094" t="s">
        <v>138</v>
      </c>
      <c r="E5094" t="s">
        <v>73</v>
      </c>
      <c r="F5094">
        <v>296.770861538811</v>
      </c>
    </row>
    <row r="5095" spans="1:6" x14ac:dyDescent="0.35">
      <c r="A5095" t="s">
        <v>82</v>
      </c>
      <c r="B5095" s="78" t="s">
        <v>15</v>
      </c>
      <c r="C5095">
        <v>2036</v>
      </c>
      <c r="D5095" t="s">
        <v>138</v>
      </c>
      <c r="E5095" t="s">
        <v>75</v>
      </c>
      <c r="F5095">
        <v>296.49745708400002</v>
      </c>
    </row>
    <row r="5096" spans="1:6" x14ac:dyDescent="0.35">
      <c r="A5096" t="s">
        <v>82</v>
      </c>
      <c r="B5096" s="78" t="s">
        <v>15</v>
      </c>
      <c r="C5096">
        <v>2036</v>
      </c>
      <c r="D5096" t="s">
        <v>41</v>
      </c>
      <c r="E5096" t="s">
        <v>42</v>
      </c>
      <c r="F5096">
        <v>299.50173620637997</v>
      </c>
    </row>
    <row r="5097" spans="1:6" x14ac:dyDescent="0.35">
      <c r="A5097" t="s">
        <v>82</v>
      </c>
      <c r="B5097" s="78" t="s">
        <v>15</v>
      </c>
      <c r="C5097">
        <v>2036</v>
      </c>
      <c r="D5097" t="s">
        <v>41</v>
      </c>
      <c r="E5097" t="s">
        <v>45</v>
      </c>
      <c r="F5097">
        <v>276.62364182760001</v>
      </c>
    </row>
    <row r="5098" spans="1:6" x14ac:dyDescent="0.35">
      <c r="A5098" t="s">
        <v>82</v>
      </c>
      <c r="B5098" s="78" t="s">
        <v>15</v>
      </c>
      <c r="C5098">
        <v>2036</v>
      </c>
      <c r="D5098" t="s">
        <v>41</v>
      </c>
      <c r="E5098" t="s">
        <v>47</v>
      </c>
      <c r="F5098">
        <v>260.906155348901</v>
      </c>
    </row>
    <row r="5099" spans="1:6" x14ac:dyDescent="0.35">
      <c r="A5099" t="s">
        <v>82</v>
      </c>
      <c r="B5099" s="78" t="s">
        <v>15</v>
      </c>
      <c r="C5099">
        <v>2036</v>
      </c>
      <c r="D5099" t="s">
        <v>41</v>
      </c>
      <c r="E5099" t="s">
        <v>49</v>
      </c>
      <c r="F5099">
        <v>280.383593293628</v>
      </c>
    </row>
    <row r="5100" spans="1:6" x14ac:dyDescent="0.35">
      <c r="A5100" t="s">
        <v>82</v>
      </c>
      <c r="B5100" s="78" t="s">
        <v>15</v>
      </c>
      <c r="C5100">
        <v>2036</v>
      </c>
      <c r="D5100" t="s">
        <v>41</v>
      </c>
      <c r="E5100" t="s">
        <v>51</v>
      </c>
      <c r="F5100">
        <v>357.69862992435299</v>
      </c>
    </row>
    <row r="5101" spans="1:6" x14ac:dyDescent="0.35">
      <c r="A5101" t="s">
        <v>82</v>
      </c>
      <c r="B5101" s="78" t="s">
        <v>15</v>
      </c>
      <c r="C5101">
        <v>2036</v>
      </c>
      <c r="D5101" t="s">
        <v>41</v>
      </c>
      <c r="E5101" t="s">
        <v>53</v>
      </c>
      <c r="F5101">
        <v>385.21982881498002</v>
      </c>
    </row>
    <row r="5102" spans="1:6" x14ac:dyDescent="0.35">
      <c r="A5102" t="s">
        <v>82</v>
      </c>
      <c r="B5102" s="78" t="s">
        <v>15</v>
      </c>
      <c r="C5102">
        <v>2036</v>
      </c>
      <c r="D5102" t="s">
        <v>41</v>
      </c>
      <c r="E5102" t="s">
        <v>55</v>
      </c>
      <c r="F5102">
        <v>420.92215814286999</v>
      </c>
    </row>
    <row r="5103" spans="1:6" x14ac:dyDescent="0.35">
      <c r="A5103" t="s">
        <v>82</v>
      </c>
      <c r="B5103" s="78" t="s">
        <v>15</v>
      </c>
      <c r="C5103">
        <v>2036</v>
      </c>
      <c r="D5103" t="s">
        <v>41</v>
      </c>
      <c r="E5103" t="s">
        <v>57</v>
      </c>
      <c r="F5103">
        <v>442.10304132176998</v>
      </c>
    </row>
    <row r="5104" spans="1:6" x14ac:dyDescent="0.35">
      <c r="A5104" t="s">
        <v>82</v>
      </c>
      <c r="B5104" s="78" t="s">
        <v>15</v>
      </c>
      <c r="C5104">
        <v>2036</v>
      </c>
      <c r="D5104" t="s">
        <v>41</v>
      </c>
      <c r="E5104" t="s">
        <v>59</v>
      </c>
      <c r="F5104">
        <v>460.15741258770601</v>
      </c>
    </row>
    <row r="5105" spans="1:6" x14ac:dyDescent="0.35">
      <c r="A5105" t="s">
        <v>82</v>
      </c>
      <c r="B5105" s="78" t="s">
        <v>15</v>
      </c>
      <c r="C5105">
        <v>2036</v>
      </c>
      <c r="D5105" t="s">
        <v>41</v>
      </c>
      <c r="E5105" t="s">
        <v>61</v>
      </c>
      <c r="F5105">
        <v>461.27212783199298</v>
      </c>
    </row>
    <row r="5106" spans="1:6" x14ac:dyDescent="0.35">
      <c r="A5106" t="s">
        <v>82</v>
      </c>
      <c r="B5106" s="78" t="s">
        <v>15</v>
      </c>
      <c r="C5106">
        <v>2036</v>
      </c>
      <c r="D5106" t="s">
        <v>41</v>
      </c>
      <c r="E5106" t="s">
        <v>63</v>
      </c>
      <c r="F5106">
        <v>482.85231421151099</v>
      </c>
    </row>
    <row r="5107" spans="1:6" x14ac:dyDescent="0.35">
      <c r="A5107" t="s">
        <v>82</v>
      </c>
      <c r="B5107" s="78" t="s">
        <v>15</v>
      </c>
      <c r="C5107">
        <v>2036</v>
      </c>
      <c r="D5107" t="s">
        <v>41</v>
      </c>
      <c r="E5107" t="s">
        <v>43</v>
      </c>
      <c r="F5107">
        <v>277.78020931500998</v>
      </c>
    </row>
    <row r="5108" spans="1:6" x14ac:dyDescent="0.35">
      <c r="A5108" t="s">
        <v>82</v>
      </c>
      <c r="B5108" s="78" t="s">
        <v>15</v>
      </c>
      <c r="C5108">
        <v>2036</v>
      </c>
      <c r="D5108" t="s">
        <v>41</v>
      </c>
      <c r="E5108" t="s">
        <v>65</v>
      </c>
      <c r="F5108">
        <v>572.66459252507298</v>
      </c>
    </row>
    <row r="5109" spans="1:6" x14ac:dyDescent="0.35">
      <c r="A5109" t="s">
        <v>82</v>
      </c>
      <c r="B5109" s="78" t="s">
        <v>15</v>
      </c>
      <c r="C5109">
        <v>2036</v>
      </c>
      <c r="D5109" t="s">
        <v>41</v>
      </c>
      <c r="E5109" t="s">
        <v>67</v>
      </c>
      <c r="F5109">
        <v>593.24136372644398</v>
      </c>
    </row>
    <row r="5110" spans="1:6" x14ac:dyDescent="0.35">
      <c r="A5110" t="s">
        <v>82</v>
      </c>
      <c r="B5110" s="78" t="s">
        <v>15</v>
      </c>
      <c r="C5110">
        <v>2036</v>
      </c>
      <c r="D5110" t="s">
        <v>41</v>
      </c>
      <c r="E5110" t="s">
        <v>69</v>
      </c>
      <c r="F5110">
        <v>514.95697998489402</v>
      </c>
    </row>
    <row r="5111" spans="1:6" x14ac:dyDescent="0.35">
      <c r="A5111" t="s">
        <v>82</v>
      </c>
      <c r="B5111" s="78" t="s">
        <v>15</v>
      </c>
      <c r="C5111">
        <v>2036</v>
      </c>
      <c r="D5111" t="s">
        <v>41</v>
      </c>
      <c r="E5111" t="s">
        <v>71</v>
      </c>
      <c r="F5111">
        <v>416.69847891763101</v>
      </c>
    </row>
    <row r="5112" spans="1:6" x14ac:dyDescent="0.35">
      <c r="A5112" t="s">
        <v>82</v>
      </c>
      <c r="B5112" s="78" t="s">
        <v>15</v>
      </c>
      <c r="C5112">
        <v>2036</v>
      </c>
      <c r="D5112" t="s">
        <v>41</v>
      </c>
      <c r="E5112" t="s">
        <v>73</v>
      </c>
      <c r="F5112">
        <v>294.47720829277301</v>
      </c>
    </row>
    <row r="5113" spans="1:6" x14ac:dyDescent="0.35">
      <c r="A5113" t="s">
        <v>82</v>
      </c>
      <c r="B5113" s="78" t="s">
        <v>15</v>
      </c>
      <c r="C5113">
        <v>2036</v>
      </c>
      <c r="D5113" t="s">
        <v>41</v>
      </c>
      <c r="E5113" t="s">
        <v>75</v>
      </c>
      <c r="F5113">
        <v>252.977956508712</v>
      </c>
    </row>
    <row r="5114" spans="1:6" x14ac:dyDescent="0.35">
      <c r="A5114" t="s">
        <v>82</v>
      </c>
      <c r="B5114" s="78" t="s">
        <v>15</v>
      </c>
      <c r="C5114">
        <v>2041</v>
      </c>
      <c r="D5114" t="s">
        <v>138</v>
      </c>
      <c r="E5114" t="s">
        <v>42</v>
      </c>
      <c r="F5114">
        <v>279.61339492343001</v>
      </c>
    </row>
    <row r="5115" spans="1:6" x14ac:dyDescent="0.35">
      <c r="A5115" t="s">
        <v>82</v>
      </c>
      <c r="B5115" s="78" t="s">
        <v>15</v>
      </c>
      <c r="C5115">
        <v>2041</v>
      </c>
      <c r="D5115" t="s">
        <v>138</v>
      </c>
      <c r="E5115" t="s">
        <v>45</v>
      </c>
      <c r="F5115">
        <v>282.858257666535</v>
      </c>
    </row>
    <row r="5116" spans="1:6" x14ac:dyDescent="0.35">
      <c r="A5116" t="s">
        <v>82</v>
      </c>
      <c r="B5116" s="78" t="s">
        <v>15</v>
      </c>
      <c r="C5116">
        <v>2041</v>
      </c>
      <c r="D5116" t="s">
        <v>138</v>
      </c>
      <c r="E5116" t="s">
        <v>47</v>
      </c>
      <c r="F5116">
        <v>256.11026457410202</v>
      </c>
    </row>
    <row r="5117" spans="1:6" x14ac:dyDescent="0.35">
      <c r="A5117" t="s">
        <v>82</v>
      </c>
      <c r="B5117" s="78" t="s">
        <v>15</v>
      </c>
      <c r="C5117">
        <v>2041</v>
      </c>
      <c r="D5117" t="s">
        <v>138</v>
      </c>
      <c r="E5117" t="s">
        <v>49</v>
      </c>
      <c r="F5117">
        <v>234.712684454856</v>
      </c>
    </row>
    <row r="5118" spans="1:6" x14ac:dyDescent="0.35">
      <c r="A5118" t="s">
        <v>82</v>
      </c>
      <c r="B5118" s="78" t="s">
        <v>15</v>
      </c>
      <c r="C5118">
        <v>2041</v>
      </c>
      <c r="D5118" t="s">
        <v>138</v>
      </c>
      <c r="E5118" t="s">
        <v>51</v>
      </c>
      <c r="F5118">
        <v>341.55763008865199</v>
      </c>
    </row>
    <row r="5119" spans="1:6" x14ac:dyDescent="0.35">
      <c r="A5119" t="s">
        <v>82</v>
      </c>
      <c r="B5119" s="78" t="s">
        <v>15</v>
      </c>
      <c r="C5119">
        <v>2041</v>
      </c>
      <c r="D5119" t="s">
        <v>138</v>
      </c>
      <c r="E5119" t="s">
        <v>53</v>
      </c>
      <c r="F5119">
        <v>408.46569008934</v>
      </c>
    </row>
    <row r="5120" spans="1:6" x14ac:dyDescent="0.35">
      <c r="A5120" t="s">
        <v>82</v>
      </c>
      <c r="B5120" s="78" t="s">
        <v>15</v>
      </c>
      <c r="C5120">
        <v>2041</v>
      </c>
      <c r="D5120" t="s">
        <v>138</v>
      </c>
      <c r="E5120" t="s">
        <v>55</v>
      </c>
      <c r="F5120">
        <v>433.770760007555</v>
      </c>
    </row>
    <row r="5121" spans="1:6" x14ac:dyDescent="0.35">
      <c r="A5121" t="s">
        <v>82</v>
      </c>
      <c r="B5121" s="78" t="s">
        <v>15</v>
      </c>
      <c r="C5121">
        <v>2041</v>
      </c>
      <c r="D5121" t="s">
        <v>138</v>
      </c>
      <c r="E5121" t="s">
        <v>57</v>
      </c>
      <c r="F5121">
        <v>464.49663579662598</v>
      </c>
    </row>
    <row r="5122" spans="1:6" x14ac:dyDescent="0.35">
      <c r="A5122" t="s">
        <v>82</v>
      </c>
      <c r="B5122" s="78" t="s">
        <v>15</v>
      </c>
      <c r="C5122">
        <v>2041</v>
      </c>
      <c r="D5122" t="s">
        <v>138</v>
      </c>
      <c r="E5122" t="s">
        <v>59</v>
      </c>
      <c r="F5122">
        <v>478.16524017801601</v>
      </c>
    </row>
    <row r="5123" spans="1:6" x14ac:dyDescent="0.35">
      <c r="A5123" t="s">
        <v>82</v>
      </c>
      <c r="B5123" s="78" t="s">
        <v>15</v>
      </c>
      <c r="C5123">
        <v>2041</v>
      </c>
      <c r="D5123" t="s">
        <v>138</v>
      </c>
      <c r="E5123" t="s">
        <v>61</v>
      </c>
      <c r="F5123">
        <v>489.91088812423197</v>
      </c>
    </row>
    <row r="5124" spans="1:6" x14ac:dyDescent="0.35">
      <c r="A5124" t="s">
        <v>82</v>
      </c>
      <c r="B5124" s="78" t="s">
        <v>15</v>
      </c>
      <c r="C5124">
        <v>2041</v>
      </c>
      <c r="D5124" t="s">
        <v>138</v>
      </c>
      <c r="E5124" t="s">
        <v>63</v>
      </c>
      <c r="F5124">
        <v>517.00465992477905</v>
      </c>
    </row>
    <row r="5125" spans="1:6" x14ac:dyDescent="0.35">
      <c r="A5125" t="s">
        <v>82</v>
      </c>
      <c r="B5125" s="78" t="s">
        <v>15</v>
      </c>
      <c r="C5125">
        <v>2041</v>
      </c>
      <c r="D5125" t="s">
        <v>138</v>
      </c>
      <c r="E5125" t="s">
        <v>43</v>
      </c>
      <c r="F5125">
        <v>276.064774864095</v>
      </c>
    </row>
    <row r="5126" spans="1:6" x14ac:dyDescent="0.35">
      <c r="A5126" t="s">
        <v>82</v>
      </c>
      <c r="B5126" s="78" t="s">
        <v>15</v>
      </c>
      <c r="C5126">
        <v>2041</v>
      </c>
      <c r="D5126" t="s">
        <v>138</v>
      </c>
      <c r="E5126" t="s">
        <v>65</v>
      </c>
      <c r="F5126">
        <v>517.43677071656498</v>
      </c>
    </row>
    <row r="5127" spans="1:6" x14ac:dyDescent="0.35">
      <c r="A5127" t="s">
        <v>82</v>
      </c>
      <c r="B5127" s="78" t="s">
        <v>15</v>
      </c>
      <c r="C5127">
        <v>2041</v>
      </c>
      <c r="D5127" t="s">
        <v>138</v>
      </c>
      <c r="E5127" t="s">
        <v>67</v>
      </c>
      <c r="F5127">
        <v>523.37433566411698</v>
      </c>
    </row>
    <row r="5128" spans="1:6" x14ac:dyDescent="0.35">
      <c r="A5128" t="s">
        <v>82</v>
      </c>
      <c r="B5128" s="78" t="s">
        <v>15</v>
      </c>
      <c r="C5128">
        <v>2041</v>
      </c>
      <c r="D5128" t="s">
        <v>138</v>
      </c>
      <c r="E5128" t="s">
        <v>69</v>
      </c>
      <c r="F5128">
        <v>481.30332746326002</v>
      </c>
    </row>
    <row r="5129" spans="1:6" x14ac:dyDescent="0.35">
      <c r="A5129" t="s">
        <v>82</v>
      </c>
      <c r="B5129" s="78" t="s">
        <v>15</v>
      </c>
      <c r="C5129">
        <v>2041</v>
      </c>
      <c r="D5129" t="s">
        <v>138</v>
      </c>
      <c r="E5129" t="s">
        <v>71</v>
      </c>
      <c r="F5129">
        <v>456.454570326495</v>
      </c>
    </row>
    <row r="5130" spans="1:6" x14ac:dyDescent="0.35">
      <c r="A5130" t="s">
        <v>82</v>
      </c>
      <c r="B5130" s="78" t="s">
        <v>15</v>
      </c>
      <c r="C5130">
        <v>2041</v>
      </c>
      <c r="D5130" t="s">
        <v>138</v>
      </c>
      <c r="E5130" t="s">
        <v>73</v>
      </c>
      <c r="F5130">
        <v>340.00275369774499</v>
      </c>
    </row>
    <row r="5131" spans="1:6" x14ac:dyDescent="0.35">
      <c r="A5131" t="s">
        <v>82</v>
      </c>
      <c r="B5131" s="78" t="s">
        <v>15</v>
      </c>
      <c r="C5131">
        <v>2041</v>
      </c>
      <c r="D5131" t="s">
        <v>138</v>
      </c>
      <c r="E5131" t="s">
        <v>75</v>
      </c>
      <c r="F5131">
        <v>382.89206854715502</v>
      </c>
    </row>
    <row r="5132" spans="1:6" x14ac:dyDescent="0.35">
      <c r="A5132" t="s">
        <v>82</v>
      </c>
      <c r="B5132" s="78" t="s">
        <v>15</v>
      </c>
      <c r="C5132">
        <v>2041</v>
      </c>
      <c r="D5132" t="s">
        <v>41</v>
      </c>
      <c r="E5132" t="s">
        <v>42</v>
      </c>
      <c r="F5132">
        <v>298.297138846248</v>
      </c>
    </row>
    <row r="5133" spans="1:6" x14ac:dyDescent="0.35">
      <c r="A5133" t="s">
        <v>82</v>
      </c>
      <c r="B5133" s="78" t="s">
        <v>15</v>
      </c>
      <c r="C5133">
        <v>2041</v>
      </c>
      <c r="D5133" t="s">
        <v>41</v>
      </c>
      <c r="E5133" t="s">
        <v>45</v>
      </c>
      <c r="F5133">
        <v>281.64122199820599</v>
      </c>
    </row>
    <row r="5134" spans="1:6" x14ac:dyDescent="0.35">
      <c r="A5134" t="s">
        <v>82</v>
      </c>
      <c r="B5134" s="78" t="s">
        <v>15</v>
      </c>
      <c r="C5134">
        <v>2041</v>
      </c>
      <c r="D5134" t="s">
        <v>41</v>
      </c>
      <c r="E5134" t="s">
        <v>47</v>
      </c>
      <c r="F5134">
        <v>264.39108889828901</v>
      </c>
    </row>
    <row r="5135" spans="1:6" x14ac:dyDescent="0.35">
      <c r="A5135" t="s">
        <v>82</v>
      </c>
      <c r="B5135" s="78" t="s">
        <v>15</v>
      </c>
      <c r="C5135">
        <v>2041</v>
      </c>
      <c r="D5135" t="s">
        <v>41</v>
      </c>
      <c r="E5135" t="s">
        <v>49</v>
      </c>
      <c r="F5135">
        <v>252.011863028557</v>
      </c>
    </row>
    <row r="5136" spans="1:6" x14ac:dyDescent="0.35">
      <c r="A5136" t="s">
        <v>82</v>
      </c>
      <c r="B5136" s="78" t="s">
        <v>15</v>
      </c>
      <c r="C5136">
        <v>2041</v>
      </c>
      <c r="D5136" t="s">
        <v>41</v>
      </c>
      <c r="E5136" t="s">
        <v>51</v>
      </c>
      <c r="F5136">
        <v>342.74302939133901</v>
      </c>
    </row>
    <row r="5137" spans="1:6" x14ac:dyDescent="0.35">
      <c r="A5137" t="s">
        <v>82</v>
      </c>
      <c r="B5137" s="78" t="s">
        <v>15</v>
      </c>
      <c r="C5137">
        <v>2041</v>
      </c>
      <c r="D5137" t="s">
        <v>41</v>
      </c>
      <c r="E5137" t="s">
        <v>53</v>
      </c>
      <c r="F5137">
        <v>394.21338589262001</v>
      </c>
    </row>
    <row r="5138" spans="1:6" x14ac:dyDescent="0.35">
      <c r="A5138" t="s">
        <v>82</v>
      </c>
      <c r="B5138" s="78" t="s">
        <v>15</v>
      </c>
      <c r="C5138">
        <v>2041</v>
      </c>
      <c r="D5138" t="s">
        <v>41</v>
      </c>
      <c r="E5138" t="s">
        <v>55</v>
      </c>
      <c r="F5138">
        <v>410.97129701488399</v>
      </c>
    </row>
    <row r="5139" spans="1:6" x14ac:dyDescent="0.35">
      <c r="A5139" t="s">
        <v>82</v>
      </c>
      <c r="B5139" s="78" t="s">
        <v>15</v>
      </c>
      <c r="C5139">
        <v>2041</v>
      </c>
      <c r="D5139" t="s">
        <v>41</v>
      </c>
      <c r="E5139" t="s">
        <v>57</v>
      </c>
      <c r="F5139">
        <v>442.96013396948501</v>
      </c>
    </row>
    <row r="5140" spans="1:6" x14ac:dyDescent="0.35">
      <c r="A5140" t="s">
        <v>82</v>
      </c>
      <c r="B5140" s="78" t="s">
        <v>15</v>
      </c>
      <c r="C5140">
        <v>2041</v>
      </c>
      <c r="D5140" t="s">
        <v>41</v>
      </c>
      <c r="E5140" t="s">
        <v>59</v>
      </c>
      <c r="F5140">
        <v>460.18522809708901</v>
      </c>
    </row>
    <row r="5141" spans="1:6" x14ac:dyDescent="0.35">
      <c r="A5141" t="s">
        <v>82</v>
      </c>
      <c r="B5141" s="78" t="s">
        <v>15</v>
      </c>
      <c r="C5141">
        <v>2041</v>
      </c>
      <c r="D5141" t="s">
        <v>41</v>
      </c>
      <c r="E5141" t="s">
        <v>61</v>
      </c>
      <c r="F5141">
        <v>494.96023697346101</v>
      </c>
    </row>
    <row r="5142" spans="1:6" x14ac:dyDescent="0.35">
      <c r="A5142" t="s">
        <v>82</v>
      </c>
      <c r="B5142" s="78" t="s">
        <v>15</v>
      </c>
      <c r="C5142">
        <v>2041</v>
      </c>
      <c r="D5142" t="s">
        <v>41</v>
      </c>
      <c r="E5142" t="s">
        <v>63</v>
      </c>
      <c r="F5142">
        <v>530.38468690060404</v>
      </c>
    </row>
    <row r="5143" spans="1:6" x14ac:dyDescent="0.35">
      <c r="A5143" t="s">
        <v>82</v>
      </c>
      <c r="B5143" s="78" t="s">
        <v>15</v>
      </c>
      <c r="C5143">
        <v>2041</v>
      </c>
      <c r="D5143" t="s">
        <v>41</v>
      </c>
      <c r="E5143" t="s">
        <v>43</v>
      </c>
      <c r="F5143">
        <v>280.829128129308</v>
      </c>
    </row>
    <row r="5144" spans="1:6" x14ac:dyDescent="0.35">
      <c r="A5144" t="s">
        <v>82</v>
      </c>
      <c r="B5144" s="78" t="s">
        <v>15</v>
      </c>
      <c r="C5144">
        <v>2041</v>
      </c>
      <c r="D5144" t="s">
        <v>41</v>
      </c>
      <c r="E5144" t="s">
        <v>65</v>
      </c>
      <c r="F5144">
        <v>543.56340840682799</v>
      </c>
    </row>
    <row r="5145" spans="1:6" x14ac:dyDescent="0.35">
      <c r="A5145" t="s">
        <v>82</v>
      </c>
      <c r="B5145" s="78" t="s">
        <v>15</v>
      </c>
      <c r="C5145">
        <v>2041</v>
      </c>
      <c r="D5145" t="s">
        <v>41</v>
      </c>
      <c r="E5145" t="s">
        <v>67</v>
      </c>
      <c r="F5145">
        <v>584.52956438595697</v>
      </c>
    </row>
    <row r="5146" spans="1:6" x14ac:dyDescent="0.35">
      <c r="A5146" t="s">
        <v>82</v>
      </c>
      <c r="B5146" s="78" t="s">
        <v>15</v>
      </c>
      <c r="C5146">
        <v>2041</v>
      </c>
      <c r="D5146" t="s">
        <v>41</v>
      </c>
      <c r="E5146" t="s">
        <v>69</v>
      </c>
      <c r="F5146">
        <v>543.15422293059203</v>
      </c>
    </row>
    <row r="5147" spans="1:6" x14ac:dyDescent="0.35">
      <c r="A5147" t="s">
        <v>82</v>
      </c>
      <c r="B5147" s="78" t="s">
        <v>15</v>
      </c>
      <c r="C5147">
        <v>2041</v>
      </c>
      <c r="D5147" t="s">
        <v>41</v>
      </c>
      <c r="E5147" t="s">
        <v>71</v>
      </c>
      <c r="F5147">
        <v>440.34881099482999</v>
      </c>
    </row>
    <row r="5148" spans="1:6" x14ac:dyDescent="0.35">
      <c r="A5148" t="s">
        <v>82</v>
      </c>
      <c r="B5148" s="78" t="s">
        <v>15</v>
      </c>
      <c r="C5148">
        <v>2041</v>
      </c>
      <c r="D5148" t="s">
        <v>41</v>
      </c>
      <c r="E5148" t="s">
        <v>73</v>
      </c>
      <c r="F5148">
        <v>331.93219871306798</v>
      </c>
    </row>
    <row r="5149" spans="1:6" x14ac:dyDescent="0.35">
      <c r="A5149" t="s">
        <v>82</v>
      </c>
      <c r="B5149" s="78" t="s">
        <v>15</v>
      </c>
      <c r="C5149">
        <v>2041</v>
      </c>
      <c r="D5149" t="s">
        <v>41</v>
      </c>
      <c r="E5149" t="s">
        <v>75</v>
      </c>
      <c r="F5149">
        <v>310.35884238858699</v>
      </c>
    </row>
    <row r="5150" spans="1:6" x14ac:dyDescent="0.35">
      <c r="A5150" t="s">
        <v>82</v>
      </c>
      <c r="B5150" s="78" t="s">
        <v>15</v>
      </c>
      <c r="C5150">
        <v>2046</v>
      </c>
      <c r="D5150" t="s">
        <v>138</v>
      </c>
      <c r="E5150" t="s">
        <v>42</v>
      </c>
      <c r="F5150">
        <v>277.891770527039</v>
      </c>
    </row>
    <row r="5151" spans="1:6" x14ac:dyDescent="0.35">
      <c r="A5151" t="s">
        <v>82</v>
      </c>
      <c r="B5151" s="78" t="s">
        <v>15</v>
      </c>
      <c r="C5151">
        <v>2046</v>
      </c>
      <c r="D5151" t="s">
        <v>138</v>
      </c>
      <c r="E5151" t="s">
        <v>45</v>
      </c>
      <c r="F5151">
        <v>286.54141185897402</v>
      </c>
    </row>
    <row r="5152" spans="1:6" x14ac:dyDescent="0.35">
      <c r="A5152" t="s">
        <v>82</v>
      </c>
      <c r="B5152" s="78" t="s">
        <v>15</v>
      </c>
      <c r="C5152">
        <v>2046</v>
      </c>
      <c r="D5152" t="s">
        <v>138</v>
      </c>
      <c r="E5152" t="s">
        <v>47</v>
      </c>
      <c r="F5152">
        <v>259.37925577664498</v>
      </c>
    </row>
    <row r="5153" spans="1:6" x14ac:dyDescent="0.35">
      <c r="A5153" t="s">
        <v>82</v>
      </c>
      <c r="B5153" s="78" t="s">
        <v>15</v>
      </c>
      <c r="C5153">
        <v>2046</v>
      </c>
      <c r="D5153" t="s">
        <v>138</v>
      </c>
      <c r="E5153" t="s">
        <v>49</v>
      </c>
      <c r="F5153">
        <v>230.860541684048</v>
      </c>
    </row>
    <row r="5154" spans="1:6" x14ac:dyDescent="0.35">
      <c r="A5154" t="s">
        <v>82</v>
      </c>
      <c r="B5154" s="78" t="s">
        <v>15</v>
      </c>
      <c r="C5154">
        <v>2046</v>
      </c>
      <c r="D5154" t="s">
        <v>138</v>
      </c>
      <c r="E5154" t="s">
        <v>51</v>
      </c>
      <c r="F5154">
        <v>323.61868819167199</v>
      </c>
    </row>
    <row r="5155" spans="1:6" x14ac:dyDescent="0.35">
      <c r="A5155" t="s">
        <v>82</v>
      </c>
      <c r="B5155" s="78" t="s">
        <v>15</v>
      </c>
      <c r="C5155">
        <v>2046</v>
      </c>
      <c r="D5155" t="s">
        <v>138</v>
      </c>
      <c r="E5155" t="s">
        <v>53</v>
      </c>
      <c r="F5155">
        <v>402.58669782264099</v>
      </c>
    </row>
    <row r="5156" spans="1:6" x14ac:dyDescent="0.35">
      <c r="A5156" t="s">
        <v>82</v>
      </c>
      <c r="B5156" s="78" t="s">
        <v>15</v>
      </c>
      <c r="C5156">
        <v>2046</v>
      </c>
      <c r="D5156" t="s">
        <v>138</v>
      </c>
      <c r="E5156" t="s">
        <v>55</v>
      </c>
      <c r="F5156">
        <v>447.03562101310303</v>
      </c>
    </row>
    <row r="5157" spans="1:6" x14ac:dyDescent="0.35">
      <c r="A5157" t="s">
        <v>82</v>
      </c>
      <c r="B5157" s="78" t="s">
        <v>15</v>
      </c>
      <c r="C5157">
        <v>2046</v>
      </c>
      <c r="D5157" t="s">
        <v>138</v>
      </c>
      <c r="E5157" t="s">
        <v>57</v>
      </c>
      <c r="F5157">
        <v>459.03282649591898</v>
      </c>
    </row>
    <row r="5158" spans="1:6" x14ac:dyDescent="0.35">
      <c r="A5158" t="s">
        <v>82</v>
      </c>
      <c r="B5158" s="78" t="s">
        <v>15</v>
      </c>
      <c r="C5158">
        <v>2046</v>
      </c>
      <c r="D5158" t="s">
        <v>138</v>
      </c>
      <c r="E5158" t="s">
        <v>59</v>
      </c>
      <c r="F5158">
        <v>474.76015938052399</v>
      </c>
    </row>
    <row r="5159" spans="1:6" x14ac:dyDescent="0.35">
      <c r="A5159" t="s">
        <v>82</v>
      </c>
      <c r="B5159" s="78" t="s">
        <v>15</v>
      </c>
      <c r="C5159">
        <v>2046</v>
      </c>
      <c r="D5159" t="s">
        <v>138</v>
      </c>
      <c r="E5159" t="s">
        <v>61</v>
      </c>
      <c r="F5159">
        <v>505.34474124361498</v>
      </c>
    </row>
    <row r="5160" spans="1:6" x14ac:dyDescent="0.35">
      <c r="A5160" t="s">
        <v>82</v>
      </c>
      <c r="B5160" s="78" t="s">
        <v>15</v>
      </c>
      <c r="C5160">
        <v>2046</v>
      </c>
      <c r="D5160" t="s">
        <v>138</v>
      </c>
      <c r="E5160" t="s">
        <v>63</v>
      </c>
      <c r="F5160">
        <v>538.15825664884198</v>
      </c>
    </row>
    <row r="5161" spans="1:6" x14ac:dyDescent="0.35">
      <c r="A5161" t="s">
        <v>82</v>
      </c>
      <c r="B5161" s="78" t="s">
        <v>15</v>
      </c>
      <c r="C5161">
        <v>2046</v>
      </c>
      <c r="D5161" t="s">
        <v>138</v>
      </c>
      <c r="E5161" t="s">
        <v>43</v>
      </c>
      <c r="F5161">
        <v>275.94485595021098</v>
      </c>
    </row>
    <row r="5162" spans="1:6" x14ac:dyDescent="0.35">
      <c r="A5162" t="s">
        <v>82</v>
      </c>
      <c r="B5162" s="78" t="s">
        <v>15</v>
      </c>
      <c r="C5162">
        <v>2046</v>
      </c>
      <c r="D5162" t="s">
        <v>138</v>
      </c>
      <c r="E5162" t="s">
        <v>65</v>
      </c>
      <c r="F5162">
        <v>563.54057908335596</v>
      </c>
    </row>
    <row r="5163" spans="1:6" x14ac:dyDescent="0.35">
      <c r="A5163" t="s">
        <v>82</v>
      </c>
      <c r="B5163" s="78" t="s">
        <v>15</v>
      </c>
      <c r="C5163">
        <v>2046</v>
      </c>
      <c r="D5163" t="s">
        <v>138</v>
      </c>
      <c r="E5163" t="s">
        <v>67</v>
      </c>
      <c r="F5163">
        <v>522.37754478443503</v>
      </c>
    </row>
    <row r="5164" spans="1:6" x14ac:dyDescent="0.35">
      <c r="A5164" t="s">
        <v>82</v>
      </c>
      <c r="B5164" s="78" t="s">
        <v>15</v>
      </c>
      <c r="C5164">
        <v>2046</v>
      </c>
      <c r="D5164" t="s">
        <v>138</v>
      </c>
      <c r="E5164" t="s">
        <v>69</v>
      </c>
      <c r="F5164">
        <v>494.66105983104097</v>
      </c>
    </row>
    <row r="5165" spans="1:6" x14ac:dyDescent="0.35">
      <c r="A5165" t="s">
        <v>82</v>
      </c>
      <c r="B5165" s="78" t="s">
        <v>15</v>
      </c>
      <c r="C5165">
        <v>2046</v>
      </c>
      <c r="D5165" t="s">
        <v>138</v>
      </c>
      <c r="E5165" t="s">
        <v>71</v>
      </c>
      <c r="F5165">
        <v>438.17912515177898</v>
      </c>
    </row>
    <row r="5166" spans="1:6" x14ac:dyDescent="0.35">
      <c r="A5166" t="s">
        <v>82</v>
      </c>
      <c r="B5166" s="78" t="s">
        <v>15</v>
      </c>
      <c r="C5166">
        <v>2046</v>
      </c>
      <c r="D5166" t="s">
        <v>138</v>
      </c>
      <c r="E5166" t="s">
        <v>73</v>
      </c>
      <c r="F5166">
        <v>400.76158500215098</v>
      </c>
    </row>
    <row r="5167" spans="1:6" x14ac:dyDescent="0.35">
      <c r="A5167" t="s">
        <v>82</v>
      </c>
      <c r="B5167" s="78" t="s">
        <v>15</v>
      </c>
      <c r="C5167">
        <v>2046</v>
      </c>
      <c r="D5167" t="s">
        <v>138</v>
      </c>
      <c r="E5167" t="s">
        <v>75</v>
      </c>
      <c r="F5167">
        <v>463.30813257434397</v>
      </c>
    </row>
    <row r="5168" spans="1:6" x14ac:dyDescent="0.35">
      <c r="A5168" t="s">
        <v>82</v>
      </c>
      <c r="B5168" s="78" t="s">
        <v>15</v>
      </c>
      <c r="C5168">
        <v>2046</v>
      </c>
      <c r="D5168" t="s">
        <v>41</v>
      </c>
      <c r="E5168" t="s">
        <v>42</v>
      </c>
      <c r="F5168">
        <v>296.50022459364499</v>
      </c>
    </row>
    <row r="5169" spans="1:6" x14ac:dyDescent="0.35">
      <c r="A5169" t="s">
        <v>82</v>
      </c>
      <c r="B5169" s="78" t="s">
        <v>15</v>
      </c>
      <c r="C5169">
        <v>2046</v>
      </c>
      <c r="D5169" t="s">
        <v>41</v>
      </c>
      <c r="E5169" t="s">
        <v>45</v>
      </c>
      <c r="F5169">
        <v>285.250913822977</v>
      </c>
    </row>
    <row r="5170" spans="1:6" x14ac:dyDescent="0.35">
      <c r="A5170" t="s">
        <v>82</v>
      </c>
      <c r="B5170" s="78" t="s">
        <v>15</v>
      </c>
      <c r="C5170">
        <v>2046</v>
      </c>
      <c r="D5170" t="s">
        <v>41</v>
      </c>
      <c r="E5170" t="s">
        <v>47</v>
      </c>
      <c r="F5170">
        <v>269.71672539565901</v>
      </c>
    </row>
    <row r="5171" spans="1:6" x14ac:dyDescent="0.35">
      <c r="A5171" t="s">
        <v>82</v>
      </c>
      <c r="B5171" s="78" t="s">
        <v>15</v>
      </c>
      <c r="C5171">
        <v>2046</v>
      </c>
      <c r="D5171" t="s">
        <v>41</v>
      </c>
      <c r="E5171" t="s">
        <v>49</v>
      </c>
      <c r="F5171">
        <v>250.057899303113</v>
      </c>
    </row>
    <row r="5172" spans="1:6" x14ac:dyDescent="0.35">
      <c r="A5172" t="s">
        <v>82</v>
      </c>
      <c r="B5172" s="78" t="s">
        <v>15</v>
      </c>
      <c r="C5172">
        <v>2046</v>
      </c>
      <c r="D5172" t="s">
        <v>41</v>
      </c>
      <c r="E5172" t="s">
        <v>51</v>
      </c>
      <c r="F5172">
        <v>322.37848347668699</v>
      </c>
    </row>
    <row r="5173" spans="1:6" x14ac:dyDescent="0.35">
      <c r="A5173" t="s">
        <v>82</v>
      </c>
      <c r="B5173" s="78" t="s">
        <v>15</v>
      </c>
      <c r="C5173">
        <v>2046</v>
      </c>
      <c r="D5173" t="s">
        <v>41</v>
      </c>
      <c r="E5173" t="s">
        <v>53</v>
      </c>
      <c r="F5173">
        <v>384.01123354423999</v>
      </c>
    </row>
    <row r="5174" spans="1:6" x14ac:dyDescent="0.35">
      <c r="A5174" t="s">
        <v>82</v>
      </c>
      <c r="B5174" s="78" t="s">
        <v>15</v>
      </c>
      <c r="C5174">
        <v>2046</v>
      </c>
      <c r="D5174" t="s">
        <v>41</v>
      </c>
      <c r="E5174" t="s">
        <v>55</v>
      </c>
      <c r="F5174">
        <v>421.022660768837</v>
      </c>
    </row>
    <row r="5175" spans="1:6" x14ac:dyDescent="0.35">
      <c r="A5175" t="s">
        <v>82</v>
      </c>
      <c r="B5175" s="78" t="s">
        <v>15</v>
      </c>
      <c r="C5175">
        <v>2046</v>
      </c>
      <c r="D5175" t="s">
        <v>41</v>
      </c>
      <c r="E5175" t="s">
        <v>57</v>
      </c>
      <c r="F5175">
        <v>434.597458605545</v>
      </c>
    </row>
    <row r="5176" spans="1:6" x14ac:dyDescent="0.35">
      <c r="A5176" t="s">
        <v>82</v>
      </c>
      <c r="B5176" s="78" t="s">
        <v>15</v>
      </c>
      <c r="C5176">
        <v>2046</v>
      </c>
      <c r="D5176" t="s">
        <v>41</v>
      </c>
      <c r="E5176" t="s">
        <v>59</v>
      </c>
      <c r="F5176">
        <v>464.11088477389001</v>
      </c>
    </row>
    <row r="5177" spans="1:6" x14ac:dyDescent="0.35">
      <c r="A5177" t="s">
        <v>82</v>
      </c>
      <c r="B5177" s="78" t="s">
        <v>15</v>
      </c>
      <c r="C5177">
        <v>2046</v>
      </c>
      <c r="D5177" t="s">
        <v>41</v>
      </c>
      <c r="E5177" t="s">
        <v>61</v>
      </c>
      <c r="F5177">
        <v>500.13810059541902</v>
      </c>
    </row>
    <row r="5178" spans="1:6" x14ac:dyDescent="0.35">
      <c r="A5178" t="s">
        <v>82</v>
      </c>
      <c r="B5178" s="78" t="s">
        <v>15</v>
      </c>
      <c r="C5178">
        <v>2046</v>
      </c>
      <c r="D5178" t="s">
        <v>41</v>
      </c>
      <c r="E5178" t="s">
        <v>63</v>
      </c>
      <c r="F5178">
        <v>564.38864661275898</v>
      </c>
    </row>
    <row r="5179" spans="1:6" x14ac:dyDescent="0.35">
      <c r="A5179" t="s">
        <v>82</v>
      </c>
      <c r="B5179" s="78" t="s">
        <v>15</v>
      </c>
      <c r="C5179">
        <v>2046</v>
      </c>
      <c r="D5179" t="s">
        <v>41</v>
      </c>
      <c r="E5179" t="s">
        <v>43</v>
      </c>
      <c r="F5179">
        <v>280.590361411446</v>
      </c>
    </row>
    <row r="5180" spans="1:6" x14ac:dyDescent="0.35">
      <c r="A5180" t="s">
        <v>82</v>
      </c>
      <c r="B5180" s="78" t="s">
        <v>15</v>
      </c>
      <c r="C5180">
        <v>2046</v>
      </c>
      <c r="D5180" t="s">
        <v>41</v>
      </c>
      <c r="E5180" t="s">
        <v>65</v>
      </c>
      <c r="F5180">
        <v>600.84908919887198</v>
      </c>
    </row>
    <row r="5181" spans="1:6" x14ac:dyDescent="0.35">
      <c r="A5181" t="s">
        <v>82</v>
      </c>
      <c r="B5181" s="78" t="s">
        <v>15</v>
      </c>
      <c r="C5181">
        <v>2046</v>
      </c>
      <c r="D5181" t="s">
        <v>41</v>
      </c>
      <c r="E5181" t="s">
        <v>67</v>
      </c>
      <c r="F5181">
        <v>563.80393584083504</v>
      </c>
    </row>
    <row r="5182" spans="1:6" x14ac:dyDescent="0.35">
      <c r="A5182" t="s">
        <v>82</v>
      </c>
      <c r="B5182" s="78" t="s">
        <v>15</v>
      </c>
      <c r="C5182">
        <v>2046</v>
      </c>
      <c r="D5182" t="s">
        <v>41</v>
      </c>
      <c r="E5182" t="s">
        <v>69</v>
      </c>
      <c r="F5182">
        <v>540.65174595945803</v>
      </c>
    </row>
    <row r="5183" spans="1:6" x14ac:dyDescent="0.35">
      <c r="A5183" t="s">
        <v>82</v>
      </c>
      <c r="B5183" s="78" t="s">
        <v>15</v>
      </c>
      <c r="C5183">
        <v>2046</v>
      </c>
      <c r="D5183" t="s">
        <v>41</v>
      </c>
      <c r="E5183" t="s">
        <v>71</v>
      </c>
      <c r="F5183">
        <v>467.69887687839002</v>
      </c>
    </row>
    <row r="5184" spans="1:6" x14ac:dyDescent="0.35">
      <c r="A5184" t="s">
        <v>82</v>
      </c>
      <c r="B5184" s="78" t="s">
        <v>15</v>
      </c>
      <c r="C5184">
        <v>2046</v>
      </c>
      <c r="D5184" t="s">
        <v>41</v>
      </c>
      <c r="E5184" t="s">
        <v>73</v>
      </c>
      <c r="F5184">
        <v>354.86336907028902</v>
      </c>
    </row>
    <row r="5185" spans="1:6" x14ac:dyDescent="0.35">
      <c r="A5185" t="s">
        <v>82</v>
      </c>
      <c r="B5185" s="78" t="s">
        <v>15</v>
      </c>
      <c r="C5185">
        <v>2046</v>
      </c>
      <c r="D5185" t="s">
        <v>41</v>
      </c>
      <c r="E5185" t="s">
        <v>75</v>
      </c>
      <c r="F5185">
        <v>362.87966284349699</v>
      </c>
    </row>
    <row r="5186" spans="1:6" x14ac:dyDescent="0.35">
      <c r="A5186" t="s">
        <v>83</v>
      </c>
      <c r="B5186" s="78" t="s">
        <v>15</v>
      </c>
      <c r="C5186">
        <v>2021</v>
      </c>
      <c r="D5186" t="s">
        <v>41</v>
      </c>
      <c r="E5186" t="s">
        <v>42</v>
      </c>
      <c r="F5186">
        <v>23</v>
      </c>
    </row>
    <row r="5187" spans="1:6" x14ac:dyDescent="0.35">
      <c r="A5187" t="s">
        <v>83</v>
      </c>
      <c r="B5187" s="78" t="s">
        <v>15</v>
      </c>
      <c r="C5187">
        <v>2021</v>
      </c>
      <c r="D5187" t="s">
        <v>41</v>
      </c>
      <c r="E5187" t="s">
        <v>43</v>
      </c>
      <c r="F5187">
        <v>24</v>
      </c>
    </row>
    <row r="5188" spans="1:6" x14ac:dyDescent="0.35">
      <c r="A5188" t="s">
        <v>83</v>
      </c>
      <c r="B5188" s="78" t="s">
        <v>15</v>
      </c>
      <c r="C5188">
        <v>2021</v>
      </c>
      <c r="D5188" t="s">
        <v>41</v>
      </c>
      <c r="E5188" t="s">
        <v>45</v>
      </c>
      <c r="F5188">
        <v>15</v>
      </c>
    </row>
    <row r="5189" spans="1:6" x14ac:dyDescent="0.35">
      <c r="A5189" t="s">
        <v>83</v>
      </c>
      <c r="B5189" s="78" t="s">
        <v>15</v>
      </c>
      <c r="C5189">
        <v>2021</v>
      </c>
      <c r="D5189" t="s">
        <v>41</v>
      </c>
      <c r="E5189" t="s">
        <v>47</v>
      </c>
      <c r="F5189">
        <v>13</v>
      </c>
    </row>
    <row r="5190" spans="1:6" x14ac:dyDescent="0.35">
      <c r="A5190" t="s">
        <v>83</v>
      </c>
      <c r="B5190" s="78" t="s">
        <v>15</v>
      </c>
      <c r="C5190">
        <v>2021</v>
      </c>
      <c r="D5190" t="s">
        <v>41</v>
      </c>
      <c r="E5190" t="s">
        <v>49</v>
      </c>
      <c r="F5190">
        <v>19</v>
      </c>
    </row>
    <row r="5191" spans="1:6" x14ac:dyDescent="0.35">
      <c r="A5191" t="s">
        <v>83</v>
      </c>
      <c r="B5191" s="78" t="s">
        <v>15</v>
      </c>
      <c r="C5191">
        <v>2021</v>
      </c>
      <c r="D5191" t="s">
        <v>41</v>
      </c>
      <c r="E5191" t="s">
        <v>51</v>
      </c>
      <c r="F5191">
        <v>19</v>
      </c>
    </row>
    <row r="5192" spans="1:6" x14ac:dyDescent="0.35">
      <c r="A5192" t="s">
        <v>83</v>
      </c>
      <c r="B5192" s="78" t="s">
        <v>15</v>
      </c>
      <c r="C5192">
        <v>2021</v>
      </c>
      <c r="D5192" t="s">
        <v>41</v>
      </c>
      <c r="E5192" t="s">
        <v>53</v>
      </c>
      <c r="F5192">
        <v>26</v>
      </c>
    </row>
    <row r="5193" spans="1:6" x14ac:dyDescent="0.35">
      <c r="A5193" t="s">
        <v>83</v>
      </c>
      <c r="B5193" s="78" t="s">
        <v>15</v>
      </c>
      <c r="C5193">
        <v>2021</v>
      </c>
      <c r="D5193" t="s">
        <v>41</v>
      </c>
      <c r="E5193" t="s">
        <v>55</v>
      </c>
      <c r="F5193">
        <v>29</v>
      </c>
    </row>
    <row r="5194" spans="1:6" x14ac:dyDescent="0.35">
      <c r="A5194" t="s">
        <v>83</v>
      </c>
      <c r="B5194" s="78" t="s">
        <v>15</v>
      </c>
      <c r="C5194">
        <v>2021</v>
      </c>
      <c r="D5194" t="s">
        <v>41</v>
      </c>
      <c r="E5194" t="s">
        <v>57</v>
      </c>
      <c r="F5194">
        <v>8</v>
      </c>
    </row>
    <row r="5195" spans="1:6" x14ac:dyDescent="0.35">
      <c r="A5195" t="s">
        <v>83</v>
      </c>
      <c r="B5195" s="78" t="s">
        <v>15</v>
      </c>
      <c r="C5195">
        <v>2021</v>
      </c>
      <c r="D5195" t="s">
        <v>41</v>
      </c>
      <c r="E5195" t="s">
        <v>59</v>
      </c>
      <c r="F5195">
        <v>26</v>
      </c>
    </row>
    <row r="5196" spans="1:6" x14ac:dyDescent="0.35">
      <c r="A5196" t="s">
        <v>83</v>
      </c>
      <c r="B5196" s="78" t="s">
        <v>15</v>
      </c>
      <c r="C5196">
        <v>2021</v>
      </c>
      <c r="D5196" t="s">
        <v>41</v>
      </c>
      <c r="E5196" t="s">
        <v>61</v>
      </c>
      <c r="F5196">
        <v>29</v>
      </c>
    </row>
    <row r="5197" spans="1:6" x14ac:dyDescent="0.35">
      <c r="A5197" t="s">
        <v>83</v>
      </c>
      <c r="B5197" s="78" t="s">
        <v>15</v>
      </c>
      <c r="C5197">
        <v>2021</v>
      </c>
      <c r="D5197" t="s">
        <v>41</v>
      </c>
      <c r="E5197" t="s">
        <v>63</v>
      </c>
      <c r="F5197">
        <v>34</v>
      </c>
    </row>
    <row r="5198" spans="1:6" x14ac:dyDescent="0.35">
      <c r="A5198" t="s">
        <v>83</v>
      </c>
      <c r="B5198" s="78" t="s">
        <v>15</v>
      </c>
      <c r="C5198">
        <v>2021</v>
      </c>
      <c r="D5198" t="s">
        <v>41</v>
      </c>
      <c r="E5198" t="s">
        <v>65</v>
      </c>
      <c r="F5198">
        <v>21</v>
      </c>
    </row>
    <row r="5199" spans="1:6" x14ac:dyDescent="0.35">
      <c r="A5199" t="s">
        <v>83</v>
      </c>
      <c r="B5199" s="78" t="s">
        <v>15</v>
      </c>
      <c r="C5199">
        <v>2021</v>
      </c>
      <c r="D5199" t="s">
        <v>41</v>
      </c>
      <c r="E5199" t="s">
        <v>67</v>
      </c>
      <c r="F5199">
        <v>35</v>
      </c>
    </row>
    <row r="5200" spans="1:6" x14ac:dyDescent="0.35">
      <c r="A5200" t="s">
        <v>83</v>
      </c>
      <c r="B5200" s="78" t="s">
        <v>15</v>
      </c>
      <c r="C5200">
        <v>2021</v>
      </c>
      <c r="D5200" t="s">
        <v>41</v>
      </c>
      <c r="E5200" t="s">
        <v>69</v>
      </c>
      <c r="F5200">
        <v>23</v>
      </c>
    </row>
    <row r="5201" spans="1:6" x14ac:dyDescent="0.35">
      <c r="A5201" t="s">
        <v>83</v>
      </c>
      <c r="B5201" s="78" t="s">
        <v>15</v>
      </c>
      <c r="C5201">
        <v>2021</v>
      </c>
      <c r="D5201" t="s">
        <v>41</v>
      </c>
      <c r="E5201" t="s">
        <v>71</v>
      </c>
      <c r="F5201">
        <v>23</v>
      </c>
    </row>
    <row r="5202" spans="1:6" x14ac:dyDescent="0.35">
      <c r="A5202" t="s">
        <v>83</v>
      </c>
      <c r="B5202" s="78" t="s">
        <v>15</v>
      </c>
      <c r="C5202">
        <v>2021</v>
      </c>
      <c r="D5202" t="s">
        <v>41</v>
      </c>
      <c r="E5202" t="s">
        <v>73</v>
      </c>
      <c r="F5202">
        <v>15</v>
      </c>
    </row>
    <row r="5203" spans="1:6" x14ac:dyDescent="0.35">
      <c r="A5203" t="s">
        <v>83</v>
      </c>
      <c r="B5203" s="78" t="s">
        <v>15</v>
      </c>
      <c r="C5203">
        <v>2021</v>
      </c>
      <c r="D5203" t="s">
        <v>41</v>
      </c>
      <c r="E5203" t="s">
        <v>75</v>
      </c>
      <c r="F5203">
        <v>4</v>
      </c>
    </row>
    <row r="5204" spans="1:6" x14ac:dyDescent="0.35">
      <c r="A5204" t="s">
        <v>83</v>
      </c>
      <c r="B5204" s="78" t="s">
        <v>15</v>
      </c>
      <c r="C5204">
        <v>2021</v>
      </c>
      <c r="D5204" t="s">
        <v>138</v>
      </c>
      <c r="E5204" t="s">
        <v>42</v>
      </c>
      <c r="F5204">
        <v>22</v>
      </c>
    </row>
    <row r="5205" spans="1:6" x14ac:dyDescent="0.35">
      <c r="A5205" t="s">
        <v>83</v>
      </c>
      <c r="B5205" s="78" t="s">
        <v>15</v>
      </c>
      <c r="C5205">
        <v>2021</v>
      </c>
      <c r="D5205" t="s">
        <v>138</v>
      </c>
      <c r="E5205" t="s">
        <v>43</v>
      </c>
      <c r="F5205">
        <v>22</v>
      </c>
    </row>
    <row r="5206" spans="1:6" x14ac:dyDescent="0.35">
      <c r="A5206" t="s">
        <v>83</v>
      </c>
      <c r="B5206" s="78" t="s">
        <v>15</v>
      </c>
      <c r="C5206">
        <v>2021</v>
      </c>
      <c r="D5206" t="s">
        <v>138</v>
      </c>
      <c r="E5206" t="s">
        <v>45</v>
      </c>
      <c r="F5206">
        <v>10</v>
      </c>
    </row>
    <row r="5207" spans="1:6" x14ac:dyDescent="0.35">
      <c r="A5207" t="s">
        <v>83</v>
      </c>
      <c r="B5207" s="78" t="s">
        <v>15</v>
      </c>
      <c r="C5207">
        <v>2021</v>
      </c>
      <c r="D5207" t="s">
        <v>138</v>
      </c>
      <c r="E5207" t="s">
        <v>47</v>
      </c>
      <c r="F5207">
        <v>12</v>
      </c>
    </row>
    <row r="5208" spans="1:6" x14ac:dyDescent="0.35">
      <c r="A5208" t="s">
        <v>83</v>
      </c>
      <c r="B5208" s="78" t="s">
        <v>15</v>
      </c>
      <c r="C5208">
        <v>2021</v>
      </c>
      <c r="D5208" t="s">
        <v>138</v>
      </c>
      <c r="E5208" t="s">
        <v>49</v>
      </c>
      <c r="F5208">
        <v>18</v>
      </c>
    </row>
    <row r="5209" spans="1:6" x14ac:dyDescent="0.35">
      <c r="A5209" t="s">
        <v>83</v>
      </c>
      <c r="B5209" s="78" t="s">
        <v>15</v>
      </c>
      <c r="C5209">
        <v>2021</v>
      </c>
      <c r="D5209" t="s">
        <v>138</v>
      </c>
      <c r="E5209" t="s">
        <v>51</v>
      </c>
      <c r="F5209">
        <v>22</v>
      </c>
    </row>
    <row r="5210" spans="1:6" x14ac:dyDescent="0.35">
      <c r="A5210" t="s">
        <v>83</v>
      </c>
      <c r="B5210" s="78" t="s">
        <v>15</v>
      </c>
      <c r="C5210">
        <v>2021</v>
      </c>
      <c r="D5210" t="s">
        <v>138</v>
      </c>
      <c r="E5210" t="s">
        <v>53</v>
      </c>
      <c r="F5210">
        <v>23</v>
      </c>
    </row>
    <row r="5211" spans="1:6" x14ac:dyDescent="0.35">
      <c r="A5211" t="s">
        <v>83</v>
      </c>
      <c r="B5211" s="78" t="s">
        <v>15</v>
      </c>
      <c r="C5211">
        <v>2021</v>
      </c>
      <c r="D5211" t="s">
        <v>138</v>
      </c>
      <c r="E5211" t="s">
        <v>55</v>
      </c>
      <c r="F5211">
        <v>28</v>
      </c>
    </row>
    <row r="5212" spans="1:6" x14ac:dyDescent="0.35">
      <c r="A5212" t="s">
        <v>83</v>
      </c>
      <c r="B5212" s="78" t="s">
        <v>15</v>
      </c>
      <c r="C5212">
        <v>2021</v>
      </c>
      <c r="D5212" t="s">
        <v>138</v>
      </c>
      <c r="E5212" t="s">
        <v>57</v>
      </c>
      <c r="F5212">
        <v>16</v>
      </c>
    </row>
    <row r="5213" spans="1:6" x14ac:dyDescent="0.35">
      <c r="A5213" t="s">
        <v>83</v>
      </c>
      <c r="B5213" s="78" t="s">
        <v>15</v>
      </c>
      <c r="C5213">
        <v>2021</v>
      </c>
      <c r="D5213" t="s">
        <v>138</v>
      </c>
      <c r="E5213" t="s">
        <v>59</v>
      </c>
      <c r="F5213">
        <v>17</v>
      </c>
    </row>
    <row r="5214" spans="1:6" x14ac:dyDescent="0.35">
      <c r="A5214" t="s">
        <v>83</v>
      </c>
      <c r="B5214" s="78" t="s">
        <v>15</v>
      </c>
      <c r="C5214">
        <v>2021</v>
      </c>
      <c r="D5214" t="s">
        <v>138</v>
      </c>
      <c r="E5214" t="s">
        <v>61</v>
      </c>
      <c r="F5214">
        <v>28</v>
      </c>
    </row>
    <row r="5215" spans="1:6" x14ac:dyDescent="0.35">
      <c r="A5215" t="s">
        <v>83</v>
      </c>
      <c r="B5215" s="78" t="s">
        <v>15</v>
      </c>
      <c r="C5215">
        <v>2021</v>
      </c>
      <c r="D5215" t="s">
        <v>138</v>
      </c>
      <c r="E5215" t="s">
        <v>63</v>
      </c>
      <c r="F5215">
        <v>28</v>
      </c>
    </row>
    <row r="5216" spans="1:6" x14ac:dyDescent="0.35">
      <c r="A5216" t="s">
        <v>83</v>
      </c>
      <c r="B5216" s="78" t="s">
        <v>15</v>
      </c>
      <c r="C5216">
        <v>2021</v>
      </c>
      <c r="D5216" t="s">
        <v>138</v>
      </c>
      <c r="E5216" t="s">
        <v>65</v>
      </c>
      <c r="F5216">
        <v>22</v>
      </c>
    </row>
    <row r="5217" spans="1:6" x14ac:dyDescent="0.35">
      <c r="A5217" t="s">
        <v>83</v>
      </c>
      <c r="B5217" s="78" t="s">
        <v>15</v>
      </c>
      <c r="C5217">
        <v>2021</v>
      </c>
      <c r="D5217" t="s">
        <v>138</v>
      </c>
      <c r="E5217" t="s">
        <v>67</v>
      </c>
      <c r="F5217">
        <v>23</v>
      </c>
    </row>
    <row r="5218" spans="1:6" x14ac:dyDescent="0.35">
      <c r="A5218" t="s">
        <v>83</v>
      </c>
      <c r="B5218" s="78" t="s">
        <v>15</v>
      </c>
      <c r="C5218">
        <v>2021</v>
      </c>
      <c r="D5218" t="s">
        <v>138</v>
      </c>
      <c r="E5218" t="s">
        <v>69</v>
      </c>
      <c r="F5218">
        <v>24</v>
      </c>
    </row>
    <row r="5219" spans="1:6" x14ac:dyDescent="0.35">
      <c r="A5219" t="s">
        <v>83</v>
      </c>
      <c r="B5219" s="78" t="s">
        <v>15</v>
      </c>
      <c r="C5219">
        <v>2021</v>
      </c>
      <c r="D5219" t="s">
        <v>138</v>
      </c>
      <c r="E5219" t="s">
        <v>71</v>
      </c>
      <c r="F5219">
        <v>10</v>
      </c>
    </row>
    <row r="5220" spans="1:6" x14ac:dyDescent="0.35">
      <c r="A5220" t="s">
        <v>83</v>
      </c>
      <c r="B5220" s="78" t="s">
        <v>15</v>
      </c>
      <c r="C5220">
        <v>2021</v>
      </c>
      <c r="D5220" t="s">
        <v>138</v>
      </c>
      <c r="E5220" t="s">
        <v>73</v>
      </c>
      <c r="F5220">
        <v>10</v>
      </c>
    </row>
    <row r="5221" spans="1:6" x14ac:dyDescent="0.35">
      <c r="A5221" t="s">
        <v>83</v>
      </c>
      <c r="B5221" s="78" t="s">
        <v>15</v>
      </c>
      <c r="C5221">
        <v>2021</v>
      </c>
      <c r="D5221" t="s">
        <v>138</v>
      </c>
      <c r="E5221" t="s">
        <v>75</v>
      </c>
      <c r="F5221">
        <v>3</v>
      </c>
    </row>
    <row r="5222" spans="1:6" x14ac:dyDescent="0.35">
      <c r="A5222" t="s">
        <v>83</v>
      </c>
      <c r="B5222" s="78" t="s">
        <v>15</v>
      </c>
      <c r="C5222">
        <v>2026</v>
      </c>
      <c r="D5222" t="s">
        <v>138</v>
      </c>
      <c r="E5222" t="s">
        <v>42</v>
      </c>
      <c r="F5222">
        <v>22.628664131061299</v>
      </c>
    </row>
    <row r="5223" spans="1:6" x14ac:dyDescent="0.35">
      <c r="A5223" t="s">
        <v>83</v>
      </c>
      <c r="B5223" s="78" t="s">
        <v>15</v>
      </c>
      <c r="C5223">
        <v>2026</v>
      </c>
      <c r="D5223" t="s">
        <v>138</v>
      </c>
      <c r="E5223" t="s">
        <v>45</v>
      </c>
      <c r="F5223">
        <v>20.749335669886001</v>
      </c>
    </row>
    <row r="5224" spans="1:6" x14ac:dyDescent="0.35">
      <c r="A5224" t="s">
        <v>83</v>
      </c>
      <c r="B5224" s="78" t="s">
        <v>15</v>
      </c>
      <c r="C5224">
        <v>2026</v>
      </c>
      <c r="D5224" t="s">
        <v>138</v>
      </c>
      <c r="E5224" t="s">
        <v>47</v>
      </c>
      <c r="F5224">
        <v>11.3533326698315</v>
      </c>
    </row>
    <row r="5225" spans="1:6" x14ac:dyDescent="0.35">
      <c r="A5225" t="s">
        <v>83</v>
      </c>
      <c r="B5225" s="78" t="s">
        <v>15</v>
      </c>
      <c r="C5225">
        <v>2026</v>
      </c>
      <c r="D5225" t="s">
        <v>138</v>
      </c>
      <c r="E5225" t="s">
        <v>49</v>
      </c>
      <c r="F5225">
        <v>15.355183732628401</v>
      </c>
    </row>
    <row r="5226" spans="1:6" x14ac:dyDescent="0.35">
      <c r="A5226" t="s">
        <v>83</v>
      </c>
      <c r="B5226" s="78" t="s">
        <v>15</v>
      </c>
      <c r="C5226">
        <v>2026</v>
      </c>
      <c r="D5226" t="s">
        <v>138</v>
      </c>
      <c r="E5226" t="s">
        <v>51</v>
      </c>
      <c r="F5226">
        <v>18.1534050290953</v>
      </c>
    </row>
    <row r="5227" spans="1:6" x14ac:dyDescent="0.35">
      <c r="A5227" t="s">
        <v>83</v>
      </c>
      <c r="B5227" s="78" t="s">
        <v>15</v>
      </c>
      <c r="C5227">
        <v>2026</v>
      </c>
      <c r="D5227" t="s">
        <v>138</v>
      </c>
      <c r="E5227" t="s">
        <v>53</v>
      </c>
      <c r="F5227">
        <v>21.387077752078302</v>
      </c>
    </row>
    <row r="5228" spans="1:6" x14ac:dyDescent="0.35">
      <c r="A5228" t="s">
        <v>83</v>
      </c>
      <c r="B5228" s="78" t="s">
        <v>15</v>
      </c>
      <c r="C5228">
        <v>2026</v>
      </c>
      <c r="D5228" t="s">
        <v>138</v>
      </c>
      <c r="E5228" t="s">
        <v>55</v>
      </c>
      <c r="F5228">
        <v>24.036633646811602</v>
      </c>
    </row>
    <row r="5229" spans="1:6" x14ac:dyDescent="0.35">
      <c r="A5229" t="s">
        <v>83</v>
      </c>
      <c r="B5229" s="78" t="s">
        <v>15</v>
      </c>
      <c r="C5229">
        <v>2026</v>
      </c>
      <c r="D5229" t="s">
        <v>138</v>
      </c>
      <c r="E5229" t="s">
        <v>57</v>
      </c>
      <c r="F5229">
        <v>16.9378364770606</v>
      </c>
    </row>
    <row r="5230" spans="1:6" x14ac:dyDescent="0.35">
      <c r="A5230" t="s">
        <v>83</v>
      </c>
      <c r="B5230" s="78" t="s">
        <v>15</v>
      </c>
      <c r="C5230">
        <v>2026</v>
      </c>
      <c r="D5230" t="s">
        <v>138</v>
      </c>
      <c r="E5230" t="s">
        <v>59</v>
      </c>
      <c r="F5230">
        <v>19.0474929012641</v>
      </c>
    </row>
    <row r="5231" spans="1:6" x14ac:dyDescent="0.35">
      <c r="A5231" t="s">
        <v>83</v>
      </c>
      <c r="B5231" s="78" t="s">
        <v>15</v>
      </c>
      <c r="C5231">
        <v>2026</v>
      </c>
      <c r="D5231" t="s">
        <v>138</v>
      </c>
      <c r="E5231" t="s">
        <v>61</v>
      </c>
      <c r="F5231">
        <v>26.2400760776571</v>
      </c>
    </row>
    <row r="5232" spans="1:6" x14ac:dyDescent="0.35">
      <c r="A5232" t="s">
        <v>83</v>
      </c>
      <c r="B5232" s="78" t="s">
        <v>15</v>
      </c>
      <c r="C5232">
        <v>2026</v>
      </c>
      <c r="D5232" t="s">
        <v>138</v>
      </c>
      <c r="E5232" t="s">
        <v>63</v>
      </c>
      <c r="F5232">
        <v>30.652084790404999</v>
      </c>
    </row>
    <row r="5233" spans="1:6" x14ac:dyDescent="0.35">
      <c r="A5233" t="s">
        <v>83</v>
      </c>
      <c r="B5233" s="78" t="s">
        <v>15</v>
      </c>
      <c r="C5233">
        <v>2026</v>
      </c>
      <c r="D5233" t="s">
        <v>138</v>
      </c>
      <c r="E5233" t="s">
        <v>43</v>
      </c>
      <c r="F5233">
        <v>19.810106461428301</v>
      </c>
    </row>
    <row r="5234" spans="1:6" x14ac:dyDescent="0.35">
      <c r="A5234" t="s">
        <v>83</v>
      </c>
      <c r="B5234" s="78" t="s">
        <v>15</v>
      </c>
      <c r="C5234">
        <v>2026</v>
      </c>
      <c r="D5234" t="s">
        <v>138</v>
      </c>
      <c r="E5234" t="s">
        <v>65</v>
      </c>
      <c r="F5234">
        <v>35.150820485258002</v>
      </c>
    </row>
    <row r="5235" spans="1:6" x14ac:dyDescent="0.35">
      <c r="A5235" t="s">
        <v>83</v>
      </c>
      <c r="B5235" s="78" t="s">
        <v>15</v>
      </c>
      <c r="C5235">
        <v>2026</v>
      </c>
      <c r="D5235" t="s">
        <v>138</v>
      </c>
      <c r="E5235" t="s">
        <v>67</v>
      </c>
      <c r="F5235">
        <v>18.1258405561505</v>
      </c>
    </row>
    <row r="5236" spans="1:6" x14ac:dyDescent="0.35">
      <c r="A5236" t="s">
        <v>83</v>
      </c>
      <c r="B5236" s="78" t="s">
        <v>15</v>
      </c>
      <c r="C5236">
        <v>2026</v>
      </c>
      <c r="D5236" t="s">
        <v>138</v>
      </c>
      <c r="E5236" t="s">
        <v>69</v>
      </c>
      <c r="F5236">
        <v>18.987727726115601</v>
      </c>
    </row>
    <row r="5237" spans="1:6" x14ac:dyDescent="0.35">
      <c r="A5237" t="s">
        <v>83</v>
      </c>
      <c r="B5237" s="78" t="s">
        <v>15</v>
      </c>
      <c r="C5237">
        <v>2026</v>
      </c>
      <c r="D5237" t="s">
        <v>138</v>
      </c>
      <c r="E5237" t="s">
        <v>71</v>
      </c>
      <c r="F5237">
        <v>16.844404809643301</v>
      </c>
    </row>
    <row r="5238" spans="1:6" x14ac:dyDescent="0.35">
      <c r="A5238" t="s">
        <v>83</v>
      </c>
      <c r="B5238" s="78" t="s">
        <v>15</v>
      </c>
      <c r="C5238">
        <v>2026</v>
      </c>
      <c r="D5238" t="s">
        <v>138</v>
      </c>
      <c r="E5238" t="s">
        <v>73</v>
      </c>
      <c r="F5238">
        <v>8.4167415949382391</v>
      </c>
    </row>
    <row r="5239" spans="1:6" x14ac:dyDescent="0.35">
      <c r="A5239" t="s">
        <v>83</v>
      </c>
      <c r="B5239" s="78" t="s">
        <v>15</v>
      </c>
      <c r="C5239">
        <v>2026</v>
      </c>
      <c r="D5239" t="s">
        <v>138</v>
      </c>
      <c r="E5239" t="s">
        <v>75</v>
      </c>
      <c r="F5239">
        <v>6.8375822006714504</v>
      </c>
    </row>
    <row r="5240" spans="1:6" x14ac:dyDescent="0.35">
      <c r="A5240" t="s">
        <v>83</v>
      </c>
      <c r="B5240" s="78" t="s">
        <v>15</v>
      </c>
      <c r="C5240">
        <v>2026</v>
      </c>
      <c r="D5240" t="s">
        <v>41</v>
      </c>
      <c r="E5240" t="s">
        <v>42</v>
      </c>
      <c r="F5240">
        <v>24.3548994510504</v>
      </c>
    </row>
    <row r="5241" spans="1:6" x14ac:dyDescent="0.35">
      <c r="A5241" t="s">
        <v>83</v>
      </c>
      <c r="B5241" s="78" t="s">
        <v>15</v>
      </c>
      <c r="C5241">
        <v>2026</v>
      </c>
      <c r="D5241" t="s">
        <v>41</v>
      </c>
      <c r="E5241" t="s">
        <v>45</v>
      </c>
      <c r="F5241">
        <v>20.742550201703299</v>
      </c>
    </row>
    <row r="5242" spans="1:6" x14ac:dyDescent="0.35">
      <c r="A5242" t="s">
        <v>83</v>
      </c>
      <c r="B5242" s="78" t="s">
        <v>15</v>
      </c>
      <c r="C5242">
        <v>2026</v>
      </c>
      <c r="D5242" t="s">
        <v>41</v>
      </c>
      <c r="E5242" t="s">
        <v>47</v>
      </c>
      <c r="F5242">
        <v>15.290330354903199</v>
      </c>
    </row>
    <row r="5243" spans="1:6" x14ac:dyDescent="0.35">
      <c r="A5243" t="s">
        <v>83</v>
      </c>
      <c r="B5243" s="78" t="s">
        <v>15</v>
      </c>
      <c r="C5243">
        <v>2026</v>
      </c>
      <c r="D5243" t="s">
        <v>41</v>
      </c>
      <c r="E5243" t="s">
        <v>49</v>
      </c>
      <c r="F5243">
        <v>16.258008261477102</v>
      </c>
    </row>
    <row r="5244" spans="1:6" x14ac:dyDescent="0.35">
      <c r="A5244" t="s">
        <v>83</v>
      </c>
      <c r="B5244" s="78" t="s">
        <v>15</v>
      </c>
      <c r="C5244">
        <v>2026</v>
      </c>
      <c r="D5244" t="s">
        <v>41</v>
      </c>
      <c r="E5244" t="s">
        <v>51</v>
      </c>
      <c r="F5244">
        <v>16.3455145919309</v>
      </c>
    </row>
    <row r="5245" spans="1:6" x14ac:dyDescent="0.35">
      <c r="A5245" t="s">
        <v>83</v>
      </c>
      <c r="B5245" s="78" t="s">
        <v>15</v>
      </c>
      <c r="C5245">
        <v>2026</v>
      </c>
      <c r="D5245" t="s">
        <v>41</v>
      </c>
      <c r="E5245" t="s">
        <v>53</v>
      </c>
      <c r="F5245">
        <v>19.421409482489601</v>
      </c>
    </row>
    <row r="5246" spans="1:6" x14ac:dyDescent="0.35">
      <c r="A5246" t="s">
        <v>83</v>
      </c>
      <c r="B5246" s="78" t="s">
        <v>15</v>
      </c>
      <c r="C5246">
        <v>2026</v>
      </c>
      <c r="D5246" t="s">
        <v>41</v>
      </c>
      <c r="E5246" t="s">
        <v>55</v>
      </c>
      <c r="F5246">
        <v>19.1099897046699</v>
      </c>
    </row>
    <row r="5247" spans="1:6" x14ac:dyDescent="0.35">
      <c r="A5247" t="s">
        <v>83</v>
      </c>
      <c r="B5247" s="78" t="s">
        <v>15</v>
      </c>
      <c r="C5247">
        <v>2026</v>
      </c>
      <c r="D5247" t="s">
        <v>41</v>
      </c>
      <c r="E5247" t="s">
        <v>57</v>
      </c>
      <c r="F5247">
        <v>18.4353559809309</v>
      </c>
    </row>
    <row r="5248" spans="1:6" x14ac:dyDescent="0.35">
      <c r="A5248" t="s">
        <v>83</v>
      </c>
      <c r="B5248" s="78" t="s">
        <v>15</v>
      </c>
      <c r="C5248">
        <v>2026</v>
      </c>
      <c r="D5248" t="s">
        <v>41</v>
      </c>
      <c r="E5248" t="s">
        <v>59</v>
      </c>
      <c r="F5248">
        <v>15.3803103778266</v>
      </c>
    </row>
    <row r="5249" spans="1:6" x14ac:dyDescent="0.35">
      <c r="A5249" t="s">
        <v>83</v>
      </c>
      <c r="B5249" s="78" t="s">
        <v>15</v>
      </c>
      <c r="C5249">
        <v>2026</v>
      </c>
      <c r="D5249" t="s">
        <v>41</v>
      </c>
      <c r="E5249" t="s">
        <v>61</v>
      </c>
      <c r="F5249">
        <v>37.452449004197803</v>
      </c>
    </row>
    <row r="5250" spans="1:6" x14ac:dyDescent="0.35">
      <c r="A5250" t="s">
        <v>83</v>
      </c>
      <c r="B5250" s="78" t="s">
        <v>15</v>
      </c>
      <c r="C5250">
        <v>2026</v>
      </c>
      <c r="D5250" t="s">
        <v>41</v>
      </c>
      <c r="E5250" t="s">
        <v>63</v>
      </c>
      <c r="F5250">
        <v>31.2771894390225</v>
      </c>
    </row>
    <row r="5251" spans="1:6" x14ac:dyDescent="0.35">
      <c r="A5251" t="s">
        <v>83</v>
      </c>
      <c r="B5251" s="78" t="s">
        <v>15</v>
      </c>
      <c r="C5251">
        <v>2026</v>
      </c>
      <c r="D5251" t="s">
        <v>41</v>
      </c>
      <c r="E5251" t="s">
        <v>43</v>
      </c>
      <c r="F5251">
        <v>20.201671102483999</v>
      </c>
    </row>
    <row r="5252" spans="1:6" x14ac:dyDescent="0.35">
      <c r="A5252" t="s">
        <v>83</v>
      </c>
      <c r="B5252" s="78" t="s">
        <v>15</v>
      </c>
      <c r="C5252">
        <v>2026</v>
      </c>
      <c r="D5252" t="s">
        <v>41</v>
      </c>
      <c r="E5252" t="s">
        <v>65</v>
      </c>
      <c r="F5252">
        <v>34.511385718131898</v>
      </c>
    </row>
    <row r="5253" spans="1:6" x14ac:dyDescent="0.35">
      <c r="A5253" t="s">
        <v>83</v>
      </c>
      <c r="B5253" s="78" t="s">
        <v>15</v>
      </c>
      <c r="C5253">
        <v>2026</v>
      </c>
      <c r="D5253" t="s">
        <v>41</v>
      </c>
      <c r="E5253" t="s">
        <v>67</v>
      </c>
      <c r="F5253">
        <v>19.833214107535301</v>
      </c>
    </row>
    <row r="5254" spans="1:6" x14ac:dyDescent="0.35">
      <c r="A5254" t="s">
        <v>83</v>
      </c>
      <c r="B5254" s="78" t="s">
        <v>15</v>
      </c>
      <c r="C5254">
        <v>2026</v>
      </c>
      <c r="D5254" t="s">
        <v>41</v>
      </c>
      <c r="E5254" t="s">
        <v>69</v>
      </c>
      <c r="F5254">
        <v>31.822498591637601</v>
      </c>
    </row>
    <row r="5255" spans="1:6" x14ac:dyDescent="0.35">
      <c r="A5255" t="s">
        <v>83</v>
      </c>
      <c r="B5255" s="78" t="s">
        <v>15</v>
      </c>
      <c r="C5255">
        <v>2026</v>
      </c>
      <c r="D5255" t="s">
        <v>41</v>
      </c>
      <c r="E5255" t="s">
        <v>71</v>
      </c>
      <c r="F5255">
        <v>17.3548289598201</v>
      </c>
    </row>
    <row r="5256" spans="1:6" x14ac:dyDescent="0.35">
      <c r="A5256" t="s">
        <v>83</v>
      </c>
      <c r="B5256" s="78" t="s">
        <v>15</v>
      </c>
      <c r="C5256">
        <v>2026</v>
      </c>
      <c r="D5256" t="s">
        <v>41</v>
      </c>
      <c r="E5256" t="s">
        <v>73</v>
      </c>
      <c r="F5256">
        <v>15.518576752402099</v>
      </c>
    </row>
    <row r="5257" spans="1:6" x14ac:dyDescent="0.35">
      <c r="A5257" t="s">
        <v>83</v>
      </c>
      <c r="B5257" s="78" t="s">
        <v>15</v>
      </c>
      <c r="C5257">
        <v>2026</v>
      </c>
      <c r="D5257" t="s">
        <v>41</v>
      </c>
      <c r="E5257" t="s">
        <v>75</v>
      </c>
      <c r="F5257">
        <v>7.7427236366096404</v>
      </c>
    </row>
    <row r="5258" spans="1:6" x14ac:dyDescent="0.35">
      <c r="A5258" t="s">
        <v>83</v>
      </c>
      <c r="B5258" s="78" t="s">
        <v>15</v>
      </c>
      <c r="C5258">
        <v>2031</v>
      </c>
      <c r="D5258" t="s">
        <v>138</v>
      </c>
      <c r="E5258" t="s">
        <v>42</v>
      </c>
      <c r="F5258">
        <v>21.823234091507601</v>
      </c>
    </row>
    <row r="5259" spans="1:6" x14ac:dyDescent="0.35">
      <c r="A5259" t="s">
        <v>83</v>
      </c>
      <c r="B5259" s="78" t="s">
        <v>15</v>
      </c>
      <c r="C5259">
        <v>2031</v>
      </c>
      <c r="D5259" t="s">
        <v>138</v>
      </c>
      <c r="E5259" t="s">
        <v>45</v>
      </c>
      <c r="F5259">
        <v>16.9609146860432</v>
      </c>
    </row>
    <row r="5260" spans="1:6" x14ac:dyDescent="0.35">
      <c r="A5260" t="s">
        <v>83</v>
      </c>
      <c r="B5260" s="78" t="s">
        <v>15</v>
      </c>
      <c r="C5260">
        <v>2031</v>
      </c>
      <c r="D5260" t="s">
        <v>138</v>
      </c>
      <c r="E5260" t="s">
        <v>47</v>
      </c>
      <c r="F5260">
        <v>14.596297556234999</v>
      </c>
    </row>
    <row r="5261" spans="1:6" x14ac:dyDescent="0.35">
      <c r="A5261" t="s">
        <v>83</v>
      </c>
      <c r="B5261" s="78" t="s">
        <v>15</v>
      </c>
      <c r="C5261">
        <v>2031</v>
      </c>
      <c r="D5261" t="s">
        <v>138</v>
      </c>
      <c r="E5261" t="s">
        <v>49</v>
      </c>
      <c r="F5261">
        <v>14.987763255480299</v>
      </c>
    </row>
    <row r="5262" spans="1:6" x14ac:dyDescent="0.35">
      <c r="A5262" t="s">
        <v>83</v>
      </c>
      <c r="B5262" s="78" t="s">
        <v>15</v>
      </c>
      <c r="C5262">
        <v>2031</v>
      </c>
      <c r="D5262" t="s">
        <v>138</v>
      </c>
      <c r="E5262" t="s">
        <v>51</v>
      </c>
      <c r="F5262">
        <v>15.437317298877</v>
      </c>
    </row>
    <row r="5263" spans="1:6" x14ac:dyDescent="0.35">
      <c r="A5263" t="s">
        <v>83</v>
      </c>
      <c r="B5263" s="78" t="s">
        <v>15</v>
      </c>
      <c r="C5263">
        <v>2031</v>
      </c>
      <c r="D5263" t="s">
        <v>138</v>
      </c>
      <c r="E5263" t="s">
        <v>53</v>
      </c>
      <c r="F5263">
        <v>22.0567747528989</v>
      </c>
    </row>
    <row r="5264" spans="1:6" x14ac:dyDescent="0.35">
      <c r="A5264" t="s">
        <v>83</v>
      </c>
      <c r="B5264" s="78" t="s">
        <v>15</v>
      </c>
      <c r="C5264">
        <v>2031</v>
      </c>
      <c r="D5264" t="s">
        <v>138</v>
      </c>
      <c r="E5264" t="s">
        <v>55</v>
      </c>
      <c r="F5264">
        <v>21.421343237157298</v>
      </c>
    </row>
    <row r="5265" spans="1:6" x14ac:dyDescent="0.35">
      <c r="A5265" t="s">
        <v>83</v>
      </c>
      <c r="B5265" s="78" t="s">
        <v>15</v>
      </c>
      <c r="C5265">
        <v>2031</v>
      </c>
      <c r="D5265" t="s">
        <v>138</v>
      </c>
      <c r="E5265" t="s">
        <v>57</v>
      </c>
      <c r="F5265">
        <v>13.647212009222599</v>
      </c>
    </row>
    <row r="5266" spans="1:6" x14ac:dyDescent="0.35">
      <c r="A5266" t="s">
        <v>83</v>
      </c>
      <c r="B5266" s="78" t="s">
        <v>15</v>
      </c>
      <c r="C5266">
        <v>2031</v>
      </c>
      <c r="D5266" t="s">
        <v>138</v>
      </c>
      <c r="E5266" t="s">
        <v>59</v>
      </c>
      <c r="F5266">
        <v>20.229597664359101</v>
      </c>
    </row>
    <row r="5267" spans="1:6" x14ac:dyDescent="0.35">
      <c r="A5267" t="s">
        <v>83</v>
      </c>
      <c r="B5267" s="78" t="s">
        <v>15</v>
      </c>
      <c r="C5267">
        <v>2031</v>
      </c>
      <c r="D5267" t="s">
        <v>138</v>
      </c>
      <c r="E5267" t="s">
        <v>61</v>
      </c>
      <c r="F5267">
        <v>27.611189440424099</v>
      </c>
    </row>
    <row r="5268" spans="1:6" x14ac:dyDescent="0.35">
      <c r="A5268" t="s">
        <v>83</v>
      </c>
      <c r="B5268" s="78" t="s">
        <v>15</v>
      </c>
      <c r="C5268">
        <v>2031</v>
      </c>
      <c r="D5268" t="s">
        <v>138</v>
      </c>
      <c r="E5268" t="s">
        <v>63</v>
      </c>
      <c r="F5268">
        <v>29.027675415523099</v>
      </c>
    </row>
    <row r="5269" spans="1:6" x14ac:dyDescent="0.35">
      <c r="A5269" t="s">
        <v>83</v>
      </c>
      <c r="B5269" s="78" t="s">
        <v>15</v>
      </c>
      <c r="C5269">
        <v>2031</v>
      </c>
      <c r="D5269" t="s">
        <v>138</v>
      </c>
      <c r="E5269" t="s">
        <v>43</v>
      </c>
      <c r="F5269">
        <v>18.387354340961299</v>
      </c>
    </row>
    <row r="5270" spans="1:6" x14ac:dyDescent="0.35">
      <c r="A5270" t="s">
        <v>83</v>
      </c>
      <c r="B5270" s="78" t="s">
        <v>15</v>
      </c>
      <c r="C5270">
        <v>2031</v>
      </c>
      <c r="D5270" t="s">
        <v>138</v>
      </c>
      <c r="E5270" t="s">
        <v>65</v>
      </c>
      <c r="F5270">
        <v>34.489563763382002</v>
      </c>
    </row>
    <row r="5271" spans="1:6" x14ac:dyDescent="0.35">
      <c r="A5271" t="s">
        <v>83</v>
      </c>
      <c r="B5271" s="78" t="s">
        <v>15</v>
      </c>
      <c r="C5271">
        <v>2031</v>
      </c>
      <c r="D5271" t="s">
        <v>138</v>
      </c>
      <c r="E5271" t="s">
        <v>67</v>
      </c>
      <c r="F5271">
        <v>28.361320692564199</v>
      </c>
    </row>
    <row r="5272" spans="1:6" x14ac:dyDescent="0.35">
      <c r="A5272" t="s">
        <v>83</v>
      </c>
      <c r="B5272" s="78" t="s">
        <v>15</v>
      </c>
      <c r="C5272">
        <v>2031</v>
      </c>
      <c r="D5272" t="s">
        <v>138</v>
      </c>
      <c r="E5272" t="s">
        <v>69</v>
      </c>
      <c r="F5272">
        <v>17.2630903724611</v>
      </c>
    </row>
    <row r="5273" spans="1:6" x14ac:dyDescent="0.35">
      <c r="A5273" t="s">
        <v>83</v>
      </c>
      <c r="B5273" s="78" t="s">
        <v>15</v>
      </c>
      <c r="C5273">
        <v>2031</v>
      </c>
      <c r="D5273" t="s">
        <v>138</v>
      </c>
      <c r="E5273" t="s">
        <v>71</v>
      </c>
      <c r="F5273">
        <v>15.003531975801501</v>
      </c>
    </row>
    <row r="5274" spans="1:6" x14ac:dyDescent="0.35">
      <c r="A5274" t="s">
        <v>83</v>
      </c>
      <c r="B5274" s="78" t="s">
        <v>15</v>
      </c>
      <c r="C5274">
        <v>2031</v>
      </c>
      <c r="D5274" t="s">
        <v>138</v>
      </c>
      <c r="E5274" t="s">
        <v>73</v>
      </c>
      <c r="F5274">
        <v>13.220882728443399</v>
      </c>
    </row>
    <row r="5275" spans="1:6" x14ac:dyDescent="0.35">
      <c r="A5275" t="s">
        <v>83</v>
      </c>
      <c r="B5275" s="78" t="s">
        <v>15</v>
      </c>
      <c r="C5275">
        <v>2031</v>
      </c>
      <c r="D5275" t="s">
        <v>138</v>
      </c>
      <c r="E5275" t="s">
        <v>75</v>
      </c>
      <c r="F5275">
        <v>8.1650184851781091</v>
      </c>
    </row>
    <row r="5276" spans="1:6" x14ac:dyDescent="0.35">
      <c r="A5276" t="s">
        <v>83</v>
      </c>
      <c r="B5276" s="78" t="s">
        <v>15</v>
      </c>
      <c r="C5276">
        <v>2031</v>
      </c>
      <c r="D5276" t="s">
        <v>41</v>
      </c>
      <c r="E5276" t="s">
        <v>42</v>
      </c>
      <c r="F5276">
        <v>23.5170922947589</v>
      </c>
    </row>
    <row r="5277" spans="1:6" x14ac:dyDescent="0.35">
      <c r="A5277" t="s">
        <v>83</v>
      </c>
      <c r="B5277" s="78" t="s">
        <v>15</v>
      </c>
      <c r="C5277">
        <v>2031</v>
      </c>
      <c r="D5277" t="s">
        <v>41</v>
      </c>
      <c r="E5277" t="s">
        <v>45</v>
      </c>
      <c r="F5277">
        <v>18.466868297997799</v>
      </c>
    </row>
    <row r="5278" spans="1:6" x14ac:dyDescent="0.35">
      <c r="A5278" t="s">
        <v>83</v>
      </c>
      <c r="B5278" s="78" t="s">
        <v>15</v>
      </c>
      <c r="C5278">
        <v>2031</v>
      </c>
      <c r="D5278" t="s">
        <v>41</v>
      </c>
      <c r="E5278" t="s">
        <v>47</v>
      </c>
      <c r="F5278">
        <v>19.196615484902701</v>
      </c>
    </row>
    <row r="5279" spans="1:6" x14ac:dyDescent="0.35">
      <c r="A5279" t="s">
        <v>83</v>
      </c>
      <c r="B5279" s="78" t="s">
        <v>15</v>
      </c>
      <c r="C5279">
        <v>2031</v>
      </c>
      <c r="D5279" t="s">
        <v>41</v>
      </c>
      <c r="E5279" t="s">
        <v>49</v>
      </c>
      <c r="F5279">
        <v>18.3981680788267</v>
      </c>
    </row>
    <row r="5280" spans="1:6" x14ac:dyDescent="0.35">
      <c r="A5280" t="s">
        <v>83</v>
      </c>
      <c r="B5280" s="78" t="s">
        <v>15</v>
      </c>
      <c r="C5280">
        <v>2031</v>
      </c>
      <c r="D5280" t="s">
        <v>41</v>
      </c>
      <c r="E5280" t="s">
        <v>51</v>
      </c>
      <c r="F5280">
        <v>14.834974917758</v>
      </c>
    </row>
    <row r="5281" spans="1:6" x14ac:dyDescent="0.35">
      <c r="A5281" t="s">
        <v>83</v>
      </c>
      <c r="B5281" s="78" t="s">
        <v>15</v>
      </c>
      <c r="C5281">
        <v>2031</v>
      </c>
      <c r="D5281" t="s">
        <v>41</v>
      </c>
      <c r="E5281" t="s">
        <v>53</v>
      </c>
      <c r="F5281">
        <v>15.881743256924199</v>
      </c>
    </row>
    <row r="5282" spans="1:6" x14ac:dyDescent="0.35">
      <c r="A5282" t="s">
        <v>83</v>
      </c>
      <c r="B5282" s="78" t="s">
        <v>15</v>
      </c>
      <c r="C5282">
        <v>2031</v>
      </c>
      <c r="D5282" t="s">
        <v>41</v>
      </c>
      <c r="E5282" t="s">
        <v>55</v>
      </c>
      <c r="F5282">
        <v>17.515126638404599</v>
      </c>
    </row>
    <row r="5283" spans="1:6" x14ac:dyDescent="0.35">
      <c r="A5283" t="s">
        <v>83</v>
      </c>
      <c r="B5283" s="78" t="s">
        <v>15</v>
      </c>
      <c r="C5283">
        <v>2031</v>
      </c>
      <c r="D5283" t="s">
        <v>41</v>
      </c>
      <c r="E5283" t="s">
        <v>57</v>
      </c>
      <c r="F5283">
        <v>11.9136573309178</v>
      </c>
    </row>
    <row r="5284" spans="1:6" x14ac:dyDescent="0.35">
      <c r="A5284" t="s">
        <v>83</v>
      </c>
      <c r="B5284" s="78" t="s">
        <v>15</v>
      </c>
      <c r="C5284">
        <v>2031</v>
      </c>
      <c r="D5284" t="s">
        <v>41</v>
      </c>
      <c r="E5284" t="s">
        <v>59</v>
      </c>
      <c r="F5284">
        <v>24.0918175175355</v>
      </c>
    </row>
    <row r="5285" spans="1:6" x14ac:dyDescent="0.35">
      <c r="A5285" t="s">
        <v>83</v>
      </c>
      <c r="B5285" s="78" t="s">
        <v>15</v>
      </c>
      <c r="C5285">
        <v>2031</v>
      </c>
      <c r="D5285" t="s">
        <v>41</v>
      </c>
      <c r="E5285" t="s">
        <v>61</v>
      </c>
      <c r="F5285">
        <v>25.967235611477701</v>
      </c>
    </row>
    <row r="5286" spans="1:6" x14ac:dyDescent="0.35">
      <c r="A5286" t="s">
        <v>83</v>
      </c>
      <c r="B5286" s="78" t="s">
        <v>15</v>
      </c>
      <c r="C5286">
        <v>2031</v>
      </c>
      <c r="D5286" t="s">
        <v>41</v>
      </c>
      <c r="E5286" t="s">
        <v>63</v>
      </c>
      <c r="F5286">
        <v>37.763986379340203</v>
      </c>
    </row>
    <row r="5287" spans="1:6" x14ac:dyDescent="0.35">
      <c r="A5287" t="s">
        <v>83</v>
      </c>
      <c r="B5287" s="78" t="s">
        <v>15</v>
      </c>
      <c r="C5287">
        <v>2031</v>
      </c>
      <c r="D5287" t="s">
        <v>41</v>
      </c>
      <c r="E5287" t="s">
        <v>43</v>
      </c>
      <c r="F5287">
        <v>19.428299919301001</v>
      </c>
    </row>
    <row r="5288" spans="1:6" x14ac:dyDescent="0.35">
      <c r="A5288" t="s">
        <v>83</v>
      </c>
      <c r="B5288" s="78" t="s">
        <v>15</v>
      </c>
      <c r="C5288">
        <v>2031</v>
      </c>
      <c r="D5288" t="s">
        <v>41</v>
      </c>
      <c r="E5288" t="s">
        <v>65</v>
      </c>
      <c r="F5288">
        <v>33.134313678421002</v>
      </c>
    </row>
    <row r="5289" spans="1:6" x14ac:dyDescent="0.35">
      <c r="A5289" t="s">
        <v>83</v>
      </c>
      <c r="B5289" s="78" t="s">
        <v>15</v>
      </c>
      <c r="C5289">
        <v>2031</v>
      </c>
      <c r="D5289" t="s">
        <v>41</v>
      </c>
      <c r="E5289" t="s">
        <v>67</v>
      </c>
      <c r="F5289">
        <v>27.698271223323101</v>
      </c>
    </row>
    <row r="5290" spans="1:6" x14ac:dyDescent="0.35">
      <c r="A5290" t="s">
        <v>83</v>
      </c>
      <c r="B5290" s="78" t="s">
        <v>15</v>
      </c>
      <c r="C5290">
        <v>2031</v>
      </c>
      <c r="D5290" t="s">
        <v>41</v>
      </c>
      <c r="E5290" t="s">
        <v>69</v>
      </c>
      <c r="F5290">
        <v>19.846219974143601</v>
      </c>
    </row>
    <row r="5291" spans="1:6" x14ac:dyDescent="0.35">
      <c r="A5291" t="s">
        <v>83</v>
      </c>
      <c r="B5291" s="78" t="s">
        <v>15</v>
      </c>
      <c r="C5291">
        <v>2031</v>
      </c>
      <c r="D5291" t="s">
        <v>41</v>
      </c>
      <c r="E5291" t="s">
        <v>71</v>
      </c>
      <c r="F5291">
        <v>23.563639500841099</v>
      </c>
    </row>
    <row r="5292" spans="1:6" x14ac:dyDescent="0.35">
      <c r="A5292" t="s">
        <v>83</v>
      </c>
      <c r="B5292" s="78" t="s">
        <v>15</v>
      </c>
      <c r="C5292">
        <v>2031</v>
      </c>
      <c r="D5292" t="s">
        <v>41</v>
      </c>
      <c r="E5292" t="s">
        <v>73</v>
      </c>
      <c r="F5292">
        <v>11.837228983630199</v>
      </c>
    </row>
    <row r="5293" spans="1:6" x14ac:dyDescent="0.35">
      <c r="A5293" t="s">
        <v>83</v>
      </c>
      <c r="B5293" s="78" t="s">
        <v>15</v>
      </c>
      <c r="C5293">
        <v>2031</v>
      </c>
      <c r="D5293" t="s">
        <v>41</v>
      </c>
      <c r="E5293" t="s">
        <v>75</v>
      </c>
      <c r="F5293">
        <v>9.6510750326003301</v>
      </c>
    </row>
    <row r="5294" spans="1:6" x14ac:dyDescent="0.35">
      <c r="A5294" t="s">
        <v>83</v>
      </c>
      <c r="B5294" s="78" t="s">
        <v>15</v>
      </c>
      <c r="C5294">
        <v>2036</v>
      </c>
      <c r="D5294" t="s">
        <v>138</v>
      </c>
      <c r="E5294" t="s">
        <v>42</v>
      </c>
      <c r="F5294">
        <v>21.375147478476801</v>
      </c>
    </row>
    <row r="5295" spans="1:6" x14ac:dyDescent="0.35">
      <c r="A5295" t="s">
        <v>83</v>
      </c>
      <c r="B5295" s="78" t="s">
        <v>15</v>
      </c>
      <c r="C5295">
        <v>2036</v>
      </c>
      <c r="D5295" t="s">
        <v>138</v>
      </c>
      <c r="E5295" t="s">
        <v>45</v>
      </c>
      <c r="F5295">
        <v>15.969314650253599</v>
      </c>
    </row>
    <row r="5296" spans="1:6" x14ac:dyDescent="0.35">
      <c r="A5296" t="s">
        <v>83</v>
      </c>
      <c r="B5296" s="78" t="s">
        <v>15</v>
      </c>
      <c r="C5296">
        <v>2036</v>
      </c>
      <c r="D5296" t="s">
        <v>138</v>
      </c>
      <c r="E5296" t="s">
        <v>47</v>
      </c>
      <c r="F5296">
        <v>12.1240936271981</v>
      </c>
    </row>
    <row r="5297" spans="1:6" x14ac:dyDescent="0.35">
      <c r="A5297" t="s">
        <v>83</v>
      </c>
      <c r="B5297" s="78" t="s">
        <v>15</v>
      </c>
      <c r="C5297">
        <v>2036</v>
      </c>
      <c r="D5297" t="s">
        <v>138</v>
      </c>
      <c r="E5297" t="s">
        <v>49</v>
      </c>
      <c r="F5297">
        <v>16.624049980291701</v>
      </c>
    </row>
    <row r="5298" spans="1:6" x14ac:dyDescent="0.35">
      <c r="A5298" t="s">
        <v>83</v>
      </c>
      <c r="B5298" s="78" t="s">
        <v>15</v>
      </c>
      <c r="C5298">
        <v>2036</v>
      </c>
      <c r="D5298" t="s">
        <v>138</v>
      </c>
      <c r="E5298" t="s">
        <v>51</v>
      </c>
      <c r="F5298">
        <v>15.786910892225</v>
      </c>
    </row>
    <row r="5299" spans="1:6" x14ac:dyDescent="0.35">
      <c r="A5299" t="s">
        <v>83</v>
      </c>
      <c r="B5299" s="78" t="s">
        <v>15</v>
      </c>
      <c r="C5299">
        <v>2036</v>
      </c>
      <c r="D5299" t="s">
        <v>138</v>
      </c>
      <c r="E5299" t="s">
        <v>53</v>
      </c>
      <c r="F5299">
        <v>19.844804819103999</v>
      </c>
    </row>
    <row r="5300" spans="1:6" x14ac:dyDescent="0.35">
      <c r="A5300" t="s">
        <v>83</v>
      </c>
      <c r="B5300" s="78" t="s">
        <v>15</v>
      </c>
      <c r="C5300">
        <v>2036</v>
      </c>
      <c r="D5300" t="s">
        <v>138</v>
      </c>
      <c r="E5300" t="s">
        <v>55</v>
      </c>
      <c r="F5300">
        <v>21.6178457042117</v>
      </c>
    </row>
    <row r="5301" spans="1:6" x14ac:dyDescent="0.35">
      <c r="A5301" t="s">
        <v>83</v>
      </c>
      <c r="B5301" s="78" t="s">
        <v>15</v>
      </c>
      <c r="C5301">
        <v>2036</v>
      </c>
      <c r="D5301" t="s">
        <v>138</v>
      </c>
      <c r="E5301" t="s">
        <v>57</v>
      </c>
      <c r="F5301">
        <v>12.204482316248001</v>
      </c>
    </row>
    <row r="5302" spans="1:6" x14ac:dyDescent="0.35">
      <c r="A5302" t="s">
        <v>83</v>
      </c>
      <c r="B5302" s="78" t="s">
        <v>15</v>
      </c>
      <c r="C5302">
        <v>2036</v>
      </c>
      <c r="D5302" t="s">
        <v>138</v>
      </c>
      <c r="E5302" t="s">
        <v>59</v>
      </c>
      <c r="F5302">
        <v>18.482540189951202</v>
      </c>
    </row>
    <row r="5303" spans="1:6" x14ac:dyDescent="0.35">
      <c r="A5303" t="s">
        <v>83</v>
      </c>
      <c r="B5303" s="78" t="s">
        <v>15</v>
      </c>
      <c r="C5303">
        <v>2036</v>
      </c>
      <c r="D5303" t="s">
        <v>138</v>
      </c>
      <c r="E5303" t="s">
        <v>61</v>
      </c>
      <c r="F5303">
        <v>29.032261202647501</v>
      </c>
    </row>
    <row r="5304" spans="1:6" x14ac:dyDescent="0.35">
      <c r="A5304" t="s">
        <v>83</v>
      </c>
      <c r="B5304" s="78" t="s">
        <v>15</v>
      </c>
      <c r="C5304">
        <v>2036</v>
      </c>
      <c r="D5304" t="s">
        <v>138</v>
      </c>
      <c r="E5304" t="s">
        <v>63</v>
      </c>
      <c r="F5304">
        <v>29.646710582131298</v>
      </c>
    </row>
    <row r="5305" spans="1:6" x14ac:dyDescent="0.35">
      <c r="A5305" t="s">
        <v>83</v>
      </c>
      <c r="B5305" s="78" t="s">
        <v>15</v>
      </c>
      <c r="C5305">
        <v>2036</v>
      </c>
      <c r="D5305" t="s">
        <v>138</v>
      </c>
      <c r="E5305" t="s">
        <v>43</v>
      </c>
      <c r="F5305">
        <v>17.817656552429501</v>
      </c>
    </row>
    <row r="5306" spans="1:6" x14ac:dyDescent="0.35">
      <c r="A5306" t="s">
        <v>83</v>
      </c>
      <c r="B5306" s="78" t="s">
        <v>15</v>
      </c>
      <c r="C5306">
        <v>2036</v>
      </c>
      <c r="D5306" t="s">
        <v>138</v>
      </c>
      <c r="E5306" t="s">
        <v>65</v>
      </c>
      <c r="F5306">
        <v>33.164732755340303</v>
      </c>
    </row>
    <row r="5307" spans="1:6" x14ac:dyDescent="0.35">
      <c r="A5307" t="s">
        <v>83</v>
      </c>
      <c r="B5307" s="78" t="s">
        <v>15</v>
      </c>
      <c r="C5307">
        <v>2036</v>
      </c>
      <c r="D5307" t="s">
        <v>138</v>
      </c>
      <c r="E5307" t="s">
        <v>67</v>
      </c>
      <c r="F5307">
        <v>27.7497101974194</v>
      </c>
    </row>
    <row r="5308" spans="1:6" x14ac:dyDescent="0.35">
      <c r="A5308" t="s">
        <v>83</v>
      </c>
      <c r="B5308" s="78" t="s">
        <v>15</v>
      </c>
      <c r="C5308">
        <v>2036</v>
      </c>
      <c r="D5308" t="s">
        <v>138</v>
      </c>
      <c r="E5308" t="s">
        <v>69</v>
      </c>
      <c r="F5308">
        <v>24.6174163752422</v>
      </c>
    </row>
    <row r="5309" spans="1:6" x14ac:dyDescent="0.35">
      <c r="A5309" t="s">
        <v>83</v>
      </c>
      <c r="B5309" s="78" t="s">
        <v>15</v>
      </c>
      <c r="C5309">
        <v>2036</v>
      </c>
      <c r="D5309" t="s">
        <v>138</v>
      </c>
      <c r="E5309" t="s">
        <v>71</v>
      </c>
      <c r="F5309">
        <v>13.5364233357401</v>
      </c>
    </row>
    <row r="5310" spans="1:6" x14ac:dyDescent="0.35">
      <c r="A5310" t="s">
        <v>83</v>
      </c>
      <c r="B5310" s="78" t="s">
        <v>15</v>
      </c>
      <c r="C5310">
        <v>2036</v>
      </c>
      <c r="D5310" t="s">
        <v>138</v>
      </c>
      <c r="E5310" t="s">
        <v>73</v>
      </c>
      <c r="F5310">
        <v>11.848587092859701</v>
      </c>
    </row>
    <row r="5311" spans="1:6" x14ac:dyDescent="0.35">
      <c r="A5311" t="s">
        <v>83</v>
      </c>
      <c r="B5311" s="78" t="s">
        <v>15</v>
      </c>
      <c r="C5311">
        <v>2036</v>
      </c>
      <c r="D5311" t="s">
        <v>138</v>
      </c>
      <c r="E5311" t="s">
        <v>75</v>
      </c>
      <c r="F5311">
        <v>12.1918623131975</v>
      </c>
    </row>
    <row r="5312" spans="1:6" x14ac:dyDescent="0.35">
      <c r="A5312" t="s">
        <v>83</v>
      </c>
      <c r="B5312" s="78" t="s">
        <v>15</v>
      </c>
      <c r="C5312">
        <v>2036</v>
      </c>
      <c r="D5312" t="s">
        <v>41</v>
      </c>
      <c r="E5312" t="s">
        <v>42</v>
      </c>
      <c r="F5312">
        <v>23.052001665424498</v>
      </c>
    </row>
    <row r="5313" spans="1:6" x14ac:dyDescent="0.35">
      <c r="A5313" t="s">
        <v>83</v>
      </c>
      <c r="B5313" s="78" t="s">
        <v>15</v>
      </c>
      <c r="C5313">
        <v>2036</v>
      </c>
      <c r="D5313" t="s">
        <v>41</v>
      </c>
      <c r="E5313" t="s">
        <v>45</v>
      </c>
      <c r="F5313">
        <v>17.771509361864901</v>
      </c>
    </row>
    <row r="5314" spans="1:6" x14ac:dyDescent="0.35">
      <c r="A5314" t="s">
        <v>83</v>
      </c>
      <c r="B5314" s="78" t="s">
        <v>15</v>
      </c>
      <c r="C5314">
        <v>2036</v>
      </c>
      <c r="D5314" t="s">
        <v>41</v>
      </c>
      <c r="E5314" t="s">
        <v>47</v>
      </c>
      <c r="F5314">
        <v>16.963116478147601</v>
      </c>
    </row>
    <row r="5315" spans="1:6" x14ac:dyDescent="0.35">
      <c r="A5315" t="s">
        <v>83</v>
      </c>
      <c r="B5315" s="78" t="s">
        <v>15</v>
      </c>
      <c r="C5315">
        <v>2036</v>
      </c>
      <c r="D5315" t="s">
        <v>41</v>
      </c>
      <c r="E5315" t="s">
        <v>49</v>
      </c>
      <c r="F5315">
        <v>20.617161718054799</v>
      </c>
    </row>
    <row r="5316" spans="1:6" x14ac:dyDescent="0.35">
      <c r="A5316" t="s">
        <v>83</v>
      </c>
      <c r="B5316" s="78" t="s">
        <v>15</v>
      </c>
      <c r="C5316">
        <v>2036</v>
      </c>
      <c r="D5316" t="s">
        <v>41</v>
      </c>
      <c r="E5316" t="s">
        <v>51</v>
      </c>
      <c r="F5316">
        <v>15.940001092673199</v>
      </c>
    </row>
    <row r="5317" spans="1:6" x14ac:dyDescent="0.35">
      <c r="A5317" t="s">
        <v>83</v>
      </c>
      <c r="B5317" s="78" t="s">
        <v>15</v>
      </c>
      <c r="C5317">
        <v>2036</v>
      </c>
      <c r="D5317" t="s">
        <v>41</v>
      </c>
      <c r="E5317" t="s">
        <v>53</v>
      </c>
      <c r="F5317">
        <v>14.693597779027799</v>
      </c>
    </row>
    <row r="5318" spans="1:6" x14ac:dyDescent="0.35">
      <c r="A5318" t="s">
        <v>83</v>
      </c>
      <c r="B5318" s="78" t="s">
        <v>15</v>
      </c>
      <c r="C5318">
        <v>2036</v>
      </c>
      <c r="D5318" t="s">
        <v>41</v>
      </c>
      <c r="E5318" t="s">
        <v>55</v>
      </c>
      <c r="F5318">
        <v>15.8489830070189</v>
      </c>
    </row>
    <row r="5319" spans="1:6" x14ac:dyDescent="0.35">
      <c r="A5319" t="s">
        <v>83</v>
      </c>
      <c r="B5319" s="78" t="s">
        <v>15</v>
      </c>
      <c r="C5319">
        <v>2036</v>
      </c>
      <c r="D5319" t="s">
        <v>41</v>
      </c>
      <c r="E5319" t="s">
        <v>57</v>
      </c>
      <c r="F5319">
        <v>11.006767500337601</v>
      </c>
    </row>
    <row r="5320" spans="1:6" x14ac:dyDescent="0.35">
      <c r="A5320" t="s">
        <v>83</v>
      </c>
      <c r="B5320" s="78" t="s">
        <v>15</v>
      </c>
      <c r="C5320">
        <v>2036</v>
      </c>
      <c r="D5320" t="s">
        <v>41</v>
      </c>
      <c r="E5320" t="s">
        <v>59</v>
      </c>
      <c r="F5320">
        <v>18.920547219801499</v>
      </c>
    </row>
    <row r="5321" spans="1:6" x14ac:dyDescent="0.35">
      <c r="A5321" t="s">
        <v>83</v>
      </c>
      <c r="B5321" s="78" t="s">
        <v>15</v>
      </c>
      <c r="C5321">
        <v>2036</v>
      </c>
      <c r="D5321" t="s">
        <v>41</v>
      </c>
      <c r="E5321" t="s">
        <v>61</v>
      </c>
      <c r="F5321">
        <v>36.134182887036602</v>
      </c>
    </row>
    <row r="5322" spans="1:6" x14ac:dyDescent="0.35">
      <c r="A5322" t="s">
        <v>83</v>
      </c>
      <c r="B5322" s="78" t="s">
        <v>15</v>
      </c>
      <c r="C5322">
        <v>2036</v>
      </c>
      <c r="D5322" t="s">
        <v>41</v>
      </c>
      <c r="E5322" t="s">
        <v>63</v>
      </c>
      <c r="F5322">
        <v>28.1168646619236</v>
      </c>
    </row>
    <row r="5323" spans="1:6" x14ac:dyDescent="0.35">
      <c r="A5323" t="s">
        <v>83</v>
      </c>
      <c r="B5323" s="78" t="s">
        <v>15</v>
      </c>
      <c r="C5323">
        <v>2036</v>
      </c>
      <c r="D5323" t="s">
        <v>41</v>
      </c>
      <c r="E5323" t="s">
        <v>43</v>
      </c>
      <c r="F5323">
        <v>18.822595206167001</v>
      </c>
    </row>
    <row r="5324" spans="1:6" x14ac:dyDescent="0.35">
      <c r="A5324" t="s">
        <v>83</v>
      </c>
      <c r="B5324" s="78" t="s">
        <v>15</v>
      </c>
      <c r="C5324">
        <v>2036</v>
      </c>
      <c r="D5324" t="s">
        <v>41</v>
      </c>
      <c r="E5324" t="s">
        <v>65</v>
      </c>
      <c r="F5324">
        <v>38.289344010156903</v>
      </c>
    </row>
    <row r="5325" spans="1:6" x14ac:dyDescent="0.35">
      <c r="A5325" t="s">
        <v>83</v>
      </c>
      <c r="B5325" s="78" t="s">
        <v>15</v>
      </c>
      <c r="C5325">
        <v>2036</v>
      </c>
      <c r="D5325" t="s">
        <v>41</v>
      </c>
      <c r="E5325" t="s">
        <v>67</v>
      </c>
      <c r="F5325">
        <v>26.615019401359799</v>
      </c>
    </row>
    <row r="5326" spans="1:6" x14ac:dyDescent="0.35">
      <c r="A5326" t="s">
        <v>83</v>
      </c>
      <c r="B5326" s="78" t="s">
        <v>15</v>
      </c>
      <c r="C5326">
        <v>2036</v>
      </c>
      <c r="D5326" t="s">
        <v>41</v>
      </c>
      <c r="E5326" t="s">
        <v>69</v>
      </c>
      <c r="F5326">
        <v>25.317350335375199</v>
      </c>
    </row>
    <row r="5327" spans="1:6" x14ac:dyDescent="0.35">
      <c r="A5327" t="s">
        <v>83</v>
      </c>
      <c r="B5327" s="78" t="s">
        <v>15</v>
      </c>
      <c r="C5327">
        <v>2036</v>
      </c>
      <c r="D5327" t="s">
        <v>41</v>
      </c>
      <c r="E5327" t="s">
        <v>71</v>
      </c>
      <c r="F5327">
        <v>15.521726143602001</v>
      </c>
    </row>
    <row r="5328" spans="1:6" x14ac:dyDescent="0.35">
      <c r="A5328" t="s">
        <v>83</v>
      </c>
      <c r="B5328" s="78" t="s">
        <v>15</v>
      </c>
      <c r="C5328">
        <v>2036</v>
      </c>
      <c r="D5328" t="s">
        <v>41</v>
      </c>
      <c r="E5328" t="s">
        <v>73</v>
      </c>
      <c r="F5328">
        <v>15.8313317909618</v>
      </c>
    </row>
    <row r="5329" spans="1:6" x14ac:dyDescent="0.35">
      <c r="A5329" t="s">
        <v>83</v>
      </c>
      <c r="B5329" s="78" t="s">
        <v>15</v>
      </c>
      <c r="C5329">
        <v>2036</v>
      </c>
      <c r="D5329" t="s">
        <v>41</v>
      </c>
      <c r="E5329" t="s">
        <v>75</v>
      </c>
      <c r="F5329">
        <v>8.7647274510632691</v>
      </c>
    </row>
    <row r="5330" spans="1:6" x14ac:dyDescent="0.35">
      <c r="A5330" t="s">
        <v>83</v>
      </c>
      <c r="B5330" s="78" t="s">
        <v>15</v>
      </c>
      <c r="C5330">
        <v>2041</v>
      </c>
      <c r="D5330" t="s">
        <v>138</v>
      </c>
      <c r="E5330" t="s">
        <v>42</v>
      </c>
      <c r="F5330">
        <v>20.8181255402828</v>
      </c>
    </row>
    <row r="5331" spans="1:6" x14ac:dyDescent="0.35">
      <c r="A5331" t="s">
        <v>83</v>
      </c>
      <c r="B5331" s="78" t="s">
        <v>15</v>
      </c>
      <c r="C5331">
        <v>2041</v>
      </c>
      <c r="D5331" t="s">
        <v>138</v>
      </c>
      <c r="E5331" t="s">
        <v>45</v>
      </c>
      <c r="F5331">
        <v>15.626089677207</v>
      </c>
    </row>
    <row r="5332" spans="1:6" x14ac:dyDescent="0.35">
      <c r="A5332" t="s">
        <v>83</v>
      </c>
      <c r="B5332" s="78" t="s">
        <v>15</v>
      </c>
      <c r="C5332">
        <v>2041</v>
      </c>
      <c r="D5332" t="s">
        <v>138</v>
      </c>
      <c r="E5332" t="s">
        <v>47</v>
      </c>
      <c r="F5332">
        <v>11.4135110073984</v>
      </c>
    </row>
    <row r="5333" spans="1:6" x14ac:dyDescent="0.35">
      <c r="A5333" t="s">
        <v>83</v>
      </c>
      <c r="B5333" s="78" t="s">
        <v>15</v>
      </c>
      <c r="C5333">
        <v>2041</v>
      </c>
      <c r="D5333" t="s">
        <v>138</v>
      </c>
      <c r="E5333" t="s">
        <v>49</v>
      </c>
      <c r="F5333">
        <v>14.753996998706199</v>
      </c>
    </row>
    <row r="5334" spans="1:6" x14ac:dyDescent="0.35">
      <c r="A5334" t="s">
        <v>83</v>
      </c>
      <c r="B5334" s="78" t="s">
        <v>15</v>
      </c>
      <c r="C5334">
        <v>2041</v>
      </c>
      <c r="D5334" t="s">
        <v>138</v>
      </c>
      <c r="E5334" t="s">
        <v>51</v>
      </c>
      <c r="F5334">
        <v>16.446686361605501</v>
      </c>
    </row>
    <row r="5335" spans="1:6" x14ac:dyDescent="0.35">
      <c r="A5335" t="s">
        <v>83</v>
      </c>
      <c r="B5335" s="78" t="s">
        <v>15</v>
      </c>
      <c r="C5335">
        <v>2041</v>
      </c>
      <c r="D5335" t="s">
        <v>138</v>
      </c>
      <c r="E5335" t="s">
        <v>53</v>
      </c>
      <c r="F5335">
        <v>20.165049045841801</v>
      </c>
    </row>
    <row r="5336" spans="1:6" x14ac:dyDescent="0.35">
      <c r="A5336" t="s">
        <v>83</v>
      </c>
      <c r="B5336" s="78" t="s">
        <v>15</v>
      </c>
      <c r="C5336">
        <v>2041</v>
      </c>
      <c r="D5336" t="s">
        <v>138</v>
      </c>
      <c r="E5336" t="s">
        <v>55</v>
      </c>
      <c r="F5336">
        <v>20.064828914952201</v>
      </c>
    </row>
    <row r="5337" spans="1:6" x14ac:dyDescent="0.35">
      <c r="A5337" t="s">
        <v>83</v>
      </c>
      <c r="B5337" s="78" t="s">
        <v>15</v>
      </c>
      <c r="C5337">
        <v>2041</v>
      </c>
      <c r="D5337" t="s">
        <v>138</v>
      </c>
      <c r="E5337" t="s">
        <v>57</v>
      </c>
      <c r="F5337">
        <v>11.9186357043043</v>
      </c>
    </row>
    <row r="5338" spans="1:6" x14ac:dyDescent="0.35">
      <c r="A5338" t="s">
        <v>83</v>
      </c>
      <c r="B5338" s="78" t="s">
        <v>15</v>
      </c>
      <c r="C5338">
        <v>2041</v>
      </c>
      <c r="D5338" t="s">
        <v>138</v>
      </c>
      <c r="E5338" t="s">
        <v>59</v>
      </c>
      <c r="F5338">
        <v>17.6832788152159</v>
      </c>
    </row>
    <row r="5339" spans="1:6" x14ac:dyDescent="0.35">
      <c r="A5339" t="s">
        <v>83</v>
      </c>
      <c r="B5339" s="78" t="s">
        <v>15</v>
      </c>
      <c r="C5339">
        <v>2041</v>
      </c>
      <c r="D5339" t="s">
        <v>138</v>
      </c>
      <c r="E5339" t="s">
        <v>61</v>
      </c>
      <c r="F5339">
        <v>28.038733561879098</v>
      </c>
    </row>
    <row r="5340" spans="1:6" x14ac:dyDescent="0.35">
      <c r="A5340" t="s">
        <v>83</v>
      </c>
      <c r="B5340" s="78" t="s">
        <v>15</v>
      </c>
      <c r="C5340">
        <v>2041</v>
      </c>
      <c r="D5340" t="s">
        <v>138</v>
      </c>
      <c r="E5340" t="s">
        <v>63</v>
      </c>
      <c r="F5340">
        <v>32.318577407615003</v>
      </c>
    </row>
    <row r="5341" spans="1:6" x14ac:dyDescent="0.35">
      <c r="A5341" t="s">
        <v>83</v>
      </c>
      <c r="B5341" s="78" t="s">
        <v>15</v>
      </c>
      <c r="C5341">
        <v>2041</v>
      </c>
      <c r="D5341" t="s">
        <v>138</v>
      </c>
      <c r="E5341" t="s">
        <v>43</v>
      </c>
      <c r="F5341">
        <v>17.387247946347301</v>
      </c>
    </row>
    <row r="5342" spans="1:6" x14ac:dyDescent="0.35">
      <c r="A5342" t="s">
        <v>83</v>
      </c>
      <c r="B5342" s="78" t="s">
        <v>15</v>
      </c>
      <c r="C5342">
        <v>2041</v>
      </c>
      <c r="D5342" t="s">
        <v>138</v>
      </c>
      <c r="E5342" t="s">
        <v>65</v>
      </c>
      <c r="F5342">
        <v>34.290234040233997</v>
      </c>
    </row>
    <row r="5343" spans="1:6" x14ac:dyDescent="0.35">
      <c r="A5343" t="s">
        <v>83</v>
      </c>
      <c r="B5343" s="78" t="s">
        <v>15</v>
      </c>
      <c r="C5343">
        <v>2041</v>
      </c>
      <c r="D5343" t="s">
        <v>138</v>
      </c>
      <c r="E5343" t="s">
        <v>67</v>
      </c>
      <c r="F5343">
        <v>27.0891639117499</v>
      </c>
    </row>
    <row r="5344" spans="1:6" x14ac:dyDescent="0.35">
      <c r="A5344" t="s">
        <v>83</v>
      </c>
      <c r="B5344" s="78" t="s">
        <v>15</v>
      </c>
      <c r="C5344">
        <v>2041</v>
      </c>
      <c r="D5344" t="s">
        <v>138</v>
      </c>
      <c r="E5344" t="s">
        <v>69</v>
      </c>
      <c r="F5344">
        <v>24.2310608777513</v>
      </c>
    </row>
    <row r="5345" spans="1:6" x14ac:dyDescent="0.35">
      <c r="A5345" t="s">
        <v>83</v>
      </c>
      <c r="B5345" s="78" t="s">
        <v>15</v>
      </c>
      <c r="C5345">
        <v>2041</v>
      </c>
      <c r="D5345" t="s">
        <v>138</v>
      </c>
      <c r="E5345" t="s">
        <v>71</v>
      </c>
      <c r="F5345">
        <v>19.020978469291901</v>
      </c>
    </row>
    <row r="5346" spans="1:6" x14ac:dyDescent="0.35">
      <c r="A5346" t="s">
        <v>83</v>
      </c>
      <c r="B5346" s="78" t="s">
        <v>15</v>
      </c>
      <c r="C5346">
        <v>2041</v>
      </c>
      <c r="D5346" t="s">
        <v>138</v>
      </c>
      <c r="E5346" t="s">
        <v>73</v>
      </c>
      <c r="F5346">
        <v>11.1444703493778</v>
      </c>
    </row>
    <row r="5347" spans="1:6" x14ac:dyDescent="0.35">
      <c r="A5347" t="s">
        <v>83</v>
      </c>
      <c r="B5347" s="78" t="s">
        <v>15</v>
      </c>
      <c r="C5347">
        <v>2041</v>
      </c>
      <c r="D5347" t="s">
        <v>138</v>
      </c>
      <c r="E5347" t="s">
        <v>75</v>
      </c>
      <c r="F5347">
        <v>13.308404982630901</v>
      </c>
    </row>
    <row r="5348" spans="1:6" x14ac:dyDescent="0.35">
      <c r="A5348" t="s">
        <v>83</v>
      </c>
      <c r="B5348" s="78" t="s">
        <v>15</v>
      </c>
      <c r="C5348">
        <v>2041</v>
      </c>
      <c r="D5348" t="s">
        <v>41</v>
      </c>
      <c r="E5348" t="s">
        <v>42</v>
      </c>
      <c r="F5348">
        <v>22.465270723324601</v>
      </c>
    </row>
    <row r="5349" spans="1:6" x14ac:dyDescent="0.35">
      <c r="A5349" t="s">
        <v>83</v>
      </c>
      <c r="B5349" s="78" t="s">
        <v>15</v>
      </c>
      <c r="C5349">
        <v>2041</v>
      </c>
      <c r="D5349" t="s">
        <v>41</v>
      </c>
      <c r="E5349" t="s">
        <v>45</v>
      </c>
      <c r="F5349">
        <v>17.404946603599299</v>
      </c>
    </row>
    <row r="5350" spans="1:6" x14ac:dyDescent="0.35">
      <c r="A5350" t="s">
        <v>83</v>
      </c>
      <c r="B5350" s="78" t="s">
        <v>15</v>
      </c>
      <c r="C5350">
        <v>2041</v>
      </c>
      <c r="D5350" t="s">
        <v>41</v>
      </c>
      <c r="E5350" t="s">
        <v>47</v>
      </c>
      <c r="F5350">
        <v>16.170061786814401</v>
      </c>
    </row>
    <row r="5351" spans="1:6" x14ac:dyDescent="0.35">
      <c r="A5351" t="s">
        <v>83</v>
      </c>
      <c r="B5351" s="78" t="s">
        <v>15</v>
      </c>
      <c r="C5351">
        <v>2041</v>
      </c>
      <c r="D5351" t="s">
        <v>41</v>
      </c>
      <c r="E5351" t="s">
        <v>49</v>
      </c>
      <c r="F5351">
        <v>18.804014489442601</v>
      </c>
    </row>
    <row r="5352" spans="1:6" x14ac:dyDescent="0.35">
      <c r="A5352" t="s">
        <v>83</v>
      </c>
      <c r="B5352" s="78" t="s">
        <v>15</v>
      </c>
      <c r="C5352">
        <v>2041</v>
      </c>
      <c r="D5352" t="s">
        <v>41</v>
      </c>
      <c r="E5352" t="s">
        <v>51</v>
      </c>
      <c r="F5352">
        <v>16.831853614266201</v>
      </c>
    </row>
    <row r="5353" spans="1:6" x14ac:dyDescent="0.35">
      <c r="A5353" t="s">
        <v>83</v>
      </c>
      <c r="B5353" s="78" t="s">
        <v>15</v>
      </c>
      <c r="C5353">
        <v>2041</v>
      </c>
      <c r="D5353" t="s">
        <v>41</v>
      </c>
      <c r="E5353" t="s">
        <v>53</v>
      </c>
      <c r="F5353">
        <v>14.963599289812899</v>
      </c>
    </row>
    <row r="5354" spans="1:6" x14ac:dyDescent="0.35">
      <c r="A5354" t="s">
        <v>83</v>
      </c>
      <c r="B5354" s="78" t="s">
        <v>15</v>
      </c>
      <c r="C5354">
        <v>2041</v>
      </c>
      <c r="D5354" t="s">
        <v>41</v>
      </c>
      <c r="E5354" t="s">
        <v>55</v>
      </c>
      <c r="F5354">
        <v>15.101674338855901</v>
      </c>
    </row>
    <row r="5355" spans="1:6" x14ac:dyDescent="0.35">
      <c r="A5355" t="s">
        <v>83</v>
      </c>
      <c r="B5355" s="78" t="s">
        <v>15</v>
      </c>
      <c r="C5355">
        <v>2041</v>
      </c>
      <c r="D5355" t="s">
        <v>41</v>
      </c>
      <c r="E5355" t="s">
        <v>57</v>
      </c>
      <c r="F5355">
        <v>10.276277516244599</v>
      </c>
    </row>
    <row r="5356" spans="1:6" x14ac:dyDescent="0.35">
      <c r="A5356" t="s">
        <v>83</v>
      </c>
      <c r="B5356" s="78" t="s">
        <v>15</v>
      </c>
      <c r="C5356">
        <v>2041</v>
      </c>
      <c r="D5356" t="s">
        <v>41</v>
      </c>
      <c r="E5356" t="s">
        <v>59</v>
      </c>
      <c r="F5356">
        <v>18.508765890794699</v>
      </c>
    </row>
    <row r="5357" spans="1:6" x14ac:dyDescent="0.35">
      <c r="A5357" t="s">
        <v>83</v>
      </c>
      <c r="B5357" s="78" t="s">
        <v>15</v>
      </c>
      <c r="C5357">
        <v>2041</v>
      </c>
      <c r="D5357" t="s">
        <v>41</v>
      </c>
      <c r="E5357" t="s">
        <v>61</v>
      </c>
      <c r="F5357">
        <v>31.055999437971899</v>
      </c>
    </row>
    <row r="5358" spans="1:6" x14ac:dyDescent="0.35">
      <c r="A5358" t="s">
        <v>83</v>
      </c>
      <c r="B5358" s="78" t="s">
        <v>15</v>
      </c>
      <c r="C5358">
        <v>2041</v>
      </c>
      <c r="D5358" t="s">
        <v>41</v>
      </c>
      <c r="E5358" t="s">
        <v>63</v>
      </c>
      <c r="F5358">
        <v>37.795808719515897</v>
      </c>
    </row>
    <row r="5359" spans="1:6" x14ac:dyDescent="0.35">
      <c r="A5359" t="s">
        <v>83</v>
      </c>
      <c r="B5359" s="78" t="s">
        <v>15</v>
      </c>
      <c r="C5359">
        <v>2041</v>
      </c>
      <c r="D5359" t="s">
        <v>41</v>
      </c>
      <c r="E5359" t="s">
        <v>43</v>
      </c>
      <c r="F5359">
        <v>18.355939132661501</v>
      </c>
    </row>
    <row r="5360" spans="1:6" x14ac:dyDescent="0.35">
      <c r="A5360" t="s">
        <v>83</v>
      </c>
      <c r="B5360" s="78" t="s">
        <v>15</v>
      </c>
      <c r="C5360">
        <v>2041</v>
      </c>
      <c r="D5360" t="s">
        <v>41</v>
      </c>
      <c r="E5360" t="s">
        <v>65</v>
      </c>
      <c r="F5360">
        <v>30.96333215836</v>
      </c>
    </row>
    <row r="5361" spans="1:6" x14ac:dyDescent="0.35">
      <c r="A5361" t="s">
        <v>83</v>
      </c>
      <c r="B5361" s="78" t="s">
        <v>15</v>
      </c>
      <c r="C5361">
        <v>2041</v>
      </c>
      <c r="D5361" t="s">
        <v>41</v>
      </c>
      <c r="E5361" t="s">
        <v>67</v>
      </c>
      <c r="F5361">
        <v>30.100545656085099</v>
      </c>
    </row>
    <row r="5362" spans="1:6" x14ac:dyDescent="0.35">
      <c r="A5362" t="s">
        <v>83</v>
      </c>
      <c r="B5362" s="78" t="s">
        <v>15</v>
      </c>
      <c r="C5362">
        <v>2041</v>
      </c>
      <c r="D5362" t="s">
        <v>41</v>
      </c>
      <c r="E5362" t="s">
        <v>69</v>
      </c>
      <c r="F5362">
        <v>24.659215078736299</v>
      </c>
    </row>
    <row r="5363" spans="1:6" x14ac:dyDescent="0.35">
      <c r="A5363" t="s">
        <v>83</v>
      </c>
      <c r="B5363" s="78" t="s">
        <v>15</v>
      </c>
      <c r="C5363">
        <v>2041</v>
      </c>
      <c r="D5363" t="s">
        <v>41</v>
      </c>
      <c r="E5363" t="s">
        <v>71</v>
      </c>
      <c r="F5363">
        <v>19.4649113259266</v>
      </c>
    </row>
    <row r="5364" spans="1:6" x14ac:dyDescent="0.35">
      <c r="A5364" t="s">
        <v>83</v>
      </c>
      <c r="B5364" s="78" t="s">
        <v>15</v>
      </c>
      <c r="C5364">
        <v>2041</v>
      </c>
      <c r="D5364" t="s">
        <v>41</v>
      </c>
      <c r="E5364" t="s">
        <v>73</v>
      </c>
      <c r="F5364">
        <v>11.161346784043801</v>
      </c>
    </row>
    <row r="5365" spans="1:6" x14ac:dyDescent="0.35">
      <c r="A5365" t="s">
        <v>83</v>
      </c>
      <c r="B5365" s="78" t="s">
        <v>15</v>
      </c>
      <c r="C5365">
        <v>2041</v>
      </c>
      <c r="D5365" t="s">
        <v>41</v>
      </c>
      <c r="E5365" t="s">
        <v>75</v>
      </c>
      <c r="F5365">
        <v>10.584502273204601</v>
      </c>
    </row>
    <row r="5366" spans="1:6" x14ac:dyDescent="0.35">
      <c r="A5366" t="s">
        <v>83</v>
      </c>
      <c r="B5366" s="78" t="s">
        <v>15</v>
      </c>
      <c r="C5366">
        <v>2046</v>
      </c>
      <c r="D5366" t="s">
        <v>138</v>
      </c>
      <c r="E5366" t="s">
        <v>42</v>
      </c>
      <c r="F5366">
        <v>20.354094361275902</v>
      </c>
    </row>
    <row r="5367" spans="1:6" x14ac:dyDescent="0.35">
      <c r="A5367" t="s">
        <v>83</v>
      </c>
      <c r="B5367" s="78" t="s">
        <v>15</v>
      </c>
      <c r="C5367">
        <v>2046</v>
      </c>
      <c r="D5367" t="s">
        <v>138</v>
      </c>
      <c r="E5367" t="s">
        <v>45</v>
      </c>
      <c r="F5367">
        <v>15.354518454625399</v>
      </c>
    </row>
    <row r="5368" spans="1:6" x14ac:dyDescent="0.35">
      <c r="A5368" t="s">
        <v>83</v>
      </c>
      <c r="B5368" s="78" t="s">
        <v>15</v>
      </c>
      <c r="C5368">
        <v>2046</v>
      </c>
      <c r="D5368" t="s">
        <v>138</v>
      </c>
      <c r="E5368" t="s">
        <v>47</v>
      </c>
      <c r="F5368">
        <v>11.246361478208801</v>
      </c>
    </row>
    <row r="5369" spans="1:6" x14ac:dyDescent="0.35">
      <c r="A5369" t="s">
        <v>83</v>
      </c>
      <c r="B5369" s="78" t="s">
        <v>15</v>
      </c>
      <c r="C5369">
        <v>2046</v>
      </c>
      <c r="D5369" t="s">
        <v>138</v>
      </c>
      <c r="E5369" t="s">
        <v>49</v>
      </c>
      <c r="F5369">
        <v>14.2375290632715</v>
      </c>
    </row>
    <row r="5370" spans="1:6" x14ac:dyDescent="0.35">
      <c r="A5370" t="s">
        <v>83</v>
      </c>
      <c r="B5370" s="78" t="s">
        <v>15</v>
      </c>
      <c r="C5370">
        <v>2046</v>
      </c>
      <c r="D5370" t="s">
        <v>138</v>
      </c>
      <c r="E5370" t="s">
        <v>51</v>
      </c>
      <c r="F5370">
        <v>14.986905499334799</v>
      </c>
    </row>
    <row r="5371" spans="1:6" x14ac:dyDescent="0.35">
      <c r="A5371" t="s">
        <v>83</v>
      </c>
      <c r="B5371" s="78" t="s">
        <v>15</v>
      </c>
      <c r="C5371">
        <v>2046</v>
      </c>
      <c r="D5371" t="s">
        <v>138</v>
      </c>
      <c r="E5371" t="s">
        <v>53</v>
      </c>
      <c r="F5371">
        <v>20.336567209992999</v>
      </c>
    </row>
    <row r="5372" spans="1:6" x14ac:dyDescent="0.35">
      <c r="A5372" t="s">
        <v>83</v>
      </c>
      <c r="B5372" s="78" t="s">
        <v>15</v>
      </c>
      <c r="C5372">
        <v>2046</v>
      </c>
      <c r="D5372" t="s">
        <v>138</v>
      </c>
      <c r="E5372" t="s">
        <v>55</v>
      </c>
      <c r="F5372">
        <v>20.299739138142101</v>
      </c>
    </row>
    <row r="5373" spans="1:6" x14ac:dyDescent="0.35">
      <c r="A5373" t="s">
        <v>83</v>
      </c>
      <c r="B5373" s="78" t="s">
        <v>15</v>
      </c>
      <c r="C5373">
        <v>2046</v>
      </c>
      <c r="D5373" t="s">
        <v>138</v>
      </c>
      <c r="E5373" t="s">
        <v>57</v>
      </c>
      <c r="F5373">
        <v>10.8334961733082</v>
      </c>
    </row>
    <row r="5374" spans="1:6" x14ac:dyDescent="0.35">
      <c r="A5374" t="s">
        <v>83</v>
      </c>
      <c r="B5374" s="78" t="s">
        <v>15</v>
      </c>
      <c r="C5374">
        <v>2046</v>
      </c>
      <c r="D5374" t="s">
        <v>138</v>
      </c>
      <c r="E5374" t="s">
        <v>59</v>
      </c>
      <c r="F5374">
        <v>17.580375367500899</v>
      </c>
    </row>
    <row r="5375" spans="1:6" x14ac:dyDescent="0.35">
      <c r="A5375" t="s">
        <v>83</v>
      </c>
      <c r="B5375" s="78" t="s">
        <v>15</v>
      </c>
      <c r="C5375">
        <v>2046</v>
      </c>
      <c r="D5375" t="s">
        <v>138</v>
      </c>
      <c r="E5375" t="s">
        <v>61</v>
      </c>
      <c r="F5375">
        <v>27.7359939812699</v>
      </c>
    </row>
    <row r="5376" spans="1:6" x14ac:dyDescent="0.35">
      <c r="A5376" t="s">
        <v>83</v>
      </c>
      <c r="B5376" s="78" t="s">
        <v>15</v>
      </c>
      <c r="C5376">
        <v>2046</v>
      </c>
      <c r="D5376" t="s">
        <v>138</v>
      </c>
      <c r="E5376" t="s">
        <v>63</v>
      </c>
      <c r="F5376">
        <v>31.774768252997099</v>
      </c>
    </row>
    <row r="5377" spans="1:6" x14ac:dyDescent="0.35">
      <c r="A5377" t="s">
        <v>83</v>
      </c>
      <c r="B5377" s="78" t="s">
        <v>15</v>
      </c>
      <c r="C5377">
        <v>2046</v>
      </c>
      <c r="D5377" t="s">
        <v>138</v>
      </c>
      <c r="E5377" t="s">
        <v>43</v>
      </c>
      <c r="F5377">
        <v>16.9684621582117</v>
      </c>
    </row>
    <row r="5378" spans="1:6" x14ac:dyDescent="0.35">
      <c r="A5378" t="s">
        <v>83</v>
      </c>
      <c r="B5378" s="78" t="s">
        <v>15</v>
      </c>
      <c r="C5378">
        <v>2046</v>
      </c>
      <c r="D5378" t="s">
        <v>138</v>
      </c>
      <c r="E5378" t="s">
        <v>65</v>
      </c>
      <c r="F5378">
        <v>37.003594812174001</v>
      </c>
    </row>
    <row r="5379" spans="1:6" x14ac:dyDescent="0.35">
      <c r="A5379" t="s">
        <v>83</v>
      </c>
      <c r="B5379" s="78" t="s">
        <v>15</v>
      </c>
      <c r="C5379">
        <v>2046</v>
      </c>
      <c r="D5379" t="s">
        <v>138</v>
      </c>
      <c r="E5379" t="s">
        <v>67</v>
      </c>
      <c r="F5379">
        <v>27.595898456221601</v>
      </c>
    </row>
    <row r="5380" spans="1:6" x14ac:dyDescent="0.35">
      <c r="A5380" t="s">
        <v>83</v>
      </c>
      <c r="B5380" s="78" t="s">
        <v>15</v>
      </c>
      <c r="C5380">
        <v>2046</v>
      </c>
      <c r="D5380" t="s">
        <v>138</v>
      </c>
      <c r="E5380" t="s">
        <v>69</v>
      </c>
      <c r="F5380">
        <v>23.724406231814999</v>
      </c>
    </row>
    <row r="5381" spans="1:6" x14ac:dyDescent="0.35">
      <c r="A5381" t="s">
        <v>83</v>
      </c>
      <c r="B5381" s="78" t="s">
        <v>15</v>
      </c>
      <c r="C5381">
        <v>2046</v>
      </c>
      <c r="D5381" t="s">
        <v>138</v>
      </c>
      <c r="E5381" t="s">
        <v>71</v>
      </c>
      <c r="F5381">
        <v>18.762247999035601</v>
      </c>
    </row>
    <row r="5382" spans="1:6" x14ac:dyDescent="0.35">
      <c r="A5382" t="s">
        <v>83</v>
      </c>
      <c r="B5382" s="78" t="s">
        <v>15</v>
      </c>
      <c r="C5382">
        <v>2046</v>
      </c>
      <c r="D5382" t="s">
        <v>138</v>
      </c>
      <c r="E5382" t="s">
        <v>73</v>
      </c>
      <c r="F5382">
        <v>15.3702782646277</v>
      </c>
    </row>
    <row r="5383" spans="1:6" x14ac:dyDescent="0.35">
      <c r="A5383" t="s">
        <v>83</v>
      </c>
      <c r="B5383" s="78" t="s">
        <v>15</v>
      </c>
      <c r="C5383">
        <v>2046</v>
      </c>
      <c r="D5383" t="s">
        <v>138</v>
      </c>
      <c r="E5383" t="s">
        <v>75</v>
      </c>
      <c r="F5383">
        <v>13.275251269080099</v>
      </c>
    </row>
    <row r="5384" spans="1:6" x14ac:dyDescent="0.35">
      <c r="A5384" t="s">
        <v>83</v>
      </c>
      <c r="B5384" s="78" t="s">
        <v>15</v>
      </c>
      <c r="C5384">
        <v>2046</v>
      </c>
      <c r="D5384" t="s">
        <v>41</v>
      </c>
      <c r="E5384" t="s">
        <v>42</v>
      </c>
      <c r="F5384">
        <v>21.973329720465301</v>
      </c>
    </row>
    <row r="5385" spans="1:6" x14ac:dyDescent="0.35">
      <c r="A5385" t="s">
        <v>83</v>
      </c>
      <c r="B5385" s="78" t="s">
        <v>15</v>
      </c>
      <c r="C5385">
        <v>2046</v>
      </c>
      <c r="D5385" t="s">
        <v>41</v>
      </c>
      <c r="E5385" t="s">
        <v>45</v>
      </c>
      <c r="F5385">
        <v>17.122304486143399</v>
      </c>
    </row>
    <row r="5386" spans="1:6" x14ac:dyDescent="0.35">
      <c r="A5386" t="s">
        <v>83</v>
      </c>
      <c r="B5386" s="78" t="s">
        <v>15</v>
      </c>
      <c r="C5386">
        <v>2046</v>
      </c>
      <c r="D5386" t="s">
        <v>41</v>
      </c>
      <c r="E5386" t="s">
        <v>47</v>
      </c>
      <c r="F5386">
        <v>16.004563829380899</v>
      </c>
    </row>
    <row r="5387" spans="1:6" x14ac:dyDescent="0.35">
      <c r="A5387" t="s">
        <v>83</v>
      </c>
      <c r="B5387" s="78" t="s">
        <v>15</v>
      </c>
      <c r="C5387">
        <v>2046</v>
      </c>
      <c r="D5387" t="s">
        <v>41</v>
      </c>
      <c r="E5387" t="s">
        <v>49</v>
      </c>
      <c r="F5387">
        <v>18.0654030330304</v>
      </c>
    </row>
    <row r="5388" spans="1:6" x14ac:dyDescent="0.35">
      <c r="A5388" t="s">
        <v>83</v>
      </c>
      <c r="B5388" s="78" t="s">
        <v>15</v>
      </c>
      <c r="C5388">
        <v>2046</v>
      </c>
      <c r="D5388" t="s">
        <v>41</v>
      </c>
      <c r="E5388" t="s">
        <v>51</v>
      </c>
      <c r="F5388">
        <v>15.429363933719801</v>
      </c>
    </row>
    <row r="5389" spans="1:6" x14ac:dyDescent="0.35">
      <c r="A5389" t="s">
        <v>83</v>
      </c>
      <c r="B5389" s="78" t="s">
        <v>15</v>
      </c>
      <c r="C5389">
        <v>2046</v>
      </c>
      <c r="D5389" t="s">
        <v>41</v>
      </c>
      <c r="E5389" t="s">
        <v>53</v>
      </c>
      <c r="F5389">
        <v>14.975902761018901</v>
      </c>
    </row>
    <row r="5390" spans="1:6" x14ac:dyDescent="0.35">
      <c r="A5390" t="s">
        <v>83</v>
      </c>
      <c r="B5390" s="78" t="s">
        <v>15</v>
      </c>
      <c r="C5390">
        <v>2046</v>
      </c>
      <c r="D5390" t="s">
        <v>41</v>
      </c>
      <c r="E5390" t="s">
        <v>55</v>
      </c>
      <c r="F5390">
        <v>15.2083701565039</v>
      </c>
    </row>
    <row r="5391" spans="1:6" x14ac:dyDescent="0.35">
      <c r="A5391" t="s">
        <v>83</v>
      </c>
      <c r="B5391" s="78" t="s">
        <v>15</v>
      </c>
      <c r="C5391">
        <v>2046</v>
      </c>
      <c r="D5391" t="s">
        <v>41</v>
      </c>
      <c r="E5391" t="s">
        <v>57</v>
      </c>
      <c r="F5391">
        <v>9.5670485931098899</v>
      </c>
    </row>
    <row r="5392" spans="1:6" x14ac:dyDescent="0.35">
      <c r="A5392" t="s">
        <v>83</v>
      </c>
      <c r="B5392" s="78" t="s">
        <v>15</v>
      </c>
      <c r="C5392">
        <v>2046</v>
      </c>
      <c r="D5392" t="s">
        <v>41</v>
      </c>
      <c r="E5392" t="s">
        <v>59</v>
      </c>
      <c r="F5392">
        <v>18.056963093963599</v>
      </c>
    </row>
    <row r="5393" spans="1:6" x14ac:dyDescent="0.35">
      <c r="A5393" t="s">
        <v>83</v>
      </c>
      <c r="B5393" s="78" t="s">
        <v>15</v>
      </c>
      <c r="C5393">
        <v>2046</v>
      </c>
      <c r="D5393" t="s">
        <v>41</v>
      </c>
      <c r="E5393" t="s">
        <v>61</v>
      </c>
      <c r="F5393">
        <v>31.113548764449899</v>
      </c>
    </row>
    <row r="5394" spans="1:6" x14ac:dyDescent="0.35">
      <c r="A5394" t="s">
        <v>83</v>
      </c>
      <c r="B5394" s="78" t="s">
        <v>15</v>
      </c>
      <c r="C5394">
        <v>2046</v>
      </c>
      <c r="D5394" t="s">
        <v>41</v>
      </c>
      <c r="E5394" t="s">
        <v>63</v>
      </c>
      <c r="F5394">
        <v>33.8400053805928</v>
      </c>
    </row>
    <row r="5395" spans="1:6" x14ac:dyDescent="0.35">
      <c r="A5395" t="s">
        <v>83</v>
      </c>
      <c r="B5395" s="78" t="s">
        <v>15</v>
      </c>
      <c r="C5395">
        <v>2046</v>
      </c>
      <c r="D5395" t="s">
        <v>41</v>
      </c>
      <c r="E5395" t="s">
        <v>43</v>
      </c>
      <c r="F5395">
        <v>17.905608226227098</v>
      </c>
    </row>
    <row r="5396" spans="1:6" x14ac:dyDescent="0.35">
      <c r="A5396" t="s">
        <v>83</v>
      </c>
      <c r="B5396" s="78" t="s">
        <v>15</v>
      </c>
      <c r="C5396">
        <v>2046</v>
      </c>
      <c r="D5396" t="s">
        <v>41</v>
      </c>
      <c r="E5396" t="s">
        <v>65</v>
      </c>
      <c r="F5396">
        <v>39.2195638273719</v>
      </c>
    </row>
    <row r="5397" spans="1:6" x14ac:dyDescent="0.35">
      <c r="A5397" t="s">
        <v>83</v>
      </c>
      <c r="B5397" s="78" t="s">
        <v>15</v>
      </c>
      <c r="C5397">
        <v>2046</v>
      </c>
      <c r="D5397" t="s">
        <v>41</v>
      </c>
      <c r="E5397" t="s">
        <v>67</v>
      </c>
      <c r="F5397">
        <v>25.261047007617599</v>
      </c>
    </row>
    <row r="5398" spans="1:6" x14ac:dyDescent="0.35">
      <c r="A5398" t="s">
        <v>83</v>
      </c>
      <c r="B5398" s="78" t="s">
        <v>15</v>
      </c>
      <c r="C5398">
        <v>2046</v>
      </c>
      <c r="D5398" t="s">
        <v>41</v>
      </c>
      <c r="E5398" t="s">
        <v>69</v>
      </c>
      <c r="F5398">
        <v>27.383900529380099</v>
      </c>
    </row>
    <row r="5399" spans="1:6" x14ac:dyDescent="0.35">
      <c r="A5399" t="s">
        <v>83</v>
      </c>
      <c r="B5399" s="78" t="s">
        <v>15</v>
      </c>
      <c r="C5399">
        <v>2046</v>
      </c>
      <c r="D5399" t="s">
        <v>41</v>
      </c>
      <c r="E5399" t="s">
        <v>71</v>
      </c>
      <c r="F5399">
        <v>19.0984238461625</v>
      </c>
    </row>
    <row r="5400" spans="1:6" x14ac:dyDescent="0.35">
      <c r="A5400" t="s">
        <v>83</v>
      </c>
      <c r="B5400" s="78" t="s">
        <v>15</v>
      </c>
      <c r="C5400">
        <v>2046</v>
      </c>
      <c r="D5400" t="s">
        <v>41</v>
      </c>
      <c r="E5400" t="s">
        <v>73</v>
      </c>
      <c r="F5400">
        <v>13.715092183302801</v>
      </c>
    </row>
    <row r="5401" spans="1:6" x14ac:dyDescent="0.35">
      <c r="A5401" t="s">
        <v>83</v>
      </c>
      <c r="B5401" s="78" t="s">
        <v>15</v>
      </c>
      <c r="C5401">
        <v>2046</v>
      </c>
      <c r="D5401" t="s">
        <v>41</v>
      </c>
      <c r="E5401" t="s">
        <v>75</v>
      </c>
      <c r="F5401">
        <v>8.8766079448295407</v>
      </c>
    </row>
    <row r="5402" spans="1:6" x14ac:dyDescent="0.35">
      <c r="A5402" t="s">
        <v>84</v>
      </c>
      <c r="B5402" s="78" t="s">
        <v>15</v>
      </c>
      <c r="C5402">
        <v>2021</v>
      </c>
      <c r="D5402" t="s">
        <v>41</v>
      </c>
      <c r="E5402" t="s">
        <v>42</v>
      </c>
      <c r="F5402">
        <v>67</v>
      </c>
    </row>
    <row r="5403" spans="1:6" x14ac:dyDescent="0.35">
      <c r="A5403" t="s">
        <v>84</v>
      </c>
      <c r="B5403" s="78" t="s">
        <v>15</v>
      </c>
      <c r="C5403">
        <v>2021</v>
      </c>
      <c r="D5403" t="s">
        <v>41</v>
      </c>
      <c r="E5403" t="s">
        <v>43</v>
      </c>
      <c r="F5403">
        <v>42</v>
      </c>
    </row>
    <row r="5404" spans="1:6" x14ac:dyDescent="0.35">
      <c r="A5404" t="s">
        <v>84</v>
      </c>
      <c r="B5404" s="78" t="s">
        <v>15</v>
      </c>
      <c r="C5404">
        <v>2021</v>
      </c>
      <c r="D5404" t="s">
        <v>41</v>
      </c>
      <c r="E5404" t="s">
        <v>45</v>
      </c>
      <c r="F5404">
        <v>35</v>
      </c>
    </row>
    <row r="5405" spans="1:6" x14ac:dyDescent="0.35">
      <c r="A5405" t="s">
        <v>84</v>
      </c>
      <c r="B5405" s="78" t="s">
        <v>15</v>
      </c>
      <c r="C5405">
        <v>2021</v>
      </c>
      <c r="D5405" t="s">
        <v>41</v>
      </c>
      <c r="E5405" t="s">
        <v>47</v>
      </c>
      <c r="F5405">
        <v>40</v>
      </c>
    </row>
    <row r="5406" spans="1:6" x14ac:dyDescent="0.35">
      <c r="A5406" t="s">
        <v>84</v>
      </c>
      <c r="B5406" s="78" t="s">
        <v>15</v>
      </c>
      <c r="C5406">
        <v>2021</v>
      </c>
      <c r="D5406" t="s">
        <v>41</v>
      </c>
      <c r="E5406" t="s">
        <v>49</v>
      </c>
      <c r="F5406">
        <v>44</v>
      </c>
    </row>
    <row r="5407" spans="1:6" x14ac:dyDescent="0.35">
      <c r="A5407" t="s">
        <v>84</v>
      </c>
      <c r="B5407" s="78" t="s">
        <v>15</v>
      </c>
      <c r="C5407">
        <v>2021</v>
      </c>
      <c r="D5407" t="s">
        <v>41</v>
      </c>
      <c r="E5407" t="s">
        <v>51</v>
      </c>
      <c r="F5407">
        <v>58</v>
      </c>
    </row>
    <row r="5408" spans="1:6" x14ac:dyDescent="0.35">
      <c r="A5408" t="s">
        <v>84</v>
      </c>
      <c r="B5408" s="78" t="s">
        <v>15</v>
      </c>
      <c r="C5408">
        <v>2021</v>
      </c>
      <c r="D5408" t="s">
        <v>41</v>
      </c>
      <c r="E5408" t="s">
        <v>53</v>
      </c>
      <c r="F5408">
        <v>45</v>
      </c>
    </row>
    <row r="5409" spans="1:6" x14ac:dyDescent="0.35">
      <c r="A5409" t="s">
        <v>84</v>
      </c>
      <c r="B5409" s="78" t="s">
        <v>15</v>
      </c>
      <c r="C5409">
        <v>2021</v>
      </c>
      <c r="D5409" t="s">
        <v>41</v>
      </c>
      <c r="E5409" t="s">
        <v>55</v>
      </c>
      <c r="F5409">
        <v>44</v>
      </c>
    </row>
    <row r="5410" spans="1:6" x14ac:dyDescent="0.35">
      <c r="A5410" t="s">
        <v>84</v>
      </c>
      <c r="B5410" s="78" t="s">
        <v>15</v>
      </c>
      <c r="C5410">
        <v>2021</v>
      </c>
      <c r="D5410" t="s">
        <v>41</v>
      </c>
      <c r="E5410" t="s">
        <v>57</v>
      </c>
      <c r="F5410">
        <v>30</v>
      </c>
    </row>
    <row r="5411" spans="1:6" x14ac:dyDescent="0.35">
      <c r="A5411" t="s">
        <v>84</v>
      </c>
      <c r="B5411" s="78" t="s">
        <v>15</v>
      </c>
      <c r="C5411">
        <v>2021</v>
      </c>
      <c r="D5411" t="s">
        <v>41</v>
      </c>
      <c r="E5411" t="s">
        <v>59</v>
      </c>
      <c r="F5411">
        <v>37</v>
      </c>
    </row>
    <row r="5412" spans="1:6" x14ac:dyDescent="0.35">
      <c r="A5412" t="s">
        <v>84</v>
      </c>
      <c r="B5412" s="78" t="s">
        <v>15</v>
      </c>
      <c r="C5412">
        <v>2021</v>
      </c>
      <c r="D5412" t="s">
        <v>41</v>
      </c>
      <c r="E5412" t="s">
        <v>61</v>
      </c>
      <c r="F5412">
        <v>48</v>
      </c>
    </row>
    <row r="5413" spans="1:6" x14ac:dyDescent="0.35">
      <c r="A5413" t="s">
        <v>84</v>
      </c>
      <c r="B5413" s="78" t="s">
        <v>15</v>
      </c>
      <c r="C5413">
        <v>2021</v>
      </c>
      <c r="D5413" t="s">
        <v>41</v>
      </c>
      <c r="E5413" t="s">
        <v>63</v>
      </c>
      <c r="F5413">
        <v>54</v>
      </c>
    </row>
    <row r="5414" spans="1:6" x14ac:dyDescent="0.35">
      <c r="A5414" t="s">
        <v>84</v>
      </c>
      <c r="B5414" s="78" t="s">
        <v>15</v>
      </c>
      <c r="C5414">
        <v>2021</v>
      </c>
      <c r="D5414" t="s">
        <v>41</v>
      </c>
      <c r="E5414" t="s">
        <v>65</v>
      </c>
      <c r="F5414">
        <v>46</v>
      </c>
    </row>
    <row r="5415" spans="1:6" x14ac:dyDescent="0.35">
      <c r="A5415" t="s">
        <v>84</v>
      </c>
      <c r="B5415" s="78" t="s">
        <v>15</v>
      </c>
      <c r="C5415">
        <v>2021</v>
      </c>
      <c r="D5415" t="s">
        <v>41</v>
      </c>
      <c r="E5415" t="s">
        <v>67</v>
      </c>
      <c r="F5415">
        <v>60</v>
      </c>
    </row>
    <row r="5416" spans="1:6" x14ac:dyDescent="0.35">
      <c r="A5416" t="s">
        <v>84</v>
      </c>
      <c r="B5416" s="78" t="s">
        <v>15</v>
      </c>
      <c r="C5416">
        <v>2021</v>
      </c>
      <c r="D5416" t="s">
        <v>41</v>
      </c>
      <c r="E5416" t="s">
        <v>69</v>
      </c>
      <c r="F5416">
        <v>33</v>
      </c>
    </row>
    <row r="5417" spans="1:6" x14ac:dyDescent="0.35">
      <c r="A5417" t="s">
        <v>84</v>
      </c>
      <c r="B5417" s="78" t="s">
        <v>15</v>
      </c>
      <c r="C5417">
        <v>2021</v>
      </c>
      <c r="D5417" t="s">
        <v>41</v>
      </c>
      <c r="E5417" t="s">
        <v>71</v>
      </c>
      <c r="F5417">
        <v>39</v>
      </c>
    </row>
    <row r="5418" spans="1:6" x14ac:dyDescent="0.35">
      <c r="A5418" t="s">
        <v>84</v>
      </c>
      <c r="B5418" s="78" t="s">
        <v>15</v>
      </c>
      <c r="C5418">
        <v>2021</v>
      </c>
      <c r="D5418" t="s">
        <v>41</v>
      </c>
      <c r="E5418" t="s">
        <v>73</v>
      </c>
      <c r="F5418">
        <v>15</v>
      </c>
    </row>
    <row r="5419" spans="1:6" x14ac:dyDescent="0.35">
      <c r="A5419" t="s">
        <v>84</v>
      </c>
      <c r="B5419" s="78" t="s">
        <v>15</v>
      </c>
      <c r="C5419">
        <v>2021</v>
      </c>
      <c r="D5419" t="s">
        <v>41</v>
      </c>
      <c r="E5419" t="s">
        <v>75</v>
      </c>
      <c r="F5419">
        <v>7</v>
      </c>
    </row>
    <row r="5420" spans="1:6" x14ac:dyDescent="0.35">
      <c r="A5420" t="s">
        <v>84</v>
      </c>
      <c r="B5420" s="78" t="s">
        <v>15</v>
      </c>
      <c r="C5420">
        <v>2021</v>
      </c>
      <c r="D5420" t="s">
        <v>138</v>
      </c>
      <c r="E5420" t="s">
        <v>42</v>
      </c>
      <c r="F5420">
        <v>46</v>
      </c>
    </row>
    <row r="5421" spans="1:6" x14ac:dyDescent="0.35">
      <c r="A5421" t="s">
        <v>84</v>
      </c>
      <c r="B5421" s="78" t="s">
        <v>15</v>
      </c>
      <c r="C5421">
        <v>2021</v>
      </c>
      <c r="D5421" t="s">
        <v>138</v>
      </c>
      <c r="E5421" t="s">
        <v>43</v>
      </c>
      <c r="F5421">
        <v>59</v>
      </c>
    </row>
    <row r="5422" spans="1:6" x14ac:dyDescent="0.35">
      <c r="A5422" t="s">
        <v>84</v>
      </c>
      <c r="B5422" s="78" t="s">
        <v>15</v>
      </c>
      <c r="C5422">
        <v>2021</v>
      </c>
      <c r="D5422" t="s">
        <v>138</v>
      </c>
      <c r="E5422" t="s">
        <v>45</v>
      </c>
      <c r="F5422">
        <v>29</v>
      </c>
    </row>
    <row r="5423" spans="1:6" x14ac:dyDescent="0.35">
      <c r="A5423" t="s">
        <v>84</v>
      </c>
      <c r="B5423" s="78" t="s">
        <v>15</v>
      </c>
      <c r="C5423">
        <v>2021</v>
      </c>
      <c r="D5423" t="s">
        <v>138</v>
      </c>
      <c r="E5423" t="s">
        <v>47</v>
      </c>
      <c r="F5423">
        <v>33</v>
      </c>
    </row>
    <row r="5424" spans="1:6" x14ac:dyDescent="0.35">
      <c r="A5424" t="s">
        <v>84</v>
      </c>
      <c r="B5424" s="78" t="s">
        <v>15</v>
      </c>
      <c r="C5424">
        <v>2021</v>
      </c>
      <c r="D5424" t="s">
        <v>138</v>
      </c>
      <c r="E5424" t="s">
        <v>49</v>
      </c>
      <c r="F5424">
        <v>50</v>
      </c>
    </row>
    <row r="5425" spans="1:6" x14ac:dyDescent="0.35">
      <c r="A5425" t="s">
        <v>84</v>
      </c>
      <c r="B5425" s="78" t="s">
        <v>15</v>
      </c>
      <c r="C5425">
        <v>2021</v>
      </c>
      <c r="D5425" t="s">
        <v>138</v>
      </c>
      <c r="E5425" t="s">
        <v>51</v>
      </c>
      <c r="F5425">
        <v>55</v>
      </c>
    </row>
    <row r="5426" spans="1:6" x14ac:dyDescent="0.35">
      <c r="A5426" t="s">
        <v>84</v>
      </c>
      <c r="B5426" s="78" t="s">
        <v>15</v>
      </c>
      <c r="C5426">
        <v>2021</v>
      </c>
      <c r="D5426" t="s">
        <v>138</v>
      </c>
      <c r="E5426" t="s">
        <v>53</v>
      </c>
      <c r="F5426">
        <v>69</v>
      </c>
    </row>
    <row r="5427" spans="1:6" x14ac:dyDescent="0.35">
      <c r="A5427" t="s">
        <v>84</v>
      </c>
      <c r="B5427" s="78" t="s">
        <v>15</v>
      </c>
      <c r="C5427">
        <v>2021</v>
      </c>
      <c r="D5427" t="s">
        <v>138</v>
      </c>
      <c r="E5427" t="s">
        <v>55</v>
      </c>
      <c r="F5427">
        <v>42</v>
      </c>
    </row>
    <row r="5428" spans="1:6" x14ac:dyDescent="0.35">
      <c r="A5428" t="s">
        <v>84</v>
      </c>
      <c r="B5428" s="78" t="s">
        <v>15</v>
      </c>
      <c r="C5428">
        <v>2021</v>
      </c>
      <c r="D5428" t="s">
        <v>138</v>
      </c>
      <c r="E5428" t="s">
        <v>57</v>
      </c>
      <c r="F5428">
        <v>29</v>
      </c>
    </row>
    <row r="5429" spans="1:6" x14ac:dyDescent="0.35">
      <c r="A5429" t="s">
        <v>84</v>
      </c>
      <c r="B5429" s="78" t="s">
        <v>15</v>
      </c>
      <c r="C5429">
        <v>2021</v>
      </c>
      <c r="D5429" t="s">
        <v>138</v>
      </c>
      <c r="E5429" t="s">
        <v>59</v>
      </c>
      <c r="F5429">
        <v>49</v>
      </c>
    </row>
    <row r="5430" spans="1:6" x14ac:dyDescent="0.35">
      <c r="A5430" t="s">
        <v>84</v>
      </c>
      <c r="B5430" s="78" t="s">
        <v>15</v>
      </c>
      <c r="C5430">
        <v>2021</v>
      </c>
      <c r="D5430" t="s">
        <v>138</v>
      </c>
      <c r="E5430" t="s">
        <v>61</v>
      </c>
      <c r="F5430">
        <v>63</v>
      </c>
    </row>
    <row r="5431" spans="1:6" x14ac:dyDescent="0.35">
      <c r="A5431" t="s">
        <v>84</v>
      </c>
      <c r="B5431" s="78" t="s">
        <v>15</v>
      </c>
      <c r="C5431">
        <v>2021</v>
      </c>
      <c r="D5431" t="s">
        <v>138</v>
      </c>
      <c r="E5431" t="s">
        <v>63</v>
      </c>
      <c r="F5431">
        <v>43</v>
      </c>
    </row>
    <row r="5432" spans="1:6" x14ac:dyDescent="0.35">
      <c r="A5432" t="s">
        <v>84</v>
      </c>
      <c r="B5432" s="78" t="s">
        <v>15</v>
      </c>
      <c r="C5432">
        <v>2021</v>
      </c>
      <c r="D5432" t="s">
        <v>138</v>
      </c>
      <c r="E5432" t="s">
        <v>65</v>
      </c>
      <c r="F5432">
        <v>52</v>
      </c>
    </row>
    <row r="5433" spans="1:6" x14ac:dyDescent="0.35">
      <c r="A5433" t="s">
        <v>84</v>
      </c>
      <c r="B5433" s="78" t="s">
        <v>15</v>
      </c>
      <c r="C5433">
        <v>2021</v>
      </c>
      <c r="D5433" t="s">
        <v>138</v>
      </c>
      <c r="E5433" t="s">
        <v>67</v>
      </c>
      <c r="F5433">
        <v>37</v>
      </c>
    </row>
    <row r="5434" spans="1:6" x14ac:dyDescent="0.35">
      <c r="A5434" t="s">
        <v>84</v>
      </c>
      <c r="B5434" s="78" t="s">
        <v>15</v>
      </c>
      <c r="C5434">
        <v>2021</v>
      </c>
      <c r="D5434" t="s">
        <v>138</v>
      </c>
      <c r="E5434" t="s">
        <v>69</v>
      </c>
      <c r="F5434">
        <v>47</v>
      </c>
    </row>
    <row r="5435" spans="1:6" x14ac:dyDescent="0.35">
      <c r="A5435" t="s">
        <v>84</v>
      </c>
      <c r="B5435" s="78" t="s">
        <v>15</v>
      </c>
      <c r="C5435">
        <v>2021</v>
      </c>
      <c r="D5435" t="s">
        <v>138</v>
      </c>
      <c r="E5435" t="s">
        <v>71</v>
      </c>
      <c r="F5435">
        <v>29</v>
      </c>
    </row>
    <row r="5436" spans="1:6" x14ac:dyDescent="0.35">
      <c r="A5436" t="s">
        <v>84</v>
      </c>
      <c r="B5436" s="78" t="s">
        <v>15</v>
      </c>
      <c r="C5436">
        <v>2021</v>
      </c>
      <c r="D5436" t="s">
        <v>138</v>
      </c>
      <c r="E5436" t="s">
        <v>73</v>
      </c>
      <c r="F5436">
        <v>21</v>
      </c>
    </row>
    <row r="5437" spans="1:6" x14ac:dyDescent="0.35">
      <c r="A5437" t="s">
        <v>84</v>
      </c>
      <c r="B5437" s="78" t="s">
        <v>15</v>
      </c>
      <c r="C5437">
        <v>2021</v>
      </c>
      <c r="D5437" t="s">
        <v>138</v>
      </c>
      <c r="E5437" t="s">
        <v>75</v>
      </c>
      <c r="F5437">
        <v>24</v>
      </c>
    </row>
    <row r="5438" spans="1:6" x14ac:dyDescent="0.35">
      <c r="A5438" t="s">
        <v>84</v>
      </c>
      <c r="B5438" s="78" t="s">
        <v>15</v>
      </c>
      <c r="C5438">
        <v>2026</v>
      </c>
      <c r="D5438" t="s">
        <v>138</v>
      </c>
      <c r="E5438" t="s">
        <v>42</v>
      </c>
      <c r="F5438">
        <v>53.515215931339696</v>
      </c>
    </row>
    <row r="5439" spans="1:6" x14ac:dyDescent="0.35">
      <c r="A5439" t="s">
        <v>84</v>
      </c>
      <c r="B5439" s="78" t="s">
        <v>15</v>
      </c>
      <c r="C5439">
        <v>2026</v>
      </c>
      <c r="D5439" t="s">
        <v>138</v>
      </c>
      <c r="E5439" t="s">
        <v>45</v>
      </c>
      <c r="F5439">
        <v>33.513618281624403</v>
      </c>
    </row>
    <row r="5440" spans="1:6" x14ac:dyDescent="0.35">
      <c r="A5440" t="s">
        <v>84</v>
      </c>
      <c r="B5440" s="78" t="s">
        <v>15</v>
      </c>
      <c r="C5440">
        <v>2026</v>
      </c>
      <c r="D5440" t="s">
        <v>138</v>
      </c>
      <c r="E5440" t="s">
        <v>47</v>
      </c>
      <c r="F5440">
        <v>26.303803851308501</v>
      </c>
    </row>
    <row r="5441" spans="1:6" x14ac:dyDescent="0.35">
      <c r="A5441" t="s">
        <v>84</v>
      </c>
      <c r="B5441" s="78" t="s">
        <v>15</v>
      </c>
      <c r="C5441">
        <v>2026</v>
      </c>
      <c r="D5441" t="s">
        <v>138</v>
      </c>
      <c r="E5441" t="s">
        <v>49</v>
      </c>
      <c r="F5441">
        <v>43.676007815177897</v>
      </c>
    </row>
    <row r="5442" spans="1:6" x14ac:dyDescent="0.35">
      <c r="A5442" t="s">
        <v>84</v>
      </c>
      <c r="B5442" s="78" t="s">
        <v>15</v>
      </c>
      <c r="C5442">
        <v>2026</v>
      </c>
      <c r="D5442" t="s">
        <v>138</v>
      </c>
      <c r="E5442" t="s">
        <v>51</v>
      </c>
      <c r="F5442">
        <v>48.9152771311105</v>
      </c>
    </row>
    <row r="5443" spans="1:6" x14ac:dyDescent="0.35">
      <c r="A5443" t="s">
        <v>84</v>
      </c>
      <c r="B5443" s="78" t="s">
        <v>15</v>
      </c>
      <c r="C5443">
        <v>2026</v>
      </c>
      <c r="D5443" t="s">
        <v>138</v>
      </c>
      <c r="E5443" t="s">
        <v>53</v>
      </c>
      <c r="F5443">
        <v>55.901088509020397</v>
      </c>
    </row>
    <row r="5444" spans="1:6" x14ac:dyDescent="0.35">
      <c r="A5444" t="s">
        <v>84</v>
      </c>
      <c r="B5444" s="78" t="s">
        <v>15</v>
      </c>
      <c r="C5444">
        <v>2026</v>
      </c>
      <c r="D5444" t="s">
        <v>138</v>
      </c>
      <c r="E5444" t="s">
        <v>55</v>
      </c>
      <c r="F5444">
        <v>46.508725303952701</v>
      </c>
    </row>
    <row r="5445" spans="1:6" x14ac:dyDescent="0.35">
      <c r="A5445" t="s">
        <v>84</v>
      </c>
      <c r="B5445" s="78" t="s">
        <v>15</v>
      </c>
      <c r="C5445">
        <v>2026</v>
      </c>
      <c r="D5445" t="s">
        <v>138</v>
      </c>
      <c r="E5445" t="s">
        <v>57</v>
      </c>
      <c r="F5445">
        <v>40.326782116944699</v>
      </c>
    </row>
    <row r="5446" spans="1:6" x14ac:dyDescent="0.35">
      <c r="A5446" t="s">
        <v>84</v>
      </c>
      <c r="B5446" s="78" t="s">
        <v>15</v>
      </c>
      <c r="C5446">
        <v>2026</v>
      </c>
      <c r="D5446" t="s">
        <v>138</v>
      </c>
      <c r="E5446" t="s">
        <v>59</v>
      </c>
      <c r="F5446">
        <v>31.370333165511799</v>
      </c>
    </row>
    <row r="5447" spans="1:6" x14ac:dyDescent="0.35">
      <c r="A5447" t="s">
        <v>84</v>
      </c>
      <c r="B5447" s="78" t="s">
        <v>15</v>
      </c>
      <c r="C5447">
        <v>2026</v>
      </c>
      <c r="D5447" t="s">
        <v>138</v>
      </c>
      <c r="E5447" t="s">
        <v>61</v>
      </c>
      <c r="F5447">
        <v>48.992550777957298</v>
      </c>
    </row>
    <row r="5448" spans="1:6" x14ac:dyDescent="0.35">
      <c r="A5448" t="s">
        <v>84</v>
      </c>
      <c r="B5448" s="78" t="s">
        <v>15</v>
      </c>
      <c r="C5448">
        <v>2026</v>
      </c>
      <c r="D5448" t="s">
        <v>138</v>
      </c>
      <c r="E5448" t="s">
        <v>63</v>
      </c>
      <c r="F5448">
        <v>46.580872753430803</v>
      </c>
    </row>
    <row r="5449" spans="1:6" x14ac:dyDescent="0.35">
      <c r="A5449" t="s">
        <v>84</v>
      </c>
      <c r="B5449" s="78" t="s">
        <v>15</v>
      </c>
      <c r="C5449">
        <v>2026</v>
      </c>
      <c r="D5449" t="s">
        <v>138</v>
      </c>
      <c r="E5449" t="s">
        <v>43</v>
      </c>
      <c r="F5449">
        <v>39.052390527816399</v>
      </c>
    </row>
    <row r="5450" spans="1:6" x14ac:dyDescent="0.35">
      <c r="A5450" t="s">
        <v>84</v>
      </c>
      <c r="B5450" s="78" t="s">
        <v>15</v>
      </c>
      <c r="C5450">
        <v>2026</v>
      </c>
      <c r="D5450" t="s">
        <v>138</v>
      </c>
      <c r="E5450" t="s">
        <v>65</v>
      </c>
      <c r="F5450">
        <v>46.083962078406799</v>
      </c>
    </row>
    <row r="5451" spans="1:6" x14ac:dyDescent="0.35">
      <c r="A5451" t="s">
        <v>84</v>
      </c>
      <c r="B5451" s="78" t="s">
        <v>15</v>
      </c>
      <c r="C5451">
        <v>2026</v>
      </c>
      <c r="D5451" t="s">
        <v>138</v>
      </c>
      <c r="E5451" t="s">
        <v>67</v>
      </c>
      <c r="F5451">
        <v>58.751559372896899</v>
      </c>
    </row>
    <row r="5452" spans="1:6" x14ac:dyDescent="0.35">
      <c r="A5452" t="s">
        <v>84</v>
      </c>
      <c r="B5452" s="78" t="s">
        <v>15</v>
      </c>
      <c r="C5452">
        <v>2026</v>
      </c>
      <c r="D5452" t="s">
        <v>138</v>
      </c>
      <c r="E5452" t="s">
        <v>69</v>
      </c>
      <c r="F5452">
        <v>36.978212457426103</v>
      </c>
    </row>
    <row r="5453" spans="1:6" x14ac:dyDescent="0.35">
      <c r="A5453" t="s">
        <v>84</v>
      </c>
      <c r="B5453" s="78" t="s">
        <v>15</v>
      </c>
      <c r="C5453">
        <v>2026</v>
      </c>
      <c r="D5453" t="s">
        <v>138</v>
      </c>
      <c r="E5453" t="s">
        <v>71</v>
      </c>
      <c r="F5453">
        <v>35.213163032056698</v>
      </c>
    </row>
    <row r="5454" spans="1:6" x14ac:dyDescent="0.35">
      <c r="A5454" t="s">
        <v>84</v>
      </c>
      <c r="B5454" s="78" t="s">
        <v>15</v>
      </c>
      <c r="C5454">
        <v>2026</v>
      </c>
      <c r="D5454" t="s">
        <v>138</v>
      </c>
      <c r="E5454" t="s">
        <v>73</v>
      </c>
      <c r="F5454">
        <v>23.063044809767401</v>
      </c>
    </row>
    <row r="5455" spans="1:6" x14ac:dyDescent="0.35">
      <c r="A5455" t="s">
        <v>84</v>
      </c>
      <c r="B5455" s="78" t="s">
        <v>15</v>
      </c>
      <c r="C5455">
        <v>2026</v>
      </c>
      <c r="D5455" t="s">
        <v>138</v>
      </c>
      <c r="E5455" t="s">
        <v>75</v>
      </c>
      <c r="F5455">
        <v>22.109807429692601</v>
      </c>
    </row>
    <row r="5456" spans="1:6" x14ac:dyDescent="0.35">
      <c r="A5456" t="s">
        <v>84</v>
      </c>
      <c r="B5456" s="78" t="s">
        <v>15</v>
      </c>
      <c r="C5456">
        <v>2026</v>
      </c>
      <c r="D5456" t="s">
        <v>41</v>
      </c>
      <c r="E5456" t="s">
        <v>42</v>
      </c>
      <c r="F5456">
        <v>57.597642333644103</v>
      </c>
    </row>
    <row r="5457" spans="1:6" x14ac:dyDescent="0.35">
      <c r="A5457" t="s">
        <v>84</v>
      </c>
      <c r="B5457" s="78" t="s">
        <v>15</v>
      </c>
      <c r="C5457">
        <v>2026</v>
      </c>
      <c r="D5457" t="s">
        <v>41</v>
      </c>
      <c r="E5457" t="s">
        <v>45</v>
      </c>
      <c r="F5457">
        <v>30.009789536735401</v>
      </c>
    </row>
    <row r="5458" spans="1:6" x14ac:dyDescent="0.35">
      <c r="A5458" t="s">
        <v>84</v>
      </c>
      <c r="B5458" s="78" t="s">
        <v>15</v>
      </c>
      <c r="C5458">
        <v>2026</v>
      </c>
      <c r="D5458" t="s">
        <v>41</v>
      </c>
      <c r="E5458" t="s">
        <v>47</v>
      </c>
      <c r="F5458">
        <v>33.394900939766401</v>
      </c>
    </row>
    <row r="5459" spans="1:6" x14ac:dyDescent="0.35">
      <c r="A5459" t="s">
        <v>84</v>
      </c>
      <c r="B5459" s="78" t="s">
        <v>15</v>
      </c>
      <c r="C5459">
        <v>2026</v>
      </c>
      <c r="D5459" t="s">
        <v>41</v>
      </c>
      <c r="E5459" t="s">
        <v>49</v>
      </c>
      <c r="F5459">
        <v>39.089176643247598</v>
      </c>
    </row>
    <row r="5460" spans="1:6" x14ac:dyDescent="0.35">
      <c r="A5460" t="s">
        <v>84</v>
      </c>
      <c r="B5460" s="78" t="s">
        <v>15</v>
      </c>
      <c r="C5460">
        <v>2026</v>
      </c>
      <c r="D5460" t="s">
        <v>41</v>
      </c>
      <c r="E5460" t="s">
        <v>51</v>
      </c>
      <c r="F5460">
        <v>58.171032263127998</v>
      </c>
    </row>
    <row r="5461" spans="1:6" x14ac:dyDescent="0.35">
      <c r="A5461" t="s">
        <v>84</v>
      </c>
      <c r="B5461" s="78" t="s">
        <v>15</v>
      </c>
      <c r="C5461">
        <v>2026</v>
      </c>
      <c r="D5461" t="s">
        <v>41</v>
      </c>
      <c r="E5461" t="s">
        <v>53</v>
      </c>
      <c r="F5461">
        <v>64.248028497658794</v>
      </c>
    </row>
    <row r="5462" spans="1:6" x14ac:dyDescent="0.35">
      <c r="A5462" t="s">
        <v>84</v>
      </c>
      <c r="B5462" s="78" t="s">
        <v>15</v>
      </c>
      <c r="C5462">
        <v>2026</v>
      </c>
      <c r="D5462" t="s">
        <v>41</v>
      </c>
      <c r="E5462" t="s">
        <v>55</v>
      </c>
      <c r="F5462">
        <v>48.404835391609097</v>
      </c>
    </row>
    <row r="5463" spans="1:6" x14ac:dyDescent="0.35">
      <c r="A5463" t="s">
        <v>84</v>
      </c>
      <c r="B5463" s="78" t="s">
        <v>15</v>
      </c>
      <c r="C5463">
        <v>2026</v>
      </c>
      <c r="D5463" t="s">
        <v>41</v>
      </c>
      <c r="E5463" t="s">
        <v>57</v>
      </c>
      <c r="F5463">
        <v>50.091606417627602</v>
      </c>
    </row>
    <row r="5464" spans="1:6" x14ac:dyDescent="0.35">
      <c r="A5464" t="s">
        <v>84</v>
      </c>
      <c r="B5464" s="78" t="s">
        <v>15</v>
      </c>
      <c r="C5464">
        <v>2026</v>
      </c>
      <c r="D5464" t="s">
        <v>41</v>
      </c>
      <c r="E5464" t="s">
        <v>59</v>
      </c>
      <c r="F5464">
        <v>42.912232195028302</v>
      </c>
    </row>
    <row r="5465" spans="1:6" x14ac:dyDescent="0.35">
      <c r="A5465" t="s">
        <v>84</v>
      </c>
      <c r="B5465" s="78" t="s">
        <v>15</v>
      </c>
      <c r="C5465">
        <v>2026</v>
      </c>
      <c r="D5465" t="s">
        <v>41</v>
      </c>
      <c r="E5465" t="s">
        <v>61</v>
      </c>
      <c r="F5465">
        <v>59.629017006652703</v>
      </c>
    </row>
    <row r="5466" spans="1:6" x14ac:dyDescent="0.35">
      <c r="A5466" t="s">
        <v>84</v>
      </c>
      <c r="B5466" s="78" t="s">
        <v>15</v>
      </c>
      <c r="C5466">
        <v>2026</v>
      </c>
      <c r="D5466" t="s">
        <v>41</v>
      </c>
      <c r="E5466" t="s">
        <v>63</v>
      </c>
      <c r="F5466">
        <v>46.007570045998797</v>
      </c>
    </row>
    <row r="5467" spans="1:6" x14ac:dyDescent="0.35">
      <c r="A5467" t="s">
        <v>84</v>
      </c>
      <c r="B5467" s="78" t="s">
        <v>15</v>
      </c>
      <c r="C5467">
        <v>2026</v>
      </c>
      <c r="D5467" t="s">
        <v>41</v>
      </c>
      <c r="E5467" t="s">
        <v>43</v>
      </c>
      <c r="F5467">
        <v>42.136441245186298</v>
      </c>
    </row>
    <row r="5468" spans="1:6" x14ac:dyDescent="0.35">
      <c r="A5468" t="s">
        <v>84</v>
      </c>
      <c r="B5468" s="78" t="s">
        <v>15</v>
      </c>
      <c r="C5468">
        <v>2026</v>
      </c>
      <c r="D5468" t="s">
        <v>41</v>
      </c>
      <c r="E5468" t="s">
        <v>65</v>
      </c>
      <c r="F5468">
        <v>52.685051359748002</v>
      </c>
    </row>
    <row r="5469" spans="1:6" x14ac:dyDescent="0.35">
      <c r="A5469" t="s">
        <v>84</v>
      </c>
      <c r="B5469" s="78" t="s">
        <v>15</v>
      </c>
      <c r="C5469">
        <v>2026</v>
      </c>
      <c r="D5469" t="s">
        <v>41</v>
      </c>
      <c r="E5469" t="s">
        <v>67</v>
      </c>
      <c r="F5469">
        <v>60.6702397466685</v>
      </c>
    </row>
    <row r="5470" spans="1:6" x14ac:dyDescent="0.35">
      <c r="A5470" t="s">
        <v>84</v>
      </c>
      <c r="B5470" s="78" t="s">
        <v>15</v>
      </c>
      <c r="C5470">
        <v>2026</v>
      </c>
      <c r="D5470" t="s">
        <v>41</v>
      </c>
      <c r="E5470" t="s">
        <v>69</v>
      </c>
      <c r="F5470">
        <v>50.724829671018703</v>
      </c>
    </row>
    <row r="5471" spans="1:6" x14ac:dyDescent="0.35">
      <c r="A5471" t="s">
        <v>84</v>
      </c>
      <c r="B5471" s="78" t="s">
        <v>15</v>
      </c>
      <c r="C5471">
        <v>2026</v>
      </c>
      <c r="D5471" t="s">
        <v>41</v>
      </c>
      <c r="E5471" t="s">
        <v>71</v>
      </c>
      <c r="F5471">
        <v>30.1774374309263</v>
      </c>
    </row>
    <row r="5472" spans="1:6" x14ac:dyDescent="0.35">
      <c r="A5472" t="s">
        <v>84</v>
      </c>
      <c r="B5472" s="78" t="s">
        <v>15</v>
      </c>
      <c r="C5472">
        <v>2026</v>
      </c>
      <c r="D5472" t="s">
        <v>41</v>
      </c>
      <c r="E5472" t="s">
        <v>73</v>
      </c>
      <c r="F5472">
        <v>31.157374350724002</v>
      </c>
    </row>
    <row r="5473" spans="1:6" x14ac:dyDescent="0.35">
      <c r="A5473" t="s">
        <v>84</v>
      </c>
      <c r="B5473" s="78" t="s">
        <v>15</v>
      </c>
      <c r="C5473">
        <v>2026</v>
      </c>
      <c r="D5473" t="s">
        <v>41</v>
      </c>
      <c r="E5473" t="s">
        <v>75</v>
      </c>
      <c r="F5473">
        <v>14.3319934342035</v>
      </c>
    </row>
    <row r="5474" spans="1:6" x14ac:dyDescent="0.35">
      <c r="A5474" t="s">
        <v>84</v>
      </c>
      <c r="B5474" s="78" t="s">
        <v>15</v>
      </c>
      <c r="C5474">
        <v>2031</v>
      </c>
      <c r="D5474" t="s">
        <v>138</v>
      </c>
      <c r="E5474" t="s">
        <v>42</v>
      </c>
      <c r="F5474">
        <v>52.642449508073703</v>
      </c>
    </row>
    <row r="5475" spans="1:6" x14ac:dyDescent="0.35">
      <c r="A5475" t="s">
        <v>84</v>
      </c>
      <c r="B5475" s="78" t="s">
        <v>15</v>
      </c>
      <c r="C5475">
        <v>2031</v>
      </c>
      <c r="D5475" t="s">
        <v>138</v>
      </c>
      <c r="E5475" t="s">
        <v>45</v>
      </c>
      <c r="F5475">
        <v>24.796160126141999</v>
      </c>
    </row>
    <row r="5476" spans="1:6" x14ac:dyDescent="0.35">
      <c r="A5476" t="s">
        <v>84</v>
      </c>
      <c r="B5476" s="78" t="s">
        <v>15</v>
      </c>
      <c r="C5476">
        <v>2031</v>
      </c>
      <c r="D5476" t="s">
        <v>138</v>
      </c>
      <c r="E5476" t="s">
        <v>47</v>
      </c>
      <c r="F5476">
        <v>27.400040098454198</v>
      </c>
    </row>
    <row r="5477" spans="1:6" x14ac:dyDescent="0.35">
      <c r="A5477" t="s">
        <v>84</v>
      </c>
      <c r="B5477" s="78" t="s">
        <v>15</v>
      </c>
      <c r="C5477">
        <v>2031</v>
      </c>
      <c r="D5477" t="s">
        <v>138</v>
      </c>
      <c r="E5477" t="s">
        <v>49</v>
      </c>
      <c r="F5477">
        <v>39.2607678110585</v>
      </c>
    </row>
    <row r="5478" spans="1:6" x14ac:dyDescent="0.35">
      <c r="A5478" t="s">
        <v>84</v>
      </c>
      <c r="B5478" s="78" t="s">
        <v>15</v>
      </c>
      <c r="C5478">
        <v>2031</v>
      </c>
      <c r="D5478" t="s">
        <v>138</v>
      </c>
      <c r="E5478" t="s">
        <v>51</v>
      </c>
      <c r="F5478">
        <v>46.401766208729903</v>
      </c>
    </row>
    <row r="5479" spans="1:6" x14ac:dyDescent="0.35">
      <c r="A5479" t="s">
        <v>84</v>
      </c>
      <c r="B5479" s="78" t="s">
        <v>15</v>
      </c>
      <c r="C5479">
        <v>2031</v>
      </c>
      <c r="D5479" t="s">
        <v>138</v>
      </c>
      <c r="E5479" t="s">
        <v>53</v>
      </c>
      <c r="F5479">
        <v>52.329258823311299</v>
      </c>
    </row>
    <row r="5480" spans="1:6" x14ac:dyDescent="0.35">
      <c r="A5480" t="s">
        <v>84</v>
      </c>
      <c r="B5480" s="78" t="s">
        <v>15</v>
      </c>
      <c r="C5480">
        <v>2031</v>
      </c>
      <c r="D5480" t="s">
        <v>138</v>
      </c>
      <c r="E5480" t="s">
        <v>55</v>
      </c>
      <c r="F5480">
        <v>43.385383355007697</v>
      </c>
    </row>
    <row r="5481" spans="1:6" x14ac:dyDescent="0.35">
      <c r="A5481" t="s">
        <v>84</v>
      </c>
      <c r="B5481" s="78" t="s">
        <v>15</v>
      </c>
      <c r="C5481">
        <v>2031</v>
      </c>
      <c r="D5481" t="s">
        <v>138</v>
      </c>
      <c r="E5481" t="s">
        <v>57</v>
      </c>
      <c r="F5481">
        <v>43.235024894332</v>
      </c>
    </row>
    <row r="5482" spans="1:6" x14ac:dyDescent="0.35">
      <c r="A5482" t="s">
        <v>84</v>
      </c>
      <c r="B5482" s="78" t="s">
        <v>15</v>
      </c>
      <c r="C5482">
        <v>2031</v>
      </c>
      <c r="D5482" t="s">
        <v>138</v>
      </c>
      <c r="E5482" t="s">
        <v>59</v>
      </c>
      <c r="F5482">
        <v>42.466144545417102</v>
      </c>
    </row>
    <row r="5483" spans="1:6" x14ac:dyDescent="0.35">
      <c r="A5483" t="s">
        <v>84</v>
      </c>
      <c r="B5483" s="78" t="s">
        <v>15</v>
      </c>
      <c r="C5483">
        <v>2031</v>
      </c>
      <c r="D5483" t="s">
        <v>138</v>
      </c>
      <c r="E5483" t="s">
        <v>61</v>
      </c>
      <c r="F5483">
        <v>40.3963443847816</v>
      </c>
    </row>
    <row r="5484" spans="1:6" x14ac:dyDescent="0.35">
      <c r="A5484" t="s">
        <v>84</v>
      </c>
      <c r="B5484" s="78" t="s">
        <v>15</v>
      </c>
      <c r="C5484">
        <v>2031</v>
      </c>
      <c r="D5484" t="s">
        <v>138</v>
      </c>
      <c r="E5484" t="s">
        <v>63</v>
      </c>
      <c r="F5484">
        <v>40.033989230956202</v>
      </c>
    </row>
    <row r="5485" spans="1:6" x14ac:dyDescent="0.35">
      <c r="A5485" t="s">
        <v>84</v>
      </c>
      <c r="B5485" s="78" t="s">
        <v>15</v>
      </c>
      <c r="C5485">
        <v>2031</v>
      </c>
      <c r="D5485" t="s">
        <v>138</v>
      </c>
      <c r="E5485" t="s">
        <v>43</v>
      </c>
      <c r="F5485">
        <v>36.8153217285832</v>
      </c>
    </row>
    <row r="5486" spans="1:6" x14ac:dyDescent="0.35">
      <c r="A5486" t="s">
        <v>84</v>
      </c>
      <c r="B5486" s="78" t="s">
        <v>15</v>
      </c>
      <c r="C5486">
        <v>2031</v>
      </c>
      <c r="D5486" t="s">
        <v>138</v>
      </c>
      <c r="E5486" t="s">
        <v>65</v>
      </c>
      <c r="F5486">
        <v>46.060745851816598</v>
      </c>
    </row>
    <row r="5487" spans="1:6" x14ac:dyDescent="0.35">
      <c r="A5487" t="s">
        <v>84</v>
      </c>
      <c r="B5487" s="78" t="s">
        <v>15</v>
      </c>
      <c r="C5487">
        <v>2031</v>
      </c>
      <c r="D5487" t="s">
        <v>138</v>
      </c>
      <c r="E5487" t="s">
        <v>67</v>
      </c>
      <c r="F5487">
        <v>56.9450408885182</v>
      </c>
    </row>
    <row r="5488" spans="1:6" x14ac:dyDescent="0.35">
      <c r="A5488" t="s">
        <v>84</v>
      </c>
      <c r="B5488" s="78" t="s">
        <v>15</v>
      </c>
      <c r="C5488">
        <v>2031</v>
      </c>
      <c r="D5488" t="s">
        <v>138</v>
      </c>
      <c r="E5488" t="s">
        <v>69</v>
      </c>
      <c r="F5488">
        <v>52.993468207834802</v>
      </c>
    </row>
    <row r="5489" spans="1:6" x14ac:dyDescent="0.35">
      <c r="A5489" t="s">
        <v>84</v>
      </c>
      <c r="B5489" s="78" t="s">
        <v>15</v>
      </c>
      <c r="C5489">
        <v>2031</v>
      </c>
      <c r="D5489" t="s">
        <v>138</v>
      </c>
      <c r="E5489" t="s">
        <v>71</v>
      </c>
      <c r="F5489">
        <v>30.877638226528699</v>
      </c>
    </row>
    <row r="5490" spans="1:6" x14ac:dyDescent="0.35">
      <c r="A5490" t="s">
        <v>84</v>
      </c>
      <c r="B5490" s="78" t="s">
        <v>15</v>
      </c>
      <c r="C5490">
        <v>2031</v>
      </c>
      <c r="D5490" t="s">
        <v>138</v>
      </c>
      <c r="E5490" t="s">
        <v>73</v>
      </c>
      <c r="F5490">
        <v>28.462883178453801</v>
      </c>
    </row>
    <row r="5491" spans="1:6" x14ac:dyDescent="0.35">
      <c r="A5491" t="s">
        <v>84</v>
      </c>
      <c r="B5491" s="78" t="s">
        <v>15</v>
      </c>
      <c r="C5491">
        <v>2031</v>
      </c>
      <c r="D5491" t="s">
        <v>138</v>
      </c>
      <c r="E5491" t="s">
        <v>75</v>
      </c>
      <c r="F5491">
        <v>23.061120968317798</v>
      </c>
    </row>
    <row r="5492" spans="1:6" x14ac:dyDescent="0.35">
      <c r="A5492" t="s">
        <v>84</v>
      </c>
      <c r="B5492" s="78" t="s">
        <v>15</v>
      </c>
      <c r="C5492">
        <v>2031</v>
      </c>
      <c r="D5492" t="s">
        <v>41</v>
      </c>
      <c r="E5492" t="s">
        <v>42</v>
      </c>
      <c r="F5492">
        <v>56.728408746039896</v>
      </c>
    </row>
    <row r="5493" spans="1:6" x14ac:dyDescent="0.35">
      <c r="A5493" t="s">
        <v>84</v>
      </c>
      <c r="B5493" s="78" t="s">
        <v>15</v>
      </c>
      <c r="C5493">
        <v>2031</v>
      </c>
      <c r="D5493" t="s">
        <v>41</v>
      </c>
      <c r="E5493" t="s">
        <v>45</v>
      </c>
      <c r="F5493">
        <v>25.455160078318102</v>
      </c>
    </row>
    <row r="5494" spans="1:6" x14ac:dyDescent="0.35">
      <c r="A5494" t="s">
        <v>84</v>
      </c>
      <c r="B5494" s="78" t="s">
        <v>15</v>
      </c>
      <c r="C5494">
        <v>2031</v>
      </c>
      <c r="D5494" t="s">
        <v>41</v>
      </c>
      <c r="E5494" t="s">
        <v>47</v>
      </c>
      <c r="F5494">
        <v>28.850441550469998</v>
      </c>
    </row>
    <row r="5495" spans="1:6" x14ac:dyDescent="0.35">
      <c r="A5495" t="s">
        <v>84</v>
      </c>
      <c r="B5495" s="78" t="s">
        <v>15</v>
      </c>
      <c r="C5495">
        <v>2031</v>
      </c>
      <c r="D5495" t="s">
        <v>41</v>
      </c>
      <c r="E5495" t="s">
        <v>49</v>
      </c>
      <c r="F5495">
        <v>40.640115222474599</v>
      </c>
    </row>
    <row r="5496" spans="1:6" x14ac:dyDescent="0.35">
      <c r="A5496" t="s">
        <v>84</v>
      </c>
      <c r="B5496" s="78" t="s">
        <v>15</v>
      </c>
      <c r="C5496">
        <v>2031</v>
      </c>
      <c r="D5496" t="s">
        <v>41</v>
      </c>
      <c r="E5496" t="s">
        <v>51</v>
      </c>
      <c r="F5496">
        <v>51.855919978888998</v>
      </c>
    </row>
    <row r="5497" spans="1:6" x14ac:dyDescent="0.35">
      <c r="A5497" t="s">
        <v>84</v>
      </c>
      <c r="B5497" s="78" t="s">
        <v>15</v>
      </c>
      <c r="C5497">
        <v>2031</v>
      </c>
      <c r="D5497" t="s">
        <v>41</v>
      </c>
      <c r="E5497" t="s">
        <v>53</v>
      </c>
      <c r="F5497">
        <v>63.961224678461598</v>
      </c>
    </row>
    <row r="5498" spans="1:6" x14ac:dyDescent="0.35">
      <c r="A5498" t="s">
        <v>84</v>
      </c>
      <c r="B5498" s="78" t="s">
        <v>15</v>
      </c>
      <c r="C5498">
        <v>2031</v>
      </c>
      <c r="D5498" t="s">
        <v>41</v>
      </c>
      <c r="E5498" t="s">
        <v>55</v>
      </c>
      <c r="F5498">
        <v>55.932493080107001</v>
      </c>
    </row>
    <row r="5499" spans="1:6" x14ac:dyDescent="0.35">
      <c r="A5499" t="s">
        <v>84</v>
      </c>
      <c r="B5499" s="78" t="s">
        <v>15</v>
      </c>
      <c r="C5499">
        <v>2031</v>
      </c>
      <c r="D5499" t="s">
        <v>41</v>
      </c>
      <c r="E5499" t="s">
        <v>57</v>
      </c>
      <c r="F5499">
        <v>49.940061327233003</v>
      </c>
    </row>
    <row r="5500" spans="1:6" x14ac:dyDescent="0.35">
      <c r="A5500" t="s">
        <v>84</v>
      </c>
      <c r="B5500" s="78" t="s">
        <v>15</v>
      </c>
      <c r="C5500">
        <v>2031</v>
      </c>
      <c r="D5500" t="s">
        <v>41</v>
      </c>
      <c r="E5500" t="s">
        <v>59</v>
      </c>
      <c r="F5500">
        <v>57.040423881465102</v>
      </c>
    </row>
    <row r="5501" spans="1:6" x14ac:dyDescent="0.35">
      <c r="A5501" t="s">
        <v>84</v>
      </c>
      <c r="B5501" s="78" t="s">
        <v>15</v>
      </c>
      <c r="C5501">
        <v>2031</v>
      </c>
      <c r="D5501" t="s">
        <v>41</v>
      </c>
      <c r="E5501" t="s">
        <v>61</v>
      </c>
      <c r="F5501">
        <v>56.395834215419498</v>
      </c>
    </row>
    <row r="5502" spans="1:6" x14ac:dyDescent="0.35">
      <c r="A5502" t="s">
        <v>84</v>
      </c>
      <c r="B5502" s="78" t="s">
        <v>15</v>
      </c>
      <c r="C5502">
        <v>2031</v>
      </c>
      <c r="D5502" t="s">
        <v>41</v>
      </c>
      <c r="E5502" t="s">
        <v>63</v>
      </c>
      <c r="F5502">
        <v>49.267413873826698</v>
      </c>
    </row>
    <row r="5503" spans="1:6" x14ac:dyDescent="0.35">
      <c r="A5503" t="s">
        <v>84</v>
      </c>
      <c r="B5503" s="78" t="s">
        <v>15</v>
      </c>
      <c r="C5503">
        <v>2031</v>
      </c>
      <c r="D5503" t="s">
        <v>41</v>
      </c>
      <c r="E5503" t="s">
        <v>43</v>
      </c>
      <c r="F5503">
        <v>39.8980835115565</v>
      </c>
    </row>
    <row r="5504" spans="1:6" x14ac:dyDescent="0.35">
      <c r="A5504" t="s">
        <v>84</v>
      </c>
      <c r="B5504" s="78" t="s">
        <v>15</v>
      </c>
      <c r="C5504">
        <v>2031</v>
      </c>
      <c r="D5504" t="s">
        <v>41</v>
      </c>
      <c r="E5504" t="s">
        <v>65</v>
      </c>
      <c r="F5504">
        <v>45.884033116170002</v>
      </c>
    </row>
    <row r="5505" spans="1:6" x14ac:dyDescent="0.35">
      <c r="A5505" t="s">
        <v>84</v>
      </c>
      <c r="B5505" s="78" t="s">
        <v>15</v>
      </c>
      <c r="C5505">
        <v>2031</v>
      </c>
      <c r="D5505" t="s">
        <v>41</v>
      </c>
      <c r="E5505" t="s">
        <v>67</v>
      </c>
      <c r="F5505">
        <v>61.824535939695302</v>
      </c>
    </row>
    <row r="5506" spans="1:6" x14ac:dyDescent="0.35">
      <c r="A5506" t="s">
        <v>84</v>
      </c>
      <c r="B5506" s="78" t="s">
        <v>15</v>
      </c>
      <c r="C5506">
        <v>2031</v>
      </c>
      <c r="D5506" t="s">
        <v>41</v>
      </c>
      <c r="E5506" t="s">
        <v>69</v>
      </c>
      <c r="F5506">
        <v>51.896209340322599</v>
      </c>
    </row>
    <row r="5507" spans="1:6" x14ac:dyDescent="0.35">
      <c r="A5507" t="s">
        <v>84</v>
      </c>
      <c r="B5507" s="78" t="s">
        <v>15</v>
      </c>
      <c r="C5507">
        <v>2031</v>
      </c>
      <c r="D5507" t="s">
        <v>41</v>
      </c>
      <c r="E5507" t="s">
        <v>71</v>
      </c>
      <c r="F5507">
        <v>38.6179788072618</v>
      </c>
    </row>
    <row r="5508" spans="1:6" x14ac:dyDescent="0.35">
      <c r="A5508" t="s">
        <v>84</v>
      </c>
      <c r="B5508" s="78" t="s">
        <v>15</v>
      </c>
      <c r="C5508">
        <v>2031</v>
      </c>
      <c r="D5508" t="s">
        <v>41</v>
      </c>
      <c r="E5508" t="s">
        <v>73</v>
      </c>
      <c r="F5508">
        <v>23.946931329259598</v>
      </c>
    </row>
    <row r="5509" spans="1:6" x14ac:dyDescent="0.35">
      <c r="A5509" t="s">
        <v>84</v>
      </c>
      <c r="B5509" s="78" t="s">
        <v>15</v>
      </c>
      <c r="C5509">
        <v>2031</v>
      </c>
      <c r="D5509" t="s">
        <v>41</v>
      </c>
      <c r="E5509" t="s">
        <v>75</v>
      </c>
      <c r="F5509">
        <v>26.130726113609398</v>
      </c>
    </row>
    <row r="5510" spans="1:6" x14ac:dyDescent="0.35">
      <c r="A5510" t="s">
        <v>84</v>
      </c>
      <c r="B5510" s="78" t="s">
        <v>15</v>
      </c>
      <c r="C5510">
        <v>2036</v>
      </c>
      <c r="D5510" t="s">
        <v>138</v>
      </c>
      <c r="E5510" t="s">
        <v>42</v>
      </c>
      <c r="F5510">
        <v>51.816183987367303</v>
      </c>
    </row>
    <row r="5511" spans="1:6" x14ac:dyDescent="0.35">
      <c r="A5511" t="s">
        <v>84</v>
      </c>
      <c r="B5511" s="78" t="s">
        <v>15</v>
      </c>
      <c r="C5511">
        <v>2036</v>
      </c>
      <c r="D5511" t="s">
        <v>138</v>
      </c>
      <c r="E5511" t="s">
        <v>45</v>
      </c>
      <c r="F5511">
        <v>23.0834035219162</v>
      </c>
    </row>
    <row r="5512" spans="1:6" x14ac:dyDescent="0.35">
      <c r="A5512" t="s">
        <v>84</v>
      </c>
      <c r="B5512" s="78" t="s">
        <v>15</v>
      </c>
      <c r="C5512">
        <v>2036</v>
      </c>
      <c r="D5512" t="s">
        <v>138</v>
      </c>
      <c r="E5512" t="s">
        <v>47</v>
      </c>
      <c r="F5512">
        <v>22.981380641265801</v>
      </c>
    </row>
    <row r="5513" spans="1:6" x14ac:dyDescent="0.35">
      <c r="A5513" t="s">
        <v>84</v>
      </c>
      <c r="B5513" s="78" t="s">
        <v>15</v>
      </c>
      <c r="C5513">
        <v>2036</v>
      </c>
      <c r="D5513" t="s">
        <v>138</v>
      </c>
      <c r="E5513" t="s">
        <v>49</v>
      </c>
      <c r="F5513">
        <v>38.958141028015604</v>
      </c>
    </row>
    <row r="5514" spans="1:6" x14ac:dyDescent="0.35">
      <c r="A5514" t="s">
        <v>84</v>
      </c>
      <c r="B5514" s="78" t="s">
        <v>15</v>
      </c>
      <c r="C5514">
        <v>2036</v>
      </c>
      <c r="D5514" t="s">
        <v>138</v>
      </c>
      <c r="E5514" t="s">
        <v>51</v>
      </c>
      <c r="F5514">
        <v>45.402763855083897</v>
      </c>
    </row>
    <row r="5515" spans="1:6" x14ac:dyDescent="0.35">
      <c r="A5515" t="s">
        <v>84</v>
      </c>
      <c r="B5515" s="78" t="s">
        <v>15</v>
      </c>
      <c r="C5515">
        <v>2036</v>
      </c>
      <c r="D5515" t="s">
        <v>138</v>
      </c>
      <c r="E5515" t="s">
        <v>53</v>
      </c>
      <c r="F5515">
        <v>49.349047945746001</v>
      </c>
    </row>
    <row r="5516" spans="1:6" x14ac:dyDescent="0.35">
      <c r="A5516" t="s">
        <v>84</v>
      </c>
      <c r="B5516" s="78" t="s">
        <v>15</v>
      </c>
      <c r="C5516">
        <v>2036</v>
      </c>
      <c r="D5516" t="s">
        <v>138</v>
      </c>
      <c r="E5516" t="s">
        <v>55</v>
      </c>
      <c r="F5516">
        <v>40.781569440269998</v>
      </c>
    </row>
    <row r="5517" spans="1:6" x14ac:dyDescent="0.35">
      <c r="A5517" t="s">
        <v>84</v>
      </c>
      <c r="B5517" s="78" t="s">
        <v>15</v>
      </c>
      <c r="C5517">
        <v>2036</v>
      </c>
      <c r="D5517" t="s">
        <v>138</v>
      </c>
      <c r="E5517" t="s">
        <v>57</v>
      </c>
      <c r="F5517">
        <v>41.061898362741502</v>
      </c>
    </row>
    <row r="5518" spans="1:6" x14ac:dyDescent="0.35">
      <c r="A5518" t="s">
        <v>84</v>
      </c>
      <c r="B5518" s="78" t="s">
        <v>15</v>
      </c>
      <c r="C5518">
        <v>2036</v>
      </c>
      <c r="D5518" t="s">
        <v>138</v>
      </c>
      <c r="E5518" t="s">
        <v>59</v>
      </c>
      <c r="F5518">
        <v>44.365539414627598</v>
      </c>
    </row>
    <row r="5519" spans="1:6" x14ac:dyDescent="0.35">
      <c r="A5519" t="s">
        <v>84</v>
      </c>
      <c r="B5519" s="78" t="s">
        <v>15</v>
      </c>
      <c r="C5519">
        <v>2036</v>
      </c>
      <c r="D5519" t="s">
        <v>138</v>
      </c>
      <c r="E5519" t="s">
        <v>61</v>
      </c>
      <c r="F5519">
        <v>49.606113585151903</v>
      </c>
    </row>
    <row r="5520" spans="1:6" x14ac:dyDescent="0.35">
      <c r="A5520" t="s">
        <v>84</v>
      </c>
      <c r="B5520" s="78" t="s">
        <v>15</v>
      </c>
      <c r="C5520">
        <v>2036</v>
      </c>
      <c r="D5520" t="s">
        <v>138</v>
      </c>
      <c r="E5520" t="s">
        <v>63</v>
      </c>
      <c r="F5520">
        <v>34.174680050106801</v>
      </c>
    </row>
    <row r="5521" spans="1:6" x14ac:dyDescent="0.35">
      <c r="A5521" t="s">
        <v>84</v>
      </c>
      <c r="B5521" s="78" t="s">
        <v>15</v>
      </c>
      <c r="C5521">
        <v>2036</v>
      </c>
      <c r="D5521" t="s">
        <v>138</v>
      </c>
      <c r="E5521" t="s">
        <v>43</v>
      </c>
      <c r="F5521">
        <v>36.100249385039199</v>
      </c>
    </row>
    <row r="5522" spans="1:6" x14ac:dyDescent="0.35">
      <c r="A5522" t="s">
        <v>84</v>
      </c>
      <c r="B5522" s="78" t="s">
        <v>15</v>
      </c>
      <c r="C5522">
        <v>2036</v>
      </c>
      <c r="D5522" t="s">
        <v>138</v>
      </c>
      <c r="E5522" t="s">
        <v>65</v>
      </c>
      <c r="F5522">
        <v>40.823019456539399</v>
      </c>
    </row>
    <row r="5523" spans="1:6" x14ac:dyDescent="0.35">
      <c r="A5523" t="s">
        <v>84</v>
      </c>
      <c r="B5523" s="78" t="s">
        <v>15</v>
      </c>
      <c r="C5523">
        <v>2036</v>
      </c>
      <c r="D5523" t="s">
        <v>138</v>
      </c>
      <c r="E5523" t="s">
        <v>67</v>
      </c>
      <c r="F5523">
        <v>57.830240892852402</v>
      </c>
    </row>
    <row r="5524" spans="1:6" x14ac:dyDescent="0.35">
      <c r="A5524" t="s">
        <v>84</v>
      </c>
      <c r="B5524" s="78" t="s">
        <v>15</v>
      </c>
      <c r="C5524">
        <v>2036</v>
      </c>
      <c r="D5524" t="s">
        <v>138</v>
      </c>
      <c r="E5524" t="s">
        <v>69</v>
      </c>
      <c r="F5524">
        <v>51.867308318064602</v>
      </c>
    </row>
    <row r="5525" spans="1:6" x14ac:dyDescent="0.35">
      <c r="A5525" t="s">
        <v>84</v>
      </c>
      <c r="B5525" s="78" t="s">
        <v>15</v>
      </c>
      <c r="C5525">
        <v>2036</v>
      </c>
      <c r="D5525" t="s">
        <v>138</v>
      </c>
      <c r="E5525" t="s">
        <v>71</v>
      </c>
      <c r="F5525">
        <v>42.830314590543701</v>
      </c>
    </row>
    <row r="5526" spans="1:6" x14ac:dyDescent="0.35">
      <c r="A5526" t="s">
        <v>84</v>
      </c>
      <c r="B5526" s="78" t="s">
        <v>15</v>
      </c>
      <c r="C5526">
        <v>2036</v>
      </c>
      <c r="D5526" t="s">
        <v>138</v>
      </c>
      <c r="E5526" t="s">
        <v>73</v>
      </c>
      <c r="F5526">
        <v>25.675096412610699</v>
      </c>
    </row>
    <row r="5527" spans="1:6" x14ac:dyDescent="0.35">
      <c r="A5527" t="s">
        <v>84</v>
      </c>
      <c r="B5527" s="78" t="s">
        <v>15</v>
      </c>
      <c r="C5527">
        <v>2036</v>
      </c>
      <c r="D5527" t="s">
        <v>138</v>
      </c>
      <c r="E5527" t="s">
        <v>75</v>
      </c>
      <c r="F5527">
        <v>27.524997673131999</v>
      </c>
    </row>
    <row r="5528" spans="1:6" x14ac:dyDescent="0.35">
      <c r="A5528" t="s">
        <v>84</v>
      </c>
      <c r="B5528" s="78" t="s">
        <v>15</v>
      </c>
      <c r="C5528">
        <v>2036</v>
      </c>
      <c r="D5528" t="s">
        <v>41</v>
      </c>
      <c r="E5528" t="s">
        <v>42</v>
      </c>
      <c r="F5528">
        <v>55.881100271961799</v>
      </c>
    </row>
    <row r="5529" spans="1:6" x14ac:dyDescent="0.35">
      <c r="A5529" t="s">
        <v>84</v>
      </c>
      <c r="B5529" s="78" t="s">
        <v>15</v>
      </c>
      <c r="C5529">
        <v>2036</v>
      </c>
      <c r="D5529" t="s">
        <v>41</v>
      </c>
      <c r="E5529" t="s">
        <v>45</v>
      </c>
      <c r="F5529">
        <v>23.567771758284799</v>
      </c>
    </row>
    <row r="5530" spans="1:6" x14ac:dyDescent="0.35">
      <c r="A5530" t="s">
        <v>84</v>
      </c>
      <c r="B5530" s="78" t="s">
        <v>15</v>
      </c>
      <c r="C5530">
        <v>2036</v>
      </c>
      <c r="D5530" t="s">
        <v>41</v>
      </c>
      <c r="E5530" t="s">
        <v>47</v>
      </c>
      <c r="F5530">
        <v>25.687461152149901</v>
      </c>
    </row>
    <row r="5531" spans="1:6" x14ac:dyDescent="0.35">
      <c r="A5531" t="s">
        <v>84</v>
      </c>
      <c r="B5531" s="78" t="s">
        <v>15</v>
      </c>
      <c r="C5531">
        <v>2036</v>
      </c>
      <c r="D5531" t="s">
        <v>41</v>
      </c>
      <c r="E5531" t="s">
        <v>49</v>
      </c>
      <c r="F5531">
        <v>37.752862303468099</v>
      </c>
    </row>
    <row r="5532" spans="1:6" x14ac:dyDescent="0.35">
      <c r="A5532" t="s">
        <v>84</v>
      </c>
      <c r="B5532" s="78" t="s">
        <v>15</v>
      </c>
      <c r="C5532">
        <v>2036</v>
      </c>
      <c r="D5532" t="s">
        <v>41</v>
      </c>
      <c r="E5532" t="s">
        <v>51</v>
      </c>
      <c r="F5532">
        <v>53.681286797833799</v>
      </c>
    </row>
    <row r="5533" spans="1:6" x14ac:dyDescent="0.35">
      <c r="A5533" t="s">
        <v>84</v>
      </c>
      <c r="B5533" s="78" t="s">
        <v>15</v>
      </c>
      <c r="C5533">
        <v>2036</v>
      </c>
      <c r="D5533" t="s">
        <v>41</v>
      </c>
      <c r="E5533" t="s">
        <v>53</v>
      </c>
      <c r="F5533">
        <v>58.718141999666202</v>
      </c>
    </row>
    <row r="5534" spans="1:6" x14ac:dyDescent="0.35">
      <c r="A5534" t="s">
        <v>84</v>
      </c>
      <c r="B5534" s="78" t="s">
        <v>15</v>
      </c>
      <c r="C5534">
        <v>2036</v>
      </c>
      <c r="D5534" t="s">
        <v>41</v>
      </c>
      <c r="E5534" t="s">
        <v>55</v>
      </c>
      <c r="F5534">
        <v>55.199292633261997</v>
      </c>
    </row>
    <row r="5535" spans="1:6" x14ac:dyDescent="0.35">
      <c r="A5535" t="s">
        <v>84</v>
      </c>
      <c r="B5535" s="78" t="s">
        <v>15</v>
      </c>
      <c r="C5535">
        <v>2036</v>
      </c>
      <c r="D5535" t="s">
        <v>41</v>
      </c>
      <c r="E5535" t="s">
        <v>57</v>
      </c>
      <c r="F5535">
        <v>55.276185091812103</v>
      </c>
    </row>
    <row r="5536" spans="1:6" x14ac:dyDescent="0.35">
      <c r="A5536" t="s">
        <v>84</v>
      </c>
      <c r="B5536" s="78" t="s">
        <v>15</v>
      </c>
      <c r="C5536">
        <v>2036</v>
      </c>
      <c r="D5536" t="s">
        <v>41</v>
      </c>
      <c r="E5536" t="s">
        <v>59</v>
      </c>
      <c r="F5536">
        <v>56.564684442738603</v>
      </c>
    </row>
    <row r="5537" spans="1:6" x14ac:dyDescent="0.35">
      <c r="A5537" t="s">
        <v>84</v>
      </c>
      <c r="B5537" s="78" t="s">
        <v>15</v>
      </c>
      <c r="C5537">
        <v>2036</v>
      </c>
      <c r="D5537" t="s">
        <v>41</v>
      </c>
      <c r="E5537" t="s">
        <v>61</v>
      </c>
      <c r="F5537">
        <v>68.964207814157504</v>
      </c>
    </row>
    <row r="5538" spans="1:6" x14ac:dyDescent="0.35">
      <c r="A5538" t="s">
        <v>84</v>
      </c>
      <c r="B5538" s="78" t="s">
        <v>15</v>
      </c>
      <c r="C5538">
        <v>2036</v>
      </c>
      <c r="D5538" t="s">
        <v>41</v>
      </c>
      <c r="E5538" t="s">
        <v>63</v>
      </c>
      <c r="F5538">
        <v>46.1323233994707</v>
      </c>
    </row>
    <row r="5539" spans="1:6" x14ac:dyDescent="0.35">
      <c r="A5539" t="s">
        <v>84</v>
      </c>
      <c r="B5539" s="78" t="s">
        <v>15</v>
      </c>
      <c r="C5539">
        <v>2036</v>
      </c>
      <c r="D5539" t="s">
        <v>41</v>
      </c>
      <c r="E5539" t="s">
        <v>43</v>
      </c>
      <c r="F5539">
        <v>39.161121495635399</v>
      </c>
    </row>
    <row r="5540" spans="1:6" x14ac:dyDescent="0.35">
      <c r="A5540" t="s">
        <v>84</v>
      </c>
      <c r="B5540" s="78" t="s">
        <v>15</v>
      </c>
      <c r="C5540">
        <v>2036</v>
      </c>
      <c r="D5540" t="s">
        <v>41</v>
      </c>
      <c r="E5540" t="s">
        <v>65</v>
      </c>
      <c r="F5540">
        <v>48.503158227261999</v>
      </c>
    </row>
    <row r="5541" spans="1:6" x14ac:dyDescent="0.35">
      <c r="A5541" t="s">
        <v>84</v>
      </c>
      <c r="B5541" s="78" t="s">
        <v>15</v>
      </c>
      <c r="C5541">
        <v>2036</v>
      </c>
      <c r="D5541" t="s">
        <v>41</v>
      </c>
      <c r="E5541" t="s">
        <v>67</v>
      </c>
      <c r="F5541">
        <v>55.959512372448103</v>
      </c>
    </row>
    <row r="5542" spans="1:6" x14ac:dyDescent="0.35">
      <c r="A5542" t="s">
        <v>84</v>
      </c>
      <c r="B5542" s="78" t="s">
        <v>15</v>
      </c>
      <c r="C5542">
        <v>2036</v>
      </c>
      <c r="D5542" t="s">
        <v>41</v>
      </c>
      <c r="E5542" t="s">
        <v>69</v>
      </c>
      <c r="F5542">
        <v>53.009292540894002</v>
      </c>
    </row>
    <row r="5543" spans="1:6" x14ac:dyDescent="0.35">
      <c r="A5543" t="s">
        <v>84</v>
      </c>
      <c r="B5543" s="78" t="s">
        <v>15</v>
      </c>
      <c r="C5543">
        <v>2036</v>
      </c>
      <c r="D5543" t="s">
        <v>41</v>
      </c>
      <c r="E5543" t="s">
        <v>71</v>
      </c>
      <c r="F5543">
        <v>40.378878214835701</v>
      </c>
    </row>
    <row r="5544" spans="1:6" x14ac:dyDescent="0.35">
      <c r="A5544" t="s">
        <v>84</v>
      </c>
      <c r="B5544" s="78" t="s">
        <v>15</v>
      </c>
      <c r="C5544">
        <v>2036</v>
      </c>
      <c r="D5544" t="s">
        <v>41</v>
      </c>
      <c r="E5544" t="s">
        <v>73</v>
      </c>
      <c r="F5544">
        <v>30.717575850774001</v>
      </c>
    </row>
    <row r="5545" spans="1:6" x14ac:dyDescent="0.35">
      <c r="A5545" t="s">
        <v>84</v>
      </c>
      <c r="B5545" s="78" t="s">
        <v>15</v>
      </c>
      <c r="C5545">
        <v>2036</v>
      </c>
      <c r="D5545" t="s">
        <v>41</v>
      </c>
      <c r="E5545" t="s">
        <v>75</v>
      </c>
      <c r="F5545">
        <v>25.8911145558396</v>
      </c>
    </row>
    <row r="5546" spans="1:6" x14ac:dyDescent="0.35">
      <c r="A5546" t="s">
        <v>84</v>
      </c>
      <c r="B5546" s="78" t="s">
        <v>15</v>
      </c>
      <c r="C5546">
        <v>2041</v>
      </c>
      <c r="D5546" t="s">
        <v>138</v>
      </c>
      <c r="E5546" t="s">
        <v>42</v>
      </c>
      <c r="F5546">
        <v>50.115278792751099</v>
      </c>
    </row>
    <row r="5547" spans="1:6" x14ac:dyDescent="0.35">
      <c r="A5547" t="s">
        <v>84</v>
      </c>
      <c r="B5547" s="78" t="s">
        <v>15</v>
      </c>
      <c r="C5547">
        <v>2041</v>
      </c>
      <c r="D5547" t="s">
        <v>138</v>
      </c>
      <c r="E5547" t="s">
        <v>45</v>
      </c>
      <c r="F5547">
        <v>22.4995905513879</v>
      </c>
    </row>
    <row r="5548" spans="1:6" x14ac:dyDescent="0.35">
      <c r="A5548" t="s">
        <v>84</v>
      </c>
      <c r="B5548" s="78" t="s">
        <v>15</v>
      </c>
      <c r="C5548">
        <v>2041</v>
      </c>
      <c r="D5548" t="s">
        <v>138</v>
      </c>
      <c r="E5548" t="s">
        <v>47</v>
      </c>
      <c r="F5548">
        <v>22.0792801569213</v>
      </c>
    </row>
    <row r="5549" spans="1:6" x14ac:dyDescent="0.35">
      <c r="A5549" t="s">
        <v>84</v>
      </c>
      <c r="B5549" s="78" t="s">
        <v>15</v>
      </c>
      <c r="C5549">
        <v>2041</v>
      </c>
      <c r="D5549" t="s">
        <v>138</v>
      </c>
      <c r="E5549" t="s">
        <v>49</v>
      </c>
      <c r="F5549">
        <v>35.639141925083798</v>
      </c>
    </row>
    <row r="5550" spans="1:6" x14ac:dyDescent="0.35">
      <c r="A5550" t="s">
        <v>84</v>
      </c>
      <c r="B5550" s="78" t="s">
        <v>15</v>
      </c>
      <c r="C5550">
        <v>2041</v>
      </c>
      <c r="D5550" t="s">
        <v>138</v>
      </c>
      <c r="E5550" t="s">
        <v>51</v>
      </c>
      <c r="F5550">
        <v>44.730108695359903</v>
      </c>
    </row>
    <row r="5551" spans="1:6" x14ac:dyDescent="0.35">
      <c r="A5551" t="s">
        <v>84</v>
      </c>
      <c r="B5551" s="78" t="s">
        <v>15</v>
      </c>
      <c r="C5551">
        <v>2041</v>
      </c>
      <c r="D5551" t="s">
        <v>138</v>
      </c>
      <c r="E5551" t="s">
        <v>53</v>
      </c>
      <c r="F5551">
        <v>49.131901780233001</v>
      </c>
    </row>
    <row r="5552" spans="1:6" x14ac:dyDescent="0.35">
      <c r="A5552" t="s">
        <v>84</v>
      </c>
      <c r="B5552" s="78" t="s">
        <v>15</v>
      </c>
      <c r="C5552">
        <v>2041</v>
      </c>
      <c r="D5552" t="s">
        <v>138</v>
      </c>
      <c r="E5552" t="s">
        <v>55</v>
      </c>
      <c r="F5552">
        <v>38.251983999975202</v>
      </c>
    </row>
    <row r="5553" spans="1:6" x14ac:dyDescent="0.35">
      <c r="A5553" t="s">
        <v>84</v>
      </c>
      <c r="B5553" s="78" t="s">
        <v>15</v>
      </c>
      <c r="C5553">
        <v>2041</v>
      </c>
      <c r="D5553" t="s">
        <v>138</v>
      </c>
      <c r="E5553" t="s">
        <v>57</v>
      </c>
      <c r="F5553">
        <v>39.132555824660599</v>
      </c>
    </row>
    <row r="5554" spans="1:6" x14ac:dyDescent="0.35">
      <c r="A5554" t="s">
        <v>84</v>
      </c>
      <c r="B5554" s="78" t="s">
        <v>15</v>
      </c>
      <c r="C5554">
        <v>2041</v>
      </c>
      <c r="D5554" t="s">
        <v>138</v>
      </c>
      <c r="E5554" t="s">
        <v>59</v>
      </c>
      <c r="F5554">
        <v>42.955666371780303</v>
      </c>
    </row>
    <row r="5555" spans="1:6" x14ac:dyDescent="0.35">
      <c r="A5555" t="s">
        <v>84</v>
      </c>
      <c r="B5555" s="78" t="s">
        <v>15</v>
      </c>
      <c r="C5555">
        <v>2041</v>
      </c>
      <c r="D5555" t="s">
        <v>138</v>
      </c>
      <c r="E5555" t="s">
        <v>61</v>
      </c>
      <c r="F5555">
        <v>51.382342916653798</v>
      </c>
    </row>
    <row r="5556" spans="1:6" x14ac:dyDescent="0.35">
      <c r="A5556" t="s">
        <v>84</v>
      </c>
      <c r="B5556" s="78" t="s">
        <v>15</v>
      </c>
      <c r="C5556">
        <v>2041</v>
      </c>
      <c r="D5556" t="s">
        <v>138</v>
      </c>
      <c r="E5556" t="s">
        <v>63</v>
      </c>
      <c r="F5556">
        <v>42.463063868378498</v>
      </c>
    </row>
    <row r="5557" spans="1:6" x14ac:dyDescent="0.35">
      <c r="A5557" t="s">
        <v>84</v>
      </c>
      <c r="B5557" s="78" t="s">
        <v>15</v>
      </c>
      <c r="C5557">
        <v>2041</v>
      </c>
      <c r="D5557" t="s">
        <v>138</v>
      </c>
      <c r="E5557" t="s">
        <v>43</v>
      </c>
      <c r="F5557">
        <v>35.427460927604798</v>
      </c>
    </row>
    <row r="5558" spans="1:6" x14ac:dyDescent="0.35">
      <c r="A5558" t="s">
        <v>84</v>
      </c>
      <c r="B5558" s="78" t="s">
        <v>15</v>
      </c>
      <c r="C5558">
        <v>2041</v>
      </c>
      <c r="D5558" t="s">
        <v>138</v>
      </c>
      <c r="E5558" t="s">
        <v>65</v>
      </c>
      <c r="F5558">
        <v>36.216320972857602</v>
      </c>
    </row>
    <row r="5559" spans="1:6" x14ac:dyDescent="0.35">
      <c r="A5559" t="s">
        <v>84</v>
      </c>
      <c r="B5559" s="78" t="s">
        <v>15</v>
      </c>
      <c r="C5559">
        <v>2041</v>
      </c>
      <c r="D5559" t="s">
        <v>138</v>
      </c>
      <c r="E5559" t="s">
        <v>67</v>
      </c>
      <c r="F5559">
        <v>53.0811179663026</v>
      </c>
    </row>
    <row r="5560" spans="1:6" x14ac:dyDescent="0.35">
      <c r="A5560" t="s">
        <v>84</v>
      </c>
      <c r="B5560" s="78" t="s">
        <v>15</v>
      </c>
      <c r="C5560">
        <v>2041</v>
      </c>
      <c r="D5560" t="s">
        <v>138</v>
      </c>
      <c r="E5560" t="s">
        <v>69</v>
      </c>
      <c r="F5560">
        <v>52.6094547920219</v>
      </c>
    </row>
    <row r="5561" spans="1:6" x14ac:dyDescent="0.35">
      <c r="A5561" t="s">
        <v>84</v>
      </c>
      <c r="B5561" s="78" t="s">
        <v>15</v>
      </c>
      <c r="C5561">
        <v>2041</v>
      </c>
      <c r="D5561" t="s">
        <v>138</v>
      </c>
      <c r="E5561" t="s">
        <v>71</v>
      </c>
      <c r="F5561">
        <v>42.347458804984399</v>
      </c>
    </row>
    <row r="5562" spans="1:6" x14ac:dyDescent="0.35">
      <c r="A5562" t="s">
        <v>84</v>
      </c>
      <c r="B5562" s="78" t="s">
        <v>15</v>
      </c>
      <c r="C5562">
        <v>2041</v>
      </c>
      <c r="D5562" t="s">
        <v>138</v>
      </c>
      <c r="E5562" t="s">
        <v>73</v>
      </c>
      <c r="F5562">
        <v>34.904959305882898</v>
      </c>
    </row>
    <row r="5563" spans="1:6" x14ac:dyDescent="0.35">
      <c r="A5563" t="s">
        <v>84</v>
      </c>
      <c r="B5563" s="78" t="s">
        <v>15</v>
      </c>
      <c r="C5563">
        <v>2041</v>
      </c>
      <c r="D5563" t="s">
        <v>138</v>
      </c>
      <c r="E5563" t="s">
        <v>75</v>
      </c>
      <c r="F5563">
        <v>27.340481192785401</v>
      </c>
    </row>
    <row r="5564" spans="1:6" x14ac:dyDescent="0.35">
      <c r="A5564" t="s">
        <v>84</v>
      </c>
      <c r="B5564" s="78" t="s">
        <v>15</v>
      </c>
      <c r="C5564">
        <v>2041</v>
      </c>
      <c r="D5564" t="s">
        <v>41</v>
      </c>
      <c r="E5564" t="s">
        <v>42</v>
      </c>
      <c r="F5564">
        <v>54.080435977558601</v>
      </c>
    </row>
    <row r="5565" spans="1:6" x14ac:dyDescent="0.35">
      <c r="A5565" t="s">
        <v>84</v>
      </c>
      <c r="B5565" s="78" t="s">
        <v>15</v>
      </c>
      <c r="C5565">
        <v>2041</v>
      </c>
      <c r="D5565" t="s">
        <v>41</v>
      </c>
      <c r="E5565" t="s">
        <v>45</v>
      </c>
      <c r="F5565">
        <v>22.929301682243899</v>
      </c>
    </row>
    <row r="5566" spans="1:6" x14ac:dyDescent="0.35">
      <c r="A5566" t="s">
        <v>84</v>
      </c>
      <c r="B5566" s="78" t="s">
        <v>15</v>
      </c>
      <c r="C5566">
        <v>2041</v>
      </c>
      <c r="D5566" t="s">
        <v>41</v>
      </c>
      <c r="E5566" t="s">
        <v>47</v>
      </c>
      <c r="F5566">
        <v>24.482916191992</v>
      </c>
    </row>
    <row r="5567" spans="1:6" x14ac:dyDescent="0.35">
      <c r="A5567" t="s">
        <v>84</v>
      </c>
      <c r="B5567" s="78" t="s">
        <v>15</v>
      </c>
      <c r="C5567">
        <v>2041</v>
      </c>
      <c r="D5567" t="s">
        <v>41</v>
      </c>
      <c r="E5567" t="s">
        <v>49</v>
      </c>
      <c r="F5567">
        <v>34.663680442714998</v>
      </c>
    </row>
    <row r="5568" spans="1:6" x14ac:dyDescent="0.35">
      <c r="A5568" t="s">
        <v>84</v>
      </c>
      <c r="B5568" s="78" t="s">
        <v>15</v>
      </c>
      <c r="C5568">
        <v>2041</v>
      </c>
      <c r="D5568" t="s">
        <v>41</v>
      </c>
      <c r="E5568" t="s">
        <v>51</v>
      </c>
      <c r="F5568">
        <v>51.942699705372</v>
      </c>
    </row>
    <row r="5569" spans="1:6" x14ac:dyDescent="0.35">
      <c r="A5569" t="s">
        <v>84</v>
      </c>
      <c r="B5569" s="78" t="s">
        <v>15</v>
      </c>
      <c r="C5569">
        <v>2041</v>
      </c>
      <c r="D5569" t="s">
        <v>41</v>
      </c>
      <c r="E5569" t="s">
        <v>53</v>
      </c>
      <c r="F5569">
        <v>60.046323943704003</v>
      </c>
    </row>
    <row r="5570" spans="1:6" x14ac:dyDescent="0.35">
      <c r="A5570" t="s">
        <v>84</v>
      </c>
      <c r="B5570" s="78" t="s">
        <v>15</v>
      </c>
      <c r="C5570">
        <v>2041</v>
      </c>
      <c r="D5570" t="s">
        <v>41</v>
      </c>
      <c r="E5570" t="s">
        <v>55</v>
      </c>
      <c r="F5570">
        <v>51.139999595416199</v>
      </c>
    </row>
    <row r="5571" spans="1:6" x14ac:dyDescent="0.35">
      <c r="A5571" t="s">
        <v>84</v>
      </c>
      <c r="B5571" s="78" t="s">
        <v>15</v>
      </c>
      <c r="C5571">
        <v>2041</v>
      </c>
      <c r="D5571" t="s">
        <v>41</v>
      </c>
      <c r="E5571" t="s">
        <v>57</v>
      </c>
      <c r="F5571">
        <v>54.747333016214</v>
      </c>
    </row>
    <row r="5572" spans="1:6" x14ac:dyDescent="0.35">
      <c r="A5572" t="s">
        <v>84</v>
      </c>
      <c r="B5572" s="78" t="s">
        <v>15</v>
      </c>
      <c r="C5572">
        <v>2041</v>
      </c>
      <c r="D5572" t="s">
        <v>41</v>
      </c>
      <c r="E5572" t="s">
        <v>59</v>
      </c>
      <c r="F5572">
        <v>61.036221565396303</v>
      </c>
    </row>
    <row r="5573" spans="1:6" x14ac:dyDescent="0.35">
      <c r="A5573" t="s">
        <v>84</v>
      </c>
      <c r="B5573" s="78" t="s">
        <v>15</v>
      </c>
      <c r="C5573">
        <v>2041</v>
      </c>
      <c r="D5573" t="s">
        <v>41</v>
      </c>
      <c r="E5573" t="s">
        <v>61</v>
      </c>
      <c r="F5573">
        <v>68.677342568203798</v>
      </c>
    </row>
    <row r="5574" spans="1:6" x14ac:dyDescent="0.35">
      <c r="A5574" t="s">
        <v>84</v>
      </c>
      <c r="B5574" s="78" t="s">
        <v>15</v>
      </c>
      <c r="C5574">
        <v>2041</v>
      </c>
      <c r="D5574" t="s">
        <v>41</v>
      </c>
      <c r="E5574" t="s">
        <v>63</v>
      </c>
      <c r="F5574">
        <v>57.454361648826897</v>
      </c>
    </row>
    <row r="5575" spans="1:6" x14ac:dyDescent="0.35">
      <c r="A5575" t="s">
        <v>84</v>
      </c>
      <c r="B5575" s="78" t="s">
        <v>15</v>
      </c>
      <c r="C5575">
        <v>2041</v>
      </c>
      <c r="D5575" t="s">
        <v>41</v>
      </c>
      <c r="E5575" t="s">
        <v>43</v>
      </c>
      <c r="F5575">
        <v>38.442574785721803</v>
      </c>
    </row>
    <row r="5576" spans="1:6" x14ac:dyDescent="0.35">
      <c r="A5576" t="s">
        <v>84</v>
      </c>
      <c r="B5576" s="78" t="s">
        <v>15</v>
      </c>
      <c r="C5576">
        <v>2041</v>
      </c>
      <c r="D5576" t="s">
        <v>41</v>
      </c>
      <c r="E5576" t="s">
        <v>65</v>
      </c>
      <c r="F5576">
        <v>45.908831323660799</v>
      </c>
    </row>
    <row r="5577" spans="1:6" x14ac:dyDescent="0.35">
      <c r="A5577" t="s">
        <v>84</v>
      </c>
      <c r="B5577" s="78" t="s">
        <v>15</v>
      </c>
      <c r="C5577">
        <v>2041</v>
      </c>
      <c r="D5577" t="s">
        <v>41</v>
      </c>
      <c r="E5577" t="s">
        <v>67</v>
      </c>
      <c r="F5577">
        <v>59.531627054957902</v>
      </c>
    </row>
    <row r="5578" spans="1:6" x14ac:dyDescent="0.35">
      <c r="A5578" t="s">
        <v>84</v>
      </c>
      <c r="B5578" s="78" t="s">
        <v>15</v>
      </c>
      <c r="C5578">
        <v>2041</v>
      </c>
      <c r="D5578" t="s">
        <v>41</v>
      </c>
      <c r="E5578" t="s">
        <v>69</v>
      </c>
      <c r="F5578">
        <v>48.850543645526997</v>
      </c>
    </row>
    <row r="5579" spans="1:6" x14ac:dyDescent="0.35">
      <c r="A5579" t="s">
        <v>84</v>
      </c>
      <c r="B5579" s="78" t="s">
        <v>15</v>
      </c>
      <c r="C5579">
        <v>2041</v>
      </c>
      <c r="D5579" t="s">
        <v>41</v>
      </c>
      <c r="E5579" t="s">
        <v>71</v>
      </c>
      <c r="F5579">
        <v>41.575250393016603</v>
      </c>
    </row>
    <row r="5580" spans="1:6" x14ac:dyDescent="0.35">
      <c r="A5580" t="s">
        <v>84</v>
      </c>
      <c r="B5580" s="78" t="s">
        <v>15</v>
      </c>
      <c r="C5580">
        <v>2041</v>
      </c>
      <c r="D5580" t="s">
        <v>41</v>
      </c>
      <c r="E5580" t="s">
        <v>73</v>
      </c>
      <c r="F5580">
        <v>32.640070098815599</v>
      </c>
    </row>
    <row r="5581" spans="1:6" x14ac:dyDescent="0.35">
      <c r="A5581" t="s">
        <v>84</v>
      </c>
      <c r="B5581" s="78" t="s">
        <v>15</v>
      </c>
      <c r="C5581">
        <v>2041</v>
      </c>
      <c r="D5581" t="s">
        <v>41</v>
      </c>
      <c r="E5581" t="s">
        <v>75</v>
      </c>
      <c r="F5581">
        <v>30.805058167461802</v>
      </c>
    </row>
    <row r="5582" spans="1:6" x14ac:dyDescent="0.35">
      <c r="A5582" t="s">
        <v>84</v>
      </c>
      <c r="B5582" s="78" t="s">
        <v>15</v>
      </c>
      <c r="C5582">
        <v>2046</v>
      </c>
      <c r="D5582" t="s">
        <v>138</v>
      </c>
      <c r="E5582" t="s">
        <v>42</v>
      </c>
      <c r="F5582">
        <v>48.715776304101503</v>
      </c>
    </row>
    <row r="5583" spans="1:6" x14ac:dyDescent="0.35">
      <c r="A5583" t="s">
        <v>84</v>
      </c>
      <c r="B5583" s="78" t="s">
        <v>15</v>
      </c>
      <c r="C5583">
        <v>2046</v>
      </c>
      <c r="D5583" t="s">
        <v>138</v>
      </c>
      <c r="E5583" t="s">
        <v>45</v>
      </c>
      <c r="F5583">
        <v>21.858898555671999</v>
      </c>
    </row>
    <row r="5584" spans="1:6" x14ac:dyDescent="0.35">
      <c r="A5584" t="s">
        <v>84</v>
      </c>
      <c r="B5584" s="78" t="s">
        <v>15</v>
      </c>
      <c r="C5584">
        <v>2046</v>
      </c>
      <c r="D5584" t="s">
        <v>138</v>
      </c>
      <c r="E5584" t="s">
        <v>47</v>
      </c>
      <c r="F5584">
        <v>21.9913864366067</v>
      </c>
    </row>
    <row r="5585" spans="1:6" x14ac:dyDescent="0.35">
      <c r="A5585" t="s">
        <v>84</v>
      </c>
      <c r="B5585" s="78" t="s">
        <v>15</v>
      </c>
      <c r="C5585">
        <v>2046</v>
      </c>
      <c r="D5585" t="s">
        <v>138</v>
      </c>
      <c r="E5585" t="s">
        <v>49</v>
      </c>
      <c r="F5585">
        <v>34.917503429698598</v>
      </c>
    </row>
    <row r="5586" spans="1:6" x14ac:dyDescent="0.35">
      <c r="A5586" t="s">
        <v>84</v>
      </c>
      <c r="B5586" s="78" t="s">
        <v>15</v>
      </c>
      <c r="C5586">
        <v>2046</v>
      </c>
      <c r="D5586" t="s">
        <v>138</v>
      </c>
      <c r="E5586" t="s">
        <v>51</v>
      </c>
      <c r="F5586">
        <v>41.920428146804703</v>
      </c>
    </row>
    <row r="5587" spans="1:6" x14ac:dyDescent="0.35">
      <c r="A5587" t="s">
        <v>84</v>
      </c>
      <c r="B5587" s="78" t="s">
        <v>15</v>
      </c>
      <c r="C5587">
        <v>2046</v>
      </c>
      <c r="D5587" t="s">
        <v>138</v>
      </c>
      <c r="E5587" t="s">
        <v>53</v>
      </c>
      <c r="F5587">
        <v>48.300975931148002</v>
      </c>
    </row>
    <row r="5588" spans="1:6" x14ac:dyDescent="0.35">
      <c r="A5588" t="s">
        <v>84</v>
      </c>
      <c r="B5588" s="78" t="s">
        <v>15</v>
      </c>
      <c r="C5588">
        <v>2046</v>
      </c>
      <c r="D5588" t="s">
        <v>138</v>
      </c>
      <c r="E5588" t="s">
        <v>55</v>
      </c>
      <c r="F5588">
        <v>38.347770424345399</v>
      </c>
    </row>
    <row r="5589" spans="1:6" x14ac:dyDescent="0.35">
      <c r="A5589" t="s">
        <v>84</v>
      </c>
      <c r="B5589" s="78" t="s">
        <v>15</v>
      </c>
      <c r="C5589">
        <v>2046</v>
      </c>
      <c r="D5589" t="s">
        <v>138</v>
      </c>
      <c r="E5589" t="s">
        <v>57</v>
      </c>
      <c r="F5589">
        <v>36.961945156131399</v>
      </c>
    </row>
    <row r="5590" spans="1:6" x14ac:dyDescent="0.35">
      <c r="A5590" t="s">
        <v>84</v>
      </c>
      <c r="B5590" s="78" t="s">
        <v>15</v>
      </c>
      <c r="C5590">
        <v>2046</v>
      </c>
      <c r="D5590" t="s">
        <v>138</v>
      </c>
      <c r="E5590" t="s">
        <v>59</v>
      </c>
      <c r="F5590">
        <v>41.395904039718502</v>
      </c>
    </row>
    <row r="5591" spans="1:6" x14ac:dyDescent="0.35">
      <c r="A5591" t="s">
        <v>84</v>
      </c>
      <c r="B5591" s="78" t="s">
        <v>15</v>
      </c>
      <c r="C5591">
        <v>2046</v>
      </c>
      <c r="D5591" t="s">
        <v>138</v>
      </c>
      <c r="E5591" t="s">
        <v>61</v>
      </c>
      <c r="F5591">
        <v>50.465649659771003</v>
      </c>
    </row>
    <row r="5592" spans="1:6" x14ac:dyDescent="0.35">
      <c r="A5592" t="s">
        <v>84</v>
      </c>
      <c r="B5592" s="78" t="s">
        <v>15</v>
      </c>
      <c r="C5592">
        <v>2046</v>
      </c>
      <c r="D5592" t="s">
        <v>138</v>
      </c>
      <c r="E5592" t="s">
        <v>63</v>
      </c>
      <c r="F5592">
        <v>44.2054726859377</v>
      </c>
    </row>
    <row r="5593" spans="1:6" x14ac:dyDescent="0.35">
      <c r="A5593" t="s">
        <v>84</v>
      </c>
      <c r="B5593" s="78" t="s">
        <v>15</v>
      </c>
      <c r="C5593">
        <v>2046</v>
      </c>
      <c r="D5593" t="s">
        <v>138</v>
      </c>
      <c r="E5593" t="s">
        <v>43</v>
      </c>
      <c r="F5593">
        <v>34.240906263202298</v>
      </c>
    </row>
    <row r="5594" spans="1:6" x14ac:dyDescent="0.35">
      <c r="A5594" t="s">
        <v>84</v>
      </c>
      <c r="B5594" s="78" t="s">
        <v>15</v>
      </c>
      <c r="C5594">
        <v>2046</v>
      </c>
      <c r="D5594" t="s">
        <v>138</v>
      </c>
      <c r="E5594" t="s">
        <v>65</v>
      </c>
      <c r="F5594">
        <v>44.149650298340802</v>
      </c>
    </row>
    <row r="5595" spans="1:6" x14ac:dyDescent="0.35">
      <c r="A5595" t="s">
        <v>84</v>
      </c>
      <c r="B5595" s="78" t="s">
        <v>15</v>
      </c>
      <c r="C5595">
        <v>2046</v>
      </c>
      <c r="D5595" t="s">
        <v>138</v>
      </c>
      <c r="E5595" t="s">
        <v>67</v>
      </c>
      <c r="F5595">
        <v>49.232488284156098</v>
      </c>
    </row>
    <row r="5596" spans="1:6" x14ac:dyDescent="0.35">
      <c r="A5596" t="s">
        <v>84</v>
      </c>
      <c r="B5596" s="78" t="s">
        <v>15</v>
      </c>
      <c r="C5596">
        <v>2046</v>
      </c>
      <c r="D5596" t="s">
        <v>138</v>
      </c>
      <c r="E5596" t="s">
        <v>69</v>
      </c>
      <c r="F5596">
        <v>49.118913859004799</v>
      </c>
    </row>
    <row r="5597" spans="1:6" x14ac:dyDescent="0.35">
      <c r="A5597" t="s">
        <v>84</v>
      </c>
      <c r="B5597" s="78" t="s">
        <v>15</v>
      </c>
      <c r="C5597">
        <v>2046</v>
      </c>
      <c r="D5597" t="s">
        <v>138</v>
      </c>
      <c r="E5597" t="s">
        <v>71</v>
      </c>
      <c r="F5597">
        <v>42.957873846009697</v>
      </c>
    </row>
    <row r="5598" spans="1:6" x14ac:dyDescent="0.35">
      <c r="A5598" t="s">
        <v>84</v>
      </c>
      <c r="B5598" s="78" t="s">
        <v>15</v>
      </c>
      <c r="C5598">
        <v>2046</v>
      </c>
      <c r="D5598" t="s">
        <v>138</v>
      </c>
      <c r="E5598" t="s">
        <v>73</v>
      </c>
      <c r="F5598">
        <v>34.886704887278597</v>
      </c>
    </row>
    <row r="5599" spans="1:6" x14ac:dyDescent="0.35">
      <c r="A5599" t="s">
        <v>84</v>
      </c>
      <c r="B5599" s="78" t="s">
        <v>15</v>
      </c>
      <c r="C5599">
        <v>2046</v>
      </c>
      <c r="D5599" t="s">
        <v>138</v>
      </c>
      <c r="E5599" t="s">
        <v>75</v>
      </c>
      <c r="F5599">
        <v>33.359523820028002</v>
      </c>
    </row>
    <row r="5600" spans="1:6" x14ac:dyDescent="0.35">
      <c r="A5600" t="s">
        <v>84</v>
      </c>
      <c r="B5600" s="78" t="s">
        <v>15</v>
      </c>
      <c r="C5600">
        <v>2046</v>
      </c>
      <c r="D5600" t="s">
        <v>41</v>
      </c>
      <c r="E5600" t="s">
        <v>42</v>
      </c>
      <c r="F5600">
        <v>52.591277033430899</v>
      </c>
    </row>
    <row r="5601" spans="1:6" x14ac:dyDescent="0.35">
      <c r="A5601" t="s">
        <v>84</v>
      </c>
      <c r="B5601" s="78" t="s">
        <v>15</v>
      </c>
      <c r="C5601">
        <v>2046</v>
      </c>
      <c r="D5601" t="s">
        <v>41</v>
      </c>
      <c r="E5601" t="s">
        <v>45</v>
      </c>
      <c r="F5601">
        <v>22.236739056334301</v>
      </c>
    </row>
    <row r="5602" spans="1:6" x14ac:dyDescent="0.35">
      <c r="A5602" t="s">
        <v>84</v>
      </c>
      <c r="B5602" s="78" t="s">
        <v>15</v>
      </c>
      <c r="C5602">
        <v>2046</v>
      </c>
      <c r="D5602" t="s">
        <v>41</v>
      </c>
      <c r="E5602" t="s">
        <v>47</v>
      </c>
      <c r="F5602">
        <v>24.420970577200499</v>
      </c>
    </row>
    <row r="5603" spans="1:6" x14ac:dyDescent="0.35">
      <c r="A5603" t="s">
        <v>84</v>
      </c>
      <c r="B5603" s="78" t="s">
        <v>15</v>
      </c>
      <c r="C5603">
        <v>2046</v>
      </c>
      <c r="D5603" t="s">
        <v>41</v>
      </c>
      <c r="E5603" t="s">
        <v>49</v>
      </c>
      <c r="F5603">
        <v>33.476064385953201</v>
      </c>
    </row>
    <row r="5604" spans="1:6" x14ac:dyDescent="0.35">
      <c r="A5604" t="s">
        <v>84</v>
      </c>
      <c r="B5604" s="78" t="s">
        <v>15</v>
      </c>
      <c r="C5604">
        <v>2046</v>
      </c>
      <c r="D5604" t="s">
        <v>41</v>
      </c>
      <c r="E5604" t="s">
        <v>51</v>
      </c>
      <c r="F5604">
        <v>48.901364000951098</v>
      </c>
    </row>
    <row r="5605" spans="1:6" x14ac:dyDescent="0.35">
      <c r="A5605" t="s">
        <v>84</v>
      </c>
      <c r="B5605" s="78" t="s">
        <v>15</v>
      </c>
      <c r="C5605">
        <v>2046</v>
      </c>
      <c r="D5605" t="s">
        <v>41</v>
      </c>
      <c r="E5605" t="s">
        <v>53</v>
      </c>
      <c r="F5605">
        <v>58.691136305396398</v>
      </c>
    </row>
    <row r="5606" spans="1:6" x14ac:dyDescent="0.35">
      <c r="A5606" t="s">
        <v>84</v>
      </c>
      <c r="B5606" s="78" t="s">
        <v>15</v>
      </c>
      <c r="C5606">
        <v>2046</v>
      </c>
      <c r="D5606" t="s">
        <v>41</v>
      </c>
      <c r="E5606" t="s">
        <v>55</v>
      </c>
      <c r="F5606">
        <v>52.213088533236402</v>
      </c>
    </row>
    <row r="5607" spans="1:6" x14ac:dyDescent="0.35">
      <c r="A5607" t="s">
        <v>84</v>
      </c>
      <c r="B5607" s="78" t="s">
        <v>15</v>
      </c>
      <c r="C5607">
        <v>2046</v>
      </c>
      <c r="D5607" t="s">
        <v>41</v>
      </c>
      <c r="E5607" t="s">
        <v>57</v>
      </c>
      <c r="F5607">
        <v>51.397929949429198</v>
      </c>
    </row>
    <row r="5608" spans="1:6" x14ac:dyDescent="0.35">
      <c r="A5608" t="s">
        <v>84</v>
      </c>
      <c r="B5608" s="78" t="s">
        <v>15</v>
      </c>
      <c r="C5608">
        <v>2046</v>
      </c>
      <c r="D5608" t="s">
        <v>41</v>
      </c>
      <c r="E5608" t="s">
        <v>59</v>
      </c>
      <c r="F5608">
        <v>60.619282288204303</v>
      </c>
    </row>
    <row r="5609" spans="1:6" x14ac:dyDescent="0.35">
      <c r="A5609" t="s">
        <v>84</v>
      </c>
      <c r="B5609" s="78" t="s">
        <v>15</v>
      </c>
      <c r="C5609">
        <v>2046</v>
      </c>
      <c r="D5609" t="s">
        <v>41</v>
      </c>
      <c r="E5609" t="s">
        <v>61</v>
      </c>
      <c r="F5609">
        <v>72.863813752081597</v>
      </c>
    </row>
    <row r="5610" spans="1:6" x14ac:dyDescent="0.35">
      <c r="A5610" t="s">
        <v>84</v>
      </c>
      <c r="B5610" s="78" t="s">
        <v>15</v>
      </c>
      <c r="C5610">
        <v>2046</v>
      </c>
      <c r="D5610" t="s">
        <v>41</v>
      </c>
      <c r="E5610" t="s">
        <v>63</v>
      </c>
      <c r="F5610">
        <v>57.8655354716376</v>
      </c>
    </row>
    <row r="5611" spans="1:6" x14ac:dyDescent="0.35">
      <c r="A5611" t="s">
        <v>84</v>
      </c>
      <c r="B5611" s="78" t="s">
        <v>15</v>
      </c>
      <c r="C5611">
        <v>2046</v>
      </c>
      <c r="D5611" t="s">
        <v>41</v>
      </c>
      <c r="E5611" t="s">
        <v>43</v>
      </c>
      <c r="F5611">
        <v>37.168461796648202</v>
      </c>
    </row>
    <row r="5612" spans="1:6" x14ac:dyDescent="0.35">
      <c r="A5612" t="s">
        <v>84</v>
      </c>
      <c r="B5612" s="78" t="s">
        <v>15</v>
      </c>
      <c r="C5612">
        <v>2046</v>
      </c>
      <c r="D5612" t="s">
        <v>41</v>
      </c>
      <c r="E5612" t="s">
        <v>65</v>
      </c>
      <c r="F5612">
        <v>56.308655966624897</v>
      </c>
    </row>
    <row r="5613" spans="1:6" x14ac:dyDescent="0.35">
      <c r="A5613" t="s">
        <v>84</v>
      </c>
      <c r="B5613" s="78" t="s">
        <v>15</v>
      </c>
      <c r="C5613">
        <v>2046</v>
      </c>
      <c r="D5613" t="s">
        <v>41</v>
      </c>
      <c r="E5613" t="s">
        <v>67</v>
      </c>
      <c r="F5613">
        <v>57.845279533160102</v>
      </c>
    </row>
    <row r="5614" spans="1:6" x14ac:dyDescent="0.35">
      <c r="A5614" t="s">
        <v>84</v>
      </c>
      <c r="B5614" s="78" t="s">
        <v>15</v>
      </c>
      <c r="C5614">
        <v>2046</v>
      </c>
      <c r="D5614" t="s">
        <v>41</v>
      </c>
      <c r="E5614" t="s">
        <v>69</v>
      </c>
      <c r="F5614">
        <v>51.826710885040903</v>
      </c>
    </row>
    <row r="5615" spans="1:6" x14ac:dyDescent="0.35">
      <c r="A5615" t="s">
        <v>84</v>
      </c>
      <c r="B5615" s="78" t="s">
        <v>15</v>
      </c>
      <c r="C5615">
        <v>2046</v>
      </c>
      <c r="D5615" t="s">
        <v>41</v>
      </c>
      <c r="E5615" t="s">
        <v>71</v>
      </c>
      <c r="F5615">
        <v>38.874833779146897</v>
      </c>
    </row>
    <row r="5616" spans="1:6" x14ac:dyDescent="0.35">
      <c r="A5616" t="s">
        <v>84</v>
      </c>
      <c r="B5616" s="78" t="s">
        <v>15</v>
      </c>
      <c r="C5616">
        <v>2046</v>
      </c>
      <c r="D5616" t="s">
        <v>41</v>
      </c>
      <c r="E5616" t="s">
        <v>73</v>
      </c>
      <c r="F5616">
        <v>34.131876793025398</v>
      </c>
    </row>
    <row r="5617" spans="1:6" x14ac:dyDescent="0.35">
      <c r="A5617" t="s">
        <v>84</v>
      </c>
      <c r="B5617" s="78" t="s">
        <v>15</v>
      </c>
      <c r="C5617">
        <v>2046</v>
      </c>
      <c r="D5617" t="s">
        <v>41</v>
      </c>
      <c r="E5617" t="s">
        <v>75</v>
      </c>
      <c r="F5617">
        <v>34.280041740830001</v>
      </c>
    </row>
    <row r="5618" spans="1:6" x14ac:dyDescent="0.35">
      <c r="A5618" t="s">
        <v>85</v>
      </c>
      <c r="B5618" s="78" t="s">
        <v>15</v>
      </c>
      <c r="C5618">
        <v>2021</v>
      </c>
      <c r="D5618" t="s">
        <v>41</v>
      </c>
      <c r="E5618" t="s">
        <v>42</v>
      </c>
      <c r="F5618">
        <v>2333</v>
      </c>
    </row>
    <row r="5619" spans="1:6" x14ac:dyDescent="0.35">
      <c r="A5619" t="s">
        <v>85</v>
      </c>
      <c r="B5619" s="78" t="s">
        <v>15</v>
      </c>
      <c r="C5619">
        <v>2021</v>
      </c>
      <c r="D5619" t="s">
        <v>41</v>
      </c>
      <c r="E5619" t="s">
        <v>43</v>
      </c>
      <c r="F5619">
        <v>2947</v>
      </c>
    </row>
    <row r="5620" spans="1:6" x14ac:dyDescent="0.35">
      <c r="A5620" t="s">
        <v>85</v>
      </c>
      <c r="B5620" s="78" t="s">
        <v>15</v>
      </c>
      <c r="C5620">
        <v>2021</v>
      </c>
      <c r="D5620" t="s">
        <v>41</v>
      </c>
      <c r="E5620" t="s">
        <v>45</v>
      </c>
      <c r="F5620">
        <v>3583</v>
      </c>
    </row>
    <row r="5621" spans="1:6" x14ac:dyDescent="0.35">
      <c r="A5621" t="s">
        <v>85</v>
      </c>
      <c r="B5621" s="78" t="s">
        <v>15</v>
      </c>
      <c r="C5621">
        <v>2021</v>
      </c>
      <c r="D5621" t="s">
        <v>41</v>
      </c>
      <c r="E5621" t="s">
        <v>47</v>
      </c>
      <c r="F5621">
        <v>3010</v>
      </c>
    </row>
    <row r="5622" spans="1:6" x14ac:dyDescent="0.35">
      <c r="A5622" t="s">
        <v>85</v>
      </c>
      <c r="B5622" s="78" t="s">
        <v>15</v>
      </c>
      <c r="C5622">
        <v>2021</v>
      </c>
      <c r="D5622" t="s">
        <v>41</v>
      </c>
      <c r="E5622" t="s">
        <v>49</v>
      </c>
      <c r="F5622">
        <v>2464</v>
      </c>
    </row>
    <row r="5623" spans="1:6" x14ac:dyDescent="0.35">
      <c r="A5623" t="s">
        <v>85</v>
      </c>
      <c r="B5623" s="78" t="s">
        <v>15</v>
      </c>
      <c r="C5623">
        <v>2021</v>
      </c>
      <c r="D5623" t="s">
        <v>41</v>
      </c>
      <c r="E5623" t="s">
        <v>51</v>
      </c>
      <c r="F5623">
        <v>2442</v>
      </c>
    </row>
    <row r="5624" spans="1:6" x14ac:dyDescent="0.35">
      <c r="A5624" t="s">
        <v>85</v>
      </c>
      <c r="B5624" s="78" t="s">
        <v>15</v>
      </c>
      <c r="C5624">
        <v>2021</v>
      </c>
      <c r="D5624" t="s">
        <v>41</v>
      </c>
      <c r="E5624" t="s">
        <v>53</v>
      </c>
      <c r="F5624">
        <v>2430</v>
      </c>
    </row>
    <row r="5625" spans="1:6" x14ac:dyDescent="0.35">
      <c r="A5625" t="s">
        <v>85</v>
      </c>
      <c r="B5625" s="78" t="s">
        <v>15</v>
      </c>
      <c r="C5625">
        <v>2021</v>
      </c>
      <c r="D5625" t="s">
        <v>41</v>
      </c>
      <c r="E5625" t="s">
        <v>55</v>
      </c>
      <c r="F5625">
        <v>2564</v>
      </c>
    </row>
    <row r="5626" spans="1:6" x14ac:dyDescent="0.35">
      <c r="A5626" t="s">
        <v>85</v>
      </c>
      <c r="B5626" s="78" t="s">
        <v>15</v>
      </c>
      <c r="C5626">
        <v>2021</v>
      </c>
      <c r="D5626" t="s">
        <v>41</v>
      </c>
      <c r="E5626" t="s">
        <v>57</v>
      </c>
      <c r="F5626">
        <v>2548</v>
      </c>
    </row>
    <row r="5627" spans="1:6" x14ac:dyDescent="0.35">
      <c r="A5627" t="s">
        <v>85</v>
      </c>
      <c r="B5627" s="78" t="s">
        <v>15</v>
      </c>
      <c r="C5627">
        <v>2021</v>
      </c>
      <c r="D5627" t="s">
        <v>41</v>
      </c>
      <c r="E5627" t="s">
        <v>59</v>
      </c>
      <c r="F5627">
        <v>3090</v>
      </c>
    </row>
    <row r="5628" spans="1:6" x14ac:dyDescent="0.35">
      <c r="A5628" t="s">
        <v>85</v>
      </c>
      <c r="B5628" s="78" t="s">
        <v>15</v>
      </c>
      <c r="C5628">
        <v>2021</v>
      </c>
      <c r="D5628" t="s">
        <v>41</v>
      </c>
      <c r="E5628" t="s">
        <v>61</v>
      </c>
      <c r="F5628">
        <v>3311</v>
      </c>
    </row>
    <row r="5629" spans="1:6" x14ac:dyDescent="0.35">
      <c r="A5629" t="s">
        <v>85</v>
      </c>
      <c r="B5629" s="78" t="s">
        <v>15</v>
      </c>
      <c r="C5629">
        <v>2021</v>
      </c>
      <c r="D5629" t="s">
        <v>41</v>
      </c>
      <c r="E5629" t="s">
        <v>63</v>
      </c>
      <c r="F5629">
        <v>3797</v>
      </c>
    </row>
    <row r="5630" spans="1:6" x14ac:dyDescent="0.35">
      <c r="A5630" t="s">
        <v>85</v>
      </c>
      <c r="B5630" s="78" t="s">
        <v>15</v>
      </c>
      <c r="C5630">
        <v>2021</v>
      </c>
      <c r="D5630" t="s">
        <v>41</v>
      </c>
      <c r="E5630" t="s">
        <v>65</v>
      </c>
      <c r="F5630">
        <v>4333</v>
      </c>
    </row>
    <row r="5631" spans="1:6" x14ac:dyDescent="0.35">
      <c r="A5631" t="s">
        <v>85</v>
      </c>
      <c r="B5631" s="78" t="s">
        <v>15</v>
      </c>
      <c r="C5631">
        <v>2021</v>
      </c>
      <c r="D5631" t="s">
        <v>41</v>
      </c>
      <c r="E5631" t="s">
        <v>67</v>
      </c>
      <c r="F5631">
        <v>4765</v>
      </c>
    </row>
    <row r="5632" spans="1:6" x14ac:dyDescent="0.35">
      <c r="A5632" t="s">
        <v>85</v>
      </c>
      <c r="B5632" s="78" t="s">
        <v>15</v>
      </c>
      <c r="C5632">
        <v>2021</v>
      </c>
      <c r="D5632" t="s">
        <v>41</v>
      </c>
      <c r="E5632" t="s">
        <v>69</v>
      </c>
      <c r="F5632">
        <v>4858</v>
      </c>
    </row>
    <row r="5633" spans="1:6" x14ac:dyDescent="0.35">
      <c r="A5633" t="s">
        <v>85</v>
      </c>
      <c r="B5633" s="78" t="s">
        <v>15</v>
      </c>
      <c r="C5633">
        <v>2021</v>
      </c>
      <c r="D5633" t="s">
        <v>41</v>
      </c>
      <c r="E5633" t="s">
        <v>71</v>
      </c>
      <c r="F5633">
        <v>3376</v>
      </c>
    </row>
    <row r="5634" spans="1:6" x14ac:dyDescent="0.35">
      <c r="A5634" t="s">
        <v>85</v>
      </c>
      <c r="B5634" s="78" t="s">
        <v>15</v>
      </c>
      <c r="C5634">
        <v>2021</v>
      </c>
      <c r="D5634" t="s">
        <v>41</v>
      </c>
      <c r="E5634" t="s">
        <v>73</v>
      </c>
      <c r="F5634">
        <v>1951</v>
      </c>
    </row>
    <row r="5635" spans="1:6" x14ac:dyDescent="0.35">
      <c r="A5635" t="s">
        <v>85</v>
      </c>
      <c r="B5635" s="78" t="s">
        <v>15</v>
      </c>
      <c r="C5635">
        <v>2021</v>
      </c>
      <c r="D5635" t="s">
        <v>41</v>
      </c>
      <c r="E5635" t="s">
        <v>75</v>
      </c>
      <c r="F5635">
        <v>1318</v>
      </c>
    </row>
    <row r="5636" spans="1:6" x14ac:dyDescent="0.35">
      <c r="A5636" t="s">
        <v>85</v>
      </c>
      <c r="B5636" s="78" t="s">
        <v>15</v>
      </c>
      <c r="C5636">
        <v>2021</v>
      </c>
      <c r="D5636" t="s">
        <v>138</v>
      </c>
      <c r="E5636" t="s">
        <v>42</v>
      </c>
      <c r="F5636">
        <v>2234</v>
      </c>
    </row>
    <row r="5637" spans="1:6" x14ac:dyDescent="0.35">
      <c r="A5637" t="s">
        <v>85</v>
      </c>
      <c r="B5637" s="78" t="s">
        <v>15</v>
      </c>
      <c r="C5637">
        <v>2021</v>
      </c>
      <c r="D5637" t="s">
        <v>138</v>
      </c>
      <c r="E5637" t="s">
        <v>43</v>
      </c>
      <c r="F5637">
        <v>2882</v>
      </c>
    </row>
    <row r="5638" spans="1:6" x14ac:dyDescent="0.35">
      <c r="A5638" t="s">
        <v>85</v>
      </c>
      <c r="B5638" s="78" t="s">
        <v>15</v>
      </c>
      <c r="C5638">
        <v>2021</v>
      </c>
      <c r="D5638" t="s">
        <v>138</v>
      </c>
      <c r="E5638" t="s">
        <v>45</v>
      </c>
      <c r="F5638">
        <v>3270</v>
      </c>
    </row>
    <row r="5639" spans="1:6" x14ac:dyDescent="0.35">
      <c r="A5639" t="s">
        <v>85</v>
      </c>
      <c r="B5639" s="78" t="s">
        <v>15</v>
      </c>
      <c r="C5639">
        <v>2021</v>
      </c>
      <c r="D5639" t="s">
        <v>138</v>
      </c>
      <c r="E5639" t="s">
        <v>47</v>
      </c>
      <c r="F5639">
        <v>2786</v>
      </c>
    </row>
    <row r="5640" spans="1:6" x14ac:dyDescent="0.35">
      <c r="A5640" t="s">
        <v>85</v>
      </c>
      <c r="B5640" s="78" t="s">
        <v>15</v>
      </c>
      <c r="C5640">
        <v>2021</v>
      </c>
      <c r="D5640" t="s">
        <v>138</v>
      </c>
      <c r="E5640" t="s">
        <v>49</v>
      </c>
      <c r="F5640">
        <v>2175</v>
      </c>
    </row>
    <row r="5641" spans="1:6" x14ac:dyDescent="0.35">
      <c r="A5641" t="s">
        <v>85</v>
      </c>
      <c r="B5641" s="78" t="s">
        <v>15</v>
      </c>
      <c r="C5641">
        <v>2021</v>
      </c>
      <c r="D5641" t="s">
        <v>138</v>
      </c>
      <c r="E5641" t="s">
        <v>51</v>
      </c>
      <c r="F5641">
        <v>2325</v>
      </c>
    </row>
    <row r="5642" spans="1:6" x14ac:dyDescent="0.35">
      <c r="A5642" t="s">
        <v>85</v>
      </c>
      <c r="B5642" s="78" t="s">
        <v>15</v>
      </c>
      <c r="C5642">
        <v>2021</v>
      </c>
      <c r="D5642" t="s">
        <v>138</v>
      </c>
      <c r="E5642" t="s">
        <v>53</v>
      </c>
      <c r="F5642">
        <v>2509</v>
      </c>
    </row>
    <row r="5643" spans="1:6" x14ac:dyDescent="0.35">
      <c r="A5643" t="s">
        <v>85</v>
      </c>
      <c r="B5643" s="78" t="s">
        <v>15</v>
      </c>
      <c r="C5643">
        <v>2021</v>
      </c>
      <c r="D5643" t="s">
        <v>138</v>
      </c>
      <c r="E5643" t="s">
        <v>55</v>
      </c>
      <c r="F5643">
        <v>2760</v>
      </c>
    </row>
    <row r="5644" spans="1:6" x14ac:dyDescent="0.35">
      <c r="A5644" t="s">
        <v>85</v>
      </c>
      <c r="B5644" s="78" t="s">
        <v>15</v>
      </c>
      <c r="C5644">
        <v>2021</v>
      </c>
      <c r="D5644" t="s">
        <v>138</v>
      </c>
      <c r="E5644" t="s">
        <v>57</v>
      </c>
      <c r="F5644">
        <v>2895</v>
      </c>
    </row>
    <row r="5645" spans="1:6" x14ac:dyDescent="0.35">
      <c r="A5645" t="s">
        <v>85</v>
      </c>
      <c r="B5645" s="78" t="s">
        <v>15</v>
      </c>
      <c r="C5645">
        <v>2021</v>
      </c>
      <c r="D5645" t="s">
        <v>138</v>
      </c>
      <c r="E5645" t="s">
        <v>59</v>
      </c>
      <c r="F5645">
        <v>3324</v>
      </c>
    </row>
    <row r="5646" spans="1:6" x14ac:dyDescent="0.35">
      <c r="A5646" t="s">
        <v>85</v>
      </c>
      <c r="B5646" s="78" t="s">
        <v>15</v>
      </c>
      <c r="C5646">
        <v>2021</v>
      </c>
      <c r="D5646" t="s">
        <v>138</v>
      </c>
      <c r="E5646" t="s">
        <v>61</v>
      </c>
      <c r="F5646">
        <v>3650</v>
      </c>
    </row>
    <row r="5647" spans="1:6" x14ac:dyDescent="0.35">
      <c r="A5647" t="s">
        <v>85</v>
      </c>
      <c r="B5647" s="78" t="s">
        <v>15</v>
      </c>
      <c r="C5647">
        <v>2021</v>
      </c>
      <c r="D5647" t="s">
        <v>138</v>
      </c>
      <c r="E5647" t="s">
        <v>63</v>
      </c>
      <c r="F5647">
        <v>4432</v>
      </c>
    </row>
    <row r="5648" spans="1:6" x14ac:dyDescent="0.35">
      <c r="A5648" t="s">
        <v>85</v>
      </c>
      <c r="B5648" s="78" t="s">
        <v>15</v>
      </c>
      <c r="C5648">
        <v>2021</v>
      </c>
      <c r="D5648" t="s">
        <v>138</v>
      </c>
      <c r="E5648" t="s">
        <v>65</v>
      </c>
      <c r="F5648">
        <v>4859</v>
      </c>
    </row>
    <row r="5649" spans="1:6" x14ac:dyDescent="0.35">
      <c r="A5649" t="s">
        <v>85</v>
      </c>
      <c r="B5649" s="78" t="s">
        <v>15</v>
      </c>
      <c r="C5649">
        <v>2021</v>
      </c>
      <c r="D5649" t="s">
        <v>138</v>
      </c>
      <c r="E5649" t="s">
        <v>67</v>
      </c>
      <c r="F5649">
        <v>5005</v>
      </c>
    </row>
    <row r="5650" spans="1:6" x14ac:dyDescent="0.35">
      <c r="A5650" t="s">
        <v>85</v>
      </c>
      <c r="B5650" s="78" t="s">
        <v>15</v>
      </c>
      <c r="C5650">
        <v>2021</v>
      </c>
      <c r="D5650" t="s">
        <v>138</v>
      </c>
      <c r="E5650" t="s">
        <v>69</v>
      </c>
      <c r="F5650">
        <v>4722</v>
      </c>
    </row>
    <row r="5651" spans="1:6" x14ac:dyDescent="0.35">
      <c r="A5651" t="s">
        <v>85</v>
      </c>
      <c r="B5651" s="78" t="s">
        <v>15</v>
      </c>
      <c r="C5651">
        <v>2021</v>
      </c>
      <c r="D5651" t="s">
        <v>138</v>
      </c>
      <c r="E5651" t="s">
        <v>71</v>
      </c>
      <c r="F5651">
        <v>3230</v>
      </c>
    </row>
    <row r="5652" spans="1:6" x14ac:dyDescent="0.35">
      <c r="A5652" t="s">
        <v>85</v>
      </c>
      <c r="B5652" s="78" t="s">
        <v>15</v>
      </c>
      <c r="C5652">
        <v>2021</v>
      </c>
      <c r="D5652" t="s">
        <v>138</v>
      </c>
      <c r="E5652" t="s">
        <v>73</v>
      </c>
      <c r="F5652">
        <v>2037</v>
      </c>
    </row>
    <row r="5653" spans="1:6" x14ac:dyDescent="0.35">
      <c r="A5653" t="s">
        <v>85</v>
      </c>
      <c r="B5653" s="78" t="s">
        <v>15</v>
      </c>
      <c r="C5653">
        <v>2021</v>
      </c>
      <c r="D5653" t="s">
        <v>138</v>
      </c>
      <c r="E5653" t="s">
        <v>75</v>
      </c>
      <c r="F5653">
        <v>1855</v>
      </c>
    </row>
    <row r="5654" spans="1:6" x14ac:dyDescent="0.35">
      <c r="A5654" t="s">
        <v>85</v>
      </c>
      <c r="B5654" s="78" t="s">
        <v>15</v>
      </c>
      <c r="C5654">
        <v>2026</v>
      </c>
      <c r="D5654" t="s">
        <v>138</v>
      </c>
      <c r="E5654" t="s">
        <v>42</v>
      </c>
      <c r="F5654">
        <v>2542.9723246273302</v>
      </c>
    </row>
    <row r="5655" spans="1:6" x14ac:dyDescent="0.35">
      <c r="A5655" t="s">
        <v>85</v>
      </c>
      <c r="B5655" s="78" t="s">
        <v>15</v>
      </c>
      <c r="C5655">
        <v>2026</v>
      </c>
      <c r="D5655" t="s">
        <v>138</v>
      </c>
      <c r="E5655" t="s">
        <v>45</v>
      </c>
      <c r="F5655">
        <v>3199.8053077734498</v>
      </c>
    </row>
    <row r="5656" spans="1:6" x14ac:dyDescent="0.35">
      <c r="A5656" t="s">
        <v>85</v>
      </c>
      <c r="B5656" s="78" t="s">
        <v>15</v>
      </c>
      <c r="C5656">
        <v>2026</v>
      </c>
      <c r="D5656" t="s">
        <v>138</v>
      </c>
      <c r="E5656" t="s">
        <v>47</v>
      </c>
      <c r="F5656">
        <v>3258.4039261696498</v>
      </c>
    </row>
    <row r="5657" spans="1:6" x14ac:dyDescent="0.35">
      <c r="A5657" t="s">
        <v>85</v>
      </c>
      <c r="B5657" s="78" t="s">
        <v>15</v>
      </c>
      <c r="C5657">
        <v>2026</v>
      </c>
      <c r="D5657" t="s">
        <v>138</v>
      </c>
      <c r="E5657" t="s">
        <v>49</v>
      </c>
      <c r="F5657">
        <v>2320.3680999323701</v>
      </c>
    </row>
    <row r="5658" spans="1:6" x14ac:dyDescent="0.35">
      <c r="A5658" t="s">
        <v>85</v>
      </c>
      <c r="B5658" s="78" t="s">
        <v>15</v>
      </c>
      <c r="C5658">
        <v>2026</v>
      </c>
      <c r="D5658" t="s">
        <v>138</v>
      </c>
      <c r="E5658" t="s">
        <v>51</v>
      </c>
      <c r="F5658">
        <v>2617.7885585266499</v>
      </c>
    </row>
    <row r="5659" spans="1:6" x14ac:dyDescent="0.35">
      <c r="A5659" t="s">
        <v>85</v>
      </c>
      <c r="B5659" s="78" t="s">
        <v>15</v>
      </c>
      <c r="C5659">
        <v>2026</v>
      </c>
      <c r="D5659" t="s">
        <v>138</v>
      </c>
      <c r="E5659" t="s">
        <v>53</v>
      </c>
      <c r="F5659">
        <v>2970.8258675224502</v>
      </c>
    </row>
    <row r="5660" spans="1:6" x14ac:dyDescent="0.35">
      <c r="A5660" t="s">
        <v>85</v>
      </c>
      <c r="B5660" s="78" t="s">
        <v>15</v>
      </c>
      <c r="C5660">
        <v>2026</v>
      </c>
      <c r="D5660" t="s">
        <v>138</v>
      </c>
      <c r="E5660" t="s">
        <v>55</v>
      </c>
      <c r="F5660">
        <v>3176.5088163037999</v>
      </c>
    </row>
    <row r="5661" spans="1:6" x14ac:dyDescent="0.35">
      <c r="A5661" t="s">
        <v>85</v>
      </c>
      <c r="B5661" s="78" t="s">
        <v>15</v>
      </c>
      <c r="C5661">
        <v>2026</v>
      </c>
      <c r="D5661" t="s">
        <v>138</v>
      </c>
      <c r="E5661" t="s">
        <v>57</v>
      </c>
      <c r="F5661">
        <v>3318.61162204935</v>
      </c>
    </row>
    <row r="5662" spans="1:6" x14ac:dyDescent="0.35">
      <c r="A5662" t="s">
        <v>85</v>
      </c>
      <c r="B5662" s="78" t="s">
        <v>15</v>
      </c>
      <c r="C5662">
        <v>2026</v>
      </c>
      <c r="D5662" t="s">
        <v>138</v>
      </c>
      <c r="E5662" t="s">
        <v>59</v>
      </c>
      <c r="F5662">
        <v>3376.5305181799399</v>
      </c>
    </row>
    <row r="5663" spans="1:6" x14ac:dyDescent="0.35">
      <c r="A5663" t="s">
        <v>85</v>
      </c>
      <c r="B5663" s="78" t="s">
        <v>15</v>
      </c>
      <c r="C5663">
        <v>2026</v>
      </c>
      <c r="D5663" t="s">
        <v>138</v>
      </c>
      <c r="E5663" t="s">
        <v>61</v>
      </c>
      <c r="F5663">
        <v>3856.99923574285</v>
      </c>
    </row>
    <row r="5664" spans="1:6" x14ac:dyDescent="0.35">
      <c r="A5664" t="s">
        <v>85</v>
      </c>
      <c r="B5664" s="78" t="s">
        <v>15</v>
      </c>
      <c r="C5664">
        <v>2026</v>
      </c>
      <c r="D5664" t="s">
        <v>138</v>
      </c>
      <c r="E5664" t="s">
        <v>63</v>
      </c>
      <c r="F5664">
        <v>4518.3917428958703</v>
      </c>
    </row>
    <row r="5665" spans="1:6" x14ac:dyDescent="0.35">
      <c r="A5665" t="s">
        <v>85</v>
      </c>
      <c r="B5665" s="78" t="s">
        <v>15</v>
      </c>
      <c r="C5665">
        <v>2026</v>
      </c>
      <c r="D5665" t="s">
        <v>138</v>
      </c>
      <c r="E5665" t="s">
        <v>43</v>
      </c>
      <c r="F5665">
        <v>2641.1842193401699</v>
      </c>
    </row>
    <row r="5666" spans="1:6" x14ac:dyDescent="0.35">
      <c r="A5666" t="s">
        <v>85</v>
      </c>
      <c r="B5666" s="78" t="s">
        <v>15</v>
      </c>
      <c r="C5666">
        <v>2026</v>
      </c>
      <c r="D5666" t="s">
        <v>138</v>
      </c>
      <c r="E5666" t="s">
        <v>65</v>
      </c>
      <c r="F5666">
        <v>5448.2693692551902</v>
      </c>
    </row>
    <row r="5667" spans="1:6" x14ac:dyDescent="0.35">
      <c r="A5667" t="s">
        <v>85</v>
      </c>
      <c r="B5667" s="78" t="s">
        <v>15</v>
      </c>
      <c r="C5667">
        <v>2026</v>
      </c>
      <c r="D5667" t="s">
        <v>138</v>
      </c>
      <c r="E5667" t="s">
        <v>67</v>
      </c>
      <c r="F5667">
        <v>5679.2905392525499</v>
      </c>
    </row>
    <row r="5668" spans="1:6" x14ac:dyDescent="0.35">
      <c r="A5668" t="s">
        <v>85</v>
      </c>
      <c r="B5668" s="78" t="s">
        <v>15</v>
      </c>
      <c r="C5668">
        <v>2026</v>
      </c>
      <c r="D5668" t="s">
        <v>138</v>
      </c>
      <c r="E5668" t="s">
        <v>69</v>
      </c>
      <c r="F5668">
        <v>5220.8622799756604</v>
      </c>
    </row>
    <row r="5669" spans="1:6" x14ac:dyDescent="0.35">
      <c r="A5669" t="s">
        <v>85</v>
      </c>
      <c r="B5669" s="78" t="s">
        <v>15</v>
      </c>
      <c r="C5669">
        <v>2026</v>
      </c>
      <c r="D5669" t="s">
        <v>138</v>
      </c>
      <c r="E5669" t="s">
        <v>71</v>
      </c>
      <c r="F5669">
        <v>4497.3924482807897</v>
      </c>
    </row>
    <row r="5670" spans="1:6" x14ac:dyDescent="0.35">
      <c r="A5670" t="s">
        <v>85</v>
      </c>
      <c r="B5670" s="78" t="s">
        <v>15</v>
      </c>
      <c r="C5670">
        <v>2026</v>
      </c>
      <c r="D5670" t="s">
        <v>138</v>
      </c>
      <c r="E5670" t="s">
        <v>73</v>
      </c>
      <c r="F5670">
        <v>2813.6522366192098</v>
      </c>
    </row>
    <row r="5671" spans="1:6" x14ac:dyDescent="0.35">
      <c r="A5671" t="s">
        <v>85</v>
      </c>
      <c r="B5671" s="78" t="s">
        <v>15</v>
      </c>
      <c r="C5671">
        <v>2026</v>
      </c>
      <c r="D5671" t="s">
        <v>138</v>
      </c>
      <c r="E5671" t="s">
        <v>75</v>
      </c>
      <c r="F5671">
        <v>2379.2820820062202</v>
      </c>
    </row>
    <row r="5672" spans="1:6" x14ac:dyDescent="0.35">
      <c r="A5672" t="s">
        <v>85</v>
      </c>
      <c r="B5672" s="78" t="s">
        <v>15</v>
      </c>
      <c r="C5672">
        <v>2026</v>
      </c>
      <c r="D5672" t="s">
        <v>41</v>
      </c>
      <c r="E5672" t="s">
        <v>42</v>
      </c>
      <c r="F5672">
        <v>2692.20703146199</v>
      </c>
    </row>
    <row r="5673" spans="1:6" x14ac:dyDescent="0.35">
      <c r="A5673" t="s">
        <v>85</v>
      </c>
      <c r="B5673" s="78" t="s">
        <v>15</v>
      </c>
      <c r="C5673">
        <v>2026</v>
      </c>
      <c r="D5673" t="s">
        <v>41</v>
      </c>
      <c r="E5673" t="s">
        <v>45</v>
      </c>
      <c r="F5673">
        <v>3422.6925375411402</v>
      </c>
    </row>
    <row r="5674" spans="1:6" x14ac:dyDescent="0.35">
      <c r="A5674" t="s">
        <v>85</v>
      </c>
      <c r="B5674" s="78" t="s">
        <v>15</v>
      </c>
      <c r="C5674">
        <v>2026</v>
      </c>
      <c r="D5674" t="s">
        <v>41</v>
      </c>
      <c r="E5674" t="s">
        <v>47</v>
      </c>
      <c r="F5674">
        <v>3686.7540114285598</v>
      </c>
    </row>
    <row r="5675" spans="1:6" x14ac:dyDescent="0.35">
      <c r="A5675" t="s">
        <v>85</v>
      </c>
      <c r="B5675" s="78" t="s">
        <v>15</v>
      </c>
      <c r="C5675">
        <v>2026</v>
      </c>
      <c r="D5675" t="s">
        <v>41</v>
      </c>
      <c r="E5675" t="s">
        <v>49</v>
      </c>
      <c r="F5675">
        <v>2515.2523962089799</v>
      </c>
    </row>
    <row r="5676" spans="1:6" x14ac:dyDescent="0.35">
      <c r="A5676" t="s">
        <v>85</v>
      </c>
      <c r="B5676" s="78" t="s">
        <v>15</v>
      </c>
      <c r="C5676">
        <v>2026</v>
      </c>
      <c r="D5676" t="s">
        <v>41</v>
      </c>
      <c r="E5676" t="s">
        <v>51</v>
      </c>
      <c r="F5676">
        <v>2577.1583834471598</v>
      </c>
    </row>
    <row r="5677" spans="1:6" x14ac:dyDescent="0.35">
      <c r="A5677" t="s">
        <v>85</v>
      </c>
      <c r="B5677" s="78" t="s">
        <v>15</v>
      </c>
      <c r="C5677">
        <v>2026</v>
      </c>
      <c r="D5677" t="s">
        <v>41</v>
      </c>
      <c r="E5677" t="s">
        <v>53</v>
      </c>
      <c r="F5677">
        <v>2841.2296933981102</v>
      </c>
    </row>
    <row r="5678" spans="1:6" x14ac:dyDescent="0.35">
      <c r="A5678" t="s">
        <v>85</v>
      </c>
      <c r="B5678" s="78" t="s">
        <v>15</v>
      </c>
      <c r="C5678">
        <v>2026</v>
      </c>
      <c r="D5678" t="s">
        <v>41</v>
      </c>
      <c r="E5678" t="s">
        <v>55</v>
      </c>
      <c r="F5678">
        <v>2924.7497733528799</v>
      </c>
    </row>
    <row r="5679" spans="1:6" x14ac:dyDescent="0.35">
      <c r="A5679" t="s">
        <v>85</v>
      </c>
      <c r="B5679" s="78" t="s">
        <v>15</v>
      </c>
      <c r="C5679">
        <v>2026</v>
      </c>
      <c r="D5679" t="s">
        <v>41</v>
      </c>
      <c r="E5679" t="s">
        <v>57</v>
      </c>
      <c r="F5679">
        <v>3025.1196379818698</v>
      </c>
    </row>
    <row r="5680" spans="1:6" x14ac:dyDescent="0.35">
      <c r="A5680" t="s">
        <v>85</v>
      </c>
      <c r="B5680" s="78" t="s">
        <v>15</v>
      </c>
      <c r="C5680">
        <v>2026</v>
      </c>
      <c r="D5680" t="s">
        <v>41</v>
      </c>
      <c r="E5680" t="s">
        <v>59</v>
      </c>
      <c r="F5680">
        <v>2943.7323579928302</v>
      </c>
    </row>
    <row r="5681" spans="1:6" x14ac:dyDescent="0.35">
      <c r="A5681" t="s">
        <v>85</v>
      </c>
      <c r="B5681" s="78" t="s">
        <v>15</v>
      </c>
      <c r="C5681">
        <v>2026</v>
      </c>
      <c r="D5681" t="s">
        <v>41</v>
      </c>
      <c r="E5681" t="s">
        <v>61</v>
      </c>
      <c r="F5681">
        <v>3518.8969004444998</v>
      </c>
    </row>
    <row r="5682" spans="1:6" x14ac:dyDescent="0.35">
      <c r="A5682" t="s">
        <v>85</v>
      </c>
      <c r="B5682" s="78" t="s">
        <v>15</v>
      </c>
      <c r="C5682">
        <v>2026</v>
      </c>
      <c r="D5682" t="s">
        <v>41</v>
      </c>
      <c r="E5682" t="s">
        <v>63</v>
      </c>
      <c r="F5682">
        <v>4089.9442421634299</v>
      </c>
    </row>
    <row r="5683" spans="1:6" x14ac:dyDescent="0.35">
      <c r="A5683" t="s">
        <v>85</v>
      </c>
      <c r="B5683" s="78" t="s">
        <v>15</v>
      </c>
      <c r="C5683">
        <v>2026</v>
      </c>
      <c r="D5683" t="s">
        <v>41</v>
      </c>
      <c r="E5683" t="s">
        <v>43</v>
      </c>
      <c r="F5683">
        <v>2874.23050641698</v>
      </c>
    </row>
    <row r="5684" spans="1:6" x14ac:dyDescent="0.35">
      <c r="A5684" t="s">
        <v>85</v>
      </c>
      <c r="B5684" s="78" t="s">
        <v>15</v>
      </c>
      <c r="C5684">
        <v>2026</v>
      </c>
      <c r="D5684" t="s">
        <v>41</v>
      </c>
      <c r="E5684" t="s">
        <v>65</v>
      </c>
      <c r="F5684">
        <v>4890.4741139460402</v>
      </c>
    </row>
    <row r="5685" spans="1:6" x14ac:dyDescent="0.35">
      <c r="A5685" t="s">
        <v>85</v>
      </c>
      <c r="B5685" s="78" t="s">
        <v>15</v>
      </c>
      <c r="C5685">
        <v>2026</v>
      </c>
      <c r="D5685" t="s">
        <v>41</v>
      </c>
      <c r="E5685" t="s">
        <v>67</v>
      </c>
      <c r="F5685">
        <v>5279.90054498465</v>
      </c>
    </row>
    <row r="5686" spans="1:6" x14ac:dyDescent="0.35">
      <c r="A5686" t="s">
        <v>85</v>
      </c>
      <c r="B5686" s="78" t="s">
        <v>15</v>
      </c>
      <c r="C5686">
        <v>2026</v>
      </c>
      <c r="D5686" t="s">
        <v>41</v>
      </c>
      <c r="E5686" t="s">
        <v>69</v>
      </c>
      <c r="F5686">
        <v>5001.9668702549397</v>
      </c>
    </row>
    <row r="5687" spans="1:6" x14ac:dyDescent="0.35">
      <c r="A5687" t="s">
        <v>85</v>
      </c>
      <c r="B5687" s="78" t="s">
        <v>15</v>
      </c>
      <c r="C5687">
        <v>2026</v>
      </c>
      <c r="D5687" t="s">
        <v>41</v>
      </c>
      <c r="E5687" t="s">
        <v>71</v>
      </c>
      <c r="F5687">
        <v>4439.5486700567699</v>
      </c>
    </row>
    <row r="5688" spans="1:6" x14ac:dyDescent="0.35">
      <c r="A5688" t="s">
        <v>85</v>
      </c>
      <c r="B5688" s="78" t="s">
        <v>15</v>
      </c>
      <c r="C5688">
        <v>2026</v>
      </c>
      <c r="D5688" t="s">
        <v>41</v>
      </c>
      <c r="E5688" t="s">
        <v>73</v>
      </c>
      <c r="F5688">
        <v>2719.30711913303</v>
      </c>
    </row>
    <row r="5689" spans="1:6" x14ac:dyDescent="0.35">
      <c r="A5689" t="s">
        <v>85</v>
      </c>
      <c r="B5689" s="78" t="s">
        <v>15</v>
      </c>
      <c r="C5689">
        <v>2026</v>
      </c>
      <c r="D5689" t="s">
        <v>41</v>
      </c>
      <c r="E5689" t="s">
        <v>75</v>
      </c>
      <c r="F5689">
        <v>1855.79449469109</v>
      </c>
    </row>
    <row r="5690" spans="1:6" x14ac:dyDescent="0.35">
      <c r="A5690" t="s">
        <v>85</v>
      </c>
      <c r="B5690" s="78" t="s">
        <v>15</v>
      </c>
      <c r="C5690">
        <v>2031</v>
      </c>
      <c r="D5690" t="s">
        <v>138</v>
      </c>
      <c r="E5690" t="s">
        <v>42</v>
      </c>
      <c r="F5690">
        <v>2489.6748856200602</v>
      </c>
    </row>
    <row r="5691" spans="1:6" x14ac:dyDescent="0.35">
      <c r="A5691" t="s">
        <v>85</v>
      </c>
      <c r="B5691" s="78" t="s">
        <v>15</v>
      </c>
      <c r="C5691">
        <v>2031</v>
      </c>
      <c r="D5691" t="s">
        <v>138</v>
      </c>
      <c r="E5691" t="s">
        <v>45</v>
      </c>
      <c r="F5691">
        <v>2890.00146780143</v>
      </c>
    </row>
    <row r="5692" spans="1:6" x14ac:dyDescent="0.35">
      <c r="A5692" t="s">
        <v>85</v>
      </c>
      <c r="B5692" s="78" t="s">
        <v>15</v>
      </c>
      <c r="C5692">
        <v>2031</v>
      </c>
      <c r="D5692" t="s">
        <v>138</v>
      </c>
      <c r="E5692" t="s">
        <v>47</v>
      </c>
      <c r="F5692">
        <v>3060.91990993951</v>
      </c>
    </row>
    <row r="5693" spans="1:6" x14ac:dyDescent="0.35">
      <c r="A5693" t="s">
        <v>85</v>
      </c>
      <c r="B5693" s="78" t="s">
        <v>15</v>
      </c>
      <c r="C5693">
        <v>2031</v>
      </c>
      <c r="D5693" t="s">
        <v>138</v>
      </c>
      <c r="E5693" t="s">
        <v>49</v>
      </c>
      <c r="F5693">
        <v>2423.2462988728398</v>
      </c>
    </row>
    <row r="5694" spans="1:6" x14ac:dyDescent="0.35">
      <c r="A5694" t="s">
        <v>85</v>
      </c>
      <c r="B5694" s="78" t="s">
        <v>15</v>
      </c>
      <c r="C5694">
        <v>2031</v>
      </c>
      <c r="D5694" t="s">
        <v>138</v>
      </c>
      <c r="E5694" t="s">
        <v>51</v>
      </c>
      <c r="F5694">
        <v>2507.66815486525</v>
      </c>
    </row>
    <row r="5695" spans="1:6" x14ac:dyDescent="0.35">
      <c r="A5695" t="s">
        <v>85</v>
      </c>
      <c r="B5695" s="78" t="s">
        <v>15</v>
      </c>
      <c r="C5695">
        <v>2031</v>
      </c>
      <c r="D5695" t="s">
        <v>138</v>
      </c>
      <c r="E5695" t="s">
        <v>53</v>
      </c>
      <c r="F5695">
        <v>3009.44760195856</v>
      </c>
    </row>
    <row r="5696" spans="1:6" x14ac:dyDescent="0.35">
      <c r="A5696" t="s">
        <v>85</v>
      </c>
      <c r="B5696" s="78" t="s">
        <v>15</v>
      </c>
      <c r="C5696">
        <v>2031</v>
      </c>
      <c r="D5696" t="s">
        <v>138</v>
      </c>
      <c r="E5696" t="s">
        <v>55</v>
      </c>
      <c r="F5696">
        <v>3477.0781348821702</v>
      </c>
    </row>
    <row r="5697" spans="1:6" x14ac:dyDescent="0.35">
      <c r="A5697" t="s">
        <v>85</v>
      </c>
      <c r="B5697" s="78" t="s">
        <v>15</v>
      </c>
      <c r="C5697">
        <v>2031</v>
      </c>
      <c r="D5697" t="s">
        <v>138</v>
      </c>
      <c r="E5697" t="s">
        <v>57</v>
      </c>
      <c r="F5697">
        <v>3538.35521030263</v>
      </c>
    </row>
    <row r="5698" spans="1:6" x14ac:dyDescent="0.35">
      <c r="A5698" t="s">
        <v>85</v>
      </c>
      <c r="B5698" s="78" t="s">
        <v>15</v>
      </c>
      <c r="C5698">
        <v>2031</v>
      </c>
      <c r="D5698" t="s">
        <v>138</v>
      </c>
      <c r="E5698" t="s">
        <v>59</v>
      </c>
      <c r="F5698">
        <v>3655.8035867560202</v>
      </c>
    </row>
    <row r="5699" spans="1:6" x14ac:dyDescent="0.35">
      <c r="A5699" t="s">
        <v>85</v>
      </c>
      <c r="B5699" s="78" t="s">
        <v>15</v>
      </c>
      <c r="C5699">
        <v>2031</v>
      </c>
      <c r="D5699" t="s">
        <v>138</v>
      </c>
      <c r="E5699" t="s">
        <v>61</v>
      </c>
      <c r="F5699">
        <v>3724.9883825443699</v>
      </c>
    </row>
    <row r="5700" spans="1:6" x14ac:dyDescent="0.35">
      <c r="A5700" t="s">
        <v>85</v>
      </c>
      <c r="B5700" s="78" t="s">
        <v>15</v>
      </c>
      <c r="C5700">
        <v>2031</v>
      </c>
      <c r="D5700" t="s">
        <v>138</v>
      </c>
      <c r="E5700" t="s">
        <v>63</v>
      </c>
      <c r="F5700">
        <v>4530.6122763780204</v>
      </c>
    </row>
    <row r="5701" spans="1:6" x14ac:dyDescent="0.35">
      <c r="A5701" t="s">
        <v>85</v>
      </c>
      <c r="B5701" s="78" t="s">
        <v>15</v>
      </c>
      <c r="C5701">
        <v>2031</v>
      </c>
      <c r="D5701" t="s">
        <v>138</v>
      </c>
      <c r="E5701" t="s">
        <v>43</v>
      </c>
      <c r="F5701">
        <v>2800.1239361407002</v>
      </c>
    </row>
    <row r="5702" spans="1:6" x14ac:dyDescent="0.35">
      <c r="A5702" t="s">
        <v>85</v>
      </c>
      <c r="B5702" s="78" t="s">
        <v>15</v>
      </c>
      <c r="C5702">
        <v>2031</v>
      </c>
      <c r="D5702" t="s">
        <v>138</v>
      </c>
      <c r="E5702" t="s">
        <v>65</v>
      </c>
      <c r="F5702">
        <v>5371.6117711439902</v>
      </c>
    </row>
    <row r="5703" spans="1:6" x14ac:dyDescent="0.35">
      <c r="A5703" t="s">
        <v>85</v>
      </c>
      <c r="B5703" s="78" t="s">
        <v>15</v>
      </c>
      <c r="C5703">
        <v>2031</v>
      </c>
      <c r="D5703" t="s">
        <v>138</v>
      </c>
      <c r="E5703" t="s">
        <v>67</v>
      </c>
      <c r="F5703">
        <v>5984.9938081319397</v>
      </c>
    </row>
    <row r="5704" spans="1:6" x14ac:dyDescent="0.35">
      <c r="A5704" t="s">
        <v>85</v>
      </c>
      <c r="B5704" s="78" t="s">
        <v>15</v>
      </c>
      <c r="C5704">
        <v>2031</v>
      </c>
      <c r="D5704" t="s">
        <v>138</v>
      </c>
      <c r="E5704" t="s">
        <v>69</v>
      </c>
      <c r="F5704">
        <v>5700.1574205536799</v>
      </c>
    </row>
    <row r="5705" spans="1:6" x14ac:dyDescent="0.35">
      <c r="A5705" t="s">
        <v>85</v>
      </c>
      <c r="B5705" s="78" t="s">
        <v>15</v>
      </c>
      <c r="C5705">
        <v>2031</v>
      </c>
      <c r="D5705" t="s">
        <v>138</v>
      </c>
      <c r="E5705" t="s">
        <v>71</v>
      </c>
      <c r="F5705">
        <v>4807.3359222628296</v>
      </c>
    </row>
    <row r="5706" spans="1:6" x14ac:dyDescent="0.35">
      <c r="A5706" t="s">
        <v>85</v>
      </c>
      <c r="B5706" s="78" t="s">
        <v>15</v>
      </c>
      <c r="C5706">
        <v>2031</v>
      </c>
      <c r="D5706" t="s">
        <v>138</v>
      </c>
      <c r="E5706" t="s">
        <v>73</v>
      </c>
      <c r="F5706">
        <v>3757.5925422605801</v>
      </c>
    </row>
    <row r="5707" spans="1:6" x14ac:dyDescent="0.35">
      <c r="A5707" t="s">
        <v>85</v>
      </c>
      <c r="B5707" s="78" t="s">
        <v>15</v>
      </c>
      <c r="C5707">
        <v>2031</v>
      </c>
      <c r="D5707" t="s">
        <v>138</v>
      </c>
      <c r="E5707" t="s">
        <v>75</v>
      </c>
      <c r="F5707">
        <v>3101.2184528340599</v>
      </c>
    </row>
    <row r="5708" spans="1:6" x14ac:dyDescent="0.35">
      <c r="A5708" t="s">
        <v>85</v>
      </c>
      <c r="B5708" s="78" t="s">
        <v>15</v>
      </c>
      <c r="C5708">
        <v>2031</v>
      </c>
      <c r="D5708" t="s">
        <v>41</v>
      </c>
      <c r="E5708" t="s">
        <v>42</v>
      </c>
      <c r="F5708">
        <v>2635.7230964291398</v>
      </c>
    </row>
    <row r="5709" spans="1:6" x14ac:dyDescent="0.35">
      <c r="A5709" t="s">
        <v>85</v>
      </c>
      <c r="B5709" s="78" t="s">
        <v>15</v>
      </c>
      <c r="C5709">
        <v>2031</v>
      </c>
      <c r="D5709" t="s">
        <v>41</v>
      </c>
      <c r="E5709" t="s">
        <v>45</v>
      </c>
      <c r="F5709">
        <v>3199.7318212122</v>
      </c>
    </row>
    <row r="5710" spans="1:6" x14ac:dyDescent="0.35">
      <c r="A5710" t="s">
        <v>85</v>
      </c>
      <c r="B5710" s="78" t="s">
        <v>15</v>
      </c>
      <c r="C5710">
        <v>2031</v>
      </c>
      <c r="D5710" t="s">
        <v>41</v>
      </c>
      <c r="E5710" t="s">
        <v>47</v>
      </c>
      <c r="F5710">
        <v>3399.5634552017</v>
      </c>
    </row>
    <row r="5711" spans="1:6" x14ac:dyDescent="0.35">
      <c r="A5711" t="s">
        <v>85</v>
      </c>
      <c r="B5711" s="78" t="s">
        <v>15</v>
      </c>
      <c r="C5711">
        <v>2031</v>
      </c>
      <c r="D5711" t="s">
        <v>41</v>
      </c>
      <c r="E5711" t="s">
        <v>49</v>
      </c>
      <c r="F5711">
        <v>2746.5261037013202</v>
      </c>
    </row>
    <row r="5712" spans="1:6" x14ac:dyDescent="0.35">
      <c r="A5712" t="s">
        <v>85</v>
      </c>
      <c r="B5712" s="78" t="s">
        <v>15</v>
      </c>
      <c r="C5712">
        <v>2031</v>
      </c>
      <c r="D5712" t="s">
        <v>41</v>
      </c>
      <c r="E5712" t="s">
        <v>51</v>
      </c>
      <c r="F5712">
        <v>2423.3674143098601</v>
      </c>
    </row>
    <row r="5713" spans="1:6" x14ac:dyDescent="0.35">
      <c r="A5713" t="s">
        <v>85</v>
      </c>
      <c r="B5713" s="78" t="s">
        <v>15</v>
      </c>
      <c r="C5713">
        <v>2031</v>
      </c>
      <c r="D5713" t="s">
        <v>41</v>
      </c>
      <c r="E5713" t="s">
        <v>53</v>
      </c>
      <c r="F5713">
        <v>2794.9679585310901</v>
      </c>
    </row>
    <row r="5714" spans="1:6" x14ac:dyDescent="0.35">
      <c r="A5714" t="s">
        <v>85</v>
      </c>
      <c r="B5714" s="78" t="s">
        <v>15</v>
      </c>
      <c r="C5714">
        <v>2031</v>
      </c>
      <c r="D5714" t="s">
        <v>41</v>
      </c>
      <c r="E5714" t="s">
        <v>55</v>
      </c>
      <c r="F5714">
        <v>3174.9406748244101</v>
      </c>
    </row>
    <row r="5715" spans="1:6" x14ac:dyDescent="0.35">
      <c r="A5715" t="s">
        <v>85</v>
      </c>
      <c r="B5715" s="78" t="s">
        <v>15</v>
      </c>
      <c r="C5715">
        <v>2031</v>
      </c>
      <c r="D5715" t="s">
        <v>41</v>
      </c>
      <c r="E5715" t="s">
        <v>57</v>
      </c>
      <c r="F5715">
        <v>3247.5529432896001</v>
      </c>
    </row>
    <row r="5716" spans="1:6" x14ac:dyDescent="0.35">
      <c r="A5716" t="s">
        <v>85</v>
      </c>
      <c r="B5716" s="78" t="s">
        <v>15</v>
      </c>
      <c r="C5716">
        <v>2031</v>
      </c>
      <c r="D5716" t="s">
        <v>41</v>
      </c>
      <c r="E5716" t="s">
        <v>59</v>
      </c>
      <c r="F5716">
        <v>3319.75162331305</v>
      </c>
    </row>
    <row r="5717" spans="1:6" x14ac:dyDescent="0.35">
      <c r="A5717" t="s">
        <v>85</v>
      </c>
      <c r="B5717" s="78" t="s">
        <v>15</v>
      </c>
      <c r="C5717">
        <v>2031</v>
      </c>
      <c r="D5717" t="s">
        <v>41</v>
      </c>
      <c r="E5717" t="s">
        <v>61</v>
      </c>
      <c r="F5717">
        <v>3244.09204878131</v>
      </c>
    </row>
    <row r="5718" spans="1:6" x14ac:dyDescent="0.35">
      <c r="A5718" t="s">
        <v>85</v>
      </c>
      <c r="B5718" s="78" t="s">
        <v>15</v>
      </c>
      <c r="C5718">
        <v>2031</v>
      </c>
      <c r="D5718" t="s">
        <v>41</v>
      </c>
      <c r="E5718" t="s">
        <v>63</v>
      </c>
      <c r="F5718">
        <v>4116.7941645508399</v>
      </c>
    </row>
    <row r="5719" spans="1:6" x14ac:dyDescent="0.35">
      <c r="A5719" t="s">
        <v>85</v>
      </c>
      <c r="B5719" s="78" t="s">
        <v>15</v>
      </c>
      <c r="C5719">
        <v>2031</v>
      </c>
      <c r="D5719" t="s">
        <v>41</v>
      </c>
      <c r="E5719" t="s">
        <v>43</v>
      </c>
      <c r="F5719">
        <v>3029.8440480531599</v>
      </c>
    </row>
    <row r="5720" spans="1:6" x14ac:dyDescent="0.35">
      <c r="A5720" t="s">
        <v>85</v>
      </c>
      <c r="B5720" s="78" t="s">
        <v>15</v>
      </c>
      <c r="C5720">
        <v>2031</v>
      </c>
      <c r="D5720" t="s">
        <v>41</v>
      </c>
      <c r="E5720" t="s">
        <v>65</v>
      </c>
      <c r="F5720">
        <v>4937.5086810837502</v>
      </c>
    </row>
    <row r="5721" spans="1:6" x14ac:dyDescent="0.35">
      <c r="A5721" t="s">
        <v>85</v>
      </c>
      <c r="B5721" s="78" t="s">
        <v>15</v>
      </c>
      <c r="C5721">
        <v>2031</v>
      </c>
      <c r="D5721" t="s">
        <v>41</v>
      </c>
      <c r="E5721" t="s">
        <v>67</v>
      </c>
      <c r="F5721">
        <v>5573.6616030699997</v>
      </c>
    </row>
    <row r="5722" spans="1:6" x14ac:dyDescent="0.35">
      <c r="A5722" t="s">
        <v>85</v>
      </c>
      <c r="B5722" s="78" t="s">
        <v>15</v>
      </c>
      <c r="C5722">
        <v>2031</v>
      </c>
      <c r="D5722" t="s">
        <v>41</v>
      </c>
      <c r="E5722" t="s">
        <v>69</v>
      </c>
      <c r="F5722">
        <v>5349.2004982787403</v>
      </c>
    </row>
    <row r="5723" spans="1:6" x14ac:dyDescent="0.35">
      <c r="A5723" t="s">
        <v>85</v>
      </c>
      <c r="B5723" s="78" t="s">
        <v>15</v>
      </c>
      <c r="C5723">
        <v>2031</v>
      </c>
      <c r="D5723" t="s">
        <v>41</v>
      </c>
      <c r="E5723" t="s">
        <v>71</v>
      </c>
      <c r="F5723">
        <v>4463.9061239798802</v>
      </c>
    </row>
    <row r="5724" spans="1:6" x14ac:dyDescent="0.35">
      <c r="A5724" t="s">
        <v>85</v>
      </c>
      <c r="B5724" s="78" t="s">
        <v>15</v>
      </c>
      <c r="C5724">
        <v>2031</v>
      </c>
      <c r="D5724" t="s">
        <v>41</v>
      </c>
      <c r="E5724" t="s">
        <v>73</v>
      </c>
      <c r="F5724">
        <v>3446.2922068019898</v>
      </c>
    </row>
    <row r="5725" spans="1:6" x14ac:dyDescent="0.35">
      <c r="A5725" t="s">
        <v>85</v>
      </c>
      <c r="B5725" s="78" t="s">
        <v>15</v>
      </c>
      <c r="C5725">
        <v>2031</v>
      </c>
      <c r="D5725" t="s">
        <v>41</v>
      </c>
      <c r="E5725" t="s">
        <v>75</v>
      </c>
      <c r="F5725">
        <v>2522.12890315804</v>
      </c>
    </row>
    <row r="5726" spans="1:6" x14ac:dyDescent="0.35">
      <c r="A5726" t="s">
        <v>85</v>
      </c>
      <c r="B5726" s="78" t="s">
        <v>15</v>
      </c>
      <c r="C5726">
        <v>2036</v>
      </c>
      <c r="D5726" t="s">
        <v>138</v>
      </c>
      <c r="E5726" t="s">
        <v>42</v>
      </c>
      <c r="F5726">
        <v>2456.4624602052299</v>
      </c>
    </row>
    <row r="5727" spans="1:6" x14ac:dyDescent="0.35">
      <c r="A5727" t="s">
        <v>85</v>
      </c>
      <c r="B5727" s="78" t="s">
        <v>15</v>
      </c>
      <c r="C5727">
        <v>2036</v>
      </c>
      <c r="D5727" t="s">
        <v>138</v>
      </c>
      <c r="E5727" t="s">
        <v>45</v>
      </c>
      <c r="F5727">
        <v>2964.2354862698598</v>
      </c>
    </row>
    <row r="5728" spans="1:6" x14ac:dyDescent="0.35">
      <c r="A5728" t="s">
        <v>85</v>
      </c>
      <c r="B5728" s="78" t="s">
        <v>15</v>
      </c>
      <c r="C5728">
        <v>2036</v>
      </c>
      <c r="D5728" t="s">
        <v>138</v>
      </c>
      <c r="E5728" t="s">
        <v>47</v>
      </c>
      <c r="F5728">
        <v>2757.5092630689101</v>
      </c>
    </row>
    <row r="5729" spans="1:6" x14ac:dyDescent="0.35">
      <c r="A5729" t="s">
        <v>85</v>
      </c>
      <c r="B5729" s="78" t="s">
        <v>15</v>
      </c>
      <c r="C5729">
        <v>2036</v>
      </c>
      <c r="D5729" t="s">
        <v>138</v>
      </c>
      <c r="E5729" t="s">
        <v>49</v>
      </c>
      <c r="F5729">
        <v>2240.4398681058901</v>
      </c>
    </row>
    <row r="5730" spans="1:6" x14ac:dyDescent="0.35">
      <c r="A5730" t="s">
        <v>85</v>
      </c>
      <c r="B5730" s="78" t="s">
        <v>15</v>
      </c>
      <c r="C5730">
        <v>2036</v>
      </c>
      <c r="D5730" t="s">
        <v>138</v>
      </c>
      <c r="E5730" t="s">
        <v>51</v>
      </c>
      <c r="F5730">
        <v>2544.0327028249999</v>
      </c>
    </row>
    <row r="5731" spans="1:6" x14ac:dyDescent="0.35">
      <c r="A5731" t="s">
        <v>85</v>
      </c>
      <c r="B5731" s="78" t="s">
        <v>15</v>
      </c>
      <c r="C5731">
        <v>2036</v>
      </c>
      <c r="D5731" t="s">
        <v>138</v>
      </c>
      <c r="E5731" t="s">
        <v>53</v>
      </c>
      <c r="F5731">
        <v>2844.9679270537699</v>
      </c>
    </row>
    <row r="5732" spans="1:6" x14ac:dyDescent="0.35">
      <c r="A5732" t="s">
        <v>85</v>
      </c>
      <c r="B5732" s="78" t="s">
        <v>15</v>
      </c>
      <c r="C5732">
        <v>2036</v>
      </c>
      <c r="D5732" t="s">
        <v>138</v>
      </c>
      <c r="E5732" t="s">
        <v>55</v>
      </c>
      <c r="F5732">
        <v>3447.90697078831</v>
      </c>
    </row>
    <row r="5733" spans="1:6" x14ac:dyDescent="0.35">
      <c r="A5733" t="s">
        <v>85</v>
      </c>
      <c r="B5733" s="78" t="s">
        <v>15</v>
      </c>
      <c r="C5733">
        <v>2036</v>
      </c>
      <c r="D5733" t="s">
        <v>138</v>
      </c>
      <c r="E5733" t="s">
        <v>57</v>
      </c>
      <c r="F5733">
        <v>3738.5136540787898</v>
      </c>
    </row>
    <row r="5734" spans="1:6" x14ac:dyDescent="0.35">
      <c r="A5734" t="s">
        <v>85</v>
      </c>
      <c r="B5734" s="78" t="s">
        <v>15</v>
      </c>
      <c r="C5734">
        <v>2036</v>
      </c>
      <c r="D5734" t="s">
        <v>138</v>
      </c>
      <c r="E5734" t="s">
        <v>59</v>
      </c>
      <c r="F5734">
        <v>3808.0186913986699</v>
      </c>
    </row>
    <row r="5735" spans="1:6" x14ac:dyDescent="0.35">
      <c r="A5735" t="s">
        <v>85</v>
      </c>
      <c r="B5735" s="78" t="s">
        <v>15</v>
      </c>
      <c r="C5735">
        <v>2036</v>
      </c>
      <c r="D5735" t="s">
        <v>138</v>
      </c>
      <c r="E5735" t="s">
        <v>61</v>
      </c>
      <c r="F5735">
        <v>4010.8697370064501</v>
      </c>
    </row>
    <row r="5736" spans="1:6" x14ac:dyDescent="0.35">
      <c r="A5736" t="s">
        <v>85</v>
      </c>
      <c r="B5736" s="78" t="s">
        <v>15</v>
      </c>
      <c r="C5736">
        <v>2036</v>
      </c>
      <c r="D5736" t="s">
        <v>138</v>
      </c>
      <c r="E5736" t="s">
        <v>63</v>
      </c>
      <c r="F5736">
        <v>4360.0360777239703</v>
      </c>
    </row>
    <row r="5737" spans="1:6" x14ac:dyDescent="0.35">
      <c r="A5737" t="s">
        <v>85</v>
      </c>
      <c r="B5737" s="78" t="s">
        <v>15</v>
      </c>
      <c r="C5737">
        <v>2036</v>
      </c>
      <c r="D5737" t="s">
        <v>138</v>
      </c>
      <c r="E5737" t="s">
        <v>43</v>
      </c>
      <c r="F5737">
        <v>2744.2431657049701</v>
      </c>
    </row>
    <row r="5738" spans="1:6" x14ac:dyDescent="0.35">
      <c r="A5738" t="s">
        <v>85</v>
      </c>
      <c r="B5738" s="78" t="s">
        <v>15</v>
      </c>
      <c r="C5738">
        <v>2036</v>
      </c>
      <c r="D5738" t="s">
        <v>138</v>
      </c>
      <c r="E5738" t="s">
        <v>65</v>
      </c>
      <c r="F5738">
        <v>5344.9187010190599</v>
      </c>
    </row>
    <row r="5739" spans="1:6" x14ac:dyDescent="0.35">
      <c r="A5739" t="s">
        <v>85</v>
      </c>
      <c r="B5739" s="78" t="s">
        <v>15</v>
      </c>
      <c r="C5739">
        <v>2036</v>
      </c>
      <c r="D5739" t="s">
        <v>138</v>
      </c>
      <c r="E5739" t="s">
        <v>67</v>
      </c>
      <c r="F5739">
        <v>5899.9853905831196</v>
      </c>
    </row>
    <row r="5740" spans="1:6" x14ac:dyDescent="0.35">
      <c r="A5740" t="s">
        <v>85</v>
      </c>
      <c r="B5740" s="78" t="s">
        <v>15</v>
      </c>
      <c r="C5740">
        <v>2036</v>
      </c>
      <c r="D5740" t="s">
        <v>138</v>
      </c>
      <c r="E5740" t="s">
        <v>69</v>
      </c>
      <c r="F5740">
        <v>5923.1606911735998</v>
      </c>
    </row>
    <row r="5741" spans="1:6" x14ac:dyDescent="0.35">
      <c r="A5741" t="s">
        <v>85</v>
      </c>
      <c r="B5741" s="78" t="s">
        <v>15</v>
      </c>
      <c r="C5741">
        <v>2036</v>
      </c>
      <c r="D5741" t="s">
        <v>138</v>
      </c>
      <c r="E5741" t="s">
        <v>71</v>
      </c>
      <c r="F5741">
        <v>5229.7352093298496</v>
      </c>
    </row>
    <row r="5742" spans="1:6" x14ac:dyDescent="0.35">
      <c r="A5742" t="s">
        <v>85</v>
      </c>
      <c r="B5742" s="78" t="s">
        <v>15</v>
      </c>
      <c r="C5742">
        <v>2036</v>
      </c>
      <c r="D5742" t="s">
        <v>138</v>
      </c>
      <c r="E5742" t="s">
        <v>73</v>
      </c>
      <c r="F5742">
        <v>4004.51874186953</v>
      </c>
    </row>
    <row r="5743" spans="1:6" x14ac:dyDescent="0.35">
      <c r="A5743" t="s">
        <v>85</v>
      </c>
      <c r="B5743" s="78" t="s">
        <v>15</v>
      </c>
      <c r="C5743">
        <v>2036</v>
      </c>
      <c r="D5743" t="s">
        <v>138</v>
      </c>
      <c r="E5743" t="s">
        <v>75</v>
      </c>
      <c r="F5743">
        <v>4105.19724755075</v>
      </c>
    </row>
    <row r="5744" spans="1:6" x14ac:dyDescent="0.35">
      <c r="A5744" t="s">
        <v>85</v>
      </c>
      <c r="B5744" s="78" t="s">
        <v>15</v>
      </c>
      <c r="C5744">
        <v>2036</v>
      </c>
      <c r="D5744" t="s">
        <v>41</v>
      </c>
      <c r="E5744" t="s">
        <v>42</v>
      </c>
      <c r="F5744">
        <v>2600.74595650025</v>
      </c>
    </row>
    <row r="5745" spans="1:6" x14ac:dyDescent="0.35">
      <c r="A5745" t="s">
        <v>85</v>
      </c>
      <c r="B5745" s="78" t="s">
        <v>15</v>
      </c>
      <c r="C5745">
        <v>2036</v>
      </c>
      <c r="D5745" t="s">
        <v>41</v>
      </c>
      <c r="E5745" t="s">
        <v>45</v>
      </c>
      <c r="F5745">
        <v>3263.9978553790802</v>
      </c>
    </row>
    <row r="5746" spans="1:6" x14ac:dyDescent="0.35">
      <c r="A5746" t="s">
        <v>85</v>
      </c>
      <c r="B5746" s="78" t="s">
        <v>15</v>
      </c>
      <c r="C5746">
        <v>2036</v>
      </c>
      <c r="D5746" t="s">
        <v>41</v>
      </c>
      <c r="E5746" t="s">
        <v>47</v>
      </c>
      <c r="F5746">
        <v>3129.0197438437299</v>
      </c>
    </row>
    <row r="5747" spans="1:6" x14ac:dyDescent="0.35">
      <c r="A5747" t="s">
        <v>85</v>
      </c>
      <c r="B5747" s="78" t="s">
        <v>15</v>
      </c>
      <c r="C5747">
        <v>2036</v>
      </c>
      <c r="D5747" t="s">
        <v>41</v>
      </c>
      <c r="E5747" t="s">
        <v>49</v>
      </c>
      <c r="F5747">
        <v>2516.4457164871101</v>
      </c>
    </row>
    <row r="5748" spans="1:6" x14ac:dyDescent="0.35">
      <c r="A5748" t="s">
        <v>85</v>
      </c>
      <c r="B5748" s="78" t="s">
        <v>15</v>
      </c>
      <c r="C5748">
        <v>2036</v>
      </c>
      <c r="D5748" t="s">
        <v>41</v>
      </c>
      <c r="E5748" t="s">
        <v>51</v>
      </c>
      <c r="F5748">
        <v>2509.6008408245498</v>
      </c>
    </row>
    <row r="5749" spans="1:6" x14ac:dyDescent="0.35">
      <c r="A5749" t="s">
        <v>85</v>
      </c>
      <c r="B5749" s="78" t="s">
        <v>15</v>
      </c>
      <c r="C5749">
        <v>2036</v>
      </c>
      <c r="D5749" t="s">
        <v>41</v>
      </c>
      <c r="E5749" t="s">
        <v>53</v>
      </c>
      <c r="F5749">
        <v>2609.2486881455402</v>
      </c>
    </row>
    <row r="5750" spans="1:6" x14ac:dyDescent="0.35">
      <c r="A5750" t="s">
        <v>85</v>
      </c>
      <c r="B5750" s="78" t="s">
        <v>15</v>
      </c>
      <c r="C5750">
        <v>2036</v>
      </c>
      <c r="D5750" t="s">
        <v>41</v>
      </c>
      <c r="E5750" t="s">
        <v>55</v>
      </c>
      <c r="F5750">
        <v>3093.45123540949</v>
      </c>
    </row>
    <row r="5751" spans="1:6" x14ac:dyDescent="0.35">
      <c r="A5751" t="s">
        <v>85</v>
      </c>
      <c r="B5751" s="78" t="s">
        <v>15</v>
      </c>
      <c r="C5751">
        <v>2036</v>
      </c>
      <c r="D5751" t="s">
        <v>41</v>
      </c>
      <c r="E5751" t="s">
        <v>57</v>
      </c>
      <c r="F5751">
        <v>3409.6640582908399</v>
      </c>
    </row>
    <row r="5752" spans="1:6" x14ac:dyDescent="0.35">
      <c r="A5752" t="s">
        <v>85</v>
      </c>
      <c r="B5752" s="78" t="s">
        <v>15</v>
      </c>
      <c r="C5752">
        <v>2036</v>
      </c>
      <c r="D5752" t="s">
        <v>41</v>
      </c>
      <c r="E5752" t="s">
        <v>59</v>
      </c>
      <c r="F5752">
        <v>3468.6550297140798</v>
      </c>
    </row>
    <row r="5753" spans="1:6" x14ac:dyDescent="0.35">
      <c r="A5753" t="s">
        <v>85</v>
      </c>
      <c r="B5753" s="78" t="s">
        <v>15</v>
      </c>
      <c r="C5753">
        <v>2036</v>
      </c>
      <c r="D5753" t="s">
        <v>41</v>
      </c>
      <c r="E5753" t="s">
        <v>61</v>
      </c>
      <c r="F5753">
        <v>3605.7887208708298</v>
      </c>
    </row>
    <row r="5754" spans="1:6" x14ac:dyDescent="0.35">
      <c r="A5754" t="s">
        <v>85</v>
      </c>
      <c r="B5754" s="78" t="s">
        <v>15</v>
      </c>
      <c r="C5754">
        <v>2036</v>
      </c>
      <c r="D5754" t="s">
        <v>41</v>
      </c>
      <c r="E5754" t="s">
        <v>63</v>
      </c>
      <c r="F5754">
        <v>3818.61550153081</v>
      </c>
    </row>
    <row r="5755" spans="1:6" x14ac:dyDescent="0.35">
      <c r="A5755" t="s">
        <v>85</v>
      </c>
      <c r="B5755" s="78" t="s">
        <v>15</v>
      </c>
      <c r="C5755">
        <v>2036</v>
      </c>
      <c r="D5755" t="s">
        <v>41</v>
      </c>
      <c r="E5755" t="s">
        <v>43</v>
      </c>
      <c r="F5755">
        <v>2969.7254888404</v>
      </c>
    </row>
    <row r="5756" spans="1:6" x14ac:dyDescent="0.35">
      <c r="A5756" t="s">
        <v>85</v>
      </c>
      <c r="B5756" s="78" t="s">
        <v>15</v>
      </c>
      <c r="C5756">
        <v>2036</v>
      </c>
      <c r="D5756" t="s">
        <v>41</v>
      </c>
      <c r="E5756" t="s">
        <v>65</v>
      </c>
      <c r="F5756">
        <v>4931.34127606936</v>
      </c>
    </row>
    <row r="5757" spans="1:6" x14ac:dyDescent="0.35">
      <c r="A5757" t="s">
        <v>85</v>
      </c>
      <c r="B5757" s="78" t="s">
        <v>15</v>
      </c>
      <c r="C5757">
        <v>2036</v>
      </c>
      <c r="D5757" t="s">
        <v>41</v>
      </c>
      <c r="E5757" t="s">
        <v>67</v>
      </c>
      <c r="F5757">
        <v>5591.8955244589397</v>
      </c>
    </row>
    <row r="5758" spans="1:6" x14ac:dyDescent="0.35">
      <c r="A5758" t="s">
        <v>85</v>
      </c>
      <c r="B5758" s="78" t="s">
        <v>15</v>
      </c>
      <c r="C5758">
        <v>2036</v>
      </c>
      <c r="D5758" t="s">
        <v>41</v>
      </c>
      <c r="E5758" t="s">
        <v>69</v>
      </c>
      <c r="F5758">
        <v>5570.4588752837799</v>
      </c>
    </row>
    <row r="5759" spans="1:6" x14ac:dyDescent="0.35">
      <c r="A5759" t="s">
        <v>85</v>
      </c>
      <c r="B5759" s="78" t="s">
        <v>15</v>
      </c>
      <c r="C5759">
        <v>2036</v>
      </c>
      <c r="D5759" t="s">
        <v>41</v>
      </c>
      <c r="E5759" t="s">
        <v>71</v>
      </c>
      <c r="F5759">
        <v>4779.5672301293398</v>
      </c>
    </row>
    <row r="5760" spans="1:6" x14ac:dyDescent="0.35">
      <c r="A5760" t="s">
        <v>85</v>
      </c>
      <c r="B5760" s="78" t="s">
        <v>15</v>
      </c>
      <c r="C5760">
        <v>2036</v>
      </c>
      <c r="D5760" t="s">
        <v>41</v>
      </c>
      <c r="E5760" t="s">
        <v>73</v>
      </c>
      <c r="F5760">
        <v>3490.7748397594401</v>
      </c>
    </row>
    <row r="5761" spans="1:6" x14ac:dyDescent="0.35">
      <c r="A5761" t="s">
        <v>85</v>
      </c>
      <c r="B5761" s="78" t="s">
        <v>15</v>
      </c>
      <c r="C5761">
        <v>2036</v>
      </c>
      <c r="D5761" t="s">
        <v>41</v>
      </c>
      <c r="E5761" t="s">
        <v>75</v>
      </c>
      <c r="F5761">
        <v>3272.7837153749902</v>
      </c>
    </row>
    <row r="5762" spans="1:6" x14ac:dyDescent="0.35">
      <c r="A5762" t="s">
        <v>85</v>
      </c>
      <c r="B5762" s="78" t="s">
        <v>15</v>
      </c>
      <c r="C5762">
        <v>2041</v>
      </c>
      <c r="D5762" t="s">
        <v>138</v>
      </c>
      <c r="E5762" t="s">
        <v>42</v>
      </c>
      <c r="F5762">
        <v>2407.3399562957302</v>
      </c>
    </row>
    <row r="5763" spans="1:6" x14ac:dyDescent="0.35">
      <c r="A5763" t="s">
        <v>85</v>
      </c>
      <c r="B5763" s="78" t="s">
        <v>15</v>
      </c>
      <c r="C5763">
        <v>2041</v>
      </c>
      <c r="D5763" t="s">
        <v>138</v>
      </c>
      <c r="E5763" t="s">
        <v>45</v>
      </c>
      <c r="F5763">
        <v>2944.5724926184398</v>
      </c>
    </row>
    <row r="5764" spans="1:6" x14ac:dyDescent="0.35">
      <c r="A5764" t="s">
        <v>85</v>
      </c>
      <c r="B5764" s="78" t="s">
        <v>15</v>
      </c>
      <c r="C5764">
        <v>2041</v>
      </c>
      <c r="D5764" t="s">
        <v>138</v>
      </c>
      <c r="E5764" t="s">
        <v>47</v>
      </c>
      <c r="F5764">
        <v>2804.72201341765</v>
      </c>
    </row>
    <row r="5765" spans="1:6" x14ac:dyDescent="0.35">
      <c r="A5765" t="s">
        <v>85</v>
      </c>
      <c r="B5765" s="78" t="s">
        <v>15</v>
      </c>
      <c r="C5765">
        <v>2041</v>
      </c>
      <c r="D5765" t="s">
        <v>138</v>
      </c>
      <c r="E5765" t="s">
        <v>49</v>
      </c>
      <c r="F5765">
        <v>2044.0754032791699</v>
      </c>
    </row>
    <row r="5766" spans="1:6" x14ac:dyDescent="0.35">
      <c r="A5766" t="s">
        <v>85</v>
      </c>
      <c r="B5766" s="78" t="s">
        <v>15</v>
      </c>
      <c r="C5766">
        <v>2041</v>
      </c>
      <c r="D5766" t="s">
        <v>138</v>
      </c>
      <c r="E5766" t="s">
        <v>51</v>
      </c>
      <c r="F5766">
        <v>2418.33027925534</v>
      </c>
    </row>
    <row r="5767" spans="1:6" x14ac:dyDescent="0.35">
      <c r="A5767" t="s">
        <v>85</v>
      </c>
      <c r="B5767" s="78" t="s">
        <v>15</v>
      </c>
      <c r="C5767">
        <v>2041</v>
      </c>
      <c r="D5767" t="s">
        <v>138</v>
      </c>
      <c r="E5767" t="s">
        <v>53</v>
      </c>
      <c r="F5767">
        <v>2890.21059480859</v>
      </c>
    </row>
    <row r="5768" spans="1:6" x14ac:dyDescent="0.35">
      <c r="A5768" t="s">
        <v>85</v>
      </c>
      <c r="B5768" s="78" t="s">
        <v>15</v>
      </c>
      <c r="C5768">
        <v>2041</v>
      </c>
      <c r="D5768" t="s">
        <v>138</v>
      </c>
      <c r="E5768" t="s">
        <v>55</v>
      </c>
      <c r="F5768">
        <v>3299.9571185022801</v>
      </c>
    </row>
    <row r="5769" spans="1:6" x14ac:dyDescent="0.35">
      <c r="A5769" t="s">
        <v>85</v>
      </c>
      <c r="B5769" s="78" t="s">
        <v>15</v>
      </c>
      <c r="C5769">
        <v>2041</v>
      </c>
      <c r="D5769" t="s">
        <v>138</v>
      </c>
      <c r="E5769" t="s">
        <v>57</v>
      </c>
      <c r="F5769">
        <v>3723.1414766481798</v>
      </c>
    </row>
    <row r="5770" spans="1:6" x14ac:dyDescent="0.35">
      <c r="A5770" t="s">
        <v>85</v>
      </c>
      <c r="B5770" s="78" t="s">
        <v>15</v>
      </c>
      <c r="C5770">
        <v>2041</v>
      </c>
      <c r="D5770" t="s">
        <v>138</v>
      </c>
      <c r="E5770" t="s">
        <v>59</v>
      </c>
      <c r="F5770">
        <v>4002.4362998469401</v>
      </c>
    </row>
    <row r="5771" spans="1:6" x14ac:dyDescent="0.35">
      <c r="A5771" t="s">
        <v>85</v>
      </c>
      <c r="B5771" s="78" t="s">
        <v>15</v>
      </c>
      <c r="C5771">
        <v>2041</v>
      </c>
      <c r="D5771" t="s">
        <v>138</v>
      </c>
      <c r="E5771" t="s">
        <v>61</v>
      </c>
      <c r="F5771">
        <v>4186.5637088158501</v>
      </c>
    </row>
    <row r="5772" spans="1:6" x14ac:dyDescent="0.35">
      <c r="A5772" t="s">
        <v>85</v>
      </c>
      <c r="B5772" s="78" t="s">
        <v>15</v>
      </c>
      <c r="C5772">
        <v>2041</v>
      </c>
      <c r="D5772" t="s">
        <v>138</v>
      </c>
      <c r="E5772" t="s">
        <v>63</v>
      </c>
      <c r="F5772">
        <v>4760.4221120188604</v>
      </c>
    </row>
    <row r="5773" spans="1:6" x14ac:dyDescent="0.35">
      <c r="A5773" t="s">
        <v>85</v>
      </c>
      <c r="B5773" s="78" t="s">
        <v>15</v>
      </c>
      <c r="C5773">
        <v>2041</v>
      </c>
      <c r="D5773" t="s">
        <v>138</v>
      </c>
      <c r="E5773" t="s">
        <v>43</v>
      </c>
      <c r="F5773">
        <v>2735.60210002351</v>
      </c>
    </row>
    <row r="5774" spans="1:6" x14ac:dyDescent="0.35">
      <c r="A5774" t="s">
        <v>85</v>
      </c>
      <c r="B5774" s="78" t="s">
        <v>15</v>
      </c>
      <c r="C5774">
        <v>2041</v>
      </c>
      <c r="D5774" t="s">
        <v>138</v>
      </c>
      <c r="E5774" t="s">
        <v>65</v>
      </c>
      <c r="F5774">
        <v>5222.3187193567101</v>
      </c>
    </row>
    <row r="5775" spans="1:6" x14ac:dyDescent="0.35">
      <c r="A5775" t="s">
        <v>85</v>
      </c>
      <c r="B5775" s="78" t="s">
        <v>15</v>
      </c>
      <c r="C5775">
        <v>2041</v>
      </c>
      <c r="D5775" t="s">
        <v>138</v>
      </c>
      <c r="E5775" t="s">
        <v>67</v>
      </c>
      <c r="F5775">
        <v>5907.8329419421198</v>
      </c>
    </row>
    <row r="5776" spans="1:6" x14ac:dyDescent="0.35">
      <c r="A5776" t="s">
        <v>85</v>
      </c>
      <c r="B5776" s="78" t="s">
        <v>15</v>
      </c>
      <c r="C5776">
        <v>2041</v>
      </c>
      <c r="D5776" t="s">
        <v>138</v>
      </c>
      <c r="E5776" t="s">
        <v>69</v>
      </c>
      <c r="F5776">
        <v>5905.1427967049303</v>
      </c>
    </row>
    <row r="5777" spans="1:6" x14ac:dyDescent="0.35">
      <c r="A5777" t="s">
        <v>85</v>
      </c>
      <c r="B5777" s="78" t="s">
        <v>15</v>
      </c>
      <c r="C5777">
        <v>2041</v>
      </c>
      <c r="D5777" t="s">
        <v>138</v>
      </c>
      <c r="E5777" t="s">
        <v>71</v>
      </c>
      <c r="F5777">
        <v>5449.5465337055502</v>
      </c>
    </row>
    <row r="5778" spans="1:6" x14ac:dyDescent="0.35">
      <c r="A5778" t="s">
        <v>85</v>
      </c>
      <c r="B5778" s="78" t="s">
        <v>15</v>
      </c>
      <c r="C5778">
        <v>2041</v>
      </c>
      <c r="D5778" t="s">
        <v>138</v>
      </c>
      <c r="E5778" t="s">
        <v>73</v>
      </c>
      <c r="F5778">
        <v>4402.27328438525</v>
      </c>
    </row>
    <row r="5779" spans="1:6" x14ac:dyDescent="0.35">
      <c r="A5779" t="s">
        <v>85</v>
      </c>
      <c r="B5779" s="78" t="s">
        <v>15</v>
      </c>
      <c r="C5779">
        <v>2041</v>
      </c>
      <c r="D5779" t="s">
        <v>138</v>
      </c>
      <c r="E5779" t="s">
        <v>75</v>
      </c>
      <c r="F5779">
        <v>4795.4115294863304</v>
      </c>
    </row>
    <row r="5780" spans="1:6" x14ac:dyDescent="0.35">
      <c r="A5780" t="s">
        <v>85</v>
      </c>
      <c r="B5780" s="78" t="s">
        <v>15</v>
      </c>
      <c r="C5780">
        <v>2041</v>
      </c>
      <c r="D5780" t="s">
        <v>41</v>
      </c>
      <c r="E5780" t="s">
        <v>42</v>
      </c>
      <c r="F5780">
        <v>2549.5496245527002</v>
      </c>
    </row>
    <row r="5781" spans="1:6" x14ac:dyDescent="0.35">
      <c r="A5781" t="s">
        <v>85</v>
      </c>
      <c r="B5781" s="78" t="s">
        <v>15</v>
      </c>
      <c r="C5781">
        <v>2041</v>
      </c>
      <c r="D5781" t="s">
        <v>41</v>
      </c>
      <c r="E5781" t="s">
        <v>45</v>
      </c>
      <c r="F5781">
        <v>3243.6649793358101</v>
      </c>
    </row>
    <row r="5782" spans="1:6" x14ac:dyDescent="0.35">
      <c r="A5782" t="s">
        <v>85</v>
      </c>
      <c r="B5782" s="78" t="s">
        <v>15</v>
      </c>
      <c r="C5782">
        <v>2041</v>
      </c>
      <c r="D5782" t="s">
        <v>41</v>
      </c>
      <c r="E5782" t="s">
        <v>47</v>
      </c>
      <c r="F5782">
        <v>3161.1836907826801</v>
      </c>
    </row>
    <row r="5783" spans="1:6" x14ac:dyDescent="0.35">
      <c r="A5783" t="s">
        <v>85</v>
      </c>
      <c r="B5783" s="78" t="s">
        <v>15</v>
      </c>
      <c r="C5783">
        <v>2041</v>
      </c>
      <c r="D5783" t="s">
        <v>41</v>
      </c>
      <c r="E5783" t="s">
        <v>49</v>
      </c>
      <c r="F5783">
        <v>2320.6090556378899</v>
      </c>
    </row>
    <row r="5784" spans="1:6" x14ac:dyDescent="0.35">
      <c r="A5784" t="s">
        <v>85</v>
      </c>
      <c r="B5784" s="78" t="s">
        <v>15</v>
      </c>
      <c r="C5784">
        <v>2041</v>
      </c>
      <c r="D5784" t="s">
        <v>41</v>
      </c>
      <c r="E5784" t="s">
        <v>51</v>
      </c>
      <c r="F5784">
        <v>2371.9563220965401</v>
      </c>
    </row>
    <row r="5785" spans="1:6" x14ac:dyDescent="0.35">
      <c r="A5785" t="s">
        <v>85</v>
      </c>
      <c r="B5785" s="78" t="s">
        <v>15</v>
      </c>
      <c r="C5785">
        <v>2041</v>
      </c>
      <c r="D5785" t="s">
        <v>41</v>
      </c>
      <c r="E5785" t="s">
        <v>53</v>
      </c>
      <c r="F5785">
        <v>2677.4335125703801</v>
      </c>
    </row>
    <row r="5786" spans="1:6" x14ac:dyDescent="0.35">
      <c r="A5786" t="s">
        <v>85</v>
      </c>
      <c r="B5786" s="78" t="s">
        <v>15</v>
      </c>
      <c r="C5786">
        <v>2041</v>
      </c>
      <c r="D5786" t="s">
        <v>41</v>
      </c>
      <c r="E5786" t="s">
        <v>55</v>
      </c>
      <c r="F5786">
        <v>2938.1398289108702</v>
      </c>
    </row>
    <row r="5787" spans="1:6" x14ac:dyDescent="0.35">
      <c r="A5787" t="s">
        <v>85</v>
      </c>
      <c r="B5787" s="78" t="s">
        <v>15</v>
      </c>
      <c r="C5787">
        <v>2041</v>
      </c>
      <c r="D5787" t="s">
        <v>41</v>
      </c>
      <c r="E5787" t="s">
        <v>57</v>
      </c>
      <c r="F5787">
        <v>3360.7940036433301</v>
      </c>
    </row>
    <row r="5788" spans="1:6" x14ac:dyDescent="0.35">
      <c r="A5788" t="s">
        <v>85</v>
      </c>
      <c r="B5788" s="78" t="s">
        <v>15</v>
      </c>
      <c r="C5788">
        <v>2041</v>
      </c>
      <c r="D5788" t="s">
        <v>41</v>
      </c>
      <c r="E5788" t="s">
        <v>59</v>
      </c>
      <c r="F5788">
        <v>3629.04691857328</v>
      </c>
    </row>
    <row r="5789" spans="1:6" x14ac:dyDescent="0.35">
      <c r="A5789" t="s">
        <v>85</v>
      </c>
      <c r="B5789" s="78" t="s">
        <v>15</v>
      </c>
      <c r="C5789">
        <v>2041</v>
      </c>
      <c r="D5789" t="s">
        <v>41</v>
      </c>
      <c r="E5789" t="s">
        <v>61</v>
      </c>
      <c r="F5789">
        <v>3761.3353612302799</v>
      </c>
    </row>
    <row r="5790" spans="1:6" x14ac:dyDescent="0.35">
      <c r="A5790" t="s">
        <v>85</v>
      </c>
      <c r="B5790" s="78" t="s">
        <v>15</v>
      </c>
      <c r="C5790">
        <v>2041</v>
      </c>
      <c r="D5790" t="s">
        <v>41</v>
      </c>
      <c r="E5790" t="s">
        <v>63</v>
      </c>
      <c r="F5790">
        <v>4273.1918630733398</v>
      </c>
    </row>
    <row r="5791" spans="1:6" x14ac:dyDescent="0.35">
      <c r="A5791" t="s">
        <v>85</v>
      </c>
      <c r="B5791" s="78" t="s">
        <v>15</v>
      </c>
      <c r="C5791">
        <v>2041</v>
      </c>
      <c r="D5791" t="s">
        <v>41</v>
      </c>
      <c r="E5791" t="s">
        <v>43</v>
      </c>
      <c r="F5791">
        <v>2962.2682696094998</v>
      </c>
    </row>
    <row r="5792" spans="1:6" x14ac:dyDescent="0.35">
      <c r="A5792" t="s">
        <v>85</v>
      </c>
      <c r="B5792" s="78" t="s">
        <v>15</v>
      </c>
      <c r="C5792">
        <v>2041</v>
      </c>
      <c r="D5792" t="s">
        <v>41</v>
      </c>
      <c r="E5792" t="s">
        <v>65</v>
      </c>
      <c r="F5792">
        <v>4679.1205175799796</v>
      </c>
    </row>
    <row r="5793" spans="1:6" x14ac:dyDescent="0.35">
      <c r="A5793" t="s">
        <v>85</v>
      </c>
      <c r="B5793" s="78" t="s">
        <v>15</v>
      </c>
      <c r="C5793">
        <v>2041</v>
      </c>
      <c r="D5793" t="s">
        <v>41</v>
      </c>
      <c r="E5793" t="s">
        <v>67</v>
      </c>
      <c r="F5793">
        <v>5630.4415315284105</v>
      </c>
    </row>
    <row r="5794" spans="1:6" x14ac:dyDescent="0.35">
      <c r="A5794" t="s">
        <v>85</v>
      </c>
      <c r="B5794" s="78" t="s">
        <v>15</v>
      </c>
      <c r="C5794">
        <v>2041</v>
      </c>
      <c r="D5794" t="s">
        <v>41</v>
      </c>
      <c r="E5794" t="s">
        <v>69</v>
      </c>
      <c r="F5794">
        <v>5645.1094524392902</v>
      </c>
    </row>
    <row r="5795" spans="1:6" x14ac:dyDescent="0.35">
      <c r="A5795" t="s">
        <v>85</v>
      </c>
      <c r="B5795" s="78" t="s">
        <v>15</v>
      </c>
      <c r="C5795">
        <v>2041</v>
      </c>
      <c r="D5795" t="s">
        <v>41</v>
      </c>
      <c r="E5795" t="s">
        <v>71</v>
      </c>
      <c r="F5795">
        <v>5007.4788259653496</v>
      </c>
    </row>
    <row r="5796" spans="1:6" x14ac:dyDescent="0.35">
      <c r="A5796" t="s">
        <v>85</v>
      </c>
      <c r="B5796" s="78" t="s">
        <v>15</v>
      </c>
      <c r="C5796">
        <v>2041</v>
      </c>
      <c r="D5796" t="s">
        <v>41</v>
      </c>
      <c r="E5796" t="s">
        <v>73</v>
      </c>
      <c r="F5796">
        <v>3799.6126305334501</v>
      </c>
    </row>
    <row r="5797" spans="1:6" x14ac:dyDescent="0.35">
      <c r="A5797" t="s">
        <v>85</v>
      </c>
      <c r="B5797" s="78" t="s">
        <v>15</v>
      </c>
      <c r="C5797">
        <v>2041</v>
      </c>
      <c r="D5797" t="s">
        <v>41</v>
      </c>
      <c r="E5797" t="s">
        <v>75</v>
      </c>
      <c r="F5797">
        <v>3668.0306599922901</v>
      </c>
    </row>
    <row r="5798" spans="1:6" x14ac:dyDescent="0.35">
      <c r="A5798" t="s">
        <v>85</v>
      </c>
      <c r="B5798" s="78" t="s">
        <v>15</v>
      </c>
      <c r="C5798">
        <v>2046</v>
      </c>
      <c r="D5798" t="s">
        <v>138</v>
      </c>
      <c r="E5798" t="s">
        <v>42</v>
      </c>
      <c r="F5798">
        <v>2345.3288221502098</v>
      </c>
    </row>
    <row r="5799" spans="1:6" x14ac:dyDescent="0.35">
      <c r="A5799" t="s">
        <v>85</v>
      </c>
      <c r="B5799" s="78" t="s">
        <v>15</v>
      </c>
      <c r="C5799">
        <v>2046</v>
      </c>
      <c r="D5799" t="s">
        <v>138</v>
      </c>
      <c r="E5799" t="s">
        <v>45</v>
      </c>
      <c r="F5799">
        <v>2921.20454015514</v>
      </c>
    </row>
    <row r="5800" spans="1:6" x14ac:dyDescent="0.35">
      <c r="A5800" t="s">
        <v>85</v>
      </c>
      <c r="B5800" s="78" t="s">
        <v>15</v>
      </c>
      <c r="C5800">
        <v>2046</v>
      </c>
      <c r="D5800" t="s">
        <v>138</v>
      </c>
      <c r="E5800" t="s">
        <v>47</v>
      </c>
      <c r="F5800">
        <v>2778.59709938897</v>
      </c>
    </row>
    <row r="5801" spans="1:6" x14ac:dyDescent="0.35">
      <c r="A5801" t="s">
        <v>85</v>
      </c>
      <c r="B5801" s="78" t="s">
        <v>15</v>
      </c>
      <c r="C5801">
        <v>2046</v>
      </c>
      <c r="D5801" t="s">
        <v>138</v>
      </c>
      <c r="E5801" t="s">
        <v>49</v>
      </c>
      <c r="F5801">
        <v>2014.45985370673</v>
      </c>
    </row>
    <row r="5802" spans="1:6" x14ac:dyDescent="0.35">
      <c r="A5802" t="s">
        <v>85</v>
      </c>
      <c r="B5802" s="78" t="s">
        <v>15</v>
      </c>
      <c r="C5802">
        <v>2046</v>
      </c>
      <c r="D5802" t="s">
        <v>138</v>
      </c>
      <c r="E5802" t="s">
        <v>51</v>
      </c>
      <c r="F5802">
        <v>2243.9474716639502</v>
      </c>
    </row>
    <row r="5803" spans="1:6" x14ac:dyDescent="0.35">
      <c r="A5803" t="s">
        <v>85</v>
      </c>
      <c r="B5803" s="78" t="s">
        <v>15</v>
      </c>
      <c r="C5803">
        <v>2046</v>
      </c>
      <c r="D5803" t="s">
        <v>138</v>
      </c>
      <c r="E5803" t="s">
        <v>53</v>
      </c>
      <c r="F5803">
        <v>2771.2822550620999</v>
      </c>
    </row>
    <row r="5804" spans="1:6" x14ac:dyDescent="0.35">
      <c r="A5804" t="s">
        <v>85</v>
      </c>
      <c r="B5804" s="78" t="s">
        <v>15</v>
      </c>
      <c r="C5804">
        <v>2046</v>
      </c>
      <c r="D5804" t="s">
        <v>138</v>
      </c>
      <c r="E5804" t="s">
        <v>55</v>
      </c>
      <c r="F5804">
        <v>3334.8705231276699</v>
      </c>
    </row>
    <row r="5805" spans="1:6" x14ac:dyDescent="0.35">
      <c r="A5805" t="s">
        <v>85</v>
      </c>
      <c r="B5805" s="78" t="s">
        <v>15</v>
      </c>
      <c r="C5805">
        <v>2046</v>
      </c>
      <c r="D5805" t="s">
        <v>138</v>
      </c>
      <c r="E5805" t="s">
        <v>57</v>
      </c>
      <c r="F5805">
        <v>3559.8593001046702</v>
      </c>
    </row>
    <row r="5806" spans="1:6" x14ac:dyDescent="0.35">
      <c r="A5806" t="s">
        <v>85</v>
      </c>
      <c r="B5806" s="78" t="s">
        <v>15</v>
      </c>
      <c r="C5806">
        <v>2046</v>
      </c>
      <c r="D5806" t="s">
        <v>138</v>
      </c>
      <c r="E5806" t="s">
        <v>59</v>
      </c>
      <c r="F5806">
        <v>3962.4795792628001</v>
      </c>
    </row>
    <row r="5807" spans="1:6" x14ac:dyDescent="0.35">
      <c r="A5807" t="s">
        <v>85</v>
      </c>
      <c r="B5807" s="78" t="s">
        <v>15</v>
      </c>
      <c r="C5807">
        <v>2046</v>
      </c>
      <c r="D5807" t="s">
        <v>138</v>
      </c>
      <c r="E5807" t="s">
        <v>61</v>
      </c>
      <c r="F5807">
        <v>4344.8518686940597</v>
      </c>
    </row>
    <row r="5808" spans="1:6" x14ac:dyDescent="0.35">
      <c r="A5808" t="s">
        <v>85</v>
      </c>
      <c r="B5808" s="78" t="s">
        <v>15</v>
      </c>
      <c r="C5808">
        <v>2046</v>
      </c>
      <c r="D5808" t="s">
        <v>138</v>
      </c>
      <c r="E5808" t="s">
        <v>63</v>
      </c>
      <c r="F5808">
        <v>4932.9243773915996</v>
      </c>
    </row>
    <row r="5809" spans="1:6" x14ac:dyDescent="0.35">
      <c r="A5809" t="s">
        <v>85</v>
      </c>
      <c r="B5809" s="78" t="s">
        <v>15</v>
      </c>
      <c r="C5809">
        <v>2046</v>
      </c>
      <c r="D5809" t="s">
        <v>138</v>
      </c>
      <c r="E5809" t="s">
        <v>43</v>
      </c>
      <c r="F5809">
        <v>2682.2787440012999</v>
      </c>
    </row>
    <row r="5810" spans="1:6" x14ac:dyDescent="0.35">
      <c r="A5810" t="s">
        <v>85</v>
      </c>
      <c r="B5810" s="78" t="s">
        <v>15</v>
      </c>
      <c r="C5810">
        <v>2046</v>
      </c>
      <c r="D5810" t="s">
        <v>138</v>
      </c>
      <c r="E5810" t="s">
        <v>65</v>
      </c>
      <c r="F5810">
        <v>5709.46853071224</v>
      </c>
    </row>
    <row r="5811" spans="1:6" x14ac:dyDescent="0.35">
      <c r="A5811" t="s">
        <v>85</v>
      </c>
      <c r="B5811" s="78" t="s">
        <v>15</v>
      </c>
      <c r="C5811">
        <v>2046</v>
      </c>
      <c r="D5811" t="s">
        <v>138</v>
      </c>
      <c r="E5811" t="s">
        <v>67</v>
      </c>
      <c r="F5811">
        <v>5794.71498043879</v>
      </c>
    </row>
    <row r="5812" spans="1:6" x14ac:dyDescent="0.35">
      <c r="A5812" t="s">
        <v>85</v>
      </c>
      <c r="B5812" s="78" t="s">
        <v>15</v>
      </c>
      <c r="C5812">
        <v>2046</v>
      </c>
      <c r="D5812" t="s">
        <v>138</v>
      </c>
      <c r="E5812" t="s">
        <v>69</v>
      </c>
      <c r="F5812">
        <v>5897.7871446955296</v>
      </c>
    </row>
    <row r="5813" spans="1:6" x14ac:dyDescent="0.35">
      <c r="A5813" t="s">
        <v>85</v>
      </c>
      <c r="B5813" s="78" t="s">
        <v>15</v>
      </c>
      <c r="C5813">
        <v>2046</v>
      </c>
      <c r="D5813" t="s">
        <v>138</v>
      </c>
      <c r="E5813" t="s">
        <v>71</v>
      </c>
      <c r="F5813">
        <v>5453.5043140542803</v>
      </c>
    </row>
    <row r="5814" spans="1:6" x14ac:dyDescent="0.35">
      <c r="A5814" t="s">
        <v>85</v>
      </c>
      <c r="B5814" s="78" t="s">
        <v>15</v>
      </c>
      <c r="C5814">
        <v>2046</v>
      </c>
      <c r="D5814" t="s">
        <v>138</v>
      </c>
      <c r="E5814" t="s">
        <v>73</v>
      </c>
      <c r="F5814">
        <v>4588.52153970174</v>
      </c>
    </row>
    <row r="5815" spans="1:6" x14ac:dyDescent="0.35">
      <c r="A5815" t="s">
        <v>85</v>
      </c>
      <c r="B5815" s="78" t="s">
        <v>15</v>
      </c>
      <c r="C5815">
        <v>2046</v>
      </c>
      <c r="D5815" t="s">
        <v>138</v>
      </c>
      <c r="E5815" t="s">
        <v>75</v>
      </c>
      <c r="F5815">
        <v>5395.4558120680103</v>
      </c>
    </row>
    <row r="5816" spans="1:6" x14ac:dyDescent="0.35">
      <c r="A5816" t="s">
        <v>85</v>
      </c>
      <c r="B5816" s="78" t="s">
        <v>15</v>
      </c>
      <c r="C5816">
        <v>2046</v>
      </c>
      <c r="D5816" t="s">
        <v>41</v>
      </c>
      <c r="E5816" t="s">
        <v>42</v>
      </c>
      <c r="F5816">
        <v>2484.2501639870202</v>
      </c>
    </row>
    <row r="5817" spans="1:6" x14ac:dyDescent="0.35">
      <c r="A5817" t="s">
        <v>85</v>
      </c>
      <c r="B5817" s="78" t="s">
        <v>15</v>
      </c>
      <c r="C5817">
        <v>2046</v>
      </c>
      <c r="D5817" t="s">
        <v>41</v>
      </c>
      <c r="E5817" t="s">
        <v>45</v>
      </c>
      <c r="F5817">
        <v>3221.8632967204599</v>
      </c>
    </row>
    <row r="5818" spans="1:6" x14ac:dyDescent="0.35">
      <c r="A5818" t="s">
        <v>85</v>
      </c>
      <c r="B5818" s="78" t="s">
        <v>15</v>
      </c>
      <c r="C5818">
        <v>2046</v>
      </c>
      <c r="D5818" t="s">
        <v>41</v>
      </c>
      <c r="E5818" t="s">
        <v>47</v>
      </c>
      <c r="F5818">
        <v>3135.409549853</v>
      </c>
    </row>
    <row r="5819" spans="1:6" x14ac:dyDescent="0.35">
      <c r="A5819" t="s">
        <v>85</v>
      </c>
      <c r="B5819" s="78" t="s">
        <v>15</v>
      </c>
      <c r="C5819">
        <v>2046</v>
      </c>
      <c r="D5819" t="s">
        <v>41</v>
      </c>
      <c r="E5819" t="s">
        <v>49</v>
      </c>
      <c r="F5819">
        <v>2282.2354132671398</v>
      </c>
    </row>
    <row r="5820" spans="1:6" x14ac:dyDescent="0.35">
      <c r="A5820" t="s">
        <v>85</v>
      </c>
      <c r="B5820" s="78" t="s">
        <v>15</v>
      </c>
      <c r="C5820">
        <v>2046</v>
      </c>
      <c r="D5820" t="s">
        <v>41</v>
      </c>
      <c r="E5820" t="s">
        <v>51</v>
      </c>
      <c r="F5820">
        <v>2205.8495857203002</v>
      </c>
    </row>
    <row r="5821" spans="1:6" x14ac:dyDescent="0.35">
      <c r="A5821" t="s">
        <v>85</v>
      </c>
      <c r="B5821" s="78" t="s">
        <v>15</v>
      </c>
      <c r="C5821">
        <v>2046</v>
      </c>
      <c r="D5821" t="s">
        <v>41</v>
      </c>
      <c r="E5821" t="s">
        <v>53</v>
      </c>
      <c r="F5821">
        <v>2561.85226215795</v>
      </c>
    </row>
    <row r="5822" spans="1:6" x14ac:dyDescent="0.35">
      <c r="A5822" t="s">
        <v>85</v>
      </c>
      <c r="B5822" s="78" t="s">
        <v>15</v>
      </c>
      <c r="C5822">
        <v>2046</v>
      </c>
      <c r="D5822" t="s">
        <v>41</v>
      </c>
      <c r="E5822" t="s">
        <v>55</v>
      </c>
      <c r="F5822">
        <v>2983.4525858091502</v>
      </c>
    </row>
    <row r="5823" spans="1:6" x14ac:dyDescent="0.35">
      <c r="A5823" t="s">
        <v>85</v>
      </c>
      <c r="B5823" s="78" t="s">
        <v>15</v>
      </c>
      <c r="C5823">
        <v>2046</v>
      </c>
      <c r="D5823" t="s">
        <v>41</v>
      </c>
      <c r="E5823" t="s">
        <v>57</v>
      </c>
      <c r="F5823">
        <v>3199.7892043115398</v>
      </c>
    </row>
    <row r="5824" spans="1:6" x14ac:dyDescent="0.35">
      <c r="A5824" t="s">
        <v>85</v>
      </c>
      <c r="B5824" s="78" t="s">
        <v>15</v>
      </c>
      <c r="C5824">
        <v>2046</v>
      </c>
      <c r="D5824" t="s">
        <v>41</v>
      </c>
      <c r="E5824" t="s">
        <v>59</v>
      </c>
      <c r="F5824">
        <v>3573.2492630255201</v>
      </c>
    </row>
    <row r="5825" spans="1:6" x14ac:dyDescent="0.35">
      <c r="A5825" t="s">
        <v>85</v>
      </c>
      <c r="B5825" s="78" t="s">
        <v>15</v>
      </c>
      <c r="C5825">
        <v>2046</v>
      </c>
      <c r="D5825" t="s">
        <v>41</v>
      </c>
      <c r="E5825" t="s">
        <v>61</v>
      </c>
      <c r="F5825">
        <v>3890.7657631372699</v>
      </c>
    </row>
    <row r="5826" spans="1:6" x14ac:dyDescent="0.35">
      <c r="A5826" t="s">
        <v>85</v>
      </c>
      <c r="B5826" s="78" t="s">
        <v>15</v>
      </c>
      <c r="C5826">
        <v>2046</v>
      </c>
      <c r="D5826" t="s">
        <v>41</v>
      </c>
      <c r="E5826" t="s">
        <v>63</v>
      </c>
      <c r="F5826">
        <v>4415.6137704810599</v>
      </c>
    </row>
    <row r="5827" spans="1:6" x14ac:dyDescent="0.35">
      <c r="A5827" t="s">
        <v>85</v>
      </c>
      <c r="B5827" s="78" t="s">
        <v>15</v>
      </c>
      <c r="C5827">
        <v>2046</v>
      </c>
      <c r="D5827" t="s">
        <v>41</v>
      </c>
      <c r="E5827" t="s">
        <v>43</v>
      </c>
      <c r="F5827">
        <v>2907.2011996639199</v>
      </c>
    </row>
    <row r="5828" spans="1:6" x14ac:dyDescent="0.35">
      <c r="A5828" t="s">
        <v>85</v>
      </c>
      <c r="B5828" s="78" t="s">
        <v>15</v>
      </c>
      <c r="C5828">
        <v>2046</v>
      </c>
      <c r="D5828" t="s">
        <v>41</v>
      </c>
      <c r="E5828" t="s">
        <v>65</v>
      </c>
      <c r="F5828">
        <v>5223.1191747564199</v>
      </c>
    </row>
    <row r="5829" spans="1:6" x14ac:dyDescent="0.35">
      <c r="A5829" t="s">
        <v>85</v>
      </c>
      <c r="B5829" s="78" t="s">
        <v>15</v>
      </c>
      <c r="C5829">
        <v>2046</v>
      </c>
      <c r="D5829" t="s">
        <v>41</v>
      </c>
      <c r="E5829" t="s">
        <v>67</v>
      </c>
      <c r="F5829">
        <v>5397.1226535135102</v>
      </c>
    </row>
    <row r="5830" spans="1:6" x14ac:dyDescent="0.35">
      <c r="A5830" t="s">
        <v>85</v>
      </c>
      <c r="B5830" s="78" t="s">
        <v>15</v>
      </c>
      <c r="C5830">
        <v>2046</v>
      </c>
      <c r="D5830" t="s">
        <v>41</v>
      </c>
      <c r="E5830" t="s">
        <v>69</v>
      </c>
      <c r="F5830">
        <v>5672.8336879222697</v>
      </c>
    </row>
    <row r="5831" spans="1:6" x14ac:dyDescent="0.35">
      <c r="A5831" t="s">
        <v>85</v>
      </c>
      <c r="B5831" s="78" t="s">
        <v>15</v>
      </c>
      <c r="C5831">
        <v>2046</v>
      </c>
      <c r="D5831" t="s">
        <v>41</v>
      </c>
      <c r="E5831" t="s">
        <v>71</v>
      </c>
      <c r="F5831">
        <v>5093.9261391214104</v>
      </c>
    </row>
    <row r="5832" spans="1:6" x14ac:dyDescent="0.35">
      <c r="A5832" t="s">
        <v>85</v>
      </c>
      <c r="B5832" s="78" t="s">
        <v>15</v>
      </c>
      <c r="C5832">
        <v>2046</v>
      </c>
      <c r="D5832" t="s">
        <v>41</v>
      </c>
      <c r="E5832" t="s">
        <v>73</v>
      </c>
      <c r="F5832">
        <v>3994.5414360555401</v>
      </c>
    </row>
    <row r="5833" spans="1:6" x14ac:dyDescent="0.35">
      <c r="A5833" t="s">
        <v>85</v>
      </c>
      <c r="B5833" s="78" t="s">
        <v>15</v>
      </c>
      <c r="C5833">
        <v>2046</v>
      </c>
      <c r="D5833" t="s">
        <v>41</v>
      </c>
      <c r="E5833" t="s">
        <v>75</v>
      </c>
      <c r="F5833">
        <v>4061.0326444449902</v>
      </c>
    </row>
    <row r="5834" spans="1:6" x14ac:dyDescent="0.35">
      <c r="A5834" t="s">
        <v>86</v>
      </c>
      <c r="B5834" s="78" t="s">
        <v>15</v>
      </c>
      <c r="C5834">
        <v>2021</v>
      </c>
      <c r="D5834" t="s">
        <v>41</v>
      </c>
      <c r="E5834" t="s">
        <v>42</v>
      </c>
      <c r="F5834">
        <v>2122</v>
      </c>
    </row>
    <row r="5835" spans="1:6" x14ac:dyDescent="0.35">
      <c r="A5835" t="s">
        <v>86</v>
      </c>
      <c r="B5835" s="78" t="s">
        <v>15</v>
      </c>
      <c r="C5835">
        <v>2021</v>
      </c>
      <c r="D5835" t="s">
        <v>41</v>
      </c>
      <c r="E5835" t="s">
        <v>43</v>
      </c>
      <c r="F5835">
        <v>2432</v>
      </c>
    </row>
    <row r="5836" spans="1:6" x14ac:dyDescent="0.35">
      <c r="A5836" t="s">
        <v>86</v>
      </c>
      <c r="B5836" s="78" t="s">
        <v>15</v>
      </c>
      <c r="C5836">
        <v>2021</v>
      </c>
      <c r="D5836" t="s">
        <v>41</v>
      </c>
      <c r="E5836" t="s">
        <v>45</v>
      </c>
      <c r="F5836">
        <v>2589</v>
      </c>
    </row>
    <row r="5837" spans="1:6" x14ac:dyDescent="0.35">
      <c r="A5837" t="s">
        <v>86</v>
      </c>
      <c r="B5837" s="78" t="s">
        <v>15</v>
      </c>
      <c r="C5837">
        <v>2021</v>
      </c>
      <c r="D5837" t="s">
        <v>41</v>
      </c>
      <c r="E5837" t="s">
        <v>47</v>
      </c>
      <c r="F5837">
        <v>2052</v>
      </c>
    </row>
    <row r="5838" spans="1:6" x14ac:dyDescent="0.35">
      <c r="A5838" t="s">
        <v>86</v>
      </c>
      <c r="B5838" s="78" t="s">
        <v>15</v>
      </c>
      <c r="C5838">
        <v>2021</v>
      </c>
      <c r="D5838" t="s">
        <v>41</v>
      </c>
      <c r="E5838" t="s">
        <v>49</v>
      </c>
      <c r="F5838">
        <v>1666</v>
      </c>
    </row>
    <row r="5839" spans="1:6" x14ac:dyDescent="0.35">
      <c r="A5839" t="s">
        <v>86</v>
      </c>
      <c r="B5839" s="78" t="s">
        <v>15</v>
      </c>
      <c r="C5839">
        <v>2021</v>
      </c>
      <c r="D5839" t="s">
        <v>41</v>
      </c>
      <c r="E5839" t="s">
        <v>51</v>
      </c>
      <c r="F5839">
        <v>1902</v>
      </c>
    </row>
    <row r="5840" spans="1:6" x14ac:dyDescent="0.35">
      <c r="A5840" t="s">
        <v>86</v>
      </c>
      <c r="B5840" s="78" t="s">
        <v>15</v>
      </c>
      <c r="C5840">
        <v>2021</v>
      </c>
      <c r="D5840" t="s">
        <v>41</v>
      </c>
      <c r="E5840" t="s">
        <v>53</v>
      </c>
      <c r="F5840">
        <v>2048</v>
      </c>
    </row>
    <row r="5841" spans="1:6" x14ac:dyDescent="0.35">
      <c r="A5841" t="s">
        <v>86</v>
      </c>
      <c r="B5841" s="78" t="s">
        <v>15</v>
      </c>
      <c r="C5841">
        <v>2021</v>
      </c>
      <c r="D5841" t="s">
        <v>41</v>
      </c>
      <c r="E5841" t="s">
        <v>55</v>
      </c>
      <c r="F5841">
        <v>2147</v>
      </c>
    </row>
    <row r="5842" spans="1:6" x14ac:dyDescent="0.35">
      <c r="A5842" t="s">
        <v>86</v>
      </c>
      <c r="B5842" s="78" t="s">
        <v>15</v>
      </c>
      <c r="C5842">
        <v>2021</v>
      </c>
      <c r="D5842" t="s">
        <v>41</v>
      </c>
      <c r="E5842" t="s">
        <v>57</v>
      </c>
      <c r="F5842">
        <v>2051</v>
      </c>
    </row>
    <row r="5843" spans="1:6" x14ac:dyDescent="0.35">
      <c r="A5843" t="s">
        <v>86</v>
      </c>
      <c r="B5843" s="78" t="s">
        <v>15</v>
      </c>
      <c r="C5843">
        <v>2021</v>
      </c>
      <c r="D5843" t="s">
        <v>41</v>
      </c>
      <c r="E5843" t="s">
        <v>59</v>
      </c>
      <c r="F5843">
        <v>2306</v>
      </c>
    </row>
    <row r="5844" spans="1:6" x14ac:dyDescent="0.35">
      <c r="A5844" t="s">
        <v>86</v>
      </c>
      <c r="B5844" s="78" t="s">
        <v>15</v>
      </c>
      <c r="C5844">
        <v>2021</v>
      </c>
      <c r="D5844" t="s">
        <v>41</v>
      </c>
      <c r="E5844" t="s">
        <v>61</v>
      </c>
      <c r="F5844">
        <v>2347</v>
      </c>
    </row>
    <row r="5845" spans="1:6" x14ac:dyDescent="0.35">
      <c r="A5845" t="s">
        <v>86</v>
      </c>
      <c r="B5845" s="78" t="s">
        <v>15</v>
      </c>
      <c r="C5845">
        <v>2021</v>
      </c>
      <c r="D5845" t="s">
        <v>41</v>
      </c>
      <c r="E5845" t="s">
        <v>63</v>
      </c>
      <c r="F5845">
        <v>2400</v>
      </c>
    </row>
    <row r="5846" spans="1:6" x14ac:dyDescent="0.35">
      <c r="A5846" t="s">
        <v>86</v>
      </c>
      <c r="B5846" s="78" t="s">
        <v>15</v>
      </c>
      <c r="C5846">
        <v>2021</v>
      </c>
      <c r="D5846" t="s">
        <v>41</v>
      </c>
      <c r="E5846" t="s">
        <v>65</v>
      </c>
      <c r="F5846">
        <v>2220</v>
      </c>
    </row>
    <row r="5847" spans="1:6" x14ac:dyDescent="0.35">
      <c r="A5847" t="s">
        <v>86</v>
      </c>
      <c r="B5847" s="78" t="s">
        <v>15</v>
      </c>
      <c r="C5847">
        <v>2021</v>
      </c>
      <c r="D5847" t="s">
        <v>41</v>
      </c>
      <c r="E5847" t="s">
        <v>67</v>
      </c>
      <c r="F5847">
        <v>1711</v>
      </c>
    </row>
    <row r="5848" spans="1:6" x14ac:dyDescent="0.35">
      <c r="A5848" t="s">
        <v>86</v>
      </c>
      <c r="B5848" s="78" t="s">
        <v>15</v>
      </c>
      <c r="C5848">
        <v>2021</v>
      </c>
      <c r="D5848" t="s">
        <v>41</v>
      </c>
      <c r="E5848" t="s">
        <v>69</v>
      </c>
      <c r="F5848">
        <v>1339</v>
      </c>
    </row>
    <row r="5849" spans="1:6" x14ac:dyDescent="0.35">
      <c r="A5849" t="s">
        <v>86</v>
      </c>
      <c r="B5849" s="78" t="s">
        <v>15</v>
      </c>
      <c r="C5849">
        <v>2021</v>
      </c>
      <c r="D5849" t="s">
        <v>41</v>
      </c>
      <c r="E5849" t="s">
        <v>71</v>
      </c>
      <c r="F5849">
        <v>761</v>
      </c>
    </row>
    <row r="5850" spans="1:6" x14ac:dyDescent="0.35">
      <c r="A5850" t="s">
        <v>86</v>
      </c>
      <c r="B5850" s="78" t="s">
        <v>15</v>
      </c>
      <c r="C5850">
        <v>2021</v>
      </c>
      <c r="D5850" t="s">
        <v>41</v>
      </c>
      <c r="E5850" t="s">
        <v>73</v>
      </c>
      <c r="F5850">
        <v>414</v>
      </c>
    </row>
    <row r="5851" spans="1:6" x14ac:dyDescent="0.35">
      <c r="A5851" t="s">
        <v>86</v>
      </c>
      <c r="B5851" s="78" t="s">
        <v>15</v>
      </c>
      <c r="C5851">
        <v>2021</v>
      </c>
      <c r="D5851" t="s">
        <v>41</v>
      </c>
      <c r="E5851" t="s">
        <v>75</v>
      </c>
      <c r="F5851">
        <v>258</v>
      </c>
    </row>
    <row r="5852" spans="1:6" x14ac:dyDescent="0.35">
      <c r="A5852" t="s">
        <v>86</v>
      </c>
      <c r="B5852" s="78" t="s">
        <v>15</v>
      </c>
      <c r="C5852">
        <v>2021</v>
      </c>
      <c r="D5852" t="s">
        <v>138</v>
      </c>
      <c r="E5852" t="s">
        <v>42</v>
      </c>
      <c r="F5852">
        <v>2063</v>
      </c>
    </row>
    <row r="5853" spans="1:6" x14ac:dyDescent="0.35">
      <c r="A5853" t="s">
        <v>86</v>
      </c>
      <c r="B5853" s="78" t="s">
        <v>15</v>
      </c>
      <c r="C5853">
        <v>2021</v>
      </c>
      <c r="D5853" t="s">
        <v>138</v>
      </c>
      <c r="E5853" t="s">
        <v>43</v>
      </c>
      <c r="F5853">
        <v>2369</v>
      </c>
    </row>
    <row r="5854" spans="1:6" x14ac:dyDescent="0.35">
      <c r="A5854" t="s">
        <v>86</v>
      </c>
      <c r="B5854" s="78" t="s">
        <v>15</v>
      </c>
      <c r="C5854">
        <v>2021</v>
      </c>
      <c r="D5854" t="s">
        <v>138</v>
      </c>
      <c r="E5854" t="s">
        <v>45</v>
      </c>
      <c r="F5854">
        <v>2429</v>
      </c>
    </row>
    <row r="5855" spans="1:6" x14ac:dyDescent="0.35">
      <c r="A5855" t="s">
        <v>86</v>
      </c>
      <c r="B5855" s="78" t="s">
        <v>15</v>
      </c>
      <c r="C5855">
        <v>2021</v>
      </c>
      <c r="D5855" t="s">
        <v>138</v>
      </c>
      <c r="E5855" t="s">
        <v>47</v>
      </c>
      <c r="F5855">
        <v>1995</v>
      </c>
    </row>
    <row r="5856" spans="1:6" x14ac:dyDescent="0.35">
      <c r="A5856" t="s">
        <v>86</v>
      </c>
      <c r="B5856" s="78" t="s">
        <v>15</v>
      </c>
      <c r="C5856">
        <v>2021</v>
      </c>
      <c r="D5856" t="s">
        <v>138</v>
      </c>
      <c r="E5856" t="s">
        <v>49</v>
      </c>
      <c r="F5856">
        <v>1574</v>
      </c>
    </row>
    <row r="5857" spans="1:6" x14ac:dyDescent="0.35">
      <c r="A5857" t="s">
        <v>86</v>
      </c>
      <c r="B5857" s="78" t="s">
        <v>15</v>
      </c>
      <c r="C5857">
        <v>2021</v>
      </c>
      <c r="D5857" t="s">
        <v>138</v>
      </c>
      <c r="E5857" t="s">
        <v>51</v>
      </c>
      <c r="F5857">
        <v>1987</v>
      </c>
    </row>
    <row r="5858" spans="1:6" x14ac:dyDescent="0.35">
      <c r="A5858" t="s">
        <v>86</v>
      </c>
      <c r="B5858" s="78" t="s">
        <v>15</v>
      </c>
      <c r="C5858">
        <v>2021</v>
      </c>
      <c r="D5858" t="s">
        <v>138</v>
      </c>
      <c r="E5858" t="s">
        <v>53</v>
      </c>
      <c r="F5858">
        <v>2135</v>
      </c>
    </row>
    <row r="5859" spans="1:6" x14ac:dyDescent="0.35">
      <c r="A5859" t="s">
        <v>86</v>
      </c>
      <c r="B5859" s="78" t="s">
        <v>15</v>
      </c>
      <c r="C5859">
        <v>2021</v>
      </c>
      <c r="D5859" t="s">
        <v>138</v>
      </c>
      <c r="E5859" t="s">
        <v>55</v>
      </c>
      <c r="F5859">
        <v>2227</v>
      </c>
    </row>
    <row r="5860" spans="1:6" x14ac:dyDescent="0.35">
      <c r="A5860" t="s">
        <v>86</v>
      </c>
      <c r="B5860" s="78" t="s">
        <v>15</v>
      </c>
      <c r="C5860">
        <v>2021</v>
      </c>
      <c r="D5860" t="s">
        <v>138</v>
      </c>
      <c r="E5860" t="s">
        <v>57</v>
      </c>
      <c r="F5860">
        <v>2039</v>
      </c>
    </row>
    <row r="5861" spans="1:6" x14ac:dyDescent="0.35">
      <c r="A5861" t="s">
        <v>86</v>
      </c>
      <c r="B5861" s="78" t="s">
        <v>15</v>
      </c>
      <c r="C5861">
        <v>2021</v>
      </c>
      <c r="D5861" t="s">
        <v>138</v>
      </c>
      <c r="E5861" t="s">
        <v>59</v>
      </c>
      <c r="F5861">
        <v>2260</v>
      </c>
    </row>
    <row r="5862" spans="1:6" x14ac:dyDescent="0.35">
      <c r="A5862" t="s">
        <v>86</v>
      </c>
      <c r="B5862" s="78" t="s">
        <v>15</v>
      </c>
      <c r="C5862">
        <v>2021</v>
      </c>
      <c r="D5862" t="s">
        <v>138</v>
      </c>
      <c r="E5862" t="s">
        <v>61</v>
      </c>
      <c r="F5862">
        <v>2204</v>
      </c>
    </row>
    <row r="5863" spans="1:6" x14ac:dyDescent="0.35">
      <c r="A5863" t="s">
        <v>86</v>
      </c>
      <c r="B5863" s="78" t="s">
        <v>15</v>
      </c>
      <c r="C5863">
        <v>2021</v>
      </c>
      <c r="D5863" t="s">
        <v>138</v>
      </c>
      <c r="E5863" t="s">
        <v>63</v>
      </c>
      <c r="F5863">
        <v>2175</v>
      </c>
    </row>
    <row r="5864" spans="1:6" x14ac:dyDescent="0.35">
      <c r="A5864" t="s">
        <v>86</v>
      </c>
      <c r="B5864" s="78" t="s">
        <v>15</v>
      </c>
      <c r="C5864">
        <v>2021</v>
      </c>
      <c r="D5864" t="s">
        <v>138</v>
      </c>
      <c r="E5864" t="s">
        <v>65</v>
      </c>
      <c r="F5864">
        <v>1922</v>
      </c>
    </row>
    <row r="5865" spans="1:6" x14ac:dyDescent="0.35">
      <c r="A5865" t="s">
        <v>86</v>
      </c>
      <c r="B5865" s="78" t="s">
        <v>15</v>
      </c>
      <c r="C5865">
        <v>2021</v>
      </c>
      <c r="D5865" t="s">
        <v>138</v>
      </c>
      <c r="E5865" t="s">
        <v>67</v>
      </c>
      <c r="F5865">
        <v>1425</v>
      </c>
    </row>
    <row r="5866" spans="1:6" x14ac:dyDescent="0.35">
      <c r="A5866" t="s">
        <v>86</v>
      </c>
      <c r="B5866" s="78" t="s">
        <v>15</v>
      </c>
      <c r="C5866">
        <v>2021</v>
      </c>
      <c r="D5866" t="s">
        <v>138</v>
      </c>
      <c r="E5866" t="s">
        <v>69</v>
      </c>
      <c r="F5866">
        <v>1165</v>
      </c>
    </row>
    <row r="5867" spans="1:6" x14ac:dyDescent="0.35">
      <c r="A5867" t="s">
        <v>86</v>
      </c>
      <c r="B5867" s="78" t="s">
        <v>15</v>
      </c>
      <c r="C5867">
        <v>2021</v>
      </c>
      <c r="D5867" t="s">
        <v>138</v>
      </c>
      <c r="E5867" t="s">
        <v>71</v>
      </c>
      <c r="F5867">
        <v>726</v>
      </c>
    </row>
    <row r="5868" spans="1:6" x14ac:dyDescent="0.35">
      <c r="A5868" t="s">
        <v>86</v>
      </c>
      <c r="B5868" s="78" t="s">
        <v>15</v>
      </c>
      <c r="C5868">
        <v>2021</v>
      </c>
      <c r="D5868" t="s">
        <v>138</v>
      </c>
      <c r="E5868" t="s">
        <v>73</v>
      </c>
      <c r="F5868">
        <v>457</v>
      </c>
    </row>
    <row r="5869" spans="1:6" x14ac:dyDescent="0.35">
      <c r="A5869" t="s">
        <v>86</v>
      </c>
      <c r="B5869" s="78" t="s">
        <v>15</v>
      </c>
      <c r="C5869">
        <v>2021</v>
      </c>
      <c r="D5869" t="s">
        <v>138</v>
      </c>
      <c r="E5869" t="s">
        <v>75</v>
      </c>
      <c r="F5869">
        <v>358</v>
      </c>
    </row>
    <row r="5870" spans="1:6" x14ac:dyDescent="0.35">
      <c r="A5870" t="s">
        <v>86</v>
      </c>
      <c r="B5870" s="78" t="s">
        <v>15</v>
      </c>
      <c r="C5870">
        <v>2026</v>
      </c>
      <c r="D5870" t="s">
        <v>138</v>
      </c>
      <c r="E5870" t="s">
        <v>42</v>
      </c>
      <c r="F5870">
        <v>2134.7572432129</v>
      </c>
    </row>
    <row r="5871" spans="1:6" x14ac:dyDescent="0.35">
      <c r="A5871" t="s">
        <v>86</v>
      </c>
      <c r="B5871" s="78" t="s">
        <v>15</v>
      </c>
      <c r="C5871">
        <v>2026</v>
      </c>
      <c r="D5871" t="s">
        <v>138</v>
      </c>
      <c r="E5871" t="s">
        <v>45</v>
      </c>
      <c r="F5871">
        <v>2496.02116325009</v>
      </c>
    </row>
    <row r="5872" spans="1:6" x14ac:dyDescent="0.35">
      <c r="A5872" t="s">
        <v>86</v>
      </c>
      <c r="B5872" s="78" t="s">
        <v>15</v>
      </c>
      <c r="C5872">
        <v>2026</v>
      </c>
      <c r="D5872" t="s">
        <v>138</v>
      </c>
      <c r="E5872" t="s">
        <v>47</v>
      </c>
      <c r="F5872">
        <v>2220.37016428175</v>
      </c>
    </row>
    <row r="5873" spans="1:6" x14ac:dyDescent="0.35">
      <c r="A5873" t="s">
        <v>86</v>
      </c>
      <c r="B5873" s="78" t="s">
        <v>15</v>
      </c>
      <c r="C5873">
        <v>2026</v>
      </c>
      <c r="D5873" t="s">
        <v>138</v>
      </c>
      <c r="E5873" t="s">
        <v>49</v>
      </c>
      <c r="F5873">
        <v>1912.7376755487401</v>
      </c>
    </row>
    <row r="5874" spans="1:6" x14ac:dyDescent="0.35">
      <c r="A5874" t="s">
        <v>86</v>
      </c>
      <c r="B5874" s="78" t="s">
        <v>15</v>
      </c>
      <c r="C5874">
        <v>2026</v>
      </c>
      <c r="D5874" t="s">
        <v>138</v>
      </c>
      <c r="E5874" t="s">
        <v>51</v>
      </c>
      <c r="F5874">
        <v>2213.05850442058</v>
      </c>
    </row>
    <row r="5875" spans="1:6" x14ac:dyDescent="0.35">
      <c r="A5875" t="s">
        <v>86</v>
      </c>
      <c r="B5875" s="78" t="s">
        <v>15</v>
      </c>
      <c r="C5875">
        <v>2026</v>
      </c>
      <c r="D5875" t="s">
        <v>138</v>
      </c>
      <c r="E5875" t="s">
        <v>53</v>
      </c>
      <c r="F5875">
        <v>2387.4101509760699</v>
      </c>
    </row>
    <row r="5876" spans="1:6" x14ac:dyDescent="0.35">
      <c r="A5876" t="s">
        <v>86</v>
      </c>
      <c r="B5876" s="78" t="s">
        <v>15</v>
      </c>
      <c r="C5876">
        <v>2026</v>
      </c>
      <c r="D5876" t="s">
        <v>138</v>
      </c>
      <c r="E5876" t="s">
        <v>55</v>
      </c>
      <c r="F5876">
        <v>2411.9842231550501</v>
      </c>
    </row>
    <row r="5877" spans="1:6" x14ac:dyDescent="0.35">
      <c r="A5877" t="s">
        <v>86</v>
      </c>
      <c r="B5877" s="78" t="s">
        <v>15</v>
      </c>
      <c r="C5877">
        <v>2026</v>
      </c>
      <c r="D5877" t="s">
        <v>138</v>
      </c>
      <c r="E5877" t="s">
        <v>57</v>
      </c>
      <c r="F5877">
        <v>2452.49429472573</v>
      </c>
    </row>
    <row r="5878" spans="1:6" x14ac:dyDescent="0.35">
      <c r="A5878" t="s">
        <v>86</v>
      </c>
      <c r="B5878" s="78" t="s">
        <v>15</v>
      </c>
      <c r="C5878">
        <v>2026</v>
      </c>
      <c r="D5878" t="s">
        <v>138</v>
      </c>
      <c r="E5878" t="s">
        <v>59</v>
      </c>
      <c r="F5878">
        <v>2183.0368050669699</v>
      </c>
    </row>
    <row r="5879" spans="1:6" x14ac:dyDescent="0.35">
      <c r="A5879" t="s">
        <v>86</v>
      </c>
      <c r="B5879" s="78" t="s">
        <v>15</v>
      </c>
      <c r="C5879">
        <v>2026</v>
      </c>
      <c r="D5879" t="s">
        <v>138</v>
      </c>
      <c r="E5879" t="s">
        <v>61</v>
      </c>
      <c r="F5879">
        <v>2316.6427444919</v>
      </c>
    </row>
    <row r="5880" spans="1:6" x14ac:dyDescent="0.35">
      <c r="A5880" t="s">
        <v>86</v>
      </c>
      <c r="B5880" s="78" t="s">
        <v>15</v>
      </c>
      <c r="C5880">
        <v>2026</v>
      </c>
      <c r="D5880" t="s">
        <v>138</v>
      </c>
      <c r="E5880" t="s">
        <v>63</v>
      </c>
      <c r="F5880">
        <v>2200.2429811256102</v>
      </c>
    </row>
    <row r="5881" spans="1:6" x14ac:dyDescent="0.35">
      <c r="A5881" t="s">
        <v>86</v>
      </c>
      <c r="B5881" s="78" t="s">
        <v>15</v>
      </c>
      <c r="C5881">
        <v>2026</v>
      </c>
      <c r="D5881" t="s">
        <v>138</v>
      </c>
      <c r="E5881" t="s">
        <v>43</v>
      </c>
      <c r="F5881">
        <v>2273.6338614357701</v>
      </c>
    </row>
    <row r="5882" spans="1:6" x14ac:dyDescent="0.35">
      <c r="A5882" t="s">
        <v>86</v>
      </c>
      <c r="B5882" s="78" t="s">
        <v>15</v>
      </c>
      <c r="C5882">
        <v>2026</v>
      </c>
      <c r="D5882" t="s">
        <v>138</v>
      </c>
      <c r="E5882" t="s">
        <v>65</v>
      </c>
      <c r="F5882">
        <v>2085.62909929136</v>
      </c>
    </row>
    <row r="5883" spans="1:6" x14ac:dyDescent="0.35">
      <c r="A5883" t="s">
        <v>86</v>
      </c>
      <c r="B5883" s="78" t="s">
        <v>15</v>
      </c>
      <c r="C5883">
        <v>2026</v>
      </c>
      <c r="D5883" t="s">
        <v>138</v>
      </c>
      <c r="E5883" t="s">
        <v>67</v>
      </c>
      <c r="F5883">
        <v>1811.7633729430299</v>
      </c>
    </row>
    <row r="5884" spans="1:6" x14ac:dyDescent="0.35">
      <c r="A5884" t="s">
        <v>86</v>
      </c>
      <c r="B5884" s="78" t="s">
        <v>15</v>
      </c>
      <c r="C5884">
        <v>2026</v>
      </c>
      <c r="D5884" t="s">
        <v>138</v>
      </c>
      <c r="E5884" t="s">
        <v>69</v>
      </c>
      <c r="F5884">
        <v>1314.3857980913399</v>
      </c>
    </row>
    <row r="5885" spans="1:6" x14ac:dyDescent="0.35">
      <c r="A5885" t="s">
        <v>86</v>
      </c>
      <c r="B5885" s="78" t="s">
        <v>15</v>
      </c>
      <c r="C5885">
        <v>2026</v>
      </c>
      <c r="D5885" t="s">
        <v>138</v>
      </c>
      <c r="E5885" t="s">
        <v>71</v>
      </c>
      <c r="F5885">
        <v>1016.34817851012</v>
      </c>
    </row>
    <row r="5886" spans="1:6" x14ac:dyDescent="0.35">
      <c r="A5886" t="s">
        <v>86</v>
      </c>
      <c r="B5886" s="78" t="s">
        <v>15</v>
      </c>
      <c r="C5886">
        <v>2026</v>
      </c>
      <c r="D5886" t="s">
        <v>138</v>
      </c>
      <c r="E5886" t="s">
        <v>73</v>
      </c>
      <c r="F5886">
        <v>587.47151640906998</v>
      </c>
    </row>
    <row r="5887" spans="1:6" x14ac:dyDescent="0.35">
      <c r="A5887" t="s">
        <v>86</v>
      </c>
      <c r="B5887" s="78" t="s">
        <v>15</v>
      </c>
      <c r="C5887">
        <v>2026</v>
      </c>
      <c r="D5887" t="s">
        <v>138</v>
      </c>
      <c r="E5887" t="s">
        <v>75</v>
      </c>
      <c r="F5887">
        <v>472.56053089762798</v>
      </c>
    </row>
    <row r="5888" spans="1:6" x14ac:dyDescent="0.35">
      <c r="A5888" t="s">
        <v>86</v>
      </c>
      <c r="B5888" s="78" t="s">
        <v>15</v>
      </c>
      <c r="C5888">
        <v>2026</v>
      </c>
      <c r="D5888" t="s">
        <v>41</v>
      </c>
      <c r="E5888" t="s">
        <v>42</v>
      </c>
      <c r="F5888">
        <v>2209.8308647293202</v>
      </c>
    </row>
    <row r="5889" spans="1:6" x14ac:dyDescent="0.35">
      <c r="A5889" t="s">
        <v>86</v>
      </c>
      <c r="B5889" s="78" t="s">
        <v>15</v>
      </c>
      <c r="C5889">
        <v>2026</v>
      </c>
      <c r="D5889" t="s">
        <v>41</v>
      </c>
      <c r="E5889" t="s">
        <v>45</v>
      </c>
      <c r="F5889">
        <v>2557.2284316988298</v>
      </c>
    </row>
    <row r="5890" spans="1:6" x14ac:dyDescent="0.35">
      <c r="A5890" t="s">
        <v>86</v>
      </c>
      <c r="B5890" s="78" t="s">
        <v>15</v>
      </c>
      <c r="C5890">
        <v>2026</v>
      </c>
      <c r="D5890" t="s">
        <v>41</v>
      </c>
      <c r="E5890" t="s">
        <v>47</v>
      </c>
      <c r="F5890">
        <v>2448.4753030432698</v>
      </c>
    </row>
    <row r="5891" spans="1:6" x14ac:dyDescent="0.35">
      <c r="A5891" t="s">
        <v>86</v>
      </c>
      <c r="B5891" s="78" t="s">
        <v>15</v>
      </c>
      <c r="C5891">
        <v>2026</v>
      </c>
      <c r="D5891" t="s">
        <v>41</v>
      </c>
      <c r="E5891" t="s">
        <v>49</v>
      </c>
      <c r="F5891">
        <v>2028.0221940987799</v>
      </c>
    </row>
    <row r="5892" spans="1:6" x14ac:dyDescent="0.35">
      <c r="A5892" t="s">
        <v>86</v>
      </c>
      <c r="B5892" s="78" t="s">
        <v>15</v>
      </c>
      <c r="C5892">
        <v>2026</v>
      </c>
      <c r="D5892" t="s">
        <v>41</v>
      </c>
      <c r="E5892" t="s">
        <v>51</v>
      </c>
      <c r="F5892">
        <v>2076.9196806507498</v>
      </c>
    </row>
    <row r="5893" spans="1:6" x14ac:dyDescent="0.35">
      <c r="A5893" t="s">
        <v>86</v>
      </c>
      <c r="B5893" s="78" t="s">
        <v>15</v>
      </c>
      <c r="C5893">
        <v>2026</v>
      </c>
      <c r="D5893" t="s">
        <v>41</v>
      </c>
      <c r="E5893" t="s">
        <v>53</v>
      </c>
      <c r="F5893">
        <v>2290.6458745162799</v>
      </c>
    </row>
    <row r="5894" spans="1:6" x14ac:dyDescent="0.35">
      <c r="A5894" t="s">
        <v>86</v>
      </c>
      <c r="B5894" s="78" t="s">
        <v>15</v>
      </c>
      <c r="C5894">
        <v>2026</v>
      </c>
      <c r="D5894" t="s">
        <v>41</v>
      </c>
      <c r="E5894" t="s">
        <v>55</v>
      </c>
      <c r="F5894">
        <v>2304.26620738975</v>
      </c>
    </row>
    <row r="5895" spans="1:6" x14ac:dyDescent="0.35">
      <c r="A5895" t="s">
        <v>86</v>
      </c>
      <c r="B5895" s="78" t="s">
        <v>15</v>
      </c>
      <c r="C5895">
        <v>2026</v>
      </c>
      <c r="D5895" t="s">
        <v>41</v>
      </c>
      <c r="E5895" t="s">
        <v>57</v>
      </c>
      <c r="F5895">
        <v>2410.7939190293</v>
      </c>
    </row>
    <row r="5896" spans="1:6" x14ac:dyDescent="0.35">
      <c r="A5896" t="s">
        <v>86</v>
      </c>
      <c r="B5896" s="78" t="s">
        <v>15</v>
      </c>
      <c r="C5896">
        <v>2026</v>
      </c>
      <c r="D5896" t="s">
        <v>41</v>
      </c>
      <c r="E5896" t="s">
        <v>59</v>
      </c>
      <c r="F5896">
        <v>2203.5197933997201</v>
      </c>
    </row>
    <row r="5897" spans="1:6" x14ac:dyDescent="0.35">
      <c r="A5897" t="s">
        <v>86</v>
      </c>
      <c r="B5897" s="78" t="s">
        <v>15</v>
      </c>
      <c r="C5897">
        <v>2026</v>
      </c>
      <c r="D5897" t="s">
        <v>41</v>
      </c>
      <c r="E5897" t="s">
        <v>61</v>
      </c>
      <c r="F5897">
        <v>2405.33588080648</v>
      </c>
    </row>
    <row r="5898" spans="1:6" x14ac:dyDescent="0.35">
      <c r="A5898" t="s">
        <v>86</v>
      </c>
      <c r="B5898" s="78" t="s">
        <v>15</v>
      </c>
      <c r="C5898">
        <v>2026</v>
      </c>
      <c r="D5898" t="s">
        <v>41</v>
      </c>
      <c r="E5898" t="s">
        <v>63</v>
      </c>
      <c r="F5898">
        <v>2368.1920375953</v>
      </c>
    </row>
    <row r="5899" spans="1:6" x14ac:dyDescent="0.35">
      <c r="A5899" t="s">
        <v>86</v>
      </c>
      <c r="B5899" s="78" t="s">
        <v>15</v>
      </c>
      <c r="C5899">
        <v>2026</v>
      </c>
      <c r="D5899" t="s">
        <v>41</v>
      </c>
      <c r="E5899" t="s">
        <v>43</v>
      </c>
      <c r="F5899">
        <v>2323.1098810584099</v>
      </c>
    </row>
    <row r="5900" spans="1:6" x14ac:dyDescent="0.35">
      <c r="A5900" t="s">
        <v>86</v>
      </c>
      <c r="B5900" s="78" t="s">
        <v>15</v>
      </c>
      <c r="C5900">
        <v>2026</v>
      </c>
      <c r="D5900" t="s">
        <v>41</v>
      </c>
      <c r="E5900" t="s">
        <v>65</v>
      </c>
      <c r="F5900">
        <v>2285.7443253653</v>
      </c>
    </row>
    <row r="5901" spans="1:6" x14ac:dyDescent="0.35">
      <c r="A5901" t="s">
        <v>86</v>
      </c>
      <c r="B5901" s="78" t="s">
        <v>15</v>
      </c>
      <c r="C5901">
        <v>2026</v>
      </c>
      <c r="D5901" t="s">
        <v>41</v>
      </c>
      <c r="E5901" t="s">
        <v>67</v>
      </c>
      <c r="F5901">
        <v>2072.44256629248</v>
      </c>
    </row>
    <row r="5902" spans="1:6" x14ac:dyDescent="0.35">
      <c r="A5902" t="s">
        <v>86</v>
      </c>
      <c r="B5902" s="78" t="s">
        <v>15</v>
      </c>
      <c r="C5902">
        <v>2026</v>
      </c>
      <c r="D5902" t="s">
        <v>41</v>
      </c>
      <c r="E5902" t="s">
        <v>69</v>
      </c>
      <c r="F5902">
        <v>1570.8461931429099</v>
      </c>
    </row>
    <row r="5903" spans="1:6" x14ac:dyDescent="0.35">
      <c r="A5903" t="s">
        <v>86</v>
      </c>
      <c r="B5903" s="78" t="s">
        <v>15</v>
      </c>
      <c r="C5903">
        <v>2026</v>
      </c>
      <c r="D5903" t="s">
        <v>41</v>
      </c>
      <c r="E5903" t="s">
        <v>71</v>
      </c>
      <c r="F5903">
        <v>1170.40953231138</v>
      </c>
    </row>
    <row r="5904" spans="1:6" x14ac:dyDescent="0.35">
      <c r="A5904" t="s">
        <v>86</v>
      </c>
      <c r="B5904" s="78" t="s">
        <v>15</v>
      </c>
      <c r="C5904">
        <v>2026</v>
      </c>
      <c r="D5904" t="s">
        <v>41</v>
      </c>
      <c r="E5904" t="s">
        <v>73</v>
      </c>
      <c r="F5904">
        <v>602.20787588663597</v>
      </c>
    </row>
    <row r="5905" spans="1:6" x14ac:dyDescent="0.35">
      <c r="A5905" t="s">
        <v>86</v>
      </c>
      <c r="B5905" s="78" t="s">
        <v>15</v>
      </c>
      <c r="C5905">
        <v>2026</v>
      </c>
      <c r="D5905" t="s">
        <v>41</v>
      </c>
      <c r="E5905" t="s">
        <v>75</v>
      </c>
      <c r="F5905">
        <v>378.65999394501898</v>
      </c>
    </row>
    <row r="5906" spans="1:6" x14ac:dyDescent="0.35">
      <c r="A5906" t="s">
        <v>86</v>
      </c>
      <c r="B5906" s="78" t="s">
        <v>15</v>
      </c>
      <c r="C5906">
        <v>2031</v>
      </c>
      <c r="D5906" t="s">
        <v>138</v>
      </c>
      <c r="E5906" t="s">
        <v>42</v>
      </c>
      <c r="F5906">
        <v>2173.1510049190101</v>
      </c>
    </row>
    <row r="5907" spans="1:6" x14ac:dyDescent="0.35">
      <c r="A5907" t="s">
        <v>86</v>
      </c>
      <c r="B5907" s="78" t="s">
        <v>15</v>
      </c>
      <c r="C5907">
        <v>2031</v>
      </c>
      <c r="D5907" t="s">
        <v>138</v>
      </c>
      <c r="E5907" t="s">
        <v>45</v>
      </c>
      <c r="F5907">
        <v>2315.5514433338399</v>
      </c>
    </row>
    <row r="5908" spans="1:6" x14ac:dyDescent="0.35">
      <c r="A5908" t="s">
        <v>86</v>
      </c>
      <c r="B5908" s="78" t="s">
        <v>15</v>
      </c>
      <c r="C5908">
        <v>2031</v>
      </c>
      <c r="D5908" t="s">
        <v>138</v>
      </c>
      <c r="E5908" t="s">
        <v>47</v>
      </c>
      <c r="F5908">
        <v>2204.3279258801799</v>
      </c>
    </row>
    <row r="5909" spans="1:6" x14ac:dyDescent="0.35">
      <c r="A5909" t="s">
        <v>86</v>
      </c>
      <c r="B5909" s="78" t="s">
        <v>15</v>
      </c>
      <c r="C5909">
        <v>2031</v>
      </c>
      <c r="D5909" t="s">
        <v>138</v>
      </c>
      <c r="E5909" t="s">
        <v>49</v>
      </c>
      <c r="F5909">
        <v>2092.3827269910798</v>
      </c>
    </row>
    <row r="5910" spans="1:6" x14ac:dyDescent="0.35">
      <c r="A5910" t="s">
        <v>86</v>
      </c>
      <c r="B5910" s="78" t="s">
        <v>15</v>
      </c>
      <c r="C5910">
        <v>2031</v>
      </c>
      <c r="D5910" t="s">
        <v>138</v>
      </c>
      <c r="E5910" t="s">
        <v>51</v>
      </c>
      <c r="F5910">
        <v>2360.4204788857701</v>
      </c>
    </row>
    <row r="5911" spans="1:6" x14ac:dyDescent="0.35">
      <c r="A5911" t="s">
        <v>86</v>
      </c>
      <c r="B5911" s="78" t="s">
        <v>15</v>
      </c>
      <c r="C5911">
        <v>2031</v>
      </c>
      <c r="D5911" t="s">
        <v>138</v>
      </c>
      <c r="E5911" t="s">
        <v>53</v>
      </c>
      <c r="F5911">
        <v>2504.4612982751901</v>
      </c>
    </row>
    <row r="5912" spans="1:6" x14ac:dyDescent="0.35">
      <c r="A5912" t="s">
        <v>86</v>
      </c>
      <c r="B5912" s="78" t="s">
        <v>15</v>
      </c>
      <c r="C5912">
        <v>2031</v>
      </c>
      <c r="D5912" t="s">
        <v>138</v>
      </c>
      <c r="E5912" t="s">
        <v>55</v>
      </c>
      <c r="F5912">
        <v>2545.5582625058601</v>
      </c>
    </row>
    <row r="5913" spans="1:6" x14ac:dyDescent="0.35">
      <c r="A5913" t="s">
        <v>86</v>
      </c>
      <c r="B5913" s="78" t="s">
        <v>15</v>
      </c>
      <c r="C5913">
        <v>2031</v>
      </c>
      <c r="D5913" t="s">
        <v>138</v>
      </c>
      <c r="E5913" t="s">
        <v>57</v>
      </c>
      <c r="F5913">
        <v>2517.6715910389498</v>
      </c>
    </row>
    <row r="5914" spans="1:6" x14ac:dyDescent="0.35">
      <c r="A5914" t="s">
        <v>86</v>
      </c>
      <c r="B5914" s="78" t="s">
        <v>15</v>
      </c>
      <c r="C5914">
        <v>2031</v>
      </c>
      <c r="D5914" t="s">
        <v>138</v>
      </c>
      <c r="E5914" t="s">
        <v>59</v>
      </c>
      <c r="F5914">
        <v>2508.6625341741701</v>
      </c>
    </row>
    <row r="5915" spans="1:6" x14ac:dyDescent="0.35">
      <c r="A5915" t="s">
        <v>86</v>
      </c>
      <c r="B5915" s="78" t="s">
        <v>15</v>
      </c>
      <c r="C5915">
        <v>2031</v>
      </c>
      <c r="D5915" t="s">
        <v>138</v>
      </c>
      <c r="E5915" t="s">
        <v>61</v>
      </c>
      <c r="F5915">
        <v>2215.4366743171399</v>
      </c>
    </row>
    <row r="5916" spans="1:6" x14ac:dyDescent="0.35">
      <c r="A5916" t="s">
        <v>86</v>
      </c>
      <c r="B5916" s="78" t="s">
        <v>15</v>
      </c>
      <c r="C5916">
        <v>2031</v>
      </c>
      <c r="D5916" t="s">
        <v>138</v>
      </c>
      <c r="E5916" t="s">
        <v>63</v>
      </c>
      <c r="F5916">
        <v>2237.5510153957698</v>
      </c>
    </row>
    <row r="5917" spans="1:6" x14ac:dyDescent="0.35">
      <c r="A5917" t="s">
        <v>86</v>
      </c>
      <c r="B5917" s="78" t="s">
        <v>15</v>
      </c>
      <c r="C5917">
        <v>2031</v>
      </c>
      <c r="D5917" t="s">
        <v>138</v>
      </c>
      <c r="E5917" t="s">
        <v>43</v>
      </c>
      <c r="F5917">
        <v>2244.3274642272299</v>
      </c>
    </row>
    <row r="5918" spans="1:6" x14ac:dyDescent="0.35">
      <c r="A5918" t="s">
        <v>86</v>
      </c>
      <c r="B5918" s="78" t="s">
        <v>15</v>
      </c>
      <c r="C5918">
        <v>2031</v>
      </c>
      <c r="D5918" t="s">
        <v>138</v>
      </c>
      <c r="E5918" t="s">
        <v>65</v>
      </c>
      <c r="F5918">
        <v>2047.98801137542</v>
      </c>
    </row>
    <row r="5919" spans="1:6" x14ac:dyDescent="0.35">
      <c r="A5919" t="s">
        <v>86</v>
      </c>
      <c r="B5919" s="78" t="s">
        <v>15</v>
      </c>
      <c r="C5919">
        <v>2031</v>
      </c>
      <c r="D5919" t="s">
        <v>138</v>
      </c>
      <c r="E5919" t="s">
        <v>67</v>
      </c>
      <c r="F5919">
        <v>1890.36275649154</v>
      </c>
    </row>
    <row r="5920" spans="1:6" x14ac:dyDescent="0.35">
      <c r="A5920" t="s">
        <v>86</v>
      </c>
      <c r="B5920" s="78" t="s">
        <v>15</v>
      </c>
      <c r="C5920">
        <v>2031</v>
      </c>
      <c r="D5920" t="s">
        <v>138</v>
      </c>
      <c r="E5920" t="s">
        <v>69</v>
      </c>
      <c r="F5920">
        <v>1606.60001963836</v>
      </c>
    </row>
    <row r="5921" spans="1:6" x14ac:dyDescent="0.35">
      <c r="A5921" t="s">
        <v>86</v>
      </c>
      <c r="B5921" s="78" t="s">
        <v>15</v>
      </c>
      <c r="C5921">
        <v>2031</v>
      </c>
      <c r="D5921" t="s">
        <v>138</v>
      </c>
      <c r="E5921" t="s">
        <v>71</v>
      </c>
      <c r="F5921">
        <v>1119.7243309883399</v>
      </c>
    </row>
    <row r="5922" spans="1:6" x14ac:dyDescent="0.35">
      <c r="A5922" t="s">
        <v>86</v>
      </c>
      <c r="B5922" s="78" t="s">
        <v>15</v>
      </c>
      <c r="C5922">
        <v>2031</v>
      </c>
      <c r="D5922" t="s">
        <v>138</v>
      </c>
      <c r="E5922" t="s">
        <v>73</v>
      </c>
      <c r="F5922">
        <v>805.963496098924</v>
      </c>
    </row>
    <row r="5923" spans="1:6" x14ac:dyDescent="0.35">
      <c r="A5923" t="s">
        <v>86</v>
      </c>
      <c r="B5923" s="78" t="s">
        <v>15</v>
      </c>
      <c r="C5923">
        <v>2031</v>
      </c>
      <c r="D5923" t="s">
        <v>138</v>
      </c>
      <c r="E5923" t="s">
        <v>75</v>
      </c>
      <c r="F5923">
        <v>624.38084229249603</v>
      </c>
    </row>
    <row r="5924" spans="1:6" x14ac:dyDescent="0.35">
      <c r="A5924" t="s">
        <v>86</v>
      </c>
      <c r="B5924" s="78" t="s">
        <v>15</v>
      </c>
      <c r="C5924">
        <v>2031</v>
      </c>
      <c r="D5924" t="s">
        <v>41</v>
      </c>
      <c r="E5924" t="s">
        <v>42</v>
      </c>
      <c r="F5924">
        <v>2246.42507246284</v>
      </c>
    </row>
    <row r="5925" spans="1:6" x14ac:dyDescent="0.35">
      <c r="A5925" t="s">
        <v>86</v>
      </c>
      <c r="B5925" s="78" t="s">
        <v>15</v>
      </c>
      <c r="C5925">
        <v>2031</v>
      </c>
      <c r="D5925" t="s">
        <v>41</v>
      </c>
      <c r="E5925" t="s">
        <v>45</v>
      </c>
      <c r="F5925">
        <v>2378.3713727522299</v>
      </c>
    </row>
    <row r="5926" spans="1:6" x14ac:dyDescent="0.35">
      <c r="A5926" t="s">
        <v>86</v>
      </c>
      <c r="B5926" s="78" t="s">
        <v>15</v>
      </c>
      <c r="C5926">
        <v>2031</v>
      </c>
      <c r="D5926" t="s">
        <v>41</v>
      </c>
      <c r="E5926" t="s">
        <v>47</v>
      </c>
      <c r="F5926">
        <v>2373.1377446977499</v>
      </c>
    </row>
    <row r="5927" spans="1:6" x14ac:dyDescent="0.35">
      <c r="A5927" t="s">
        <v>86</v>
      </c>
      <c r="B5927" s="78" t="s">
        <v>15</v>
      </c>
      <c r="C5927">
        <v>2031</v>
      </c>
      <c r="D5927" t="s">
        <v>41</v>
      </c>
      <c r="E5927" t="s">
        <v>49</v>
      </c>
      <c r="F5927">
        <v>2365.5490021188002</v>
      </c>
    </row>
    <row r="5928" spans="1:6" x14ac:dyDescent="0.35">
      <c r="A5928" t="s">
        <v>86</v>
      </c>
      <c r="B5928" s="78" t="s">
        <v>15</v>
      </c>
      <c r="C5928">
        <v>2031</v>
      </c>
      <c r="D5928" t="s">
        <v>41</v>
      </c>
      <c r="E5928" t="s">
        <v>51</v>
      </c>
      <c r="F5928">
        <v>2299.98360773172</v>
      </c>
    </row>
    <row r="5929" spans="1:6" x14ac:dyDescent="0.35">
      <c r="A5929" t="s">
        <v>86</v>
      </c>
      <c r="B5929" s="78" t="s">
        <v>15</v>
      </c>
      <c r="C5929">
        <v>2031</v>
      </c>
      <c r="D5929" t="s">
        <v>41</v>
      </c>
      <c r="E5929" t="s">
        <v>53</v>
      </c>
      <c r="F5929">
        <v>2416.7154089529799</v>
      </c>
    </row>
    <row r="5930" spans="1:6" x14ac:dyDescent="0.35">
      <c r="A5930" t="s">
        <v>86</v>
      </c>
      <c r="B5930" s="78" t="s">
        <v>15</v>
      </c>
      <c r="C5930">
        <v>2031</v>
      </c>
      <c r="D5930" t="s">
        <v>41</v>
      </c>
      <c r="E5930" t="s">
        <v>55</v>
      </c>
      <c r="F5930">
        <v>2478.9406086885501</v>
      </c>
    </row>
    <row r="5931" spans="1:6" x14ac:dyDescent="0.35">
      <c r="A5931" t="s">
        <v>86</v>
      </c>
      <c r="B5931" s="78" t="s">
        <v>15</v>
      </c>
      <c r="C5931">
        <v>2031</v>
      </c>
      <c r="D5931" t="s">
        <v>41</v>
      </c>
      <c r="E5931" t="s">
        <v>57</v>
      </c>
      <c r="F5931">
        <v>2475.4047624362702</v>
      </c>
    </row>
    <row r="5932" spans="1:6" x14ac:dyDescent="0.35">
      <c r="A5932" t="s">
        <v>86</v>
      </c>
      <c r="B5932" s="78" t="s">
        <v>15</v>
      </c>
      <c r="C5932">
        <v>2031</v>
      </c>
      <c r="D5932" t="s">
        <v>41</v>
      </c>
      <c r="E5932" t="s">
        <v>59</v>
      </c>
      <c r="F5932">
        <v>2502.80074932864</v>
      </c>
    </row>
    <row r="5933" spans="1:6" x14ac:dyDescent="0.35">
      <c r="A5933" t="s">
        <v>86</v>
      </c>
      <c r="B5933" s="78" t="s">
        <v>15</v>
      </c>
      <c r="C5933">
        <v>2031</v>
      </c>
      <c r="D5933" t="s">
        <v>41</v>
      </c>
      <c r="E5933" t="s">
        <v>61</v>
      </c>
      <c r="F5933">
        <v>2266.6483684619402</v>
      </c>
    </row>
    <row r="5934" spans="1:6" x14ac:dyDescent="0.35">
      <c r="A5934" t="s">
        <v>86</v>
      </c>
      <c r="B5934" s="78" t="s">
        <v>15</v>
      </c>
      <c r="C5934">
        <v>2031</v>
      </c>
      <c r="D5934" t="s">
        <v>41</v>
      </c>
      <c r="E5934" t="s">
        <v>63</v>
      </c>
      <c r="F5934">
        <v>2360.78055469127</v>
      </c>
    </row>
    <row r="5935" spans="1:6" x14ac:dyDescent="0.35">
      <c r="A5935" t="s">
        <v>86</v>
      </c>
      <c r="B5935" s="78" t="s">
        <v>15</v>
      </c>
      <c r="C5935">
        <v>2031</v>
      </c>
      <c r="D5935" t="s">
        <v>41</v>
      </c>
      <c r="E5935" t="s">
        <v>43</v>
      </c>
      <c r="F5935">
        <v>2317.6000794102702</v>
      </c>
    </row>
    <row r="5936" spans="1:6" x14ac:dyDescent="0.35">
      <c r="A5936" t="s">
        <v>86</v>
      </c>
      <c r="B5936" s="78" t="s">
        <v>15</v>
      </c>
      <c r="C5936">
        <v>2031</v>
      </c>
      <c r="D5936" t="s">
        <v>41</v>
      </c>
      <c r="E5936" t="s">
        <v>65</v>
      </c>
      <c r="F5936">
        <v>2203.8259117098701</v>
      </c>
    </row>
    <row r="5937" spans="1:6" x14ac:dyDescent="0.35">
      <c r="A5937" t="s">
        <v>86</v>
      </c>
      <c r="B5937" s="78" t="s">
        <v>15</v>
      </c>
      <c r="C5937">
        <v>2031</v>
      </c>
      <c r="D5937" t="s">
        <v>41</v>
      </c>
      <c r="E5937" t="s">
        <v>67</v>
      </c>
      <c r="F5937">
        <v>2049.6502492975301</v>
      </c>
    </row>
    <row r="5938" spans="1:6" x14ac:dyDescent="0.35">
      <c r="A5938" t="s">
        <v>86</v>
      </c>
      <c r="B5938" s="78" t="s">
        <v>15</v>
      </c>
      <c r="C5938">
        <v>2031</v>
      </c>
      <c r="D5938" t="s">
        <v>41</v>
      </c>
      <c r="E5938" t="s">
        <v>69</v>
      </c>
      <c r="F5938">
        <v>1804.98450996576</v>
      </c>
    </row>
    <row r="5939" spans="1:6" x14ac:dyDescent="0.35">
      <c r="A5939" t="s">
        <v>86</v>
      </c>
      <c r="B5939" s="78" t="s">
        <v>15</v>
      </c>
      <c r="C5939">
        <v>2031</v>
      </c>
      <c r="D5939" t="s">
        <v>41</v>
      </c>
      <c r="E5939" t="s">
        <v>71</v>
      </c>
      <c r="F5939">
        <v>1304.95765993483</v>
      </c>
    </row>
    <row r="5940" spans="1:6" x14ac:dyDescent="0.35">
      <c r="A5940" t="s">
        <v>86</v>
      </c>
      <c r="B5940" s="78" t="s">
        <v>15</v>
      </c>
      <c r="C5940">
        <v>2031</v>
      </c>
      <c r="D5940" t="s">
        <v>41</v>
      </c>
      <c r="E5940" t="s">
        <v>73</v>
      </c>
      <c r="F5940">
        <v>879.61233908969598</v>
      </c>
    </row>
    <row r="5941" spans="1:6" x14ac:dyDescent="0.35">
      <c r="A5941" t="s">
        <v>86</v>
      </c>
      <c r="B5941" s="78" t="s">
        <v>15</v>
      </c>
      <c r="C5941">
        <v>2031</v>
      </c>
      <c r="D5941" t="s">
        <v>41</v>
      </c>
      <c r="E5941" t="s">
        <v>75</v>
      </c>
      <c r="F5941">
        <v>533.45220051155002</v>
      </c>
    </row>
    <row r="5942" spans="1:6" x14ac:dyDescent="0.35">
      <c r="A5942" t="s">
        <v>86</v>
      </c>
      <c r="B5942" s="78" t="s">
        <v>15</v>
      </c>
      <c r="C5942">
        <v>2036</v>
      </c>
      <c r="D5942" t="s">
        <v>138</v>
      </c>
      <c r="E5942" t="s">
        <v>42</v>
      </c>
      <c r="F5942">
        <v>2259.1841491064902</v>
      </c>
    </row>
    <row r="5943" spans="1:6" x14ac:dyDescent="0.35">
      <c r="A5943" t="s">
        <v>86</v>
      </c>
      <c r="B5943" s="78" t="s">
        <v>15</v>
      </c>
      <c r="C5943">
        <v>2036</v>
      </c>
      <c r="D5943" t="s">
        <v>138</v>
      </c>
      <c r="E5943" t="s">
        <v>45</v>
      </c>
      <c r="F5943">
        <v>2285.1560635659698</v>
      </c>
    </row>
    <row r="5944" spans="1:6" x14ac:dyDescent="0.35">
      <c r="A5944" t="s">
        <v>86</v>
      </c>
      <c r="B5944" s="78" t="s">
        <v>15</v>
      </c>
      <c r="C5944">
        <v>2036</v>
      </c>
      <c r="D5944" t="s">
        <v>138</v>
      </c>
      <c r="E5944" t="s">
        <v>47</v>
      </c>
      <c r="F5944">
        <v>2037.54104519508</v>
      </c>
    </row>
    <row r="5945" spans="1:6" x14ac:dyDescent="0.35">
      <c r="A5945" t="s">
        <v>86</v>
      </c>
      <c r="B5945" s="78" t="s">
        <v>15</v>
      </c>
      <c r="C5945">
        <v>2036</v>
      </c>
      <c r="D5945" t="s">
        <v>138</v>
      </c>
      <c r="E5945" t="s">
        <v>49</v>
      </c>
      <c r="F5945">
        <v>2057.5259892864301</v>
      </c>
    </row>
    <row r="5946" spans="1:6" x14ac:dyDescent="0.35">
      <c r="A5946" t="s">
        <v>86</v>
      </c>
      <c r="B5946" s="78" t="s">
        <v>15</v>
      </c>
      <c r="C5946">
        <v>2036</v>
      </c>
      <c r="D5946" t="s">
        <v>138</v>
      </c>
      <c r="E5946" t="s">
        <v>51</v>
      </c>
      <c r="F5946">
        <v>2494.64538739103</v>
      </c>
    </row>
    <row r="5947" spans="1:6" x14ac:dyDescent="0.35">
      <c r="A5947" t="s">
        <v>86</v>
      </c>
      <c r="B5947" s="78" t="s">
        <v>15</v>
      </c>
      <c r="C5947">
        <v>2036</v>
      </c>
      <c r="D5947" t="s">
        <v>138</v>
      </c>
      <c r="E5947" t="s">
        <v>53</v>
      </c>
      <c r="F5947">
        <v>2536.21928341599</v>
      </c>
    </row>
    <row r="5948" spans="1:6" x14ac:dyDescent="0.35">
      <c r="A5948" t="s">
        <v>86</v>
      </c>
      <c r="B5948" s="78" t="s">
        <v>15</v>
      </c>
      <c r="C5948">
        <v>2036</v>
      </c>
      <c r="D5948" t="s">
        <v>138</v>
      </c>
      <c r="E5948" t="s">
        <v>55</v>
      </c>
      <c r="F5948">
        <v>2602.1562086079798</v>
      </c>
    </row>
    <row r="5949" spans="1:6" x14ac:dyDescent="0.35">
      <c r="A5949" t="s">
        <v>86</v>
      </c>
      <c r="B5949" s="78" t="s">
        <v>15</v>
      </c>
      <c r="C5949">
        <v>2036</v>
      </c>
      <c r="D5949" t="s">
        <v>138</v>
      </c>
      <c r="E5949" t="s">
        <v>57</v>
      </c>
      <c r="F5949">
        <v>2610.7253353167698</v>
      </c>
    </row>
    <row r="5950" spans="1:6" x14ac:dyDescent="0.35">
      <c r="A5950" t="s">
        <v>86</v>
      </c>
      <c r="B5950" s="78" t="s">
        <v>15</v>
      </c>
      <c r="C5950">
        <v>2036</v>
      </c>
      <c r="D5950" t="s">
        <v>138</v>
      </c>
      <c r="E5950" t="s">
        <v>59</v>
      </c>
      <c r="F5950">
        <v>2564.9051684340998</v>
      </c>
    </row>
    <row r="5951" spans="1:6" x14ac:dyDescent="0.35">
      <c r="A5951" t="s">
        <v>86</v>
      </c>
      <c r="B5951" s="78" t="s">
        <v>15</v>
      </c>
      <c r="C5951">
        <v>2036</v>
      </c>
      <c r="D5951" t="s">
        <v>138</v>
      </c>
      <c r="E5951" t="s">
        <v>61</v>
      </c>
      <c r="F5951">
        <v>2521.0136968348902</v>
      </c>
    </row>
    <row r="5952" spans="1:6" x14ac:dyDescent="0.35">
      <c r="A5952" t="s">
        <v>86</v>
      </c>
      <c r="B5952" s="78" t="s">
        <v>15</v>
      </c>
      <c r="C5952">
        <v>2036</v>
      </c>
      <c r="D5952" t="s">
        <v>138</v>
      </c>
      <c r="E5952" t="s">
        <v>63</v>
      </c>
      <c r="F5952">
        <v>2160.2190911340699</v>
      </c>
    </row>
    <row r="5953" spans="1:6" x14ac:dyDescent="0.35">
      <c r="A5953" t="s">
        <v>86</v>
      </c>
      <c r="B5953" s="78" t="s">
        <v>15</v>
      </c>
      <c r="C5953">
        <v>2036</v>
      </c>
      <c r="D5953" t="s">
        <v>138</v>
      </c>
      <c r="E5953" t="s">
        <v>43</v>
      </c>
      <c r="F5953">
        <v>2275.6617640218701</v>
      </c>
    </row>
    <row r="5954" spans="1:6" x14ac:dyDescent="0.35">
      <c r="A5954" t="s">
        <v>86</v>
      </c>
      <c r="B5954" s="78" t="s">
        <v>15</v>
      </c>
      <c r="C5954">
        <v>2036</v>
      </c>
      <c r="D5954" t="s">
        <v>138</v>
      </c>
      <c r="E5954" t="s">
        <v>65</v>
      </c>
      <c r="F5954">
        <v>2077.7993560740701</v>
      </c>
    </row>
    <row r="5955" spans="1:6" x14ac:dyDescent="0.35">
      <c r="A5955" t="s">
        <v>86</v>
      </c>
      <c r="B5955" s="78" t="s">
        <v>15</v>
      </c>
      <c r="C5955">
        <v>2036</v>
      </c>
      <c r="D5955" t="s">
        <v>138</v>
      </c>
      <c r="E5955" t="s">
        <v>67</v>
      </c>
      <c r="F5955">
        <v>1868.6938547264201</v>
      </c>
    </row>
    <row r="5956" spans="1:6" x14ac:dyDescent="0.35">
      <c r="A5956" t="s">
        <v>86</v>
      </c>
      <c r="B5956" s="78" t="s">
        <v>15</v>
      </c>
      <c r="C5956">
        <v>2036</v>
      </c>
      <c r="D5956" t="s">
        <v>138</v>
      </c>
      <c r="E5956" t="s">
        <v>69</v>
      </c>
      <c r="F5956">
        <v>1674.87335534615</v>
      </c>
    </row>
    <row r="5957" spans="1:6" x14ac:dyDescent="0.35">
      <c r="A5957" t="s">
        <v>86</v>
      </c>
      <c r="B5957" s="78" t="s">
        <v>15</v>
      </c>
      <c r="C5957">
        <v>2036</v>
      </c>
      <c r="D5957" t="s">
        <v>138</v>
      </c>
      <c r="E5957" t="s">
        <v>71</v>
      </c>
      <c r="F5957">
        <v>1360.21161012777</v>
      </c>
    </row>
    <row r="5958" spans="1:6" x14ac:dyDescent="0.35">
      <c r="A5958" t="s">
        <v>86</v>
      </c>
      <c r="B5958" s="78" t="s">
        <v>15</v>
      </c>
      <c r="C5958">
        <v>2036</v>
      </c>
      <c r="D5958" t="s">
        <v>138</v>
      </c>
      <c r="E5958" t="s">
        <v>73</v>
      </c>
      <c r="F5958">
        <v>890.52903387010304</v>
      </c>
    </row>
    <row r="5959" spans="1:6" x14ac:dyDescent="0.35">
      <c r="A5959" t="s">
        <v>86</v>
      </c>
      <c r="B5959" s="78" t="s">
        <v>15</v>
      </c>
      <c r="C5959">
        <v>2036</v>
      </c>
      <c r="D5959" t="s">
        <v>138</v>
      </c>
      <c r="E5959" t="s">
        <v>75</v>
      </c>
      <c r="F5959">
        <v>845.41869970614698</v>
      </c>
    </row>
    <row r="5960" spans="1:6" x14ac:dyDescent="0.35">
      <c r="A5960" t="s">
        <v>86</v>
      </c>
      <c r="B5960" s="78" t="s">
        <v>15</v>
      </c>
      <c r="C5960">
        <v>2036</v>
      </c>
      <c r="D5960" t="s">
        <v>41</v>
      </c>
      <c r="E5960" t="s">
        <v>42</v>
      </c>
      <c r="F5960">
        <v>2334.2303403462001</v>
      </c>
    </row>
    <row r="5961" spans="1:6" x14ac:dyDescent="0.35">
      <c r="A5961" t="s">
        <v>86</v>
      </c>
      <c r="B5961" s="78" t="s">
        <v>15</v>
      </c>
      <c r="C5961">
        <v>2036</v>
      </c>
      <c r="D5961" t="s">
        <v>41</v>
      </c>
      <c r="E5961" t="s">
        <v>45</v>
      </c>
      <c r="F5961">
        <v>2360.4111175775001</v>
      </c>
    </row>
    <row r="5962" spans="1:6" x14ac:dyDescent="0.35">
      <c r="A5962" t="s">
        <v>86</v>
      </c>
      <c r="B5962" s="78" t="s">
        <v>15</v>
      </c>
      <c r="C5962">
        <v>2036</v>
      </c>
      <c r="D5962" t="s">
        <v>41</v>
      </c>
      <c r="E5962" t="s">
        <v>47</v>
      </c>
      <c r="F5962">
        <v>2201.6729964102501</v>
      </c>
    </row>
    <row r="5963" spans="1:6" x14ac:dyDescent="0.35">
      <c r="A5963" t="s">
        <v>86</v>
      </c>
      <c r="B5963" s="78" t="s">
        <v>15</v>
      </c>
      <c r="C5963">
        <v>2036</v>
      </c>
      <c r="D5963" t="s">
        <v>41</v>
      </c>
      <c r="E5963" t="s">
        <v>49</v>
      </c>
      <c r="F5963">
        <v>2306.0145002212398</v>
      </c>
    </row>
    <row r="5964" spans="1:6" x14ac:dyDescent="0.35">
      <c r="A5964" t="s">
        <v>86</v>
      </c>
      <c r="B5964" s="78" t="s">
        <v>15</v>
      </c>
      <c r="C5964">
        <v>2036</v>
      </c>
      <c r="D5964" t="s">
        <v>41</v>
      </c>
      <c r="E5964" t="s">
        <v>51</v>
      </c>
      <c r="F5964">
        <v>2506.27085618108</v>
      </c>
    </row>
    <row r="5965" spans="1:6" x14ac:dyDescent="0.35">
      <c r="A5965" t="s">
        <v>86</v>
      </c>
      <c r="B5965" s="78" t="s">
        <v>15</v>
      </c>
      <c r="C5965">
        <v>2036</v>
      </c>
      <c r="D5965" t="s">
        <v>41</v>
      </c>
      <c r="E5965" t="s">
        <v>53</v>
      </c>
      <c r="F5965">
        <v>2472.4935659839798</v>
      </c>
    </row>
    <row r="5966" spans="1:6" x14ac:dyDescent="0.35">
      <c r="A5966" t="s">
        <v>86</v>
      </c>
      <c r="B5966" s="78" t="s">
        <v>15</v>
      </c>
      <c r="C5966">
        <v>2036</v>
      </c>
      <c r="D5966" t="s">
        <v>41</v>
      </c>
      <c r="E5966" t="s">
        <v>55</v>
      </c>
      <c r="F5966">
        <v>2544.6845816893801</v>
      </c>
    </row>
    <row r="5967" spans="1:6" x14ac:dyDescent="0.35">
      <c r="A5967" t="s">
        <v>86</v>
      </c>
      <c r="B5967" s="78" t="s">
        <v>15</v>
      </c>
      <c r="C5967">
        <v>2036</v>
      </c>
      <c r="D5967" t="s">
        <v>41</v>
      </c>
      <c r="E5967" t="s">
        <v>57</v>
      </c>
      <c r="F5967">
        <v>2598.9394318597601</v>
      </c>
    </row>
    <row r="5968" spans="1:6" x14ac:dyDescent="0.35">
      <c r="A5968" t="s">
        <v>86</v>
      </c>
      <c r="B5968" s="78" t="s">
        <v>15</v>
      </c>
      <c r="C5968">
        <v>2036</v>
      </c>
      <c r="D5968" t="s">
        <v>41</v>
      </c>
      <c r="E5968" t="s">
        <v>59</v>
      </c>
      <c r="F5968">
        <v>2551.0718221603302</v>
      </c>
    </row>
    <row r="5969" spans="1:6" x14ac:dyDescent="0.35">
      <c r="A5969" t="s">
        <v>86</v>
      </c>
      <c r="B5969" s="78" t="s">
        <v>15</v>
      </c>
      <c r="C5969">
        <v>2036</v>
      </c>
      <c r="D5969" t="s">
        <v>41</v>
      </c>
      <c r="E5969" t="s">
        <v>61</v>
      </c>
      <c r="F5969">
        <v>2559.0711517518298</v>
      </c>
    </row>
    <row r="5970" spans="1:6" x14ac:dyDescent="0.35">
      <c r="A5970" t="s">
        <v>86</v>
      </c>
      <c r="B5970" s="78" t="s">
        <v>15</v>
      </c>
      <c r="C5970">
        <v>2036</v>
      </c>
      <c r="D5970" t="s">
        <v>41</v>
      </c>
      <c r="E5970" t="s">
        <v>63</v>
      </c>
      <c r="F5970">
        <v>2241.6674821264301</v>
      </c>
    </row>
    <row r="5971" spans="1:6" x14ac:dyDescent="0.35">
      <c r="A5971" t="s">
        <v>86</v>
      </c>
      <c r="B5971" s="78" t="s">
        <v>15</v>
      </c>
      <c r="C5971">
        <v>2036</v>
      </c>
      <c r="D5971" t="s">
        <v>41</v>
      </c>
      <c r="E5971" t="s">
        <v>43</v>
      </c>
      <c r="F5971">
        <v>2347.3184202314801</v>
      </c>
    </row>
    <row r="5972" spans="1:6" x14ac:dyDescent="0.35">
      <c r="A5972" t="s">
        <v>86</v>
      </c>
      <c r="B5972" s="78" t="s">
        <v>15</v>
      </c>
      <c r="C5972">
        <v>2036</v>
      </c>
      <c r="D5972" t="s">
        <v>41</v>
      </c>
      <c r="E5972" t="s">
        <v>65</v>
      </c>
      <c r="F5972">
        <v>2200.2597000064302</v>
      </c>
    </row>
    <row r="5973" spans="1:6" x14ac:dyDescent="0.35">
      <c r="A5973" t="s">
        <v>86</v>
      </c>
      <c r="B5973" s="78" t="s">
        <v>15</v>
      </c>
      <c r="C5973">
        <v>2036</v>
      </c>
      <c r="D5973" t="s">
        <v>41</v>
      </c>
      <c r="E5973" t="s">
        <v>67</v>
      </c>
      <c r="F5973">
        <v>1998.5991682849401</v>
      </c>
    </row>
    <row r="5974" spans="1:6" x14ac:dyDescent="0.35">
      <c r="A5974" t="s">
        <v>86</v>
      </c>
      <c r="B5974" s="78" t="s">
        <v>15</v>
      </c>
      <c r="C5974">
        <v>2036</v>
      </c>
      <c r="D5974" t="s">
        <v>41</v>
      </c>
      <c r="E5974" t="s">
        <v>69</v>
      </c>
      <c r="F5974">
        <v>1795.8049386903799</v>
      </c>
    </row>
    <row r="5975" spans="1:6" x14ac:dyDescent="0.35">
      <c r="A5975" t="s">
        <v>86</v>
      </c>
      <c r="B5975" s="78" t="s">
        <v>15</v>
      </c>
      <c r="C5975">
        <v>2036</v>
      </c>
      <c r="D5975" t="s">
        <v>41</v>
      </c>
      <c r="E5975" t="s">
        <v>71</v>
      </c>
      <c r="F5975">
        <v>1498.4510930755901</v>
      </c>
    </row>
    <row r="5976" spans="1:6" x14ac:dyDescent="0.35">
      <c r="A5976" t="s">
        <v>86</v>
      </c>
      <c r="B5976" s="78" t="s">
        <v>15</v>
      </c>
      <c r="C5976">
        <v>2036</v>
      </c>
      <c r="D5976" t="s">
        <v>41</v>
      </c>
      <c r="E5976" t="s">
        <v>73</v>
      </c>
      <c r="F5976">
        <v>979.17848313542004</v>
      </c>
    </row>
    <row r="5977" spans="1:6" x14ac:dyDescent="0.35">
      <c r="A5977" t="s">
        <v>86</v>
      </c>
      <c r="B5977" s="78" t="s">
        <v>15</v>
      </c>
      <c r="C5977">
        <v>2036</v>
      </c>
      <c r="D5977" t="s">
        <v>41</v>
      </c>
      <c r="E5977" t="s">
        <v>75</v>
      </c>
      <c r="F5977">
        <v>770.45659300527905</v>
      </c>
    </row>
    <row r="5978" spans="1:6" x14ac:dyDescent="0.35">
      <c r="A5978" t="s">
        <v>86</v>
      </c>
      <c r="B5978" s="78" t="s">
        <v>15</v>
      </c>
      <c r="C5978">
        <v>2041</v>
      </c>
      <c r="D5978" t="s">
        <v>138</v>
      </c>
      <c r="E5978" t="s">
        <v>42</v>
      </c>
      <c r="F5978">
        <v>2263.5112056703701</v>
      </c>
    </row>
    <row r="5979" spans="1:6" x14ac:dyDescent="0.35">
      <c r="A5979" t="s">
        <v>86</v>
      </c>
      <c r="B5979" s="78" t="s">
        <v>15</v>
      </c>
      <c r="C5979">
        <v>2041</v>
      </c>
      <c r="D5979" t="s">
        <v>138</v>
      </c>
      <c r="E5979" t="s">
        <v>45</v>
      </c>
      <c r="F5979">
        <v>2332.6890886854299</v>
      </c>
    </row>
    <row r="5980" spans="1:6" x14ac:dyDescent="0.35">
      <c r="A5980" t="s">
        <v>86</v>
      </c>
      <c r="B5980" s="78" t="s">
        <v>15</v>
      </c>
      <c r="C5980">
        <v>2041</v>
      </c>
      <c r="D5980" t="s">
        <v>138</v>
      </c>
      <c r="E5980" t="s">
        <v>47</v>
      </c>
      <c r="F5980">
        <v>2025.0211603580699</v>
      </c>
    </row>
    <row r="5981" spans="1:6" x14ac:dyDescent="0.35">
      <c r="A5981" t="s">
        <v>86</v>
      </c>
      <c r="B5981" s="78" t="s">
        <v>15</v>
      </c>
      <c r="C5981">
        <v>2041</v>
      </c>
      <c r="D5981" t="s">
        <v>138</v>
      </c>
      <c r="E5981" t="s">
        <v>49</v>
      </c>
      <c r="F5981">
        <v>1935.4042011966401</v>
      </c>
    </row>
    <row r="5982" spans="1:6" x14ac:dyDescent="0.35">
      <c r="A5982" t="s">
        <v>86</v>
      </c>
      <c r="B5982" s="78" t="s">
        <v>15</v>
      </c>
      <c r="C5982">
        <v>2041</v>
      </c>
      <c r="D5982" t="s">
        <v>138</v>
      </c>
      <c r="E5982" t="s">
        <v>51</v>
      </c>
      <c r="F5982">
        <v>2458.3040996906202</v>
      </c>
    </row>
    <row r="5983" spans="1:6" x14ac:dyDescent="0.35">
      <c r="A5983" t="s">
        <v>86</v>
      </c>
      <c r="B5983" s="78" t="s">
        <v>15</v>
      </c>
      <c r="C5983">
        <v>2041</v>
      </c>
      <c r="D5983" t="s">
        <v>138</v>
      </c>
      <c r="E5983" t="s">
        <v>53</v>
      </c>
      <c r="F5983">
        <v>2638.5892694916101</v>
      </c>
    </row>
    <row r="5984" spans="1:6" x14ac:dyDescent="0.35">
      <c r="A5984" t="s">
        <v>86</v>
      </c>
      <c r="B5984" s="78" t="s">
        <v>15</v>
      </c>
      <c r="C5984">
        <v>2041</v>
      </c>
      <c r="D5984" t="s">
        <v>138</v>
      </c>
      <c r="E5984" t="s">
        <v>55</v>
      </c>
      <c r="F5984">
        <v>2597.2679717388901</v>
      </c>
    </row>
    <row r="5985" spans="1:6" x14ac:dyDescent="0.35">
      <c r="A5985" t="s">
        <v>86</v>
      </c>
      <c r="B5985" s="78" t="s">
        <v>15</v>
      </c>
      <c r="C5985">
        <v>2041</v>
      </c>
      <c r="D5985" t="s">
        <v>138</v>
      </c>
      <c r="E5985" t="s">
        <v>57</v>
      </c>
      <c r="F5985">
        <v>2660.7998811306202</v>
      </c>
    </row>
    <row r="5986" spans="1:6" x14ac:dyDescent="0.35">
      <c r="A5986" t="s">
        <v>86</v>
      </c>
      <c r="B5986" s="78" t="s">
        <v>15</v>
      </c>
      <c r="C5986">
        <v>2041</v>
      </c>
      <c r="D5986" t="s">
        <v>138</v>
      </c>
      <c r="E5986" t="s">
        <v>59</v>
      </c>
      <c r="F5986">
        <v>2667.4139112072098</v>
      </c>
    </row>
    <row r="5987" spans="1:6" x14ac:dyDescent="0.35">
      <c r="A5987" t="s">
        <v>86</v>
      </c>
      <c r="B5987" s="78" t="s">
        <v>15</v>
      </c>
      <c r="C5987">
        <v>2041</v>
      </c>
      <c r="D5987" t="s">
        <v>138</v>
      </c>
      <c r="E5987" t="s">
        <v>61</v>
      </c>
      <c r="F5987">
        <v>2603.2278808003398</v>
      </c>
    </row>
    <row r="5988" spans="1:6" x14ac:dyDescent="0.35">
      <c r="A5988" t="s">
        <v>86</v>
      </c>
      <c r="B5988" s="78" t="s">
        <v>15</v>
      </c>
      <c r="C5988">
        <v>2041</v>
      </c>
      <c r="D5988" t="s">
        <v>138</v>
      </c>
      <c r="E5988" t="s">
        <v>63</v>
      </c>
      <c r="F5988">
        <v>2463.8581252658</v>
      </c>
    </row>
    <row r="5989" spans="1:6" x14ac:dyDescent="0.35">
      <c r="A5989" t="s">
        <v>86</v>
      </c>
      <c r="B5989" s="78" t="s">
        <v>15</v>
      </c>
      <c r="C5989">
        <v>2041</v>
      </c>
      <c r="D5989" t="s">
        <v>138</v>
      </c>
      <c r="E5989" t="s">
        <v>43</v>
      </c>
      <c r="F5989">
        <v>2352.1766093297001</v>
      </c>
    </row>
    <row r="5990" spans="1:6" x14ac:dyDescent="0.35">
      <c r="A5990" t="s">
        <v>86</v>
      </c>
      <c r="B5990" s="78" t="s">
        <v>15</v>
      </c>
      <c r="C5990">
        <v>2041</v>
      </c>
      <c r="D5990" t="s">
        <v>138</v>
      </c>
      <c r="E5990" t="s">
        <v>65</v>
      </c>
      <c r="F5990">
        <v>2037.5685397951399</v>
      </c>
    </row>
    <row r="5991" spans="1:6" x14ac:dyDescent="0.35">
      <c r="A5991" t="s">
        <v>86</v>
      </c>
      <c r="B5991" s="78" t="s">
        <v>15</v>
      </c>
      <c r="C5991">
        <v>2041</v>
      </c>
      <c r="D5991" t="s">
        <v>138</v>
      </c>
      <c r="E5991" t="s">
        <v>67</v>
      </c>
      <c r="F5991">
        <v>1912.9424576188601</v>
      </c>
    </row>
    <row r="5992" spans="1:6" x14ac:dyDescent="0.35">
      <c r="A5992" t="s">
        <v>86</v>
      </c>
      <c r="B5992" s="78" t="s">
        <v>15</v>
      </c>
      <c r="C5992">
        <v>2041</v>
      </c>
      <c r="D5992" t="s">
        <v>138</v>
      </c>
      <c r="E5992" t="s">
        <v>69</v>
      </c>
      <c r="F5992">
        <v>1678.3967415116899</v>
      </c>
    </row>
    <row r="5993" spans="1:6" x14ac:dyDescent="0.35">
      <c r="A5993" t="s">
        <v>86</v>
      </c>
      <c r="B5993" s="78" t="s">
        <v>15</v>
      </c>
      <c r="C5993">
        <v>2041</v>
      </c>
      <c r="D5993" t="s">
        <v>138</v>
      </c>
      <c r="E5993" t="s">
        <v>71</v>
      </c>
      <c r="F5993">
        <v>1429.2523388284301</v>
      </c>
    </row>
    <row r="5994" spans="1:6" x14ac:dyDescent="0.35">
      <c r="A5994" t="s">
        <v>86</v>
      </c>
      <c r="B5994" s="78" t="s">
        <v>15</v>
      </c>
      <c r="C5994">
        <v>2041</v>
      </c>
      <c r="D5994" t="s">
        <v>138</v>
      </c>
      <c r="E5994" t="s">
        <v>73</v>
      </c>
      <c r="F5994">
        <v>1091.31983762749</v>
      </c>
    </row>
    <row r="5995" spans="1:6" x14ac:dyDescent="0.35">
      <c r="A5995" t="s">
        <v>86</v>
      </c>
      <c r="B5995" s="78" t="s">
        <v>15</v>
      </c>
      <c r="C5995">
        <v>2041</v>
      </c>
      <c r="D5995" t="s">
        <v>138</v>
      </c>
      <c r="E5995" t="s">
        <v>75</v>
      </c>
      <c r="F5995">
        <v>1021.5258664873101</v>
      </c>
    </row>
    <row r="5996" spans="1:6" x14ac:dyDescent="0.35">
      <c r="A5996" t="s">
        <v>86</v>
      </c>
      <c r="B5996" s="78" t="s">
        <v>15</v>
      </c>
      <c r="C5996">
        <v>2041</v>
      </c>
      <c r="D5996" t="s">
        <v>41</v>
      </c>
      <c r="E5996" t="s">
        <v>42</v>
      </c>
      <c r="F5996">
        <v>2337.9540374113399</v>
      </c>
    </row>
    <row r="5997" spans="1:6" x14ac:dyDescent="0.35">
      <c r="A5997" t="s">
        <v>86</v>
      </c>
      <c r="B5997" s="78" t="s">
        <v>15</v>
      </c>
      <c r="C5997">
        <v>2041</v>
      </c>
      <c r="D5997" t="s">
        <v>41</v>
      </c>
      <c r="E5997" t="s">
        <v>45</v>
      </c>
      <c r="F5997">
        <v>2407.9449756519398</v>
      </c>
    </row>
    <row r="5998" spans="1:6" x14ac:dyDescent="0.35">
      <c r="A5998" t="s">
        <v>86</v>
      </c>
      <c r="B5998" s="78" t="s">
        <v>15</v>
      </c>
      <c r="C5998">
        <v>2041</v>
      </c>
      <c r="D5998" t="s">
        <v>41</v>
      </c>
      <c r="E5998" t="s">
        <v>47</v>
      </c>
      <c r="F5998">
        <v>2193.76367029019</v>
      </c>
    </row>
    <row r="5999" spans="1:6" x14ac:dyDescent="0.35">
      <c r="A5999" t="s">
        <v>86</v>
      </c>
      <c r="B5999" s="78" t="s">
        <v>15</v>
      </c>
      <c r="C5999">
        <v>2041</v>
      </c>
      <c r="D5999" t="s">
        <v>41</v>
      </c>
      <c r="E5999" t="s">
        <v>49</v>
      </c>
      <c r="F5999">
        <v>2173.8432872161202</v>
      </c>
    </row>
    <row r="6000" spans="1:6" x14ac:dyDescent="0.35">
      <c r="A6000" t="s">
        <v>86</v>
      </c>
      <c r="B6000" s="78" t="s">
        <v>15</v>
      </c>
      <c r="C6000">
        <v>2041</v>
      </c>
      <c r="D6000" t="s">
        <v>41</v>
      </c>
      <c r="E6000" t="s">
        <v>51</v>
      </c>
      <c r="F6000">
        <v>2458.7615033751999</v>
      </c>
    </row>
    <row r="6001" spans="1:6" x14ac:dyDescent="0.35">
      <c r="A6001" t="s">
        <v>86</v>
      </c>
      <c r="B6001" s="78" t="s">
        <v>15</v>
      </c>
      <c r="C6001">
        <v>2041</v>
      </c>
      <c r="D6001" t="s">
        <v>41</v>
      </c>
      <c r="E6001" t="s">
        <v>53</v>
      </c>
      <c r="F6001">
        <v>2609.10850744355</v>
      </c>
    </row>
    <row r="6002" spans="1:6" x14ac:dyDescent="0.35">
      <c r="A6002" t="s">
        <v>86</v>
      </c>
      <c r="B6002" s="78" t="s">
        <v>15</v>
      </c>
      <c r="C6002">
        <v>2041</v>
      </c>
      <c r="D6002" t="s">
        <v>41</v>
      </c>
      <c r="E6002" t="s">
        <v>55</v>
      </c>
      <c r="F6002">
        <v>2549.8365997587998</v>
      </c>
    </row>
    <row r="6003" spans="1:6" x14ac:dyDescent="0.35">
      <c r="A6003" t="s">
        <v>86</v>
      </c>
      <c r="B6003" s="78" t="s">
        <v>15</v>
      </c>
      <c r="C6003">
        <v>2041</v>
      </c>
      <c r="D6003" t="s">
        <v>41</v>
      </c>
      <c r="E6003" t="s">
        <v>57</v>
      </c>
      <c r="F6003">
        <v>2661.9193399041201</v>
      </c>
    </row>
    <row r="6004" spans="1:6" x14ac:dyDescent="0.35">
      <c r="A6004" t="s">
        <v>86</v>
      </c>
      <c r="B6004" s="78" t="s">
        <v>15</v>
      </c>
      <c r="C6004">
        <v>2041</v>
      </c>
      <c r="D6004" t="s">
        <v>41</v>
      </c>
      <c r="E6004" t="s">
        <v>59</v>
      </c>
      <c r="F6004">
        <v>2674.4832277870901</v>
      </c>
    </row>
    <row r="6005" spans="1:6" x14ac:dyDescent="0.35">
      <c r="A6005" t="s">
        <v>86</v>
      </c>
      <c r="B6005" s="78" t="s">
        <v>15</v>
      </c>
      <c r="C6005">
        <v>2041</v>
      </c>
      <c r="D6005" t="s">
        <v>41</v>
      </c>
      <c r="E6005" t="s">
        <v>61</v>
      </c>
      <c r="F6005">
        <v>2629.1821915106998</v>
      </c>
    </row>
    <row r="6006" spans="1:6" x14ac:dyDescent="0.35">
      <c r="A6006" t="s">
        <v>86</v>
      </c>
      <c r="B6006" s="78" t="s">
        <v>15</v>
      </c>
      <c r="C6006">
        <v>2041</v>
      </c>
      <c r="D6006" t="s">
        <v>41</v>
      </c>
      <c r="E6006" t="s">
        <v>63</v>
      </c>
      <c r="F6006">
        <v>2544.2481963346099</v>
      </c>
    </row>
    <row r="6007" spans="1:6" x14ac:dyDescent="0.35">
      <c r="A6007" t="s">
        <v>86</v>
      </c>
      <c r="B6007" s="78" t="s">
        <v>15</v>
      </c>
      <c r="C6007">
        <v>2041</v>
      </c>
      <c r="D6007" t="s">
        <v>41</v>
      </c>
      <c r="E6007" t="s">
        <v>43</v>
      </c>
      <c r="F6007">
        <v>2426.0204142864</v>
      </c>
    </row>
    <row r="6008" spans="1:6" x14ac:dyDescent="0.35">
      <c r="A6008" t="s">
        <v>86</v>
      </c>
      <c r="B6008" s="78" t="s">
        <v>15</v>
      </c>
      <c r="C6008">
        <v>2041</v>
      </c>
      <c r="D6008" t="s">
        <v>41</v>
      </c>
      <c r="E6008" t="s">
        <v>65</v>
      </c>
      <c r="F6008">
        <v>2123.1259802700501</v>
      </c>
    </row>
    <row r="6009" spans="1:6" x14ac:dyDescent="0.35">
      <c r="A6009" t="s">
        <v>86</v>
      </c>
      <c r="B6009" s="78" t="s">
        <v>15</v>
      </c>
      <c r="C6009">
        <v>2041</v>
      </c>
      <c r="D6009" t="s">
        <v>41</v>
      </c>
      <c r="E6009" t="s">
        <v>67</v>
      </c>
      <c r="F6009">
        <v>2020.5393481204901</v>
      </c>
    </row>
    <row r="6010" spans="1:6" x14ac:dyDescent="0.35">
      <c r="A6010" t="s">
        <v>86</v>
      </c>
      <c r="B6010" s="78" t="s">
        <v>15</v>
      </c>
      <c r="C6010">
        <v>2041</v>
      </c>
      <c r="D6010" t="s">
        <v>41</v>
      </c>
      <c r="E6010" t="s">
        <v>69</v>
      </c>
      <c r="F6010">
        <v>1782.6284086885901</v>
      </c>
    </row>
    <row r="6011" spans="1:6" x14ac:dyDescent="0.35">
      <c r="A6011" t="s">
        <v>86</v>
      </c>
      <c r="B6011" s="78" t="s">
        <v>15</v>
      </c>
      <c r="C6011">
        <v>2041</v>
      </c>
      <c r="D6011" t="s">
        <v>41</v>
      </c>
      <c r="E6011" t="s">
        <v>71</v>
      </c>
      <c r="F6011">
        <v>1514.8510732695299</v>
      </c>
    </row>
    <row r="6012" spans="1:6" x14ac:dyDescent="0.35">
      <c r="A6012" t="s">
        <v>86</v>
      </c>
      <c r="B6012" s="78" t="s">
        <v>15</v>
      </c>
      <c r="C6012">
        <v>2041</v>
      </c>
      <c r="D6012" t="s">
        <v>41</v>
      </c>
      <c r="E6012" t="s">
        <v>73</v>
      </c>
      <c r="F6012">
        <v>1139.4407362194299</v>
      </c>
    </row>
    <row r="6013" spans="1:6" x14ac:dyDescent="0.35">
      <c r="A6013" t="s">
        <v>86</v>
      </c>
      <c r="B6013" s="78" t="s">
        <v>15</v>
      </c>
      <c r="C6013">
        <v>2041</v>
      </c>
      <c r="D6013" t="s">
        <v>41</v>
      </c>
      <c r="E6013" t="s">
        <v>75</v>
      </c>
      <c r="F6013">
        <v>938.31867311137603</v>
      </c>
    </row>
    <row r="6014" spans="1:6" x14ac:dyDescent="0.35">
      <c r="A6014" t="s">
        <v>86</v>
      </c>
      <c r="B6014" s="78" t="s">
        <v>15</v>
      </c>
      <c r="C6014">
        <v>2046</v>
      </c>
      <c r="D6014" t="s">
        <v>138</v>
      </c>
      <c r="E6014" t="s">
        <v>42</v>
      </c>
      <c r="F6014">
        <v>2275.27496741405</v>
      </c>
    </row>
    <row r="6015" spans="1:6" x14ac:dyDescent="0.35">
      <c r="A6015" t="s">
        <v>86</v>
      </c>
      <c r="B6015" s="78" t="s">
        <v>15</v>
      </c>
      <c r="C6015">
        <v>2046</v>
      </c>
      <c r="D6015" t="s">
        <v>138</v>
      </c>
      <c r="E6015" t="s">
        <v>45</v>
      </c>
      <c r="F6015">
        <v>2419.9762481735602</v>
      </c>
    </row>
    <row r="6016" spans="1:6" x14ac:dyDescent="0.35">
      <c r="A6016" t="s">
        <v>86</v>
      </c>
      <c r="B6016" s="78" t="s">
        <v>15</v>
      </c>
      <c r="C6016">
        <v>2046</v>
      </c>
      <c r="D6016" t="s">
        <v>138</v>
      </c>
      <c r="E6016" t="s">
        <v>47</v>
      </c>
      <c r="F6016">
        <v>2086.6327194250198</v>
      </c>
    </row>
    <row r="6017" spans="1:6" x14ac:dyDescent="0.35">
      <c r="A6017" t="s">
        <v>86</v>
      </c>
      <c r="B6017" s="78" t="s">
        <v>15</v>
      </c>
      <c r="C6017">
        <v>2046</v>
      </c>
      <c r="D6017" t="s">
        <v>138</v>
      </c>
      <c r="E6017" t="s">
        <v>49</v>
      </c>
      <c r="F6017">
        <v>1939.1143805464601</v>
      </c>
    </row>
    <row r="6018" spans="1:6" x14ac:dyDescent="0.35">
      <c r="A6018" t="s">
        <v>86</v>
      </c>
      <c r="B6018" s="78" t="s">
        <v>15</v>
      </c>
      <c r="C6018">
        <v>2046</v>
      </c>
      <c r="D6018" t="s">
        <v>138</v>
      </c>
      <c r="E6018" t="s">
        <v>51</v>
      </c>
      <c r="F6018">
        <v>2363.0651288060599</v>
      </c>
    </row>
    <row r="6019" spans="1:6" x14ac:dyDescent="0.35">
      <c r="A6019" t="s">
        <v>86</v>
      </c>
      <c r="B6019" s="78" t="s">
        <v>15</v>
      </c>
      <c r="C6019">
        <v>2046</v>
      </c>
      <c r="D6019" t="s">
        <v>138</v>
      </c>
      <c r="E6019" t="s">
        <v>53</v>
      </c>
      <c r="F6019">
        <v>2622.54816545829</v>
      </c>
    </row>
    <row r="6020" spans="1:6" x14ac:dyDescent="0.35">
      <c r="A6020" t="s">
        <v>86</v>
      </c>
      <c r="B6020" s="78" t="s">
        <v>15</v>
      </c>
      <c r="C6020">
        <v>2046</v>
      </c>
      <c r="D6020" t="s">
        <v>138</v>
      </c>
      <c r="E6020" t="s">
        <v>55</v>
      </c>
      <c r="F6020">
        <v>2705.53597434943</v>
      </c>
    </row>
    <row r="6021" spans="1:6" x14ac:dyDescent="0.35">
      <c r="A6021" t="s">
        <v>86</v>
      </c>
      <c r="B6021" s="78" t="s">
        <v>15</v>
      </c>
      <c r="C6021">
        <v>2046</v>
      </c>
      <c r="D6021" t="s">
        <v>138</v>
      </c>
      <c r="E6021" t="s">
        <v>57</v>
      </c>
      <c r="F6021">
        <v>2664.5565164405498</v>
      </c>
    </row>
    <row r="6022" spans="1:6" x14ac:dyDescent="0.35">
      <c r="A6022" t="s">
        <v>86</v>
      </c>
      <c r="B6022" s="78" t="s">
        <v>15</v>
      </c>
      <c r="C6022">
        <v>2046</v>
      </c>
      <c r="D6022" t="s">
        <v>138</v>
      </c>
      <c r="E6022" t="s">
        <v>59</v>
      </c>
      <c r="F6022">
        <v>2734.1027337338501</v>
      </c>
    </row>
    <row r="6023" spans="1:6" x14ac:dyDescent="0.35">
      <c r="A6023" t="s">
        <v>86</v>
      </c>
      <c r="B6023" s="78" t="s">
        <v>15</v>
      </c>
      <c r="C6023">
        <v>2046</v>
      </c>
      <c r="D6023" t="s">
        <v>138</v>
      </c>
      <c r="E6023" t="s">
        <v>61</v>
      </c>
      <c r="F6023">
        <v>2726.6398075666598</v>
      </c>
    </row>
    <row r="6024" spans="1:6" x14ac:dyDescent="0.35">
      <c r="A6024" t="s">
        <v>86</v>
      </c>
      <c r="B6024" s="78" t="s">
        <v>15</v>
      </c>
      <c r="C6024">
        <v>2046</v>
      </c>
      <c r="D6024" t="s">
        <v>138</v>
      </c>
      <c r="E6024" t="s">
        <v>63</v>
      </c>
      <c r="F6024">
        <v>2569.1468717359899</v>
      </c>
    </row>
    <row r="6025" spans="1:6" x14ac:dyDescent="0.35">
      <c r="A6025" t="s">
        <v>86</v>
      </c>
      <c r="B6025" s="78" t="s">
        <v>15</v>
      </c>
      <c r="C6025">
        <v>2046</v>
      </c>
      <c r="D6025" t="s">
        <v>138</v>
      </c>
      <c r="E6025" t="s">
        <v>43</v>
      </c>
      <c r="F6025">
        <v>2381.5425781649201</v>
      </c>
    </row>
    <row r="6026" spans="1:6" x14ac:dyDescent="0.35">
      <c r="A6026" t="s">
        <v>86</v>
      </c>
      <c r="B6026" s="78" t="s">
        <v>15</v>
      </c>
      <c r="C6026">
        <v>2046</v>
      </c>
      <c r="D6026" t="s">
        <v>138</v>
      </c>
      <c r="E6026" t="s">
        <v>65</v>
      </c>
      <c r="F6026">
        <v>2330.78011422801</v>
      </c>
    </row>
    <row r="6027" spans="1:6" x14ac:dyDescent="0.35">
      <c r="A6027" t="s">
        <v>86</v>
      </c>
      <c r="B6027" s="78" t="s">
        <v>15</v>
      </c>
      <c r="C6027">
        <v>2046</v>
      </c>
      <c r="D6027" t="s">
        <v>138</v>
      </c>
      <c r="E6027" t="s">
        <v>67</v>
      </c>
      <c r="F6027">
        <v>1898.8655861433001</v>
      </c>
    </row>
    <row r="6028" spans="1:6" x14ac:dyDescent="0.35">
      <c r="A6028" t="s">
        <v>86</v>
      </c>
      <c r="B6028" s="78" t="s">
        <v>15</v>
      </c>
      <c r="C6028">
        <v>2046</v>
      </c>
      <c r="D6028" t="s">
        <v>138</v>
      </c>
      <c r="E6028" t="s">
        <v>69</v>
      </c>
      <c r="F6028">
        <v>1731.9844170630399</v>
      </c>
    </row>
    <row r="6029" spans="1:6" x14ac:dyDescent="0.35">
      <c r="A6029" t="s">
        <v>86</v>
      </c>
      <c r="B6029" s="78" t="s">
        <v>15</v>
      </c>
      <c r="C6029">
        <v>2046</v>
      </c>
      <c r="D6029" t="s">
        <v>138</v>
      </c>
      <c r="E6029" t="s">
        <v>71</v>
      </c>
      <c r="F6029">
        <v>1453.96494688797</v>
      </c>
    </row>
    <row r="6030" spans="1:6" x14ac:dyDescent="0.35">
      <c r="A6030" t="s">
        <v>86</v>
      </c>
      <c r="B6030" s="78" t="s">
        <v>15</v>
      </c>
      <c r="C6030">
        <v>2046</v>
      </c>
      <c r="D6030" t="s">
        <v>138</v>
      </c>
      <c r="E6030" t="s">
        <v>73</v>
      </c>
      <c r="F6030">
        <v>1159.4461766469799</v>
      </c>
    </row>
    <row r="6031" spans="1:6" x14ac:dyDescent="0.35">
      <c r="A6031" t="s">
        <v>86</v>
      </c>
      <c r="B6031" s="78" t="s">
        <v>15</v>
      </c>
      <c r="C6031">
        <v>2046</v>
      </c>
      <c r="D6031" t="s">
        <v>138</v>
      </c>
      <c r="E6031" t="s">
        <v>75</v>
      </c>
      <c r="F6031">
        <v>1263.6444403968401</v>
      </c>
    </row>
    <row r="6032" spans="1:6" x14ac:dyDescent="0.35">
      <c r="A6032" t="s">
        <v>86</v>
      </c>
      <c r="B6032" s="78" t="s">
        <v>15</v>
      </c>
      <c r="C6032">
        <v>2046</v>
      </c>
      <c r="D6032" t="s">
        <v>41</v>
      </c>
      <c r="E6032" t="s">
        <v>42</v>
      </c>
      <c r="F6032">
        <v>2349.3390477778298</v>
      </c>
    </row>
    <row r="6033" spans="1:6" x14ac:dyDescent="0.35">
      <c r="A6033" t="s">
        <v>86</v>
      </c>
      <c r="B6033" s="78" t="s">
        <v>15</v>
      </c>
      <c r="C6033">
        <v>2046</v>
      </c>
      <c r="D6033" t="s">
        <v>41</v>
      </c>
      <c r="E6033" t="s">
        <v>45</v>
      </c>
      <c r="F6033">
        <v>2498.1605257971701</v>
      </c>
    </row>
    <row r="6034" spans="1:6" x14ac:dyDescent="0.35">
      <c r="A6034" t="s">
        <v>86</v>
      </c>
      <c r="B6034" s="78" t="s">
        <v>15</v>
      </c>
      <c r="C6034">
        <v>2046</v>
      </c>
      <c r="D6034" t="s">
        <v>41</v>
      </c>
      <c r="E6034" t="s">
        <v>47</v>
      </c>
      <c r="F6034">
        <v>2259.0467011605201</v>
      </c>
    </row>
    <row r="6035" spans="1:6" x14ac:dyDescent="0.35">
      <c r="A6035" t="s">
        <v>86</v>
      </c>
      <c r="B6035" s="78" t="s">
        <v>15</v>
      </c>
      <c r="C6035">
        <v>2046</v>
      </c>
      <c r="D6035" t="s">
        <v>41</v>
      </c>
      <c r="E6035" t="s">
        <v>49</v>
      </c>
      <c r="F6035">
        <v>2176.8168388939098</v>
      </c>
    </row>
    <row r="6036" spans="1:6" x14ac:dyDescent="0.35">
      <c r="A6036" t="s">
        <v>86</v>
      </c>
      <c r="B6036" s="78" t="s">
        <v>15</v>
      </c>
      <c r="C6036">
        <v>2046</v>
      </c>
      <c r="D6036" t="s">
        <v>41</v>
      </c>
      <c r="E6036" t="s">
        <v>51</v>
      </c>
      <c r="F6036">
        <v>2360.75546297042</v>
      </c>
    </row>
    <row r="6037" spans="1:6" x14ac:dyDescent="0.35">
      <c r="A6037" t="s">
        <v>86</v>
      </c>
      <c r="B6037" s="78" t="s">
        <v>15</v>
      </c>
      <c r="C6037">
        <v>2046</v>
      </c>
      <c r="D6037" t="s">
        <v>41</v>
      </c>
      <c r="E6037" t="s">
        <v>53</v>
      </c>
      <c r="F6037">
        <v>2592.5772675907401</v>
      </c>
    </row>
    <row r="6038" spans="1:6" x14ac:dyDescent="0.35">
      <c r="A6038" t="s">
        <v>86</v>
      </c>
      <c r="B6038" s="78" t="s">
        <v>15</v>
      </c>
      <c r="C6038">
        <v>2046</v>
      </c>
      <c r="D6038" t="s">
        <v>41</v>
      </c>
      <c r="E6038" t="s">
        <v>55</v>
      </c>
      <c r="F6038">
        <v>2677.8243191696101</v>
      </c>
    </row>
    <row r="6039" spans="1:6" x14ac:dyDescent="0.35">
      <c r="A6039" t="s">
        <v>86</v>
      </c>
      <c r="B6039" s="78" t="s">
        <v>15</v>
      </c>
      <c r="C6039">
        <v>2046</v>
      </c>
      <c r="D6039" t="s">
        <v>41</v>
      </c>
      <c r="E6039" t="s">
        <v>57</v>
      </c>
      <c r="F6039">
        <v>2673.2188363423302</v>
      </c>
    </row>
    <row r="6040" spans="1:6" x14ac:dyDescent="0.35">
      <c r="A6040" t="s">
        <v>86</v>
      </c>
      <c r="B6040" s="78" t="s">
        <v>15</v>
      </c>
      <c r="C6040">
        <v>2046</v>
      </c>
      <c r="D6040" t="s">
        <v>41</v>
      </c>
      <c r="E6040" t="s">
        <v>59</v>
      </c>
      <c r="F6040">
        <v>2755.5705344838698</v>
      </c>
    </row>
    <row r="6041" spans="1:6" x14ac:dyDescent="0.35">
      <c r="A6041" t="s">
        <v>86</v>
      </c>
      <c r="B6041" s="78" t="s">
        <v>15</v>
      </c>
      <c r="C6041">
        <v>2046</v>
      </c>
      <c r="D6041" t="s">
        <v>41</v>
      </c>
      <c r="E6041" t="s">
        <v>61</v>
      </c>
      <c r="F6041">
        <v>2768.4341151778199</v>
      </c>
    </row>
    <row r="6042" spans="1:6" x14ac:dyDescent="0.35">
      <c r="A6042" t="s">
        <v>86</v>
      </c>
      <c r="B6042" s="78" t="s">
        <v>15</v>
      </c>
      <c r="C6042">
        <v>2046</v>
      </c>
      <c r="D6042" t="s">
        <v>41</v>
      </c>
      <c r="E6042" t="s">
        <v>63</v>
      </c>
      <c r="F6042">
        <v>2639.4719940741002</v>
      </c>
    </row>
    <row r="6043" spans="1:6" x14ac:dyDescent="0.35">
      <c r="A6043" t="s">
        <v>86</v>
      </c>
      <c r="B6043" s="78" t="s">
        <v>15</v>
      </c>
      <c r="C6043">
        <v>2046</v>
      </c>
      <c r="D6043" t="s">
        <v>41</v>
      </c>
      <c r="E6043" t="s">
        <v>43</v>
      </c>
      <c r="F6043">
        <v>2456.3453830275098</v>
      </c>
    </row>
    <row r="6044" spans="1:6" x14ac:dyDescent="0.35">
      <c r="A6044" t="s">
        <v>86</v>
      </c>
      <c r="B6044" s="78" t="s">
        <v>15</v>
      </c>
      <c r="C6044">
        <v>2046</v>
      </c>
      <c r="D6044" t="s">
        <v>41</v>
      </c>
      <c r="E6044" t="s">
        <v>65</v>
      </c>
      <c r="F6044">
        <v>2423.1517583376599</v>
      </c>
    </row>
    <row r="6045" spans="1:6" x14ac:dyDescent="0.35">
      <c r="A6045" t="s">
        <v>86</v>
      </c>
      <c r="B6045" s="78" t="s">
        <v>15</v>
      </c>
      <c r="C6045">
        <v>2046</v>
      </c>
      <c r="D6045" t="s">
        <v>41</v>
      </c>
      <c r="E6045" t="s">
        <v>67</v>
      </c>
      <c r="F6045">
        <v>1974.5212677716299</v>
      </c>
    </row>
    <row r="6046" spans="1:6" x14ac:dyDescent="0.35">
      <c r="A6046" t="s">
        <v>86</v>
      </c>
      <c r="B6046" s="78" t="s">
        <v>15</v>
      </c>
      <c r="C6046">
        <v>2046</v>
      </c>
      <c r="D6046" t="s">
        <v>41</v>
      </c>
      <c r="E6046" t="s">
        <v>69</v>
      </c>
      <c r="F6046">
        <v>1820.70495826454</v>
      </c>
    </row>
    <row r="6047" spans="1:6" x14ac:dyDescent="0.35">
      <c r="A6047" t="s">
        <v>86</v>
      </c>
      <c r="B6047" s="78" t="s">
        <v>15</v>
      </c>
      <c r="C6047">
        <v>2046</v>
      </c>
      <c r="D6047" t="s">
        <v>41</v>
      </c>
      <c r="E6047" t="s">
        <v>71</v>
      </c>
      <c r="F6047">
        <v>1527.2254662769601</v>
      </c>
    </row>
    <row r="6048" spans="1:6" x14ac:dyDescent="0.35">
      <c r="A6048" t="s">
        <v>86</v>
      </c>
      <c r="B6048" s="78" t="s">
        <v>15</v>
      </c>
      <c r="C6048">
        <v>2046</v>
      </c>
      <c r="D6048" t="s">
        <v>41</v>
      </c>
      <c r="E6048" t="s">
        <v>73</v>
      </c>
      <c r="F6048">
        <v>1172.8111635779401</v>
      </c>
    </row>
    <row r="6049" spans="1:6" x14ac:dyDescent="0.35">
      <c r="A6049" t="s">
        <v>86</v>
      </c>
      <c r="B6049" s="78" t="s">
        <v>15</v>
      </c>
      <c r="C6049">
        <v>2046</v>
      </c>
      <c r="D6049" t="s">
        <v>41</v>
      </c>
      <c r="E6049" t="s">
        <v>75</v>
      </c>
      <c r="F6049">
        <v>1126.2211714058601</v>
      </c>
    </row>
    <row r="6050" spans="1:6" x14ac:dyDescent="0.35">
      <c r="A6050" t="s">
        <v>87</v>
      </c>
      <c r="B6050" s="78" t="s">
        <v>15</v>
      </c>
      <c r="C6050">
        <v>2021</v>
      </c>
      <c r="D6050" t="s">
        <v>41</v>
      </c>
      <c r="E6050" t="s">
        <v>42</v>
      </c>
      <c r="F6050">
        <v>17892</v>
      </c>
    </row>
    <row r="6051" spans="1:6" x14ac:dyDescent="0.35">
      <c r="A6051" t="s">
        <v>87</v>
      </c>
      <c r="B6051" s="78" t="s">
        <v>15</v>
      </c>
      <c r="C6051">
        <v>2021</v>
      </c>
      <c r="D6051" t="s">
        <v>41</v>
      </c>
      <c r="E6051" t="s">
        <v>43</v>
      </c>
      <c r="F6051">
        <v>19677</v>
      </c>
    </row>
    <row r="6052" spans="1:6" x14ac:dyDescent="0.35">
      <c r="A6052" t="s">
        <v>87</v>
      </c>
      <c r="B6052" s="78" t="s">
        <v>15</v>
      </c>
      <c r="C6052">
        <v>2021</v>
      </c>
      <c r="D6052" t="s">
        <v>41</v>
      </c>
      <c r="E6052" t="s">
        <v>45</v>
      </c>
      <c r="F6052">
        <v>20486</v>
      </c>
    </row>
    <row r="6053" spans="1:6" x14ac:dyDescent="0.35">
      <c r="A6053" t="s">
        <v>87</v>
      </c>
      <c r="B6053" s="78" t="s">
        <v>15</v>
      </c>
      <c r="C6053">
        <v>2021</v>
      </c>
      <c r="D6053" t="s">
        <v>41</v>
      </c>
      <c r="E6053" t="s">
        <v>47</v>
      </c>
      <c r="F6053">
        <v>18798</v>
      </c>
    </row>
    <row r="6054" spans="1:6" x14ac:dyDescent="0.35">
      <c r="A6054" t="s">
        <v>87</v>
      </c>
      <c r="B6054" s="78" t="s">
        <v>15</v>
      </c>
      <c r="C6054">
        <v>2021</v>
      </c>
      <c r="D6054" t="s">
        <v>41</v>
      </c>
      <c r="E6054" t="s">
        <v>49</v>
      </c>
      <c r="F6054">
        <v>19903</v>
      </c>
    </row>
    <row r="6055" spans="1:6" x14ac:dyDescent="0.35">
      <c r="A6055" t="s">
        <v>87</v>
      </c>
      <c r="B6055" s="78" t="s">
        <v>15</v>
      </c>
      <c r="C6055">
        <v>2021</v>
      </c>
      <c r="D6055" t="s">
        <v>41</v>
      </c>
      <c r="E6055" t="s">
        <v>51</v>
      </c>
      <c r="F6055">
        <v>21580</v>
      </c>
    </row>
    <row r="6056" spans="1:6" x14ac:dyDescent="0.35">
      <c r="A6056" t="s">
        <v>87</v>
      </c>
      <c r="B6056" s="78" t="s">
        <v>15</v>
      </c>
      <c r="C6056">
        <v>2021</v>
      </c>
      <c r="D6056" t="s">
        <v>41</v>
      </c>
      <c r="E6056" t="s">
        <v>53</v>
      </c>
      <c r="F6056">
        <v>21704</v>
      </c>
    </row>
    <row r="6057" spans="1:6" x14ac:dyDescent="0.35">
      <c r="A6057" t="s">
        <v>87</v>
      </c>
      <c r="B6057" s="78" t="s">
        <v>15</v>
      </c>
      <c r="C6057">
        <v>2021</v>
      </c>
      <c r="D6057" t="s">
        <v>41</v>
      </c>
      <c r="E6057" t="s">
        <v>55</v>
      </c>
      <c r="F6057">
        <v>21571</v>
      </c>
    </row>
    <row r="6058" spans="1:6" x14ac:dyDescent="0.35">
      <c r="A6058" t="s">
        <v>87</v>
      </c>
      <c r="B6058" s="78" t="s">
        <v>15</v>
      </c>
      <c r="C6058">
        <v>2021</v>
      </c>
      <c r="D6058" t="s">
        <v>41</v>
      </c>
      <c r="E6058" t="s">
        <v>57</v>
      </c>
      <c r="F6058">
        <v>20054</v>
      </c>
    </row>
    <row r="6059" spans="1:6" x14ac:dyDescent="0.35">
      <c r="A6059" t="s">
        <v>87</v>
      </c>
      <c r="B6059" s="78" t="s">
        <v>15</v>
      </c>
      <c r="C6059">
        <v>2021</v>
      </c>
      <c r="D6059" t="s">
        <v>41</v>
      </c>
      <c r="E6059" t="s">
        <v>59</v>
      </c>
      <c r="F6059">
        <v>21226</v>
      </c>
    </row>
    <row r="6060" spans="1:6" x14ac:dyDescent="0.35">
      <c r="A6060" t="s">
        <v>87</v>
      </c>
      <c r="B6060" s="78" t="s">
        <v>15</v>
      </c>
      <c r="C6060">
        <v>2021</v>
      </c>
      <c r="D6060" t="s">
        <v>41</v>
      </c>
      <c r="E6060" t="s">
        <v>61</v>
      </c>
      <c r="F6060">
        <v>19963</v>
      </c>
    </row>
    <row r="6061" spans="1:6" x14ac:dyDescent="0.35">
      <c r="A6061" t="s">
        <v>87</v>
      </c>
      <c r="B6061" s="78" t="s">
        <v>15</v>
      </c>
      <c r="C6061">
        <v>2021</v>
      </c>
      <c r="D6061" t="s">
        <v>41</v>
      </c>
      <c r="E6061" t="s">
        <v>63</v>
      </c>
      <c r="F6061">
        <v>18426</v>
      </c>
    </row>
    <row r="6062" spans="1:6" x14ac:dyDescent="0.35">
      <c r="A6062" t="s">
        <v>87</v>
      </c>
      <c r="B6062" s="78" t="s">
        <v>15</v>
      </c>
      <c r="C6062">
        <v>2021</v>
      </c>
      <c r="D6062" t="s">
        <v>41</v>
      </c>
      <c r="E6062" t="s">
        <v>65</v>
      </c>
      <c r="F6062">
        <v>16680</v>
      </c>
    </row>
    <row r="6063" spans="1:6" x14ac:dyDescent="0.35">
      <c r="A6063" t="s">
        <v>87</v>
      </c>
      <c r="B6063" s="78" t="s">
        <v>15</v>
      </c>
      <c r="C6063">
        <v>2021</v>
      </c>
      <c r="D6063" t="s">
        <v>41</v>
      </c>
      <c r="E6063" t="s">
        <v>67</v>
      </c>
      <c r="F6063">
        <v>14685</v>
      </c>
    </row>
    <row r="6064" spans="1:6" x14ac:dyDescent="0.35">
      <c r="A6064" t="s">
        <v>87</v>
      </c>
      <c r="B6064" s="78" t="s">
        <v>15</v>
      </c>
      <c r="C6064">
        <v>2021</v>
      </c>
      <c r="D6064" t="s">
        <v>41</v>
      </c>
      <c r="E6064" t="s">
        <v>69</v>
      </c>
      <c r="F6064">
        <v>14551</v>
      </c>
    </row>
    <row r="6065" spans="1:6" x14ac:dyDescent="0.35">
      <c r="A6065" t="s">
        <v>87</v>
      </c>
      <c r="B6065" s="78" t="s">
        <v>15</v>
      </c>
      <c r="C6065">
        <v>2021</v>
      </c>
      <c r="D6065" t="s">
        <v>41</v>
      </c>
      <c r="E6065" t="s">
        <v>71</v>
      </c>
      <c r="F6065">
        <v>10522</v>
      </c>
    </row>
    <row r="6066" spans="1:6" x14ac:dyDescent="0.35">
      <c r="A6066" t="s">
        <v>87</v>
      </c>
      <c r="B6066" s="78" t="s">
        <v>15</v>
      </c>
      <c r="C6066">
        <v>2021</v>
      </c>
      <c r="D6066" t="s">
        <v>41</v>
      </c>
      <c r="E6066" t="s">
        <v>73</v>
      </c>
      <c r="F6066">
        <v>6446</v>
      </c>
    </row>
    <row r="6067" spans="1:6" x14ac:dyDescent="0.35">
      <c r="A6067" t="s">
        <v>87</v>
      </c>
      <c r="B6067" s="78" t="s">
        <v>15</v>
      </c>
      <c r="C6067">
        <v>2021</v>
      </c>
      <c r="D6067" t="s">
        <v>41</v>
      </c>
      <c r="E6067" t="s">
        <v>75</v>
      </c>
      <c r="F6067">
        <v>5165</v>
      </c>
    </row>
    <row r="6068" spans="1:6" x14ac:dyDescent="0.35">
      <c r="A6068" t="s">
        <v>87</v>
      </c>
      <c r="B6068" s="78" t="s">
        <v>15</v>
      </c>
      <c r="C6068">
        <v>2021</v>
      </c>
      <c r="D6068" t="s">
        <v>138</v>
      </c>
      <c r="E6068" t="s">
        <v>42</v>
      </c>
      <c r="F6068">
        <v>16666</v>
      </c>
    </row>
    <row r="6069" spans="1:6" x14ac:dyDescent="0.35">
      <c r="A6069" t="s">
        <v>87</v>
      </c>
      <c r="B6069" s="78" t="s">
        <v>15</v>
      </c>
      <c r="C6069">
        <v>2021</v>
      </c>
      <c r="D6069" t="s">
        <v>138</v>
      </c>
      <c r="E6069" t="s">
        <v>43</v>
      </c>
      <c r="F6069">
        <v>18673</v>
      </c>
    </row>
    <row r="6070" spans="1:6" x14ac:dyDescent="0.35">
      <c r="A6070" t="s">
        <v>87</v>
      </c>
      <c r="B6070" s="78" t="s">
        <v>15</v>
      </c>
      <c r="C6070">
        <v>2021</v>
      </c>
      <c r="D6070" t="s">
        <v>138</v>
      </c>
      <c r="E6070" t="s">
        <v>45</v>
      </c>
      <c r="F6070">
        <v>19429</v>
      </c>
    </row>
    <row r="6071" spans="1:6" x14ac:dyDescent="0.35">
      <c r="A6071" t="s">
        <v>87</v>
      </c>
      <c r="B6071" s="78" t="s">
        <v>15</v>
      </c>
      <c r="C6071">
        <v>2021</v>
      </c>
      <c r="D6071" t="s">
        <v>138</v>
      </c>
      <c r="E6071" t="s">
        <v>47</v>
      </c>
      <c r="F6071">
        <v>18235</v>
      </c>
    </row>
    <row r="6072" spans="1:6" x14ac:dyDescent="0.35">
      <c r="A6072" t="s">
        <v>87</v>
      </c>
      <c r="B6072" s="78" t="s">
        <v>15</v>
      </c>
      <c r="C6072">
        <v>2021</v>
      </c>
      <c r="D6072" t="s">
        <v>138</v>
      </c>
      <c r="E6072" t="s">
        <v>49</v>
      </c>
      <c r="F6072">
        <v>20590</v>
      </c>
    </row>
    <row r="6073" spans="1:6" x14ac:dyDescent="0.35">
      <c r="A6073" t="s">
        <v>87</v>
      </c>
      <c r="B6073" s="78" t="s">
        <v>15</v>
      </c>
      <c r="C6073">
        <v>2021</v>
      </c>
      <c r="D6073" t="s">
        <v>138</v>
      </c>
      <c r="E6073" t="s">
        <v>51</v>
      </c>
      <c r="F6073">
        <v>22472</v>
      </c>
    </row>
    <row r="6074" spans="1:6" x14ac:dyDescent="0.35">
      <c r="A6074" t="s">
        <v>87</v>
      </c>
      <c r="B6074" s="78" t="s">
        <v>15</v>
      </c>
      <c r="C6074">
        <v>2021</v>
      </c>
      <c r="D6074" t="s">
        <v>138</v>
      </c>
      <c r="E6074" t="s">
        <v>53</v>
      </c>
      <c r="F6074">
        <v>23275</v>
      </c>
    </row>
    <row r="6075" spans="1:6" x14ac:dyDescent="0.35">
      <c r="A6075" t="s">
        <v>87</v>
      </c>
      <c r="B6075" s="78" t="s">
        <v>15</v>
      </c>
      <c r="C6075">
        <v>2021</v>
      </c>
      <c r="D6075" t="s">
        <v>138</v>
      </c>
      <c r="E6075" t="s">
        <v>55</v>
      </c>
      <c r="F6075">
        <v>22807</v>
      </c>
    </row>
    <row r="6076" spans="1:6" x14ac:dyDescent="0.35">
      <c r="A6076" t="s">
        <v>87</v>
      </c>
      <c r="B6076" s="78" t="s">
        <v>15</v>
      </c>
      <c r="C6076">
        <v>2021</v>
      </c>
      <c r="D6076" t="s">
        <v>138</v>
      </c>
      <c r="E6076" t="s">
        <v>57</v>
      </c>
      <c r="F6076">
        <v>21693</v>
      </c>
    </row>
    <row r="6077" spans="1:6" x14ac:dyDescent="0.35">
      <c r="A6077" t="s">
        <v>87</v>
      </c>
      <c r="B6077" s="78" t="s">
        <v>15</v>
      </c>
      <c r="C6077">
        <v>2021</v>
      </c>
      <c r="D6077" t="s">
        <v>138</v>
      </c>
      <c r="E6077" t="s">
        <v>59</v>
      </c>
      <c r="F6077">
        <v>22266</v>
      </c>
    </row>
    <row r="6078" spans="1:6" x14ac:dyDescent="0.35">
      <c r="A6078" t="s">
        <v>87</v>
      </c>
      <c r="B6078" s="78" t="s">
        <v>15</v>
      </c>
      <c r="C6078">
        <v>2021</v>
      </c>
      <c r="D6078" t="s">
        <v>138</v>
      </c>
      <c r="E6078" t="s">
        <v>61</v>
      </c>
      <c r="F6078">
        <v>21205</v>
      </c>
    </row>
    <row r="6079" spans="1:6" x14ac:dyDescent="0.35">
      <c r="A6079" t="s">
        <v>87</v>
      </c>
      <c r="B6079" s="78" t="s">
        <v>15</v>
      </c>
      <c r="C6079">
        <v>2021</v>
      </c>
      <c r="D6079" t="s">
        <v>138</v>
      </c>
      <c r="E6079" t="s">
        <v>63</v>
      </c>
      <c r="F6079">
        <v>19698</v>
      </c>
    </row>
    <row r="6080" spans="1:6" x14ac:dyDescent="0.35">
      <c r="A6080" t="s">
        <v>87</v>
      </c>
      <c r="B6080" s="78" t="s">
        <v>15</v>
      </c>
      <c r="C6080">
        <v>2021</v>
      </c>
      <c r="D6080" t="s">
        <v>138</v>
      </c>
      <c r="E6080" t="s">
        <v>65</v>
      </c>
      <c r="F6080">
        <v>18756</v>
      </c>
    </row>
    <row r="6081" spans="1:6" x14ac:dyDescent="0.35">
      <c r="A6081" t="s">
        <v>87</v>
      </c>
      <c r="B6081" s="78" t="s">
        <v>15</v>
      </c>
      <c r="C6081">
        <v>2021</v>
      </c>
      <c r="D6081" t="s">
        <v>138</v>
      </c>
      <c r="E6081" t="s">
        <v>67</v>
      </c>
      <c r="F6081">
        <v>16679</v>
      </c>
    </row>
    <row r="6082" spans="1:6" x14ac:dyDescent="0.35">
      <c r="A6082" t="s">
        <v>87</v>
      </c>
      <c r="B6082" s="78" t="s">
        <v>15</v>
      </c>
      <c r="C6082">
        <v>2021</v>
      </c>
      <c r="D6082" t="s">
        <v>138</v>
      </c>
      <c r="E6082" t="s">
        <v>69</v>
      </c>
      <c r="F6082">
        <v>15807</v>
      </c>
    </row>
    <row r="6083" spans="1:6" x14ac:dyDescent="0.35">
      <c r="A6083" t="s">
        <v>87</v>
      </c>
      <c r="B6083" s="78" t="s">
        <v>15</v>
      </c>
      <c r="C6083">
        <v>2021</v>
      </c>
      <c r="D6083" t="s">
        <v>138</v>
      </c>
      <c r="E6083" t="s">
        <v>71</v>
      </c>
      <c r="F6083">
        <v>11110</v>
      </c>
    </row>
    <row r="6084" spans="1:6" x14ac:dyDescent="0.35">
      <c r="A6084" t="s">
        <v>87</v>
      </c>
      <c r="B6084" s="78" t="s">
        <v>15</v>
      </c>
      <c r="C6084">
        <v>2021</v>
      </c>
      <c r="D6084" t="s">
        <v>138</v>
      </c>
      <c r="E6084" t="s">
        <v>73</v>
      </c>
      <c r="F6084">
        <v>7291</v>
      </c>
    </row>
    <row r="6085" spans="1:6" x14ac:dyDescent="0.35">
      <c r="A6085" t="s">
        <v>87</v>
      </c>
      <c r="B6085" s="78" t="s">
        <v>15</v>
      </c>
      <c r="C6085">
        <v>2021</v>
      </c>
      <c r="D6085" t="s">
        <v>138</v>
      </c>
      <c r="E6085" t="s">
        <v>75</v>
      </c>
      <c r="F6085">
        <v>7617</v>
      </c>
    </row>
    <row r="6086" spans="1:6" x14ac:dyDescent="0.35">
      <c r="A6086" t="s">
        <v>87</v>
      </c>
      <c r="B6086" s="78" t="s">
        <v>15</v>
      </c>
      <c r="C6086">
        <v>2026</v>
      </c>
      <c r="D6086" t="s">
        <v>138</v>
      </c>
      <c r="E6086" t="s">
        <v>42</v>
      </c>
      <c r="F6086">
        <v>17319.209931278499</v>
      </c>
    </row>
    <row r="6087" spans="1:6" x14ac:dyDescent="0.35">
      <c r="A6087" t="s">
        <v>87</v>
      </c>
      <c r="B6087" s="78" t="s">
        <v>15</v>
      </c>
      <c r="C6087">
        <v>2026</v>
      </c>
      <c r="D6087" t="s">
        <v>138</v>
      </c>
      <c r="E6087" t="s">
        <v>45</v>
      </c>
      <c r="F6087">
        <v>20375.767832132999</v>
      </c>
    </row>
    <row r="6088" spans="1:6" x14ac:dyDescent="0.35">
      <c r="A6088" t="s">
        <v>87</v>
      </c>
      <c r="B6088" s="78" t="s">
        <v>15</v>
      </c>
      <c r="C6088">
        <v>2026</v>
      </c>
      <c r="D6088" t="s">
        <v>138</v>
      </c>
      <c r="E6088" t="s">
        <v>47</v>
      </c>
      <c r="F6088">
        <v>21553.9113637027</v>
      </c>
    </row>
    <row r="6089" spans="1:6" x14ac:dyDescent="0.35">
      <c r="A6089" t="s">
        <v>87</v>
      </c>
      <c r="B6089" s="78" t="s">
        <v>15</v>
      </c>
      <c r="C6089">
        <v>2026</v>
      </c>
      <c r="D6089" t="s">
        <v>138</v>
      </c>
      <c r="E6089" t="s">
        <v>49</v>
      </c>
      <c r="F6089">
        <v>22671.6388680989</v>
      </c>
    </row>
    <row r="6090" spans="1:6" x14ac:dyDescent="0.35">
      <c r="A6090" t="s">
        <v>87</v>
      </c>
      <c r="B6090" s="78" t="s">
        <v>15</v>
      </c>
      <c r="C6090">
        <v>2026</v>
      </c>
      <c r="D6090" t="s">
        <v>138</v>
      </c>
      <c r="E6090" t="s">
        <v>51</v>
      </c>
      <c r="F6090">
        <v>25742.281007748101</v>
      </c>
    </row>
    <row r="6091" spans="1:6" x14ac:dyDescent="0.35">
      <c r="A6091" t="s">
        <v>87</v>
      </c>
      <c r="B6091" s="78" t="s">
        <v>15</v>
      </c>
      <c r="C6091">
        <v>2026</v>
      </c>
      <c r="D6091" t="s">
        <v>138</v>
      </c>
      <c r="E6091" t="s">
        <v>53</v>
      </c>
      <c r="F6091">
        <v>26810.5510073962</v>
      </c>
    </row>
    <row r="6092" spans="1:6" x14ac:dyDescent="0.35">
      <c r="A6092" t="s">
        <v>87</v>
      </c>
      <c r="B6092" s="78" t="s">
        <v>15</v>
      </c>
      <c r="C6092">
        <v>2026</v>
      </c>
      <c r="D6092" t="s">
        <v>138</v>
      </c>
      <c r="E6092" t="s">
        <v>55</v>
      </c>
      <c r="F6092">
        <v>26315.1192335712</v>
      </c>
    </row>
    <row r="6093" spans="1:6" x14ac:dyDescent="0.35">
      <c r="A6093" t="s">
        <v>87</v>
      </c>
      <c r="B6093" s="78" t="s">
        <v>15</v>
      </c>
      <c r="C6093">
        <v>2026</v>
      </c>
      <c r="D6093" t="s">
        <v>138</v>
      </c>
      <c r="E6093" t="s">
        <v>57</v>
      </c>
      <c r="F6093">
        <v>25624.308851780701</v>
      </c>
    </row>
    <row r="6094" spans="1:6" x14ac:dyDescent="0.35">
      <c r="A6094" t="s">
        <v>87</v>
      </c>
      <c r="B6094" s="78" t="s">
        <v>15</v>
      </c>
      <c r="C6094">
        <v>2026</v>
      </c>
      <c r="D6094" t="s">
        <v>138</v>
      </c>
      <c r="E6094" t="s">
        <v>59</v>
      </c>
      <c r="F6094">
        <v>23054.997938467801</v>
      </c>
    </row>
    <row r="6095" spans="1:6" x14ac:dyDescent="0.35">
      <c r="A6095" t="s">
        <v>87</v>
      </c>
      <c r="B6095" s="78" t="s">
        <v>15</v>
      </c>
      <c r="C6095">
        <v>2026</v>
      </c>
      <c r="D6095" t="s">
        <v>138</v>
      </c>
      <c r="E6095" t="s">
        <v>61</v>
      </c>
      <c r="F6095">
        <v>22671.790316059301</v>
      </c>
    </row>
    <row r="6096" spans="1:6" x14ac:dyDescent="0.35">
      <c r="A6096" t="s">
        <v>87</v>
      </c>
      <c r="B6096" s="78" t="s">
        <v>15</v>
      </c>
      <c r="C6096">
        <v>2026</v>
      </c>
      <c r="D6096" t="s">
        <v>138</v>
      </c>
      <c r="E6096" t="s">
        <v>63</v>
      </c>
      <c r="F6096">
        <v>21267.782058134198</v>
      </c>
    </row>
    <row r="6097" spans="1:6" x14ac:dyDescent="0.35">
      <c r="A6097" t="s">
        <v>87</v>
      </c>
      <c r="B6097" s="78" t="s">
        <v>15</v>
      </c>
      <c r="C6097">
        <v>2026</v>
      </c>
      <c r="D6097" t="s">
        <v>138</v>
      </c>
      <c r="E6097" t="s">
        <v>43</v>
      </c>
      <c r="F6097">
        <v>18357.6269548704</v>
      </c>
    </row>
    <row r="6098" spans="1:6" x14ac:dyDescent="0.35">
      <c r="A6098" t="s">
        <v>87</v>
      </c>
      <c r="B6098" s="78" t="s">
        <v>15</v>
      </c>
      <c r="C6098">
        <v>2026</v>
      </c>
      <c r="D6098" t="s">
        <v>138</v>
      </c>
      <c r="E6098" t="s">
        <v>65</v>
      </c>
      <c r="F6098">
        <v>19689.207773637001</v>
      </c>
    </row>
    <row r="6099" spans="1:6" x14ac:dyDescent="0.35">
      <c r="A6099" t="s">
        <v>87</v>
      </c>
      <c r="B6099" s="78" t="s">
        <v>15</v>
      </c>
      <c r="C6099">
        <v>2026</v>
      </c>
      <c r="D6099" t="s">
        <v>138</v>
      </c>
      <c r="E6099" t="s">
        <v>67</v>
      </c>
      <c r="F6099">
        <v>18483.9286479527</v>
      </c>
    </row>
    <row r="6100" spans="1:6" x14ac:dyDescent="0.35">
      <c r="A6100" t="s">
        <v>87</v>
      </c>
      <c r="B6100" s="78" t="s">
        <v>15</v>
      </c>
      <c r="C6100">
        <v>2026</v>
      </c>
      <c r="D6100" t="s">
        <v>138</v>
      </c>
      <c r="E6100" t="s">
        <v>69</v>
      </c>
      <c r="F6100">
        <v>16157.8296417151</v>
      </c>
    </row>
    <row r="6101" spans="1:6" x14ac:dyDescent="0.35">
      <c r="A6101" t="s">
        <v>87</v>
      </c>
      <c r="B6101" s="78" t="s">
        <v>15</v>
      </c>
      <c r="C6101">
        <v>2026</v>
      </c>
      <c r="D6101" t="s">
        <v>138</v>
      </c>
      <c r="E6101" t="s">
        <v>71</v>
      </c>
      <c r="F6101">
        <v>14716.6784732286</v>
      </c>
    </row>
    <row r="6102" spans="1:6" x14ac:dyDescent="0.35">
      <c r="A6102" t="s">
        <v>87</v>
      </c>
      <c r="B6102" s="78" t="s">
        <v>15</v>
      </c>
      <c r="C6102">
        <v>2026</v>
      </c>
      <c r="D6102" t="s">
        <v>138</v>
      </c>
      <c r="E6102" t="s">
        <v>73</v>
      </c>
      <c r="F6102">
        <v>9723.6072800916299</v>
      </c>
    </row>
    <row r="6103" spans="1:6" x14ac:dyDescent="0.35">
      <c r="A6103" t="s">
        <v>87</v>
      </c>
      <c r="B6103" s="78" t="s">
        <v>15</v>
      </c>
      <c r="C6103">
        <v>2026</v>
      </c>
      <c r="D6103" t="s">
        <v>138</v>
      </c>
      <c r="E6103" t="s">
        <v>75</v>
      </c>
      <c r="F6103">
        <v>9245.9967292711008</v>
      </c>
    </row>
    <row r="6104" spans="1:6" x14ac:dyDescent="0.35">
      <c r="A6104" t="s">
        <v>87</v>
      </c>
      <c r="B6104" s="78" t="s">
        <v>15</v>
      </c>
      <c r="C6104">
        <v>2026</v>
      </c>
      <c r="D6104" t="s">
        <v>41</v>
      </c>
      <c r="E6104" t="s">
        <v>42</v>
      </c>
      <c r="F6104">
        <v>18423.3074756649</v>
      </c>
    </row>
    <row r="6105" spans="1:6" x14ac:dyDescent="0.35">
      <c r="A6105" t="s">
        <v>87</v>
      </c>
      <c r="B6105" s="78" t="s">
        <v>15</v>
      </c>
      <c r="C6105">
        <v>2026</v>
      </c>
      <c r="D6105" t="s">
        <v>41</v>
      </c>
      <c r="E6105" t="s">
        <v>45</v>
      </c>
      <c r="F6105">
        <v>21598.9034288</v>
      </c>
    </row>
    <row r="6106" spans="1:6" x14ac:dyDescent="0.35">
      <c r="A6106" t="s">
        <v>87</v>
      </c>
      <c r="B6106" s="78" t="s">
        <v>15</v>
      </c>
      <c r="C6106">
        <v>2026</v>
      </c>
      <c r="D6106" t="s">
        <v>41</v>
      </c>
      <c r="E6106" t="s">
        <v>47</v>
      </c>
      <c r="F6106">
        <v>22678.143276726401</v>
      </c>
    </row>
    <row r="6107" spans="1:6" x14ac:dyDescent="0.35">
      <c r="A6107" t="s">
        <v>87</v>
      </c>
      <c r="B6107" s="78" t="s">
        <v>15</v>
      </c>
      <c r="C6107">
        <v>2026</v>
      </c>
      <c r="D6107" t="s">
        <v>41</v>
      </c>
      <c r="E6107" t="s">
        <v>49</v>
      </c>
      <c r="F6107">
        <v>22874.5348769259</v>
      </c>
    </row>
    <row r="6108" spans="1:6" x14ac:dyDescent="0.35">
      <c r="A6108" t="s">
        <v>87</v>
      </c>
      <c r="B6108" s="78" t="s">
        <v>15</v>
      </c>
      <c r="C6108">
        <v>2026</v>
      </c>
      <c r="D6108" t="s">
        <v>41</v>
      </c>
      <c r="E6108" t="s">
        <v>51</v>
      </c>
      <c r="F6108">
        <v>25142.914185687299</v>
      </c>
    </row>
    <row r="6109" spans="1:6" x14ac:dyDescent="0.35">
      <c r="A6109" t="s">
        <v>87</v>
      </c>
      <c r="B6109" s="78" t="s">
        <v>15</v>
      </c>
      <c r="C6109">
        <v>2026</v>
      </c>
      <c r="D6109" t="s">
        <v>41</v>
      </c>
      <c r="E6109" t="s">
        <v>53</v>
      </c>
      <c r="F6109">
        <v>25860.956845586701</v>
      </c>
    </row>
    <row r="6110" spans="1:6" x14ac:dyDescent="0.35">
      <c r="A6110" t="s">
        <v>87</v>
      </c>
      <c r="B6110" s="78" t="s">
        <v>15</v>
      </c>
      <c r="C6110">
        <v>2026</v>
      </c>
      <c r="D6110" t="s">
        <v>41</v>
      </c>
      <c r="E6110" t="s">
        <v>55</v>
      </c>
      <c r="F6110">
        <v>25423.898932743799</v>
      </c>
    </row>
    <row r="6111" spans="1:6" x14ac:dyDescent="0.35">
      <c r="A6111" t="s">
        <v>87</v>
      </c>
      <c r="B6111" s="78" t="s">
        <v>15</v>
      </c>
      <c r="C6111">
        <v>2026</v>
      </c>
      <c r="D6111" t="s">
        <v>41</v>
      </c>
      <c r="E6111" t="s">
        <v>57</v>
      </c>
      <c r="F6111">
        <v>24334.676399567299</v>
      </c>
    </row>
    <row r="6112" spans="1:6" x14ac:dyDescent="0.35">
      <c r="A6112" t="s">
        <v>87</v>
      </c>
      <c r="B6112" s="78" t="s">
        <v>15</v>
      </c>
      <c r="C6112">
        <v>2026</v>
      </c>
      <c r="D6112" t="s">
        <v>41</v>
      </c>
      <c r="E6112" t="s">
        <v>59</v>
      </c>
      <c r="F6112">
        <v>21340.956252686301</v>
      </c>
    </row>
    <row r="6113" spans="1:6" x14ac:dyDescent="0.35">
      <c r="A6113" t="s">
        <v>87</v>
      </c>
      <c r="B6113" s="78" t="s">
        <v>15</v>
      </c>
      <c r="C6113">
        <v>2026</v>
      </c>
      <c r="D6113" t="s">
        <v>41</v>
      </c>
      <c r="E6113" t="s">
        <v>61</v>
      </c>
      <c r="F6113">
        <v>21612.450298551299</v>
      </c>
    </row>
    <row r="6114" spans="1:6" x14ac:dyDescent="0.35">
      <c r="A6114" t="s">
        <v>87</v>
      </c>
      <c r="B6114" s="78" t="s">
        <v>15</v>
      </c>
      <c r="C6114">
        <v>2026</v>
      </c>
      <c r="D6114" t="s">
        <v>41</v>
      </c>
      <c r="E6114" t="s">
        <v>63</v>
      </c>
      <c r="F6114">
        <v>19765.232091847502</v>
      </c>
    </row>
    <row r="6115" spans="1:6" x14ac:dyDescent="0.35">
      <c r="A6115" t="s">
        <v>87</v>
      </c>
      <c r="B6115" s="78" t="s">
        <v>15</v>
      </c>
      <c r="C6115">
        <v>2026</v>
      </c>
      <c r="D6115" t="s">
        <v>41</v>
      </c>
      <c r="E6115" t="s">
        <v>43</v>
      </c>
      <c r="F6115">
        <v>19709.1473276906</v>
      </c>
    </row>
    <row r="6116" spans="1:6" x14ac:dyDescent="0.35">
      <c r="A6116" t="s">
        <v>87</v>
      </c>
      <c r="B6116" s="78" t="s">
        <v>15</v>
      </c>
      <c r="C6116">
        <v>2026</v>
      </c>
      <c r="D6116" t="s">
        <v>41</v>
      </c>
      <c r="E6116" t="s">
        <v>65</v>
      </c>
      <c r="F6116">
        <v>17994.842981334201</v>
      </c>
    </row>
    <row r="6117" spans="1:6" x14ac:dyDescent="0.35">
      <c r="A6117" t="s">
        <v>87</v>
      </c>
      <c r="B6117" s="78" t="s">
        <v>15</v>
      </c>
      <c r="C6117">
        <v>2026</v>
      </c>
      <c r="D6117" t="s">
        <v>41</v>
      </c>
      <c r="E6117" t="s">
        <v>67</v>
      </c>
      <c r="F6117">
        <v>16030.7998778169</v>
      </c>
    </row>
    <row r="6118" spans="1:6" x14ac:dyDescent="0.35">
      <c r="A6118" t="s">
        <v>87</v>
      </c>
      <c r="B6118" s="78" t="s">
        <v>15</v>
      </c>
      <c r="C6118">
        <v>2026</v>
      </c>
      <c r="D6118" t="s">
        <v>41</v>
      </c>
      <c r="E6118" t="s">
        <v>69</v>
      </c>
      <c r="F6118">
        <v>13731.1371134008</v>
      </c>
    </row>
    <row r="6119" spans="1:6" x14ac:dyDescent="0.35">
      <c r="A6119" t="s">
        <v>87</v>
      </c>
      <c r="B6119" s="78" t="s">
        <v>15</v>
      </c>
      <c r="C6119">
        <v>2026</v>
      </c>
      <c r="D6119" t="s">
        <v>41</v>
      </c>
      <c r="E6119" t="s">
        <v>71</v>
      </c>
      <c r="F6119">
        <v>12842.5311012077</v>
      </c>
    </row>
    <row r="6120" spans="1:6" x14ac:dyDescent="0.35">
      <c r="A6120" t="s">
        <v>87</v>
      </c>
      <c r="B6120" s="78" t="s">
        <v>15</v>
      </c>
      <c r="C6120">
        <v>2026</v>
      </c>
      <c r="D6120" t="s">
        <v>41</v>
      </c>
      <c r="E6120" t="s">
        <v>73</v>
      </c>
      <c r="F6120">
        <v>8583.1683780436197</v>
      </c>
    </row>
    <row r="6121" spans="1:6" x14ac:dyDescent="0.35">
      <c r="A6121" t="s">
        <v>87</v>
      </c>
      <c r="B6121" s="78" t="s">
        <v>15</v>
      </c>
      <c r="C6121">
        <v>2026</v>
      </c>
      <c r="D6121" t="s">
        <v>41</v>
      </c>
      <c r="E6121" t="s">
        <v>75</v>
      </c>
      <c r="F6121">
        <v>6676.9279727452704</v>
      </c>
    </row>
    <row r="6122" spans="1:6" x14ac:dyDescent="0.35">
      <c r="A6122" t="s">
        <v>87</v>
      </c>
      <c r="B6122" s="78" t="s">
        <v>15</v>
      </c>
      <c r="C6122">
        <v>2031</v>
      </c>
      <c r="D6122" t="s">
        <v>138</v>
      </c>
      <c r="E6122" t="s">
        <v>42</v>
      </c>
      <c r="F6122">
        <v>19001.308389706799</v>
      </c>
    </row>
    <row r="6123" spans="1:6" x14ac:dyDescent="0.35">
      <c r="A6123" t="s">
        <v>87</v>
      </c>
      <c r="B6123" s="78" t="s">
        <v>15</v>
      </c>
      <c r="C6123">
        <v>2031</v>
      </c>
      <c r="D6123" t="s">
        <v>138</v>
      </c>
      <c r="E6123" t="s">
        <v>45</v>
      </c>
      <c r="F6123">
        <v>20384.233004075501</v>
      </c>
    </row>
    <row r="6124" spans="1:6" x14ac:dyDescent="0.35">
      <c r="A6124" t="s">
        <v>87</v>
      </c>
      <c r="B6124" s="78" t="s">
        <v>15</v>
      </c>
      <c r="C6124">
        <v>2031</v>
      </c>
      <c r="D6124" t="s">
        <v>138</v>
      </c>
      <c r="E6124" t="s">
        <v>47</v>
      </c>
      <c r="F6124">
        <v>22672.758108876202</v>
      </c>
    </row>
    <row r="6125" spans="1:6" x14ac:dyDescent="0.35">
      <c r="A6125" t="s">
        <v>87</v>
      </c>
      <c r="B6125" s="78" t="s">
        <v>15</v>
      </c>
      <c r="C6125">
        <v>2031</v>
      </c>
      <c r="D6125" t="s">
        <v>138</v>
      </c>
      <c r="E6125" t="s">
        <v>49</v>
      </c>
      <c r="F6125">
        <v>25402.079588684199</v>
      </c>
    </row>
    <row r="6126" spans="1:6" x14ac:dyDescent="0.35">
      <c r="A6126" t="s">
        <v>87</v>
      </c>
      <c r="B6126" s="78" t="s">
        <v>15</v>
      </c>
      <c r="C6126">
        <v>2031</v>
      </c>
      <c r="D6126" t="s">
        <v>138</v>
      </c>
      <c r="E6126" t="s">
        <v>51</v>
      </c>
      <c r="F6126">
        <v>26510.454850047401</v>
      </c>
    </row>
    <row r="6127" spans="1:6" x14ac:dyDescent="0.35">
      <c r="A6127" t="s">
        <v>87</v>
      </c>
      <c r="B6127" s="78" t="s">
        <v>15</v>
      </c>
      <c r="C6127">
        <v>2031</v>
      </c>
      <c r="D6127" t="s">
        <v>138</v>
      </c>
      <c r="E6127" t="s">
        <v>53</v>
      </c>
      <c r="F6127">
        <v>28594.615591438702</v>
      </c>
    </row>
    <row r="6128" spans="1:6" x14ac:dyDescent="0.35">
      <c r="A6128" t="s">
        <v>87</v>
      </c>
      <c r="B6128" s="78" t="s">
        <v>15</v>
      </c>
      <c r="C6128">
        <v>2031</v>
      </c>
      <c r="D6128" t="s">
        <v>138</v>
      </c>
      <c r="E6128" t="s">
        <v>55</v>
      </c>
      <c r="F6128">
        <v>28956.029691922002</v>
      </c>
    </row>
    <row r="6129" spans="1:6" x14ac:dyDescent="0.35">
      <c r="A6129" t="s">
        <v>87</v>
      </c>
      <c r="B6129" s="78" t="s">
        <v>15</v>
      </c>
      <c r="C6129">
        <v>2031</v>
      </c>
      <c r="D6129" t="s">
        <v>138</v>
      </c>
      <c r="E6129" t="s">
        <v>57</v>
      </c>
      <c r="F6129">
        <v>28538.382664315399</v>
      </c>
    </row>
    <row r="6130" spans="1:6" x14ac:dyDescent="0.35">
      <c r="A6130" t="s">
        <v>87</v>
      </c>
      <c r="B6130" s="78" t="s">
        <v>15</v>
      </c>
      <c r="C6130">
        <v>2031</v>
      </c>
      <c r="D6130" t="s">
        <v>138</v>
      </c>
      <c r="E6130" t="s">
        <v>59</v>
      </c>
      <c r="F6130">
        <v>27121.935966945301</v>
      </c>
    </row>
    <row r="6131" spans="1:6" x14ac:dyDescent="0.35">
      <c r="A6131" t="s">
        <v>87</v>
      </c>
      <c r="B6131" s="78" t="s">
        <v>15</v>
      </c>
      <c r="C6131">
        <v>2031</v>
      </c>
      <c r="D6131" t="s">
        <v>138</v>
      </c>
      <c r="E6131" t="s">
        <v>61</v>
      </c>
      <c r="F6131">
        <v>23717.870541102799</v>
      </c>
    </row>
    <row r="6132" spans="1:6" x14ac:dyDescent="0.35">
      <c r="A6132" t="s">
        <v>87</v>
      </c>
      <c r="B6132" s="78" t="s">
        <v>15</v>
      </c>
      <c r="C6132">
        <v>2031</v>
      </c>
      <c r="D6132" t="s">
        <v>138</v>
      </c>
      <c r="E6132" t="s">
        <v>63</v>
      </c>
      <c r="F6132">
        <v>22945.590090967598</v>
      </c>
    </row>
    <row r="6133" spans="1:6" x14ac:dyDescent="0.35">
      <c r="A6133" t="s">
        <v>87</v>
      </c>
      <c r="B6133" s="78" t="s">
        <v>15</v>
      </c>
      <c r="C6133">
        <v>2031</v>
      </c>
      <c r="D6133" t="s">
        <v>138</v>
      </c>
      <c r="E6133" t="s">
        <v>43</v>
      </c>
      <c r="F6133">
        <v>19459.121394025598</v>
      </c>
    </row>
    <row r="6134" spans="1:6" x14ac:dyDescent="0.35">
      <c r="A6134" t="s">
        <v>87</v>
      </c>
      <c r="B6134" s="78" t="s">
        <v>15</v>
      </c>
      <c r="C6134">
        <v>2031</v>
      </c>
      <c r="D6134" t="s">
        <v>138</v>
      </c>
      <c r="E6134" t="s">
        <v>65</v>
      </c>
      <c r="F6134">
        <v>21521.522831852799</v>
      </c>
    </row>
    <row r="6135" spans="1:6" x14ac:dyDescent="0.35">
      <c r="A6135" t="s">
        <v>87</v>
      </c>
      <c r="B6135" s="78" t="s">
        <v>15</v>
      </c>
      <c r="C6135">
        <v>2031</v>
      </c>
      <c r="D6135" t="s">
        <v>138</v>
      </c>
      <c r="E6135" t="s">
        <v>67</v>
      </c>
      <c r="F6135">
        <v>19858.257264052801</v>
      </c>
    </row>
    <row r="6136" spans="1:6" x14ac:dyDescent="0.35">
      <c r="A6136" t="s">
        <v>87</v>
      </c>
      <c r="B6136" s="78" t="s">
        <v>15</v>
      </c>
      <c r="C6136">
        <v>2031</v>
      </c>
      <c r="D6136" t="s">
        <v>138</v>
      </c>
      <c r="E6136" t="s">
        <v>69</v>
      </c>
      <c r="F6136">
        <v>18215.061169649998</v>
      </c>
    </row>
    <row r="6137" spans="1:6" x14ac:dyDescent="0.35">
      <c r="A6137" t="s">
        <v>87</v>
      </c>
      <c r="B6137" s="78" t="s">
        <v>15</v>
      </c>
      <c r="C6137">
        <v>2031</v>
      </c>
      <c r="D6137" t="s">
        <v>138</v>
      </c>
      <c r="E6137" t="s">
        <v>71</v>
      </c>
      <c r="F6137">
        <v>15291.6731067291</v>
      </c>
    </row>
    <row r="6138" spans="1:6" x14ac:dyDescent="0.35">
      <c r="A6138" t="s">
        <v>87</v>
      </c>
      <c r="B6138" s="78" t="s">
        <v>15</v>
      </c>
      <c r="C6138">
        <v>2031</v>
      </c>
      <c r="D6138" t="s">
        <v>138</v>
      </c>
      <c r="E6138" t="s">
        <v>73</v>
      </c>
      <c r="F6138">
        <v>12941.9817280075</v>
      </c>
    </row>
    <row r="6139" spans="1:6" x14ac:dyDescent="0.35">
      <c r="A6139" t="s">
        <v>87</v>
      </c>
      <c r="B6139" s="78" t="s">
        <v>15</v>
      </c>
      <c r="C6139">
        <v>2031</v>
      </c>
      <c r="D6139" t="s">
        <v>138</v>
      </c>
      <c r="E6139" t="s">
        <v>75</v>
      </c>
      <c r="F6139">
        <v>12114.2197729325</v>
      </c>
    </row>
    <row r="6140" spans="1:6" x14ac:dyDescent="0.35">
      <c r="A6140" t="s">
        <v>87</v>
      </c>
      <c r="B6140" s="78" t="s">
        <v>15</v>
      </c>
      <c r="C6140">
        <v>2031</v>
      </c>
      <c r="D6140" t="s">
        <v>41</v>
      </c>
      <c r="E6140" t="s">
        <v>42</v>
      </c>
      <c r="F6140">
        <v>20100.5979508827</v>
      </c>
    </row>
    <row r="6141" spans="1:6" x14ac:dyDescent="0.35">
      <c r="A6141" t="s">
        <v>87</v>
      </c>
      <c r="B6141" s="78" t="s">
        <v>15</v>
      </c>
      <c r="C6141">
        <v>2031</v>
      </c>
      <c r="D6141" t="s">
        <v>41</v>
      </c>
      <c r="E6141" t="s">
        <v>45</v>
      </c>
      <c r="F6141">
        <v>21833.516538736301</v>
      </c>
    </row>
    <row r="6142" spans="1:6" x14ac:dyDescent="0.35">
      <c r="A6142" t="s">
        <v>87</v>
      </c>
      <c r="B6142" s="78" t="s">
        <v>15</v>
      </c>
      <c r="C6142">
        <v>2031</v>
      </c>
      <c r="D6142" t="s">
        <v>41</v>
      </c>
      <c r="E6142" t="s">
        <v>47</v>
      </c>
      <c r="F6142">
        <v>23975.208858035101</v>
      </c>
    </row>
    <row r="6143" spans="1:6" x14ac:dyDescent="0.35">
      <c r="A6143" t="s">
        <v>87</v>
      </c>
      <c r="B6143" s="78" t="s">
        <v>15</v>
      </c>
      <c r="C6143">
        <v>2031</v>
      </c>
      <c r="D6143" t="s">
        <v>41</v>
      </c>
      <c r="E6143" t="s">
        <v>49</v>
      </c>
      <c r="F6143">
        <v>25845.169925278198</v>
      </c>
    </row>
    <row r="6144" spans="1:6" x14ac:dyDescent="0.35">
      <c r="A6144" t="s">
        <v>87</v>
      </c>
      <c r="B6144" s="78" t="s">
        <v>15</v>
      </c>
      <c r="C6144">
        <v>2031</v>
      </c>
      <c r="D6144" t="s">
        <v>41</v>
      </c>
      <c r="E6144" t="s">
        <v>51</v>
      </c>
      <c r="F6144">
        <v>26029.736053840301</v>
      </c>
    </row>
    <row r="6145" spans="1:6" x14ac:dyDescent="0.35">
      <c r="A6145" t="s">
        <v>87</v>
      </c>
      <c r="B6145" s="78" t="s">
        <v>15</v>
      </c>
      <c r="C6145">
        <v>2031</v>
      </c>
      <c r="D6145" t="s">
        <v>41</v>
      </c>
      <c r="E6145" t="s">
        <v>53</v>
      </c>
      <c r="F6145">
        <v>27351.106153224999</v>
      </c>
    </row>
    <row r="6146" spans="1:6" x14ac:dyDescent="0.35">
      <c r="A6146" t="s">
        <v>87</v>
      </c>
      <c r="B6146" s="78" t="s">
        <v>15</v>
      </c>
      <c r="C6146">
        <v>2031</v>
      </c>
      <c r="D6146" t="s">
        <v>41</v>
      </c>
      <c r="E6146" t="s">
        <v>55</v>
      </c>
      <c r="F6146">
        <v>27954.295855705601</v>
      </c>
    </row>
    <row r="6147" spans="1:6" x14ac:dyDescent="0.35">
      <c r="A6147" t="s">
        <v>87</v>
      </c>
      <c r="B6147" s="78" t="s">
        <v>15</v>
      </c>
      <c r="C6147">
        <v>2031</v>
      </c>
      <c r="D6147" t="s">
        <v>41</v>
      </c>
      <c r="E6147" t="s">
        <v>57</v>
      </c>
      <c r="F6147">
        <v>27177.782967323299</v>
      </c>
    </row>
    <row r="6148" spans="1:6" x14ac:dyDescent="0.35">
      <c r="A6148" t="s">
        <v>87</v>
      </c>
      <c r="B6148" s="78" t="s">
        <v>15</v>
      </c>
      <c r="C6148">
        <v>2031</v>
      </c>
      <c r="D6148" t="s">
        <v>41</v>
      </c>
      <c r="E6148" t="s">
        <v>59</v>
      </c>
      <c r="F6148">
        <v>25398.350858661899</v>
      </c>
    </row>
    <row r="6149" spans="1:6" x14ac:dyDescent="0.35">
      <c r="A6149" t="s">
        <v>87</v>
      </c>
      <c r="B6149" s="78" t="s">
        <v>15</v>
      </c>
      <c r="C6149">
        <v>2031</v>
      </c>
      <c r="D6149" t="s">
        <v>41</v>
      </c>
      <c r="E6149" t="s">
        <v>61</v>
      </c>
      <c r="F6149">
        <v>21711.567796059499</v>
      </c>
    </row>
    <row r="6150" spans="1:6" x14ac:dyDescent="0.35">
      <c r="A6150" t="s">
        <v>87</v>
      </c>
      <c r="B6150" s="78" t="s">
        <v>15</v>
      </c>
      <c r="C6150">
        <v>2031</v>
      </c>
      <c r="D6150" t="s">
        <v>41</v>
      </c>
      <c r="E6150" t="s">
        <v>63</v>
      </c>
      <c r="F6150">
        <v>21359.303235716001</v>
      </c>
    </row>
    <row r="6151" spans="1:6" x14ac:dyDescent="0.35">
      <c r="A6151" t="s">
        <v>87</v>
      </c>
      <c r="B6151" s="78" t="s">
        <v>15</v>
      </c>
      <c r="C6151">
        <v>2031</v>
      </c>
      <c r="D6151" t="s">
        <v>41</v>
      </c>
      <c r="E6151" t="s">
        <v>43</v>
      </c>
      <c r="F6151">
        <v>20672.052721345099</v>
      </c>
    </row>
    <row r="6152" spans="1:6" x14ac:dyDescent="0.35">
      <c r="A6152" t="s">
        <v>87</v>
      </c>
      <c r="B6152" s="78" t="s">
        <v>15</v>
      </c>
      <c r="C6152">
        <v>2031</v>
      </c>
      <c r="D6152" t="s">
        <v>41</v>
      </c>
      <c r="E6152" t="s">
        <v>65</v>
      </c>
      <c r="F6152">
        <v>19514.605876045</v>
      </c>
    </row>
    <row r="6153" spans="1:6" x14ac:dyDescent="0.35">
      <c r="A6153" t="s">
        <v>87</v>
      </c>
      <c r="B6153" s="78" t="s">
        <v>15</v>
      </c>
      <c r="C6153">
        <v>2031</v>
      </c>
      <c r="D6153" t="s">
        <v>41</v>
      </c>
      <c r="E6153" t="s">
        <v>67</v>
      </c>
      <c r="F6153">
        <v>17623.2875980348</v>
      </c>
    </row>
    <row r="6154" spans="1:6" x14ac:dyDescent="0.35">
      <c r="A6154" t="s">
        <v>87</v>
      </c>
      <c r="B6154" s="78" t="s">
        <v>15</v>
      </c>
      <c r="C6154">
        <v>2031</v>
      </c>
      <c r="D6154" t="s">
        <v>41</v>
      </c>
      <c r="E6154" t="s">
        <v>69</v>
      </c>
      <c r="F6154">
        <v>15380.5862466372</v>
      </c>
    </row>
    <row r="6155" spans="1:6" x14ac:dyDescent="0.35">
      <c r="A6155" t="s">
        <v>87</v>
      </c>
      <c r="B6155" s="78" t="s">
        <v>15</v>
      </c>
      <c r="C6155">
        <v>2031</v>
      </c>
      <c r="D6155" t="s">
        <v>41</v>
      </c>
      <c r="E6155" t="s">
        <v>71</v>
      </c>
      <c r="F6155">
        <v>12537.9251620132</v>
      </c>
    </row>
    <row r="6156" spans="1:6" x14ac:dyDescent="0.35">
      <c r="A6156" t="s">
        <v>87</v>
      </c>
      <c r="B6156" s="78" t="s">
        <v>15</v>
      </c>
      <c r="C6156">
        <v>2031</v>
      </c>
      <c r="D6156" t="s">
        <v>41</v>
      </c>
      <c r="E6156" t="s">
        <v>73</v>
      </c>
      <c r="F6156">
        <v>10637.360284459999</v>
      </c>
    </row>
    <row r="6157" spans="1:6" x14ac:dyDescent="0.35">
      <c r="A6157" t="s">
        <v>87</v>
      </c>
      <c r="B6157" s="78" t="s">
        <v>15</v>
      </c>
      <c r="C6157">
        <v>2031</v>
      </c>
      <c r="D6157" t="s">
        <v>41</v>
      </c>
      <c r="E6157" t="s">
        <v>75</v>
      </c>
      <c r="F6157">
        <v>9049.5660162202403</v>
      </c>
    </row>
    <row r="6158" spans="1:6" x14ac:dyDescent="0.35">
      <c r="A6158" t="s">
        <v>87</v>
      </c>
      <c r="B6158" s="78" t="s">
        <v>15</v>
      </c>
      <c r="C6158">
        <v>2036</v>
      </c>
      <c r="D6158" t="s">
        <v>138</v>
      </c>
      <c r="E6158" t="s">
        <v>42</v>
      </c>
      <c r="F6158">
        <v>20584.236961443701</v>
      </c>
    </row>
    <row r="6159" spans="1:6" x14ac:dyDescent="0.35">
      <c r="A6159" t="s">
        <v>87</v>
      </c>
      <c r="B6159" s="78" t="s">
        <v>15</v>
      </c>
      <c r="C6159">
        <v>2036</v>
      </c>
      <c r="D6159" t="s">
        <v>138</v>
      </c>
      <c r="E6159" t="s">
        <v>45</v>
      </c>
      <c r="F6159">
        <v>21587.454658348001</v>
      </c>
    </row>
    <row r="6160" spans="1:6" x14ac:dyDescent="0.35">
      <c r="A6160" t="s">
        <v>87</v>
      </c>
      <c r="B6160" s="78" t="s">
        <v>15</v>
      </c>
      <c r="C6160">
        <v>2036</v>
      </c>
      <c r="D6160" t="s">
        <v>138</v>
      </c>
      <c r="E6160" t="s">
        <v>47</v>
      </c>
      <c r="F6160">
        <v>22718.868578400899</v>
      </c>
    </row>
    <row r="6161" spans="1:6" x14ac:dyDescent="0.35">
      <c r="A6161" t="s">
        <v>87</v>
      </c>
      <c r="B6161" s="78" t="s">
        <v>15</v>
      </c>
      <c r="C6161">
        <v>2036</v>
      </c>
      <c r="D6161" t="s">
        <v>138</v>
      </c>
      <c r="E6161" t="s">
        <v>49</v>
      </c>
      <c r="F6161">
        <v>26464.5901692312</v>
      </c>
    </row>
    <row r="6162" spans="1:6" x14ac:dyDescent="0.35">
      <c r="A6162" t="s">
        <v>87</v>
      </c>
      <c r="B6162" s="78" t="s">
        <v>15</v>
      </c>
      <c r="C6162">
        <v>2036</v>
      </c>
      <c r="D6162" t="s">
        <v>138</v>
      </c>
      <c r="E6162" t="s">
        <v>51</v>
      </c>
      <c r="F6162">
        <v>29046.0354792504</v>
      </c>
    </row>
    <row r="6163" spans="1:6" x14ac:dyDescent="0.35">
      <c r="A6163" t="s">
        <v>87</v>
      </c>
      <c r="B6163" s="78" t="s">
        <v>15</v>
      </c>
      <c r="C6163">
        <v>2036</v>
      </c>
      <c r="D6163" t="s">
        <v>138</v>
      </c>
      <c r="E6163" t="s">
        <v>53</v>
      </c>
      <c r="F6163">
        <v>29588.454149720201</v>
      </c>
    </row>
    <row r="6164" spans="1:6" x14ac:dyDescent="0.35">
      <c r="A6164" t="s">
        <v>87</v>
      </c>
      <c r="B6164" s="78" t="s">
        <v>15</v>
      </c>
      <c r="C6164">
        <v>2036</v>
      </c>
      <c r="D6164" t="s">
        <v>138</v>
      </c>
      <c r="E6164" t="s">
        <v>55</v>
      </c>
      <c r="F6164">
        <v>30850.247099105502</v>
      </c>
    </row>
    <row r="6165" spans="1:6" x14ac:dyDescent="0.35">
      <c r="A6165" t="s">
        <v>87</v>
      </c>
      <c r="B6165" s="78" t="s">
        <v>15</v>
      </c>
      <c r="C6165">
        <v>2036</v>
      </c>
      <c r="D6165" t="s">
        <v>138</v>
      </c>
      <c r="E6165" t="s">
        <v>57</v>
      </c>
      <c r="F6165">
        <v>31220.472887550099</v>
      </c>
    </row>
    <row r="6166" spans="1:6" x14ac:dyDescent="0.35">
      <c r="A6166" t="s">
        <v>87</v>
      </c>
      <c r="B6166" s="78" t="s">
        <v>15</v>
      </c>
      <c r="C6166">
        <v>2036</v>
      </c>
      <c r="D6166" t="s">
        <v>138</v>
      </c>
      <c r="E6166" t="s">
        <v>59</v>
      </c>
      <c r="F6166">
        <v>30090.0255643745</v>
      </c>
    </row>
    <row r="6167" spans="1:6" x14ac:dyDescent="0.35">
      <c r="A6167" t="s">
        <v>87</v>
      </c>
      <c r="B6167" s="78" t="s">
        <v>15</v>
      </c>
      <c r="C6167">
        <v>2036</v>
      </c>
      <c r="D6167" t="s">
        <v>138</v>
      </c>
      <c r="E6167" t="s">
        <v>61</v>
      </c>
      <c r="F6167">
        <v>27891.475996428599</v>
      </c>
    </row>
    <row r="6168" spans="1:6" x14ac:dyDescent="0.35">
      <c r="A6168" t="s">
        <v>87</v>
      </c>
      <c r="B6168" s="78" t="s">
        <v>15</v>
      </c>
      <c r="C6168">
        <v>2036</v>
      </c>
      <c r="D6168" t="s">
        <v>138</v>
      </c>
      <c r="E6168" t="s">
        <v>63</v>
      </c>
      <c r="F6168">
        <v>24129.9087499569</v>
      </c>
    </row>
    <row r="6169" spans="1:6" x14ac:dyDescent="0.35">
      <c r="A6169" t="s">
        <v>87</v>
      </c>
      <c r="B6169" s="78" t="s">
        <v>15</v>
      </c>
      <c r="C6169">
        <v>2036</v>
      </c>
      <c r="D6169" t="s">
        <v>138</v>
      </c>
      <c r="E6169" t="s">
        <v>43</v>
      </c>
      <c r="F6169">
        <v>21285.0789350511</v>
      </c>
    </row>
    <row r="6170" spans="1:6" x14ac:dyDescent="0.35">
      <c r="A6170" t="s">
        <v>87</v>
      </c>
      <c r="B6170" s="78" t="s">
        <v>15</v>
      </c>
      <c r="C6170">
        <v>2036</v>
      </c>
      <c r="D6170" t="s">
        <v>138</v>
      </c>
      <c r="E6170" t="s">
        <v>65</v>
      </c>
      <c r="F6170">
        <v>23248.0711112678</v>
      </c>
    </row>
    <row r="6171" spans="1:6" x14ac:dyDescent="0.35">
      <c r="A6171" t="s">
        <v>87</v>
      </c>
      <c r="B6171" s="78" t="s">
        <v>15</v>
      </c>
      <c r="C6171">
        <v>2036</v>
      </c>
      <c r="D6171" t="s">
        <v>138</v>
      </c>
      <c r="E6171" t="s">
        <v>67</v>
      </c>
      <c r="F6171">
        <v>21730.910997407202</v>
      </c>
    </row>
    <row r="6172" spans="1:6" x14ac:dyDescent="0.35">
      <c r="A6172" t="s">
        <v>87</v>
      </c>
      <c r="B6172" s="78" t="s">
        <v>15</v>
      </c>
      <c r="C6172">
        <v>2036</v>
      </c>
      <c r="D6172" t="s">
        <v>138</v>
      </c>
      <c r="E6172" t="s">
        <v>69</v>
      </c>
      <c r="F6172">
        <v>19674.587739995801</v>
      </c>
    </row>
    <row r="6173" spans="1:6" x14ac:dyDescent="0.35">
      <c r="A6173" t="s">
        <v>87</v>
      </c>
      <c r="B6173" s="78" t="s">
        <v>15</v>
      </c>
      <c r="C6173">
        <v>2036</v>
      </c>
      <c r="D6173" t="s">
        <v>138</v>
      </c>
      <c r="E6173" t="s">
        <v>71</v>
      </c>
      <c r="F6173">
        <v>17367.8302198733</v>
      </c>
    </row>
    <row r="6174" spans="1:6" x14ac:dyDescent="0.35">
      <c r="A6174" t="s">
        <v>87</v>
      </c>
      <c r="B6174" s="78" t="s">
        <v>15</v>
      </c>
      <c r="C6174">
        <v>2036</v>
      </c>
      <c r="D6174" t="s">
        <v>138</v>
      </c>
      <c r="E6174" t="s">
        <v>73</v>
      </c>
      <c r="F6174">
        <v>13665.779256993699</v>
      </c>
    </row>
    <row r="6175" spans="1:6" x14ac:dyDescent="0.35">
      <c r="A6175" t="s">
        <v>87</v>
      </c>
      <c r="B6175" s="78" t="s">
        <v>15</v>
      </c>
      <c r="C6175">
        <v>2036</v>
      </c>
      <c r="D6175" t="s">
        <v>138</v>
      </c>
      <c r="E6175" t="s">
        <v>75</v>
      </c>
      <c r="F6175">
        <v>16285.432275330701</v>
      </c>
    </row>
    <row r="6176" spans="1:6" x14ac:dyDescent="0.35">
      <c r="A6176" t="s">
        <v>87</v>
      </c>
      <c r="B6176" s="78" t="s">
        <v>15</v>
      </c>
      <c r="C6176">
        <v>2036</v>
      </c>
      <c r="D6176" t="s">
        <v>41</v>
      </c>
      <c r="E6176" t="s">
        <v>42</v>
      </c>
      <c r="F6176">
        <v>21775.686028044001</v>
      </c>
    </row>
    <row r="6177" spans="1:6" x14ac:dyDescent="0.35">
      <c r="A6177" t="s">
        <v>87</v>
      </c>
      <c r="B6177" s="78" t="s">
        <v>15</v>
      </c>
      <c r="C6177">
        <v>2036</v>
      </c>
      <c r="D6177" t="s">
        <v>41</v>
      </c>
      <c r="E6177" t="s">
        <v>45</v>
      </c>
      <c r="F6177">
        <v>22895.331053524598</v>
      </c>
    </row>
    <row r="6178" spans="1:6" x14ac:dyDescent="0.35">
      <c r="A6178" t="s">
        <v>87</v>
      </c>
      <c r="B6178" s="78" t="s">
        <v>15</v>
      </c>
      <c r="C6178">
        <v>2036</v>
      </c>
      <c r="D6178" t="s">
        <v>41</v>
      </c>
      <c r="E6178" t="s">
        <v>47</v>
      </c>
      <c r="F6178">
        <v>24200.019166656399</v>
      </c>
    </row>
    <row r="6179" spans="1:6" x14ac:dyDescent="0.35">
      <c r="A6179" t="s">
        <v>87</v>
      </c>
      <c r="B6179" s="78" t="s">
        <v>15</v>
      </c>
      <c r="C6179">
        <v>2036</v>
      </c>
      <c r="D6179" t="s">
        <v>41</v>
      </c>
      <c r="E6179" t="s">
        <v>49</v>
      </c>
      <c r="F6179">
        <v>27108.716829886002</v>
      </c>
    </row>
    <row r="6180" spans="1:6" x14ac:dyDescent="0.35">
      <c r="A6180" t="s">
        <v>87</v>
      </c>
      <c r="B6180" s="78" t="s">
        <v>15</v>
      </c>
      <c r="C6180">
        <v>2036</v>
      </c>
      <c r="D6180" t="s">
        <v>41</v>
      </c>
      <c r="E6180" t="s">
        <v>51</v>
      </c>
      <c r="F6180">
        <v>28611.638114458299</v>
      </c>
    </row>
    <row r="6181" spans="1:6" x14ac:dyDescent="0.35">
      <c r="A6181" t="s">
        <v>87</v>
      </c>
      <c r="B6181" s="78" t="s">
        <v>15</v>
      </c>
      <c r="C6181">
        <v>2036</v>
      </c>
      <c r="D6181" t="s">
        <v>41</v>
      </c>
      <c r="E6181" t="s">
        <v>53</v>
      </c>
      <c r="F6181">
        <v>28331.789585112401</v>
      </c>
    </row>
    <row r="6182" spans="1:6" x14ac:dyDescent="0.35">
      <c r="A6182" t="s">
        <v>87</v>
      </c>
      <c r="B6182" s="78" t="s">
        <v>15</v>
      </c>
      <c r="C6182">
        <v>2036</v>
      </c>
      <c r="D6182" t="s">
        <v>41</v>
      </c>
      <c r="E6182" t="s">
        <v>55</v>
      </c>
      <c r="F6182">
        <v>29652.629497535101</v>
      </c>
    </row>
    <row r="6183" spans="1:6" x14ac:dyDescent="0.35">
      <c r="A6183" t="s">
        <v>87</v>
      </c>
      <c r="B6183" s="78" t="s">
        <v>15</v>
      </c>
      <c r="C6183">
        <v>2036</v>
      </c>
      <c r="D6183" t="s">
        <v>41</v>
      </c>
      <c r="E6183" t="s">
        <v>57</v>
      </c>
      <c r="F6183">
        <v>29664.472616806899</v>
      </c>
    </row>
    <row r="6184" spans="1:6" x14ac:dyDescent="0.35">
      <c r="A6184" t="s">
        <v>87</v>
      </c>
      <c r="B6184" s="78" t="s">
        <v>15</v>
      </c>
      <c r="C6184">
        <v>2036</v>
      </c>
      <c r="D6184" t="s">
        <v>41</v>
      </c>
      <c r="E6184" t="s">
        <v>59</v>
      </c>
      <c r="F6184">
        <v>28147.5850927498</v>
      </c>
    </row>
    <row r="6185" spans="1:6" x14ac:dyDescent="0.35">
      <c r="A6185" t="s">
        <v>87</v>
      </c>
      <c r="B6185" s="78" t="s">
        <v>15</v>
      </c>
      <c r="C6185">
        <v>2036</v>
      </c>
      <c r="D6185" t="s">
        <v>41</v>
      </c>
      <c r="E6185" t="s">
        <v>61</v>
      </c>
      <c r="F6185">
        <v>25768.064859130602</v>
      </c>
    </row>
    <row r="6186" spans="1:6" x14ac:dyDescent="0.35">
      <c r="A6186" t="s">
        <v>87</v>
      </c>
      <c r="B6186" s="78" t="s">
        <v>15</v>
      </c>
      <c r="C6186">
        <v>2036</v>
      </c>
      <c r="D6186" t="s">
        <v>41</v>
      </c>
      <c r="E6186" t="s">
        <v>63</v>
      </c>
      <c r="F6186">
        <v>21700.4052916814</v>
      </c>
    </row>
    <row r="6187" spans="1:6" x14ac:dyDescent="0.35">
      <c r="A6187" t="s">
        <v>87</v>
      </c>
      <c r="B6187" s="78" t="s">
        <v>15</v>
      </c>
      <c r="C6187">
        <v>2036</v>
      </c>
      <c r="D6187" t="s">
        <v>41</v>
      </c>
      <c r="E6187" t="s">
        <v>43</v>
      </c>
      <c r="F6187">
        <v>22526.319576264199</v>
      </c>
    </row>
    <row r="6188" spans="1:6" x14ac:dyDescent="0.35">
      <c r="A6188" t="s">
        <v>87</v>
      </c>
      <c r="B6188" s="78" t="s">
        <v>15</v>
      </c>
      <c r="C6188">
        <v>2036</v>
      </c>
      <c r="D6188" t="s">
        <v>41</v>
      </c>
      <c r="E6188" t="s">
        <v>65</v>
      </c>
      <c r="F6188">
        <v>21117.252659250302</v>
      </c>
    </row>
    <row r="6189" spans="1:6" x14ac:dyDescent="0.35">
      <c r="A6189" t="s">
        <v>87</v>
      </c>
      <c r="B6189" s="78" t="s">
        <v>15</v>
      </c>
      <c r="C6189">
        <v>2036</v>
      </c>
      <c r="D6189" t="s">
        <v>41</v>
      </c>
      <c r="E6189" t="s">
        <v>67</v>
      </c>
      <c r="F6189">
        <v>19163.973981314699</v>
      </c>
    </row>
    <row r="6190" spans="1:6" x14ac:dyDescent="0.35">
      <c r="A6190" t="s">
        <v>87</v>
      </c>
      <c r="B6190" s="78" t="s">
        <v>15</v>
      </c>
      <c r="C6190">
        <v>2036</v>
      </c>
      <c r="D6190" t="s">
        <v>41</v>
      </c>
      <c r="E6190" t="s">
        <v>69</v>
      </c>
      <c r="F6190">
        <v>16978.015791771901</v>
      </c>
    </row>
    <row r="6191" spans="1:6" x14ac:dyDescent="0.35">
      <c r="A6191" t="s">
        <v>87</v>
      </c>
      <c r="B6191" s="78" t="s">
        <v>15</v>
      </c>
      <c r="C6191">
        <v>2036</v>
      </c>
      <c r="D6191" t="s">
        <v>41</v>
      </c>
      <c r="E6191" t="s">
        <v>71</v>
      </c>
      <c r="F6191">
        <v>14198.1063415061</v>
      </c>
    </row>
    <row r="6192" spans="1:6" x14ac:dyDescent="0.35">
      <c r="A6192" t="s">
        <v>87</v>
      </c>
      <c r="B6192" s="78" t="s">
        <v>15</v>
      </c>
      <c r="C6192">
        <v>2036</v>
      </c>
      <c r="D6192" t="s">
        <v>41</v>
      </c>
      <c r="E6192" t="s">
        <v>73</v>
      </c>
      <c r="F6192">
        <v>10653.0895213196</v>
      </c>
    </row>
    <row r="6193" spans="1:6" x14ac:dyDescent="0.35">
      <c r="A6193" t="s">
        <v>87</v>
      </c>
      <c r="B6193" s="78" t="s">
        <v>15</v>
      </c>
      <c r="C6193">
        <v>2036</v>
      </c>
      <c r="D6193" t="s">
        <v>41</v>
      </c>
      <c r="E6193" t="s">
        <v>75</v>
      </c>
      <c r="F6193">
        <v>11779.692856371301</v>
      </c>
    </row>
    <row r="6194" spans="1:6" x14ac:dyDescent="0.35">
      <c r="A6194" t="s">
        <v>87</v>
      </c>
      <c r="B6194" s="78" t="s">
        <v>15</v>
      </c>
      <c r="C6194">
        <v>2041</v>
      </c>
      <c r="D6194" t="s">
        <v>138</v>
      </c>
      <c r="E6194" t="s">
        <v>42</v>
      </c>
      <c r="F6194">
        <v>21876.763192314302</v>
      </c>
    </row>
    <row r="6195" spans="1:6" x14ac:dyDescent="0.35">
      <c r="A6195" t="s">
        <v>87</v>
      </c>
      <c r="B6195" s="78" t="s">
        <v>15</v>
      </c>
      <c r="C6195">
        <v>2041</v>
      </c>
      <c r="D6195" t="s">
        <v>138</v>
      </c>
      <c r="E6195" t="s">
        <v>45</v>
      </c>
      <c r="F6195">
        <v>23445.239710718699</v>
      </c>
    </row>
    <row r="6196" spans="1:6" x14ac:dyDescent="0.35">
      <c r="A6196" t="s">
        <v>87</v>
      </c>
      <c r="B6196" s="78" t="s">
        <v>15</v>
      </c>
      <c r="C6196">
        <v>2041</v>
      </c>
      <c r="D6196" t="s">
        <v>138</v>
      </c>
      <c r="E6196" t="s">
        <v>47</v>
      </c>
      <c r="F6196">
        <v>23957.0550598304</v>
      </c>
    </row>
    <row r="6197" spans="1:6" x14ac:dyDescent="0.35">
      <c r="A6197" t="s">
        <v>87</v>
      </c>
      <c r="B6197" s="78" t="s">
        <v>15</v>
      </c>
      <c r="C6197">
        <v>2041</v>
      </c>
      <c r="D6197" t="s">
        <v>138</v>
      </c>
      <c r="E6197" t="s">
        <v>49</v>
      </c>
      <c r="F6197">
        <v>26539.337842393899</v>
      </c>
    </row>
    <row r="6198" spans="1:6" x14ac:dyDescent="0.35">
      <c r="A6198" t="s">
        <v>87</v>
      </c>
      <c r="B6198" s="78" t="s">
        <v>15</v>
      </c>
      <c r="C6198">
        <v>2041</v>
      </c>
      <c r="D6198" t="s">
        <v>138</v>
      </c>
      <c r="E6198" t="s">
        <v>51</v>
      </c>
      <c r="F6198">
        <v>30113.991330146699</v>
      </c>
    </row>
    <row r="6199" spans="1:6" x14ac:dyDescent="0.35">
      <c r="A6199" t="s">
        <v>87</v>
      </c>
      <c r="B6199" s="78" t="s">
        <v>15</v>
      </c>
      <c r="C6199">
        <v>2041</v>
      </c>
      <c r="D6199" t="s">
        <v>138</v>
      </c>
      <c r="E6199" t="s">
        <v>53</v>
      </c>
      <c r="F6199">
        <v>31990.366864362499</v>
      </c>
    </row>
    <row r="6200" spans="1:6" x14ac:dyDescent="0.35">
      <c r="A6200" t="s">
        <v>87</v>
      </c>
      <c r="B6200" s="78" t="s">
        <v>15</v>
      </c>
      <c r="C6200">
        <v>2041</v>
      </c>
      <c r="D6200" t="s">
        <v>138</v>
      </c>
      <c r="E6200" t="s">
        <v>55</v>
      </c>
      <c r="F6200">
        <v>31880.100762423499</v>
      </c>
    </row>
    <row r="6201" spans="1:6" x14ac:dyDescent="0.35">
      <c r="A6201" t="s">
        <v>87</v>
      </c>
      <c r="B6201" s="78" t="s">
        <v>15</v>
      </c>
      <c r="C6201">
        <v>2041</v>
      </c>
      <c r="D6201" t="s">
        <v>138</v>
      </c>
      <c r="E6201" t="s">
        <v>57</v>
      </c>
      <c r="F6201">
        <v>33139.486755575002</v>
      </c>
    </row>
    <row r="6202" spans="1:6" x14ac:dyDescent="0.35">
      <c r="A6202" t="s">
        <v>87</v>
      </c>
      <c r="B6202" s="78" t="s">
        <v>15</v>
      </c>
      <c r="C6202">
        <v>2041</v>
      </c>
      <c r="D6202" t="s">
        <v>138</v>
      </c>
      <c r="E6202" t="s">
        <v>59</v>
      </c>
      <c r="F6202">
        <v>32782.060331126202</v>
      </c>
    </row>
    <row r="6203" spans="1:6" x14ac:dyDescent="0.35">
      <c r="A6203" t="s">
        <v>87</v>
      </c>
      <c r="B6203" s="78" t="s">
        <v>15</v>
      </c>
      <c r="C6203">
        <v>2041</v>
      </c>
      <c r="D6203" t="s">
        <v>138</v>
      </c>
      <c r="E6203" t="s">
        <v>61</v>
      </c>
      <c r="F6203">
        <v>30830.1473006778</v>
      </c>
    </row>
    <row r="6204" spans="1:6" x14ac:dyDescent="0.35">
      <c r="A6204" t="s">
        <v>87</v>
      </c>
      <c r="B6204" s="78" t="s">
        <v>15</v>
      </c>
      <c r="C6204">
        <v>2041</v>
      </c>
      <c r="D6204" t="s">
        <v>138</v>
      </c>
      <c r="E6204" t="s">
        <v>63</v>
      </c>
      <c r="F6204">
        <v>28276.474834830198</v>
      </c>
    </row>
    <row r="6205" spans="1:6" x14ac:dyDescent="0.35">
      <c r="A6205" t="s">
        <v>87</v>
      </c>
      <c r="B6205" s="78" t="s">
        <v>15</v>
      </c>
      <c r="C6205">
        <v>2041</v>
      </c>
      <c r="D6205" t="s">
        <v>138</v>
      </c>
      <c r="E6205" t="s">
        <v>43</v>
      </c>
      <c r="F6205">
        <v>22861.258052048699</v>
      </c>
    </row>
    <row r="6206" spans="1:6" x14ac:dyDescent="0.35">
      <c r="A6206" t="s">
        <v>87</v>
      </c>
      <c r="B6206" s="78" t="s">
        <v>15</v>
      </c>
      <c r="C6206">
        <v>2041</v>
      </c>
      <c r="D6206" t="s">
        <v>138</v>
      </c>
      <c r="E6206" t="s">
        <v>65</v>
      </c>
      <c r="F6206">
        <v>24467.708329124602</v>
      </c>
    </row>
    <row r="6207" spans="1:6" x14ac:dyDescent="0.35">
      <c r="A6207" t="s">
        <v>87</v>
      </c>
      <c r="B6207" s="78" t="s">
        <v>15</v>
      </c>
      <c r="C6207">
        <v>2041</v>
      </c>
      <c r="D6207" t="s">
        <v>138</v>
      </c>
      <c r="E6207" t="s">
        <v>67</v>
      </c>
      <c r="F6207">
        <v>23406.677029668001</v>
      </c>
    </row>
    <row r="6208" spans="1:6" x14ac:dyDescent="0.35">
      <c r="A6208" t="s">
        <v>87</v>
      </c>
      <c r="B6208" s="78" t="s">
        <v>15</v>
      </c>
      <c r="C6208">
        <v>2041</v>
      </c>
      <c r="D6208" t="s">
        <v>138</v>
      </c>
      <c r="E6208" t="s">
        <v>69</v>
      </c>
      <c r="F6208">
        <v>21495.943076005999</v>
      </c>
    </row>
    <row r="6209" spans="1:6" x14ac:dyDescent="0.35">
      <c r="A6209" t="s">
        <v>87</v>
      </c>
      <c r="B6209" s="78" t="s">
        <v>15</v>
      </c>
      <c r="C6209">
        <v>2041</v>
      </c>
      <c r="D6209" t="s">
        <v>138</v>
      </c>
      <c r="E6209" t="s">
        <v>71</v>
      </c>
      <c r="F6209">
        <v>18805.876444568399</v>
      </c>
    </row>
    <row r="6210" spans="1:6" x14ac:dyDescent="0.35">
      <c r="A6210" t="s">
        <v>87</v>
      </c>
      <c r="B6210" s="78" t="s">
        <v>15</v>
      </c>
      <c r="C6210">
        <v>2041</v>
      </c>
      <c r="D6210" t="s">
        <v>138</v>
      </c>
      <c r="E6210" t="s">
        <v>73</v>
      </c>
      <c r="F6210">
        <v>15641.8779413798</v>
      </c>
    </row>
    <row r="6211" spans="1:6" x14ac:dyDescent="0.35">
      <c r="A6211" t="s">
        <v>87</v>
      </c>
      <c r="B6211" s="78" t="s">
        <v>15</v>
      </c>
      <c r="C6211">
        <v>2041</v>
      </c>
      <c r="D6211" t="s">
        <v>138</v>
      </c>
      <c r="E6211" t="s">
        <v>75</v>
      </c>
      <c r="F6211">
        <v>19221.269924223201</v>
      </c>
    </row>
    <row r="6212" spans="1:6" x14ac:dyDescent="0.35">
      <c r="A6212" t="s">
        <v>87</v>
      </c>
      <c r="B6212" s="78" t="s">
        <v>15</v>
      </c>
      <c r="C6212">
        <v>2041</v>
      </c>
      <c r="D6212" t="s">
        <v>41</v>
      </c>
      <c r="E6212" t="s">
        <v>42</v>
      </c>
      <c r="F6212">
        <v>23145.6584100746</v>
      </c>
    </row>
    <row r="6213" spans="1:6" x14ac:dyDescent="0.35">
      <c r="A6213" t="s">
        <v>87</v>
      </c>
      <c r="B6213" s="78" t="s">
        <v>15</v>
      </c>
      <c r="C6213">
        <v>2041</v>
      </c>
      <c r="D6213" t="s">
        <v>41</v>
      </c>
      <c r="E6213" t="s">
        <v>45</v>
      </c>
      <c r="F6213">
        <v>24806.821596042399</v>
      </c>
    </row>
    <row r="6214" spans="1:6" x14ac:dyDescent="0.35">
      <c r="A6214" t="s">
        <v>87</v>
      </c>
      <c r="B6214" s="78" t="s">
        <v>15</v>
      </c>
      <c r="C6214">
        <v>2041</v>
      </c>
      <c r="D6214" t="s">
        <v>41</v>
      </c>
      <c r="E6214" t="s">
        <v>47</v>
      </c>
      <c r="F6214">
        <v>25314.819644553299</v>
      </c>
    </row>
    <row r="6215" spans="1:6" x14ac:dyDescent="0.35">
      <c r="A6215" t="s">
        <v>87</v>
      </c>
      <c r="B6215" s="78" t="s">
        <v>15</v>
      </c>
      <c r="C6215">
        <v>2041</v>
      </c>
      <c r="D6215" t="s">
        <v>41</v>
      </c>
      <c r="E6215" t="s">
        <v>49</v>
      </c>
      <c r="F6215">
        <v>27315.284773862601</v>
      </c>
    </row>
    <row r="6216" spans="1:6" x14ac:dyDescent="0.35">
      <c r="A6216" t="s">
        <v>87</v>
      </c>
      <c r="B6216" s="78" t="s">
        <v>15</v>
      </c>
      <c r="C6216">
        <v>2041</v>
      </c>
      <c r="D6216" t="s">
        <v>41</v>
      </c>
      <c r="E6216" t="s">
        <v>51</v>
      </c>
      <c r="F6216">
        <v>29802.345212645501</v>
      </c>
    </row>
    <row r="6217" spans="1:6" x14ac:dyDescent="0.35">
      <c r="A6217" t="s">
        <v>87</v>
      </c>
      <c r="B6217" s="78" t="s">
        <v>15</v>
      </c>
      <c r="C6217">
        <v>2041</v>
      </c>
      <c r="D6217" t="s">
        <v>41</v>
      </c>
      <c r="E6217" t="s">
        <v>53</v>
      </c>
      <c r="F6217">
        <v>30696.220681685001</v>
      </c>
    </row>
    <row r="6218" spans="1:6" x14ac:dyDescent="0.35">
      <c r="A6218" t="s">
        <v>87</v>
      </c>
      <c r="B6218" s="78" t="s">
        <v>15</v>
      </c>
      <c r="C6218">
        <v>2041</v>
      </c>
      <c r="D6218" t="s">
        <v>41</v>
      </c>
      <c r="E6218" t="s">
        <v>55</v>
      </c>
      <c r="F6218">
        <v>30637.538809934202</v>
      </c>
    </row>
    <row r="6219" spans="1:6" x14ac:dyDescent="0.35">
      <c r="A6219" t="s">
        <v>87</v>
      </c>
      <c r="B6219" s="78" t="s">
        <v>15</v>
      </c>
      <c r="C6219">
        <v>2041</v>
      </c>
      <c r="D6219" t="s">
        <v>41</v>
      </c>
      <c r="E6219" t="s">
        <v>57</v>
      </c>
      <c r="F6219">
        <v>31465.257676631401</v>
      </c>
    </row>
    <row r="6220" spans="1:6" x14ac:dyDescent="0.35">
      <c r="A6220" t="s">
        <v>87</v>
      </c>
      <c r="B6220" s="78" t="s">
        <v>15</v>
      </c>
      <c r="C6220">
        <v>2041</v>
      </c>
      <c r="D6220" t="s">
        <v>41</v>
      </c>
      <c r="E6220" t="s">
        <v>59</v>
      </c>
      <c r="F6220">
        <v>30606.588762987401</v>
      </c>
    </row>
    <row r="6221" spans="1:6" x14ac:dyDescent="0.35">
      <c r="A6221" t="s">
        <v>87</v>
      </c>
      <c r="B6221" s="78" t="s">
        <v>15</v>
      </c>
      <c r="C6221">
        <v>2041</v>
      </c>
      <c r="D6221" t="s">
        <v>41</v>
      </c>
      <c r="E6221" t="s">
        <v>61</v>
      </c>
      <c r="F6221">
        <v>28405.198543406099</v>
      </c>
    </row>
    <row r="6222" spans="1:6" x14ac:dyDescent="0.35">
      <c r="A6222" t="s">
        <v>87</v>
      </c>
      <c r="B6222" s="78" t="s">
        <v>15</v>
      </c>
      <c r="C6222">
        <v>2041</v>
      </c>
      <c r="D6222" t="s">
        <v>41</v>
      </c>
      <c r="E6222" t="s">
        <v>63</v>
      </c>
      <c r="F6222">
        <v>25669.399662763499</v>
      </c>
    </row>
    <row r="6223" spans="1:6" x14ac:dyDescent="0.35">
      <c r="A6223" t="s">
        <v>87</v>
      </c>
      <c r="B6223" s="78" t="s">
        <v>15</v>
      </c>
      <c r="C6223">
        <v>2041</v>
      </c>
      <c r="D6223" t="s">
        <v>41</v>
      </c>
      <c r="E6223" t="s">
        <v>43</v>
      </c>
      <c r="F6223">
        <v>24196.409241285</v>
      </c>
    </row>
    <row r="6224" spans="1:6" x14ac:dyDescent="0.35">
      <c r="A6224" t="s">
        <v>87</v>
      </c>
      <c r="B6224" s="78" t="s">
        <v>15</v>
      </c>
      <c r="C6224">
        <v>2041</v>
      </c>
      <c r="D6224" t="s">
        <v>41</v>
      </c>
      <c r="E6224" t="s">
        <v>65</v>
      </c>
      <c r="F6224">
        <v>21602.805812479899</v>
      </c>
    </row>
    <row r="6225" spans="1:6" x14ac:dyDescent="0.35">
      <c r="A6225" t="s">
        <v>87</v>
      </c>
      <c r="B6225" s="78" t="s">
        <v>15</v>
      </c>
      <c r="C6225">
        <v>2041</v>
      </c>
      <c r="D6225" t="s">
        <v>41</v>
      </c>
      <c r="E6225" t="s">
        <v>67</v>
      </c>
      <c r="F6225">
        <v>20694.689175550098</v>
      </c>
    </row>
    <row r="6226" spans="1:6" x14ac:dyDescent="0.35">
      <c r="A6226" t="s">
        <v>87</v>
      </c>
      <c r="B6226" s="78" t="s">
        <v>15</v>
      </c>
      <c r="C6226">
        <v>2041</v>
      </c>
      <c r="D6226" t="s">
        <v>41</v>
      </c>
      <c r="E6226" t="s">
        <v>69</v>
      </c>
      <c r="F6226">
        <v>18460.768395833798</v>
      </c>
    </row>
    <row r="6227" spans="1:6" x14ac:dyDescent="0.35">
      <c r="A6227" t="s">
        <v>87</v>
      </c>
      <c r="B6227" s="78" t="s">
        <v>15</v>
      </c>
      <c r="C6227">
        <v>2041</v>
      </c>
      <c r="D6227" t="s">
        <v>41</v>
      </c>
      <c r="E6227" t="s">
        <v>71</v>
      </c>
      <c r="F6227">
        <v>15715.190719591101</v>
      </c>
    </row>
    <row r="6228" spans="1:6" x14ac:dyDescent="0.35">
      <c r="A6228" t="s">
        <v>87</v>
      </c>
      <c r="B6228" s="78" t="s">
        <v>15</v>
      </c>
      <c r="C6228">
        <v>2041</v>
      </c>
      <c r="D6228" t="s">
        <v>41</v>
      </c>
      <c r="E6228" t="s">
        <v>73</v>
      </c>
      <c r="F6228">
        <v>12196.372829010999</v>
      </c>
    </row>
    <row r="6229" spans="1:6" x14ac:dyDescent="0.35">
      <c r="A6229" t="s">
        <v>87</v>
      </c>
      <c r="B6229" s="78" t="s">
        <v>15</v>
      </c>
      <c r="C6229">
        <v>2041</v>
      </c>
      <c r="D6229" t="s">
        <v>41</v>
      </c>
      <c r="E6229" t="s">
        <v>75</v>
      </c>
      <c r="F6229">
        <v>13224.8532758355</v>
      </c>
    </row>
    <row r="6230" spans="1:6" x14ac:dyDescent="0.35">
      <c r="A6230" t="s">
        <v>87</v>
      </c>
      <c r="B6230" s="78" t="s">
        <v>15</v>
      </c>
      <c r="C6230">
        <v>2046</v>
      </c>
      <c r="D6230" t="s">
        <v>138</v>
      </c>
      <c r="E6230" t="s">
        <v>42</v>
      </c>
      <c r="F6230">
        <v>22966.408172013798</v>
      </c>
    </row>
    <row r="6231" spans="1:6" x14ac:dyDescent="0.35">
      <c r="A6231" t="s">
        <v>87</v>
      </c>
      <c r="B6231" s="78" t="s">
        <v>15</v>
      </c>
      <c r="C6231">
        <v>2046</v>
      </c>
      <c r="D6231" t="s">
        <v>138</v>
      </c>
      <c r="E6231" t="s">
        <v>45</v>
      </c>
      <c r="F6231">
        <v>25016.105197706798</v>
      </c>
    </row>
    <row r="6232" spans="1:6" x14ac:dyDescent="0.35">
      <c r="A6232" t="s">
        <v>87</v>
      </c>
      <c r="B6232" s="78" t="s">
        <v>15</v>
      </c>
      <c r="C6232">
        <v>2046</v>
      </c>
      <c r="D6232" t="s">
        <v>138</v>
      </c>
      <c r="E6232" t="s">
        <v>47</v>
      </c>
      <c r="F6232">
        <v>25837.7871902447</v>
      </c>
    </row>
    <row r="6233" spans="1:6" x14ac:dyDescent="0.35">
      <c r="A6233" t="s">
        <v>87</v>
      </c>
      <c r="B6233" s="78" t="s">
        <v>15</v>
      </c>
      <c r="C6233">
        <v>2046</v>
      </c>
      <c r="D6233" t="s">
        <v>138</v>
      </c>
      <c r="E6233" t="s">
        <v>49</v>
      </c>
      <c r="F6233">
        <v>27750.783585587498</v>
      </c>
    </row>
    <row r="6234" spans="1:6" x14ac:dyDescent="0.35">
      <c r="A6234" t="s">
        <v>87</v>
      </c>
      <c r="B6234" s="78" t="s">
        <v>15</v>
      </c>
      <c r="C6234">
        <v>2046</v>
      </c>
      <c r="D6234" t="s">
        <v>138</v>
      </c>
      <c r="E6234" t="s">
        <v>51</v>
      </c>
      <c r="F6234">
        <v>30345.2262629301</v>
      </c>
    </row>
    <row r="6235" spans="1:6" x14ac:dyDescent="0.35">
      <c r="A6235" t="s">
        <v>87</v>
      </c>
      <c r="B6235" s="78" t="s">
        <v>15</v>
      </c>
      <c r="C6235">
        <v>2046</v>
      </c>
      <c r="D6235" t="s">
        <v>138</v>
      </c>
      <c r="E6235" t="s">
        <v>53</v>
      </c>
      <c r="F6235">
        <v>33141.230024088902</v>
      </c>
    </row>
    <row r="6236" spans="1:6" x14ac:dyDescent="0.35">
      <c r="A6236" t="s">
        <v>87</v>
      </c>
      <c r="B6236" s="78" t="s">
        <v>15</v>
      </c>
      <c r="C6236">
        <v>2046</v>
      </c>
      <c r="D6236" t="s">
        <v>138</v>
      </c>
      <c r="E6236" t="s">
        <v>55</v>
      </c>
      <c r="F6236">
        <v>34301.290218125301</v>
      </c>
    </row>
    <row r="6237" spans="1:6" x14ac:dyDescent="0.35">
      <c r="A6237" t="s">
        <v>87</v>
      </c>
      <c r="B6237" s="78" t="s">
        <v>15</v>
      </c>
      <c r="C6237">
        <v>2046</v>
      </c>
      <c r="D6237" t="s">
        <v>138</v>
      </c>
      <c r="E6237" t="s">
        <v>57</v>
      </c>
      <c r="F6237">
        <v>34187.884823488697</v>
      </c>
    </row>
    <row r="6238" spans="1:6" x14ac:dyDescent="0.35">
      <c r="A6238" t="s">
        <v>87</v>
      </c>
      <c r="B6238" s="78" t="s">
        <v>15</v>
      </c>
      <c r="C6238">
        <v>2046</v>
      </c>
      <c r="D6238" t="s">
        <v>138</v>
      </c>
      <c r="E6238" t="s">
        <v>59</v>
      </c>
      <c r="F6238">
        <v>34691.990848057001</v>
      </c>
    </row>
    <row r="6239" spans="1:6" x14ac:dyDescent="0.35">
      <c r="A6239" t="s">
        <v>87</v>
      </c>
      <c r="B6239" s="78" t="s">
        <v>15</v>
      </c>
      <c r="C6239">
        <v>2046</v>
      </c>
      <c r="D6239" t="s">
        <v>138</v>
      </c>
      <c r="E6239" t="s">
        <v>61</v>
      </c>
      <c r="F6239">
        <v>33486.250582952998</v>
      </c>
    </row>
    <row r="6240" spans="1:6" x14ac:dyDescent="0.35">
      <c r="A6240" t="s">
        <v>87</v>
      </c>
      <c r="B6240" s="78" t="s">
        <v>15</v>
      </c>
      <c r="C6240">
        <v>2046</v>
      </c>
      <c r="D6240" t="s">
        <v>138</v>
      </c>
      <c r="E6240" t="s">
        <v>63</v>
      </c>
      <c r="F6240">
        <v>31162.096911864999</v>
      </c>
    </row>
    <row r="6241" spans="1:6" x14ac:dyDescent="0.35">
      <c r="A6241" t="s">
        <v>87</v>
      </c>
      <c r="B6241" s="78" t="s">
        <v>15</v>
      </c>
      <c r="C6241">
        <v>2046</v>
      </c>
      <c r="D6241" t="s">
        <v>138</v>
      </c>
      <c r="E6241" t="s">
        <v>43</v>
      </c>
      <c r="F6241">
        <v>24165.974262889998</v>
      </c>
    </row>
    <row r="6242" spans="1:6" x14ac:dyDescent="0.35">
      <c r="A6242" t="s">
        <v>87</v>
      </c>
      <c r="B6242" s="78" t="s">
        <v>15</v>
      </c>
      <c r="C6242">
        <v>2046</v>
      </c>
      <c r="D6242" t="s">
        <v>138</v>
      </c>
      <c r="E6242" t="s">
        <v>65</v>
      </c>
      <c r="F6242">
        <v>28584.467670571201</v>
      </c>
    </row>
    <row r="6243" spans="1:6" x14ac:dyDescent="0.35">
      <c r="A6243" t="s">
        <v>87</v>
      </c>
      <c r="B6243" s="78" t="s">
        <v>15</v>
      </c>
      <c r="C6243">
        <v>2046</v>
      </c>
      <c r="D6243" t="s">
        <v>138</v>
      </c>
      <c r="E6243" t="s">
        <v>67</v>
      </c>
      <c r="F6243">
        <v>24656.142318595099</v>
      </c>
    </row>
    <row r="6244" spans="1:6" x14ac:dyDescent="0.35">
      <c r="A6244" t="s">
        <v>87</v>
      </c>
      <c r="B6244" s="78" t="s">
        <v>15</v>
      </c>
      <c r="C6244">
        <v>2046</v>
      </c>
      <c r="D6244" t="s">
        <v>138</v>
      </c>
      <c r="E6244" t="s">
        <v>69</v>
      </c>
      <c r="F6244">
        <v>23122.774791145999</v>
      </c>
    </row>
    <row r="6245" spans="1:6" x14ac:dyDescent="0.35">
      <c r="A6245" t="s">
        <v>87</v>
      </c>
      <c r="B6245" s="78" t="s">
        <v>15</v>
      </c>
      <c r="C6245">
        <v>2046</v>
      </c>
      <c r="D6245" t="s">
        <v>138</v>
      </c>
      <c r="E6245" t="s">
        <v>71</v>
      </c>
      <c r="F6245">
        <v>20579.379726537401</v>
      </c>
    </row>
    <row r="6246" spans="1:6" x14ac:dyDescent="0.35">
      <c r="A6246" t="s">
        <v>87</v>
      </c>
      <c r="B6246" s="78" t="s">
        <v>15</v>
      </c>
      <c r="C6246">
        <v>2046</v>
      </c>
      <c r="D6246" t="s">
        <v>138</v>
      </c>
      <c r="E6246" t="s">
        <v>73</v>
      </c>
      <c r="F6246">
        <v>17019.9879624649</v>
      </c>
    </row>
    <row r="6247" spans="1:6" x14ac:dyDescent="0.35">
      <c r="A6247" t="s">
        <v>87</v>
      </c>
      <c r="B6247" s="78" t="s">
        <v>15</v>
      </c>
      <c r="C6247">
        <v>2046</v>
      </c>
      <c r="D6247" t="s">
        <v>138</v>
      </c>
      <c r="E6247" t="s">
        <v>75</v>
      </c>
      <c r="F6247">
        <v>22284.292660775602</v>
      </c>
    </row>
    <row r="6248" spans="1:6" x14ac:dyDescent="0.35">
      <c r="A6248" t="s">
        <v>87</v>
      </c>
      <c r="B6248" s="78" t="s">
        <v>15</v>
      </c>
      <c r="C6248">
        <v>2046</v>
      </c>
      <c r="D6248" t="s">
        <v>41</v>
      </c>
      <c r="E6248" t="s">
        <v>42</v>
      </c>
      <c r="F6248">
        <v>24298.683362789001</v>
      </c>
    </row>
    <row r="6249" spans="1:6" x14ac:dyDescent="0.35">
      <c r="A6249" t="s">
        <v>87</v>
      </c>
      <c r="B6249" s="78" t="s">
        <v>15</v>
      </c>
      <c r="C6249">
        <v>2046</v>
      </c>
      <c r="D6249" t="s">
        <v>41</v>
      </c>
      <c r="E6249" t="s">
        <v>45</v>
      </c>
      <c r="F6249">
        <v>26473.963736080801</v>
      </c>
    </row>
    <row r="6250" spans="1:6" x14ac:dyDescent="0.35">
      <c r="A6250" t="s">
        <v>87</v>
      </c>
      <c r="B6250" s="78" t="s">
        <v>15</v>
      </c>
      <c r="C6250">
        <v>2046</v>
      </c>
      <c r="D6250" t="s">
        <v>41</v>
      </c>
      <c r="E6250" t="s">
        <v>47</v>
      </c>
      <c r="F6250">
        <v>27268.942051780701</v>
      </c>
    </row>
    <row r="6251" spans="1:6" x14ac:dyDescent="0.35">
      <c r="A6251" t="s">
        <v>87</v>
      </c>
      <c r="B6251" s="78" t="s">
        <v>15</v>
      </c>
      <c r="C6251">
        <v>2046</v>
      </c>
      <c r="D6251" t="s">
        <v>41</v>
      </c>
      <c r="E6251" t="s">
        <v>49</v>
      </c>
      <c r="F6251">
        <v>28410.2424141718</v>
      </c>
    </row>
    <row r="6252" spans="1:6" x14ac:dyDescent="0.35">
      <c r="A6252" t="s">
        <v>87</v>
      </c>
      <c r="B6252" s="78" t="s">
        <v>15</v>
      </c>
      <c r="C6252">
        <v>2046</v>
      </c>
      <c r="D6252" t="s">
        <v>41</v>
      </c>
      <c r="E6252" t="s">
        <v>51</v>
      </c>
      <c r="F6252">
        <v>30115.560887481999</v>
      </c>
    </row>
    <row r="6253" spans="1:6" x14ac:dyDescent="0.35">
      <c r="A6253" t="s">
        <v>87</v>
      </c>
      <c r="B6253" s="78" t="s">
        <v>15</v>
      </c>
      <c r="C6253">
        <v>2046</v>
      </c>
      <c r="D6253" t="s">
        <v>41</v>
      </c>
      <c r="E6253" t="s">
        <v>53</v>
      </c>
      <c r="F6253">
        <v>31912.239891613299</v>
      </c>
    </row>
    <row r="6254" spans="1:6" x14ac:dyDescent="0.35">
      <c r="A6254" t="s">
        <v>87</v>
      </c>
      <c r="B6254" s="78" t="s">
        <v>15</v>
      </c>
      <c r="C6254">
        <v>2046</v>
      </c>
      <c r="D6254" t="s">
        <v>41</v>
      </c>
      <c r="E6254" t="s">
        <v>55</v>
      </c>
      <c r="F6254">
        <v>32996.826483383898</v>
      </c>
    </row>
    <row r="6255" spans="1:6" x14ac:dyDescent="0.35">
      <c r="A6255" t="s">
        <v>87</v>
      </c>
      <c r="B6255" s="78" t="s">
        <v>15</v>
      </c>
      <c r="C6255">
        <v>2046</v>
      </c>
      <c r="D6255" t="s">
        <v>41</v>
      </c>
      <c r="E6255" t="s">
        <v>57</v>
      </c>
      <c r="F6255">
        <v>32455.360347296999</v>
      </c>
    </row>
    <row r="6256" spans="1:6" x14ac:dyDescent="0.35">
      <c r="A6256" t="s">
        <v>87</v>
      </c>
      <c r="B6256" s="78" t="s">
        <v>15</v>
      </c>
      <c r="C6256">
        <v>2046</v>
      </c>
      <c r="D6256" t="s">
        <v>41</v>
      </c>
      <c r="E6256" t="s">
        <v>59</v>
      </c>
      <c r="F6256">
        <v>32442.190830420001</v>
      </c>
    </row>
    <row r="6257" spans="1:6" x14ac:dyDescent="0.35">
      <c r="A6257" t="s">
        <v>87</v>
      </c>
      <c r="B6257" s="78" t="s">
        <v>15</v>
      </c>
      <c r="C6257">
        <v>2046</v>
      </c>
      <c r="D6257" t="s">
        <v>41</v>
      </c>
      <c r="E6257" t="s">
        <v>61</v>
      </c>
      <c r="F6257">
        <v>30803.300449373299</v>
      </c>
    </row>
    <row r="6258" spans="1:6" x14ac:dyDescent="0.35">
      <c r="A6258" t="s">
        <v>87</v>
      </c>
      <c r="B6258" s="78" t="s">
        <v>15</v>
      </c>
      <c r="C6258">
        <v>2046</v>
      </c>
      <c r="D6258" t="s">
        <v>41</v>
      </c>
      <c r="E6258" t="s">
        <v>63</v>
      </c>
      <c r="F6258">
        <v>28186.774055904902</v>
      </c>
    </row>
    <row r="6259" spans="1:6" x14ac:dyDescent="0.35">
      <c r="A6259" t="s">
        <v>87</v>
      </c>
      <c r="B6259" s="78" t="s">
        <v>15</v>
      </c>
      <c r="C6259">
        <v>2046</v>
      </c>
      <c r="D6259" t="s">
        <v>41</v>
      </c>
      <c r="E6259" t="s">
        <v>43</v>
      </c>
      <c r="F6259">
        <v>25578.259950996398</v>
      </c>
    </row>
    <row r="6260" spans="1:6" x14ac:dyDescent="0.35">
      <c r="A6260" t="s">
        <v>87</v>
      </c>
      <c r="B6260" s="78" t="s">
        <v>15</v>
      </c>
      <c r="C6260">
        <v>2046</v>
      </c>
      <c r="D6260" t="s">
        <v>41</v>
      </c>
      <c r="E6260" t="s">
        <v>65</v>
      </c>
      <c r="F6260">
        <v>25481.9020187774</v>
      </c>
    </row>
    <row r="6261" spans="1:6" x14ac:dyDescent="0.35">
      <c r="A6261" t="s">
        <v>87</v>
      </c>
      <c r="B6261" s="78" t="s">
        <v>15</v>
      </c>
      <c r="C6261">
        <v>2046</v>
      </c>
      <c r="D6261" t="s">
        <v>41</v>
      </c>
      <c r="E6261" t="s">
        <v>67</v>
      </c>
      <c r="F6261">
        <v>21295.7274705991</v>
      </c>
    </row>
    <row r="6262" spans="1:6" x14ac:dyDescent="0.35">
      <c r="A6262" t="s">
        <v>87</v>
      </c>
      <c r="B6262" s="78" t="s">
        <v>15</v>
      </c>
      <c r="C6262">
        <v>2046</v>
      </c>
      <c r="D6262" t="s">
        <v>41</v>
      </c>
      <c r="E6262" t="s">
        <v>69</v>
      </c>
      <c r="F6262">
        <v>19928.382263168602</v>
      </c>
    </row>
    <row r="6263" spans="1:6" x14ac:dyDescent="0.35">
      <c r="A6263" t="s">
        <v>87</v>
      </c>
      <c r="B6263" s="78" t="s">
        <v>15</v>
      </c>
      <c r="C6263">
        <v>2046</v>
      </c>
      <c r="D6263" t="s">
        <v>41</v>
      </c>
      <c r="E6263" t="s">
        <v>71</v>
      </c>
      <c r="F6263">
        <v>17144.648544895001</v>
      </c>
    </row>
    <row r="6264" spans="1:6" x14ac:dyDescent="0.35">
      <c r="A6264" t="s">
        <v>87</v>
      </c>
      <c r="B6264" s="78" t="s">
        <v>15</v>
      </c>
      <c r="C6264">
        <v>2046</v>
      </c>
      <c r="D6264" t="s">
        <v>41</v>
      </c>
      <c r="E6264" t="s">
        <v>73</v>
      </c>
      <c r="F6264">
        <v>13579.227710167999</v>
      </c>
    </row>
    <row r="6265" spans="1:6" x14ac:dyDescent="0.35">
      <c r="A6265" t="s">
        <v>87</v>
      </c>
      <c r="B6265" s="78" t="s">
        <v>15</v>
      </c>
      <c r="C6265">
        <v>2046</v>
      </c>
      <c r="D6265" t="s">
        <v>41</v>
      </c>
      <c r="E6265" t="s">
        <v>75</v>
      </c>
      <c r="F6265">
        <v>15102.2858681374</v>
      </c>
    </row>
    <row r="6266" spans="1:6" x14ac:dyDescent="0.35">
      <c r="A6266" t="s">
        <v>88</v>
      </c>
      <c r="B6266" s="78" t="s">
        <v>15</v>
      </c>
      <c r="C6266">
        <v>2021</v>
      </c>
      <c r="D6266" t="s">
        <v>41</v>
      </c>
      <c r="E6266" t="s">
        <v>42</v>
      </c>
      <c r="F6266">
        <v>355</v>
      </c>
    </row>
    <row r="6267" spans="1:6" x14ac:dyDescent="0.35">
      <c r="A6267" t="s">
        <v>88</v>
      </c>
      <c r="B6267" s="78" t="s">
        <v>15</v>
      </c>
      <c r="C6267">
        <v>2021</v>
      </c>
      <c r="D6267" t="s">
        <v>41</v>
      </c>
      <c r="E6267" t="s">
        <v>43</v>
      </c>
      <c r="F6267">
        <v>369</v>
      </c>
    </row>
    <row r="6268" spans="1:6" x14ac:dyDescent="0.35">
      <c r="A6268" t="s">
        <v>88</v>
      </c>
      <c r="B6268" s="78" t="s">
        <v>15</v>
      </c>
      <c r="C6268">
        <v>2021</v>
      </c>
      <c r="D6268" t="s">
        <v>41</v>
      </c>
      <c r="E6268" t="s">
        <v>45</v>
      </c>
      <c r="F6268">
        <v>383</v>
      </c>
    </row>
    <row r="6269" spans="1:6" x14ac:dyDescent="0.35">
      <c r="A6269" t="s">
        <v>88</v>
      </c>
      <c r="B6269" s="78" t="s">
        <v>15</v>
      </c>
      <c r="C6269">
        <v>2021</v>
      </c>
      <c r="D6269" t="s">
        <v>41</v>
      </c>
      <c r="E6269" t="s">
        <v>47</v>
      </c>
      <c r="F6269">
        <v>285</v>
      </c>
    </row>
    <row r="6270" spans="1:6" x14ac:dyDescent="0.35">
      <c r="A6270" t="s">
        <v>88</v>
      </c>
      <c r="B6270" s="78" t="s">
        <v>15</v>
      </c>
      <c r="C6270">
        <v>2021</v>
      </c>
      <c r="D6270" t="s">
        <v>41</v>
      </c>
      <c r="E6270" t="s">
        <v>49</v>
      </c>
      <c r="F6270">
        <v>275</v>
      </c>
    </row>
    <row r="6271" spans="1:6" x14ac:dyDescent="0.35">
      <c r="A6271" t="s">
        <v>88</v>
      </c>
      <c r="B6271" s="78" t="s">
        <v>15</v>
      </c>
      <c r="C6271">
        <v>2021</v>
      </c>
      <c r="D6271" t="s">
        <v>41</v>
      </c>
      <c r="E6271" t="s">
        <v>51</v>
      </c>
      <c r="F6271">
        <v>324</v>
      </c>
    </row>
    <row r="6272" spans="1:6" x14ac:dyDescent="0.35">
      <c r="A6272" t="s">
        <v>88</v>
      </c>
      <c r="B6272" s="78" t="s">
        <v>15</v>
      </c>
      <c r="C6272">
        <v>2021</v>
      </c>
      <c r="D6272" t="s">
        <v>41</v>
      </c>
      <c r="E6272" t="s">
        <v>53</v>
      </c>
      <c r="F6272">
        <v>289</v>
      </c>
    </row>
    <row r="6273" spans="1:6" x14ac:dyDescent="0.35">
      <c r="A6273" t="s">
        <v>88</v>
      </c>
      <c r="B6273" s="78" t="s">
        <v>15</v>
      </c>
      <c r="C6273">
        <v>2021</v>
      </c>
      <c r="D6273" t="s">
        <v>41</v>
      </c>
      <c r="E6273" t="s">
        <v>55</v>
      </c>
      <c r="F6273">
        <v>306</v>
      </c>
    </row>
    <row r="6274" spans="1:6" x14ac:dyDescent="0.35">
      <c r="A6274" t="s">
        <v>88</v>
      </c>
      <c r="B6274" s="78" t="s">
        <v>15</v>
      </c>
      <c r="C6274">
        <v>2021</v>
      </c>
      <c r="D6274" t="s">
        <v>41</v>
      </c>
      <c r="E6274" t="s">
        <v>57</v>
      </c>
      <c r="F6274">
        <v>264</v>
      </c>
    </row>
    <row r="6275" spans="1:6" x14ac:dyDescent="0.35">
      <c r="A6275" t="s">
        <v>88</v>
      </c>
      <c r="B6275" s="78" t="s">
        <v>15</v>
      </c>
      <c r="C6275">
        <v>2021</v>
      </c>
      <c r="D6275" t="s">
        <v>41</v>
      </c>
      <c r="E6275" t="s">
        <v>59</v>
      </c>
      <c r="F6275">
        <v>293</v>
      </c>
    </row>
    <row r="6276" spans="1:6" x14ac:dyDescent="0.35">
      <c r="A6276" t="s">
        <v>88</v>
      </c>
      <c r="B6276" s="78" t="s">
        <v>15</v>
      </c>
      <c r="C6276">
        <v>2021</v>
      </c>
      <c r="D6276" t="s">
        <v>41</v>
      </c>
      <c r="E6276" t="s">
        <v>61</v>
      </c>
      <c r="F6276">
        <v>353</v>
      </c>
    </row>
    <row r="6277" spans="1:6" x14ac:dyDescent="0.35">
      <c r="A6277" t="s">
        <v>88</v>
      </c>
      <c r="B6277" s="78" t="s">
        <v>15</v>
      </c>
      <c r="C6277">
        <v>2021</v>
      </c>
      <c r="D6277" t="s">
        <v>41</v>
      </c>
      <c r="E6277" t="s">
        <v>63</v>
      </c>
      <c r="F6277">
        <v>332</v>
      </c>
    </row>
    <row r="6278" spans="1:6" x14ac:dyDescent="0.35">
      <c r="A6278" t="s">
        <v>88</v>
      </c>
      <c r="B6278" s="78" t="s">
        <v>15</v>
      </c>
      <c r="C6278">
        <v>2021</v>
      </c>
      <c r="D6278" t="s">
        <v>41</v>
      </c>
      <c r="E6278" t="s">
        <v>65</v>
      </c>
      <c r="F6278">
        <v>389</v>
      </c>
    </row>
    <row r="6279" spans="1:6" x14ac:dyDescent="0.35">
      <c r="A6279" t="s">
        <v>88</v>
      </c>
      <c r="B6279" s="78" t="s">
        <v>15</v>
      </c>
      <c r="C6279">
        <v>2021</v>
      </c>
      <c r="D6279" t="s">
        <v>41</v>
      </c>
      <c r="E6279" t="s">
        <v>67</v>
      </c>
      <c r="F6279">
        <v>329</v>
      </c>
    </row>
    <row r="6280" spans="1:6" x14ac:dyDescent="0.35">
      <c r="A6280" t="s">
        <v>88</v>
      </c>
      <c r="B6280" s="78" t="s">
        <v>15</v>
      </c>
      <c r="C6280">
        <v>2021</v>
      </c>
      <c r="D6280" t="s">
        <v>41</v>
      </c>
      <c r="E6280" t="s">
        <v>69</v>
      </c>
      <c r="F6280">
        <v>244</v>
      </c>
    </row>
    <row r="6281" spans="1:6" x14ac:dyDescent="0.35">
      <c r="A6281" t="s">
        <v>88</v>
      </c>
      <c r="B6281" s="78" t="s">
        <v>15</v>
      </c>
      <c r="C6281">
        <v>2021</v>
      </c>
      <c r="D6281" t="s">
        <v>41</v>
      </c>
      <c r="E6281" t="s">
        <v>71</v>
      </c>
      <c r="F6281">
        <v>182</v>
      </c>
    </row>
    <row r="6282" spans="1:6" x14ac:dyDescent="0.35">
      <c r="A6282" t="s">
        <v>88</v>
      </c>
      <c r="B6282" s="78" t="s">
        <v>15</v>
      </c>
      <c r="C6282">
        <v>2021</v>
      </c>
      <c r="D6282" t="s">
        <v>41</v>
      </c>
      <c r="E6282" t="s">
        <v>73</v>
      </c>
      <c r="F6282">
        <v>146</v>
      </c>
    </row>
    <row r="6283" spans="1:6" x14ac:dyDescent="0.35">
      <c r="A6283" t="s">
        <v>88</v>
      </c>
      <c r="B6283" s="78" t="s">
        <v>15</v>
      </c>
      <c r="C6283">
        <v>2021</v>
      </c>
      <c r="D6283" t="s">
        <v>41</v>
      </c>
      <c r="E6283" t="s">
        <v>75</v>
      </c>
      <c r="F6283">
        <v>102</v>
      </c>
    </row>
    <row r="6284" spans="1:6" x14ac:dyDescent="0.35">
      <c r="A6284" t="s">
        <v>88</v>
      </c>
      <c r="B6284" s="78" t="s">
        <v>15</v>
      </c>
      <c r="C6284">
        <v>2021</v>
      </c>
      <c r="D6284" t="s">
        <v>138</v>
      </c>
      <c r="E6284" t="s">
        <v>42</v>
      </c>
      <c r="F6284">
        <v>370</v>
      </c>
    </row>
    <row r="6285" spans="1:6" x14ac:dyDescent="0.35">
      <c r="A6285" t="s">
        <v>88</v>
      </c>
      <c r="B6285" s="78" t="s">
        <v>15</v>
      </c>
      <c r="C6285">
        <v>2021</v>
      </c>
      <c r="D6285" t="s">
        <v>138</v>
      </c>
      <c r="E6285" t="s">
        <v>43</v>
      </c>
      <c r="F6285">
        <v>379</v>
      </c>
    </row>
    <row r="6286" spans="1:6" x14ac:dyDescent="0.35">
      <c r="A6286" t="s">
        <v>88</v>
      </c>
      <c r="B6286" s="78" t="s">
        <v>15</v>
      </c>
      <c r="C6286">
        <v>2021</v>
      </c>
      <c r="D6286" t="s">
        <v>138</v>
      </c>
      <c r="E6286" t="s">
        <v>45</v>
      </c>
      <c r="F6286">
        <v>357</v>
      </c>
    </row>
    <row r="6287" spans="1:6" x14ac:dyDescent="0.35">
      <c r="A6287" t="s">
        <v>88</v>
      </c>
      <c r="B6287" s="78" t="s">
        <v>15</v>
      </c>
      <c r="C6287">
        <v>2021</v>
      </c>
      <c r="D6287" t="s">
        <v>138</v>
      </c>
      <c r="E6287" t="s">
        <v>47</v>
      </c>
      <c r="F6287">
        <v>274</v>
      </c>
    </row>
    <row r="6288" spans="1:6" x14ac:dyDescent="0.35">
      <c r="A6288" t="s">
        <v>88</v>
      </c>
      <c r="B6288" s="78" t="s">
        <v>15</v>
      </c>
      <c r="C6288">
        <v>2021</v>
      </c>
      <c r="D6288" t="s">
        <v>138</v>
      </c>
      <c r="E6288" t="s">
        <v>49</v>
      </c>
      <c r="F6288">
        <v>271</v>
      </c>
    </row>
    <row r="6289" spans="1:6" x14ac:dyDescent="0.35">
      <c r="A6289" t="s">
        <v>88</v>
      </c>
      <c r="B6289" s="78" t="s">
        <v>15</v>
      </c>
      <c r="C6289">
        <v>2021</v>
      </c>
      <c r="D6289" t="s">
        <v>138</v>
      </c>
      <c r="E6289" t="s">
        <v>51</v>
      </c>
      <c r="F6289">
        <v>304</v>
      </c>
    </row>
    <row r="6290" spans="1:6" x14ac:dyDescent="0.35">
      <c r="A6290" t="s">
        <v>88</v>
      </c>
      <c r="B6290" s="78" t="s">
        <v>15</v>
      </c>
      <c r="C6290">
        <v>2021</v>
      </c>
      <c r="D6290" t="s">
        <v>138</v>
      </c>
      <c r="E6290" t="s">
        <v>53</v>
      </c>
      <c r="F6290">
        <v>335</v>
      </c>
    </row>
    <row r="6291" spans="1:6" x14ac:dyDescent="0.35">
      <c r="A6291" t="s">
        <v>88</v>
      </c>
      <c r="B6291" s="78" t="s">
        <v>15</v>
      </c>
      <c r="C6291">
        <v>2021</v>
      </c>
      <c r="D6291" t="s">
        <v>138</v>
      </c>
      <c r="E6291" t="s">
        <v>55</v>
      </c>
      <c r="F6291">
        <v>345</v>
      </c>
    </row>
    <row r="6292" spans="1:6" x14ac:dyDescent="0.35">
      <c r="A6292" t="s">
        <v>88</v>
      </c>
      <c r="B6292" s="78" t="s">
        <v>15</v>
      </c>
      <c r="C6292">
        <v>2021</v>
      </c>
      <c r="D6292" t="s">
        <v>138</v>
      </c>
      <c r="E6292" t="s">
        <v>57</v>
      </c>
      <c r="F6292">
        <v>316</v>
      </c>
    </row>
    <row r="6293" spans="1:6" x14ac:dyDescent="0.35">
      <c r="A6293" t="s">
        <v>88</v>
      </c>
      <c r="B6293" s="78" t="s">
        <v>15</v>
      </c>
      <c r="C6293">
        <v>2021</v>
      </c>
      <c r="D6293" t="s">
        <v>138</v>
      </c>
      <c r="E6293" t="s">
        <v>59</v>
      </c>
      <c r="F6293">
        <v>282</v>
      </c>
    </row>
    <row r="6294" spans="1:6" x14ac:dyDescent="0.35">
      <c r="A6294" t="s">
        <v>88</v>
      </c>
      <c r="B6294" s="78" t="s">
        <v>15</v>
      </c>
      <c r="C6294">
        <v>2021</v>
      </c>
      <c r="D6294" t="s">
        <v>138</v>
      </c>
      <c r="E6294" t="s">
        <v>61</v>
      </c>
      <c r="F6294">
        <v>333</v>
      </c>
    </row>
    <row r="6295" spans="1:6" x14ac:dyDescent="0.35">
      <c r="A6295" t="s">
        <v>88</v>
      </c>
      <c r="B6295" s="78" t="s">
        <v>15</v>
      </c>
      <c r="C6295">
        <v>2021</v>
      </c>
      <c r="D6295" t="s">
        <v>138</v>
      </c>
      <c r="E6295" t="s">
        <v>63</v>
      </c>
      <c r="F6295">
        <v>318</v>
      </c>
    </row>
    <row r="6296" spans="1:6" x14ac:dyDescent="0.35">
      <c r="A6296" t="s">
        <v>88</v>
      </c>
      <c r="B6296" s="78" t="s">
        <v>15</v>
      </c>
      <c r="C6296">
        <v>2021</v>
      </c>
      <c r="D6296" t="s">
        <v>138</v>
      </c>
      <c r="E6296" t="s">
        <v>65</v>
      </c>
      <c r="F6296">
        <v>338</v>
      </c>
    </row>
    <row r="6297" spans="1:6" x14ac:dyDescent="0.35">
      <c r="A6297" t="s">
        <v>88</v>
      </c>
      <c r="B6297" s="78" t="s">
        <v>15</v>
      </c>
      <c r="C6297">
        <v>2021</v>
      </c>
      <c r="D6297" t="s">
        <v>138</v>
      </c>
      <c r="E6297" t="s">
        <v>67</v>
      </c>
      <c r="F6297">
        <v>262</v>
      </c>
    </row>
    <row r="6298" spans="1:6" x14ac:dyDescent="0.35">
      <c r="A6298" t="s">
        <v>88</v>
      </c>
      <c r="B6298" s="78" t="s">
        <v>15</v>
      </c>
      <c r="C6298">
        <v>2021</v>
      </c>
      <c r="D6298" t="s">
        <v>138</v>
      </c>
      <c r="E6298" t="s">
        <v>69</v>
      </c>
      <c r="F6298">
        <v>244</v>
      </c>
    </row>
    <row r="6299" spans="1:6" x14ac:dyDescent="0.35">
      <c r="A6299" t="s">
        <v>88</v>
      </c>
      <c r="B6299" s="78" t="s">
        <v>15</v>
      </c>
      <c r="C6299">
        <v>2021</v>
      </c>
      <c r="D6299" t="s">
        <v>138</v>
      </c>
      <c r="E6299" t="s">
        <v>71</v>
      </c>
      <c r="F6299">
        <v>186</v>
      </c>
    </row>
    <row r="6300" spans="1:6" x14ac:dyDescent="0.35">
      <c r="A6300" t="s">
        <v>88</v>
      </c>
      <c r="B6300" s="78" t="s">
        <v>15</v>
      </c>
      <c r="C6300">
        <v>2021</v>
      </c>
      <c r="D6300" t="s">
        <v>138</v>
      </c>
      <c r="E6300" t="s">
        <v>73</v>
      </c>
      <c r="F6300">
        <v>140</v>
      </c>
    </row>
    <row r="6301" spans="1:6" x14ac:dyDescent="0.35">
      <c r="A6301" t="s">
        <v>88</v>
      </c>
      <c r="B6301" s="78" t="s">
        <v>15</v>
      </c>
      <c r="C6301">
        <v>2021</v>
      </c>
      <c r="D6301" t="s">
        <v>138</v>
      </c>
      <c r="E6301" t="s">
        <v>75</v>
      </c>
      <c r="F6301">
        <v>126</v>
      </c>
    </row>
    <row r="6302" spans="1:6" x14ac:dyDescent="0.35">
      <c r="A6302" t="s">
        <v>88</v>
      </c>
      <c r="B6302" s="78" t="s">
        <v>15</v>
      </c>
      <c r="C6302">
        <v>2026</v>
      </c>
      <c r="D6302" t="s">
        <v>138</v>
      </c>
      <c r="E6302" t="s">
        <v>42</v>
      </c>
      <c r="F6302">
        <v>367.019000537458</v>
      </c>
    </row>
    <row r="6303" spans="1:6" x14ac:dyDescent="0.35">
      <c r="A6303" t="s">
        <v>88</v>
      </c>
      <c r="B6303" s="78" t="s">
        <v>15</v>
      </c>
      <c r="C6303">
        <v>2026</v>
      </c>
      <c r="D6303" t="s">
        <v>138</v>
      </c>
      <c r="E6303" t="s">
        <v>45</v>
      </c>
      <c r="F6303">
        <v>327.73715146105798</v>
      </c>
    </row>
    <row r="6304" spans="1:6" x14ac:dyDescent="0.35">
      <c r="A6304" t="s">
        <v>88</v>
      </c>
      <c r="B6304" s="78" t="s">
        <v>15</v>
      </c>
      <c r="C6304">
        <v>2026</v>
      </c>
      <c r="D6304" t="s">
        <v>138</v>
      </c>
      <c r="E6304" t="s">
        <v>47</v>
      </c>
      <c r="F6304">
        <v>279.55599556666402</v>
      </c>
    </row>
    <row r="6305" spans="1:6" x14ac:dyDescent="0.35">
      <c r="A6305" t="s">
        <v>88</v>
      </c>
      <c r="B6305" s="78" t="s">
        <v>15</v>
      </c>
      <c r="C6305">
        <v>2026</v>
      </c>
      <c r="D6305" t="s">
        <v>138</v>
      </c>
      <c r="E6305" t="s">
        <v>49</v>
      </c>
      <c r="F6305">
        <v>267.03512803784702</v>
      </c>
    </row>
    <row r="6306" spans="1:6" x14ac:dyDescent="0.35">
      <c r="A6306" t="s">
        <v>88</v>
      </c>
      <c r="B6306" s="78" t="s">
        <v>15</v>
      </c>
      <c r="C6306">
        <v>2026</v>
      </c>
      <c r="D6306" t="s">
        <v>138</v>
      </c>
      <c r="E6306" t="s">
        <v>51</v>
      </c>
      <c r="F6306">
        <v>340.68099769728298</v>
      </c>
    </row>
    <row r="6307" spans="1:6" x14ac:dyDescent="0.35">
      <c r="A6307" t="s">
        <v>88</v>
      </c>
      <c r="B6307" s="78" t="s">
        <v>15</v>
      </c>
      <c r="C6307">
        <v>2026</v>
      </c>
      <c r="D6307" t="s">
        <v>138</v>
      </c>
      <c r="E6307" t="s">
        <v>53</v>
      </c>
      <c r="F6307">
        <v>323.12335791294601</v>
      </c>
    </row>
    <row r="6308" spans="1:6" x14ac:dyDescent="0.35">
      <c r="A6308" t="s">
        <v>88</v>
      </c>
      <c r="B6308" s="78" t="s">
        <v>15</v>
      </c>
      <c r="C6308">
        <v>2026</v>
      </c>
      <c r="D6308" t="s">
        <v>138</v>
      </c>
      <c r="E6308" t="s">
        <v>55</v>
      </c>
      <c r="F6308">
        <v>313.45222932313499</v>
      </c>
    </row>
    <row r="6309" spans="1:6" x14ac:dyDescent="0.35">
      <c r="A6309" t="s">
        <v>88</v>
      </c>
      <c r="B6309" s="78" t="s">
        <v>15</v>
      </c>
      <c r="C6309">
        <v>2026</v>
      </c>
      <c r="D6309" t="s">
        <v>138</v>
      </c>
      <c r="E6309" t="s">
        <v>57</v>
      </c>
      <c r="F6309">
        <v>307.77487142649301</v>
      </c>
    </row>
    <row r="6310" spans="1:6" x14ac:dyDescent="0.35">
      <c r="A6310" t="s">
        <v>88</v>
      </c>
      <c r="B6310" s="78" t="s">
        <v>15</v>
      </c>
      <c r="C6310">
        <v>2026</v>
      </c>
      <c r="D6310" t="s">
        <v>138</v>
      </c>
      <c r="E6310" t="s">
        <v>59</v>
      </c>
      <c r="F6310">
        <v>289.48909749669002</v>
      </c>
    </row>
    <row r="6311" spans="1:6" x14ac:dyDescent="0.35">
      <c r="A6311" t="s">
        <v>88</v>
      </c>
      <c r="B6311" s="78" t="s">
        <v>15</v>
      </c>
      <c r="C6311">
        <v>2026</v>
      </c>
      <c r="D6311" t="s">
        <v>138</v>
      </c>
      <c r="E6311" t="s">
        <v>61</v>
      </c>
      <c r="F6311">
        <v>279.33269941646103</v>
      </c>
    </row>
    <row r="6312" spans="1:6" x14ac:dyDescent="0.35">
      <c r="A6312" t="s">
        <v>88</v>
      </c>
      <c r="B6312" s="78" t="s">
        <v>15</v>
      </c>
      <c r="C6312">
        <v>2026</v>
      </c>
      <c r="D6312" t="s">
        <v>138</v>
      </c>
      <c r="E6312" t="s">
        <v>63</v>
      </c>
      <c r="F6312">
        <v>340.37715619529399</v>
      </c>
    </row>
    <row r="6313" spans="1:6" x14ac:dyDescent="0.35">
      <c r="A6313" t="s">
        <v>88</v>
      </c>
      <c r="B6313" s="78" t="s">
        <v>15</v>
      </c>
      <c r="C6313">
        <v>2026</v>
      </c>
      <c r="D6313" t="s">
        <v>138</v>
      </c>
      <c r="E6313" t="s">
        <v>43</v>
      </c>
      <c r="F6313">
        <v>349.699890750002</v>
      </c>
    </row>
    <row r="6314" spans="1:6" x14ac:dyDescent="0.35">
      <c r="A6314" t="s">
        <v>88</v>
      </c>
      <c r="B6314" s="78" t="s">
        <v>15</v>
      </c>
      <c r="C6314">
        <v>2026</v>
      </c>
      <c r="D6314" t="s">
        <v>138</v>
      </c>
      <c r="E6314" t="s">
        <v>65</v>
      </c>
      <c r="F6314">
        <v>331.46454322200702</v>
      </c>
    </row>
    <row r="6315" spans="1:6" x14ac:dyDescent="0.35">
      <c r="A6315" t="s">
        <v>88</v>
      </c>
      <c r="B6315" s="78" t="s">
        <v>15</v>
      </c>
      <c r="C6315">
        <v>2026</v>
      </c>
      <c r="D6315" t="s">
        <v>138</v>
      </c>
      <c r="E6315" t="s">
        <v>67</v>
      </c>
      <c r="F6315">
        <v>325.44391400889901</v>
      </c>
    </row>
    <row r="6316" spans="1:6" x14ac:dyDescent="0.35">
      <c r="A6316" t="s">
        <v>88</v>
      </c>
      <c r="B6316" s="78" t="s">
        <v>15</v>
      </c>
      <c r="C6316">
        <v>2026</v>
      </c>
      <c r="D6316" t="s">
        <v>138</v>
      </c>
      <c r="E6316" t="s">
        <v>69</v>
      </c>
      <c r="F6316">
        <v>236.16772188516799</v>
      </c>
    </row>
    <row r="6317" spans="1:6" x14ac:dyDescent="0.35">
      <c r="A6317" t="s">
        <v>88</v>
      </c>
      <c r="B6317" s="78" t="s">
        <v>15</v>
      </c>
      <c r="C6317">
        <v>2026</v>
      </c>
      <c r="D6317" t="s">
        <v>138</v>
      </c>
      <c r="E6317" t="s">
        <v>71</v>
      </c>
      <c r="F6317">
        <v>207.999126737544</v>
      </c>
    </row>
    <row r="6318" spans="1:6" x14ac:dyDescent="0.35">
      <c r="A6318" t="s">
        <v>88</v>
      </c>
      <c r="B6318" s="78" t="s">
        <v>15</v>
      </c>
      <c r="C6318">
        <v>2026</v>
      </c>
      <c r="D6318" t="s">
        <v>138</v>
      </c>
      <c r="E6318" t="s">
        <v>73</v>
      </c>
      <c r="F6318">
        <v>153.43022999589701</v>
      </c>
    </row>
    <row r="6319" spans="1:6" x14ac:dyDescent="0.35">
      <c r="A6319" t="s">
        <v>88</v>
      </c>
      <c r="B6319" s="78" t="s">
        <v>15</v>
      </c>
      <c r="C6319">
        <v>2026</v>
      </c>
      <c r="D6319" t="s">
        <v>138</v>
      </c>
      <c r="E6319" t="s">
        <v>75</v>
      </c>
      <c r="F6319">
        <v>161.381719492873</v>
      </c>
    </row>
    <row r="6320" spans="1:6" x14ac:dyDescent="0.35">
      <c r="A6320" t="s">
        <v>88</v>
      </c>
      <c r="B6320" s="78" t="s">
        <v>15</v>
      </c>
      <c r="C6320">
        <v>2026</v>
      </c>
      <c r="D6320" t="s">
        <v>41</v>
      </c>
      <c r="E6320" t="s">
        <v>42</v>
      </c>
      <c r="F6320">
        <v>384.98998750303502</v>
      </c>
    </row>
    <row r="6321" spans="1:6" x14ac:dyDescent="0.35">
      <c r="A6321" t="s">
        <v>88</v>
      </c>
      <c r="B6321" s="78" t="s">
        <v>15</v>
      </c>
      <c r="C6321">
        <v>2026</v>
      </c>
      <c r="D6321" t="s">
        <v>41</v>
      </c>
      <c r="E6321" t="s">
        <v>45</v>
      </c>
      <c r="F6321">
        <v>309.47978924638198</v>
      </c>
    </row>
    <row r="6322" spans="1:6" x14ac:dyDescent="0.35">
      <c r="A6322" t="s">
        <v>88</v>
      </c>
      <c r="B6322" s="78" t="s">
        <v>15</v>
      </c>
      <c r="C6322">
        <v>2026</v>
      </c>
      <c r="D6322" t="s">
        <v>41</v>
      </c>
      <c r="E6322" t="s">
        <v>47</v>
      </c>
      <c r="F6322">
        <v>316.25092517956199</v>
      </c>
    </row>
    <row r="6323" spans="1:6" x14ac:dyDescent="0.35">
      <c r="A6323" t="s">
        <v>88</v>
      </c>
      <c r="B6323" s="78" t="s">
        <v>15</v>
      </c>
      <c r="C6323">
        <v>2026</v>
      </c>
      <c r="D6323" t="s">
        <v>41</v>
      </c>
      <c r="E6323" t="s">
        <v>49</v>
      </c>
      <c r="F6323">
        <v>281.12015440002898</v>
      </c>
    </row>
    <row r="6324" spans="1:6" x14ac:dyDescent="0.35">
      <c r="A6324" t="s">
        <v>88</v>
      </c>
      <c r="B6324" s="78" t="s">
        <v>15</v>
      </c>
      <c r="C6324">
        <v>2026</v>
      </c>
      <c r="D6324" t="s">
        <v>41</v>
      </c>
      <c r="E6324" t="s">
        <v>51</v>
      </c>
      <c r="F6324">
        <v>303.25774997537098</v>
      </c>
    </row>
    <row r="6325" spans="1:6" x14ac:dyDescent="0.35">
      <c r="A6325" t="s">
        <v>88</v>
      </c>
      <c r="B6325" s="78" t="s">
        <v>15</v>
      </c>
      <c r="C6325">
        <v>2026</v>
      </c>
      <c r="D6325" t="s">
        <v>41</v>
      </c>
      <c r="E6325" t="s">
        <v>53</v>
      </c>
      <c r="F6325">
        <v>328.42342484620298</v>
      </c>
    </row>
    <row r="6326" spans="1:6" x14ac:dyDescent="0.35">
      <c r="A6326" t="s">
        <v>88</v>
      </c>
      <c r="B6326" s="78" t="s">
        <v>15</v>
      </c>
      <c r="C6326">
        <v>2026</v>
      </c>
      <c r="D6326" t="s">
        <v>41</v>
      </c>
      <c r="E6326" t="s">
        <v>55</v>
      </c>
      <c r="F6326">
        <v>297.263390379523</v>
      </c>
    </row>
    <row r="6327" spans="1:6" x14ac:dyDescent="0.35">
      <c r="A6327" t="s">
        <v>88</v>
      </c>
      <c r="B6327" s="78" t="s">
        <v>15</v>
      </c>
      <c r="C6327">
        <v>2026</v>
      </c>
      <c r="D6327" t="s">
        <v>41</v>
      </c>
      <c r="E6327" t="s">
        <v>57</v>
      </c>
      <c r="F6327">
        <v>302.786362207465</v>
      </c>
    </row>
    <row r="6328" spans="1:6" x14ac:dyDescent="0.35">
      <c r="A6328" t="s">
        <v>88</v>
      </c>
      <c r="B6328" s="78" t="s">
        <v>15</v>
      </c>
      <c r="C6328">
        <v>2026</v>
      </c>
      <c r="D6328" t="s">
        <v>41</v>
      </c>
      <c r="E6328" t="s">
        <v>59</v>
      </c>
      <c r="F6328">
        <v>254.08026646937</v>
      </c>
    </row>
    <row r="6329" spans="1:6" x14ac:dyDescent="0.35">
      <c r="A6329" t="s">
        <v>88</v>
      </c>
      <c r="B6329" s="78" t="s">
        <v>15</v>
      </c>
      <c r="C6329">
        <v>2026</v>
      </c>
      <c r="D6329" t="s">
        <v>41</v>
      </c>
      <c r="E6329" t="s">
        <v>61</v>
      </c>
      <c r="F6329">
        <v>282.86053086489699</v>
      </c>
    </row>
    <row r="6330" spans="1:6" x14ac:dyDescent="0.35">
      <c r="A6330" t="s">
        <v>88</v>
      </c>
      <c r="B6330" s="78" t="s">
        <v>15</v>
      </c>
      <c r="C6330">
        <v>2026</v>
      </c>
      <c r="D6330" t="s">
        <v>41</v>
      </c>
      <c r="E6330" t="s">
        <v>63</v>
      </c>
      <c r="F6330">
        <v>348.72039492530001</v>
      </c>
    </row>
    <row r="6331" spans="1:6" x14ac:dyDescent="0.35">
      <c r="A6331" t="s">
        <v>88</v>
      </c>
      <c r="B6331" s="78" t="s">
        <v>15</v>
      </c>
      <c r="C6331">
        <v>2026</v>
      </c>
      <c r="D6331" t="s">
        <v>41</v>
      </c>
      <c r="E6331" t="s">
        <v>43</v>
      </c>
      <c r="F6331">
        <v>338.41175403372</v>
      </c>
    </row>
    <row r="6332" spans="1:6" x14ac:dyDescent="0.35">
      <c r="A6332" t="s">
        <v>88</v>
      </c>
      <c r="B6332" s="78" t="s">
        <v>15</v>
      </c>
      <c r="C6332">
        <v>2026</v>
      </c>
      <c r="D6332" t="s">
        <v>41</v>
      </c>
      <c r="E6332" t="s">
        <v>65</v>
      </c>
      <c r="F6332">
        <v>335.70858536050798</v>
      </c>
    </row>
    <row r="6333" spans="1:6" x14ac:dyDescent="0.35">
      <c r="A6333" t="s">
        <v>88</v>
      </c>
      <c r="B6333" s="78" t="s">
        <v>15</v>
      </c>
      <c r="C6333">
        <v>2026</v>
      </c>
      <c r="D6333" t="s">
        <v>41</v>
      </c>
      <c r="E6333" t="s">
        <v>67</v>
      </c>
      <c r="F6333">
        <v>365.29418271779201</v>
      </c>
    </row>
    <row r="6334" spans="1:6" x14ac:dyDescent="0.35">
      <c r="A6334" t="s">
        <v>88</v>
      </c>
      <c r="B6334" s="78" t="s">
        <v>15</v>
      </c>
      <c r="C6334">
        <v>2026</v>
      </c>
      <c r="D6334" t="s">
        <v>41</v>
      </c>
      <c r="E6334" t="s">
        <v>69</v>
      </c>
      <c r="F6334">
        <v>292.51201930699699</v>
      </c>
    </row>
    <row r="6335" spans="1:6" x14ac:dyDescent="0.35">
      <c r="A6335" t="s">
        <v>88</v>
      </c>
      <c r="B6335" s="78" t="s">
        <v>15</v>
      </c>
      <c r="C6335">
        <v>2026</v>
      </c>
      <c r="D6335" t="s">
        <v>41</v>
      </c>
      <c r="E6335" t="s">
        <v>71</v>
      </c>
      <c r="F6335">
        <v>207.32785891962399</v>
      </c>
    </row>
    <row r="6336" spans="1:6" x14ac:dyDescent="0.35">
      <c r="A6336" t="s">
        <v>88</v>
      </c>
      <c r="B6336" s="78" t="s">
        <v>15</v>
      </c>
      <c r="C6336">
        <v>2026</v>
      </c>
      <c r="D6336" t="s">
        <v>41</v>
      </c>
      <c r="E6336" t="s">
        <v>73</v>
      </c>
      <c r="F6336">
        <v>140.19161852784899</v>
      </c>
    </row>
    <row r="6337" spans="1:6" x14ac:dyDescent="0.35">
      <c r="A6337" t="s">
        <v>88</v>
      </c>
      <c r="B6337" s="78" t="s">
        <v>15</v>
      </c>
      <c r="C6337">
        <v>2026</v>
      </c>
      <c r="D6337" t="s">
        <v>41</v>
      </c>
      <c r="E6337" t="s">
        <v>75</v>
      </c>
      <c r="F6337">
        <v>133.80174059315101</v>
      </c>
    </row>
    <row r="6338" spans="1:6" x14ac:dyDescent="0.35">
      <c r="A6338" t="s">
        <v>88</v>
      </c>
      <c r="B6338" s="78" t="s">
        <v>15</v>
      </c>
      <c r="C6338">
        <v>2031</v>
      </c>
      <c r="D6338" t="s">
        <v>138</v>
      </c>
      <c r="E6338" t="s">
        <v>42</v>
      </c>
      <c r="F6338">
        <v>342.10243100900999</v>
      </c>
    </row>
    <row r="6339" spans="1:6" x14ac:dyDescent="0.35">
      <c r="A6339" t="s">
        <v>88</v>
      </c>
      <c r="B6339" s="78" t="s">
        <v>15</v>
      </c>
      <c r="C6339">
        <v>2031</v>
      </c>
      <c r="D6339" t="s">
        <v>138</v>
      </c>
      <c r="E6339" t="s">
        <v>45</v>
      </c>
      <c r="F6339">
        <v>298.55499063845002</v>
      </c>
    </row>
    <row r="6340" spans="1:6" x14ac:dyDescent="0.35">
      <c r="A6340" t="s">
        <v>88</v>
      </c>
      <c r="B6340" s="78" t="s">
        <v>15</v>
      </c>
      <c r="C6340">
        <v>2031</v>
      </c>
      <c r="D6340" t="s">
        <v>138</v>
      </c>
      <c r="E6340" t="s">
        <v>47</v>
      </c>
      <c r="F6340">
        <v>256.34886047611502</v>
      </c>
    </row>
    <row r="6341" spans="1:6" x14ac:dyDescent="0.35">
      <c r="A6341" t="s">
        <v>88</v>
      </c>
      <c r="B6341" s="78" t="s">
        <v>15</v>
      </c>
      <c r="C6341">
        <v>2031</v>
      </c>
      <c r="D6341" t="s">
        <v>138</v>
      </c>
      <c r="E6341" t="s">
        <v>49</v>
      </c>
      <c r="F6341">
        <v>264.98419717322599</v>
      </c>
    </row>
    <row r="6342" spans="1:6" x14ac:dyDescent="0.35">
      <c r="A6342" t="s">
        <v>88</v>
      </c>
      <c r="B6342" s="78" t="s">
        <v>15</v>
      </c>
      <c r="C6342">
        <v>2031</v>
      </c>
      <c r="D6342" t="s">
        <v>138</v>
      </c>
      <c r="E6342" t="s">
        <v>51</v>
      </c>
      <c r="F6342">
        <v>334.93127260577802</v>
      </c>
    </row>
    <row r="6343" spans="1:6" x14ac:dyDescent="0.35">
      <c r="A6343" t="s">
        <v>88</v>
      </c>
      <c r="B6343" s="78" t="s">
        <v>15</v>
      </c>
      <c r="C6343">
        <v>2031</v>
      </c>
      <c r="D6343" t="s">
        <v>138</v>
      </c>
      <c r="E6343" t="s">
        <v>53</v>
      </c>
      <c r="F6343">
        <v>351.26781805880802</v>
      </c>
    </row>
    <row r="6344" spans="1:6" x14ac:dyDescent="0.35">
      <c r="A6344" t="s">
        <v>88</v>
      </c>
      <c r="B6344" s="78" t="s">
        <v>15</v>
      </c>
      <c r="C6344">
        <v>2031</v>
      </c>
      <c r="D6344" t="s">
        <v>138</v>
      </c>
      <c r="E6344" t="s">
        <v>55</v>
      </c>
      <c r="F6344">
        <v>311.08912210669399</v>
      </c>
    </row>
    <row r="6345" spans="1:6" x14ac:dyDescent="0.35">
      <c r="A6345" t="s">
        <v>88</v>
      </c>
      <c r="B6345" s="78" t="s">
        <v>15</v>
      </c>
      <c r="C6345">
        <v>2031</v>
      </c>
      <c r="D6345" t="s">
        <v>138</v>
      </c>
      <c r="E6345" t="s">
        <v>57</v>
      </c>
      <c r="F6345">
        <v>285.23341641767797</v>
      </c>
    </row>
    <row r="6346" spans="1:6" x14ac:dyDescent="0.35">
      <c r="A6346" t="s">
        <v>88</v>
      </c>
      <c r="B6346" s="78" t="s">
        <v>15</v>
      </c>
      <c r="C6346">
        <v>2031</v>
      </c>
      <c r="D6346" t="s">
        <v>138</v>
      </c>
      <c r="E6346" t="s">
        <v>59</v>
      </c>
      <c r="F6346">
        <v>287.617774847975</v>
      </c>
    </row>
    <row r="6347" spans="1:6" x14ac:dyDescent="0.35">
      <c r="A6347" t="s">
        <v>88</v>
      </c>
      <c r="B6347" s="78" t="s">
        <v>15</v>
      </c>
      <c r="C6347">
        <v>2031</v>
      </c>
      <c r="D6347" t="s">
        <v>138</v>
      </c>
      <c r="E6347" t="s">
        <v>61</v>
      </c>
      <c r="F6347">
        <v>281.950883013561</v>
      </c>
    </row>
    <row r="6348" spans="1:6" x14ac:dyDescent="0.35">
      <c r="A6348" t="s">
        <v>88</v>
      </c>
      <c r="B6348" s="78" t="s">
        <v>15</v>
      </c>
      <c r="C6348">
        <v>2031</v>
      </c>
      <c r="D6348" t="s">
        <v>138</v>
      </c>
      <c r="E6348" t="s">
        <v>63</v>
      </c>
      <c r="F6348">
        <v>296.15798173667298</v>
      </c>
    </row>
    <row r="6349" spans="1:6" x14ac:dyDescent="0.35">
      <c r="A6349" t="s">
        <v>88</v>
      </c>
      <c r="B6349" s="78" t="s">
        <v>15</v>
      </c>
      <c r="C6349">
        <v>2031</v>
      </c>
      <c r="D6349" t="s">
        <v>138</v>
      </c>
      <c r="E6349" t="s">
        <v>43</v>
      </c>
      <c r="F6349">
        <v>346.69402625564197</v>
      </c>
    </row>
    <row r="6350" spans="1:6" x14ac:dyDescent="0.35">
      <c r="A6350" t="s">
        <v>88</v>
      </c>
      <c r="B6350" s="78" t="s">
        <v>15</v>
      </c>
      <c r="C6350">
        <v>2031</v>
      </c>
      <c r="D6350" t="s">
        <v>138</v>
      </c>
      <c r="E6350" t="s">
        <v>65</v>
      </c>
      <c r="F6350">
        <v>351.94562471299702</v>
      </c>
    </row>
    <row r="6351" spans="1:6" x14ac:dyDescent="0.35">
      <c r="A6351" t="s">
        <v>88</v>
      </c>
      <c r="B6351" s="78" t="s">
        <v>15</v>
      </c>
      <c r="C6351">
        <v>2031</v>
      </c>
      <c r="D6351" t="s">
        <v>138</v>
      </c>
      <c r="E6351" t="s">
        <v>67</v>
      </c>
      <c r="F6351">
        <v>323.46451971695302</v>
      </c>
    </row>
    <row r="6352" spans="1:6" x14ac:dyDescent="0.35">
      <c r="A6352" t="s">
        <v>88</v>
      </c>
      <c r="B6352" s="78" t="s">
        <v>15</v>
      </c>
      <c r="C6352">
        <v>2031</v>
      </c>
      <c r="D6352" t="s">
        <v>138</v>
      </c>
      <c r="E6352" t="s">
        <v>69</v>
      </c>
      <c r="F6352">
        <v>291.81291789168699</v>
      </c>
    </row>
    <row r="6353" spans="1:6" x14ac:dyDescent="0.35">
      <c r="A6353" t="s">
        <v>88</v>
      </c>
      <c r="B6353" s="78" t="s">
        <v>15</v>
      </c>
      <c r="C6353">
        <v>2031</v>
      </c>
      <c r="D6353" t="s">
        <v>138</v>
      </c>
      <c r="E6353" t="s">
        <v>71</v>
      </c>
      <c r="F6353">
        <v>203.691446924335</v>
      </c>
    </row>
    <row r="6354" spans="1:6" x14ac:dyDescent="0.35">
      <c r="A6354" t="s">
        <v>88</v>
      </c>
      <c r="B6354" s="78" t="s">
        <v>15</v>
      </c>
      <c r="C6354">
        <v>2031</v>
      </c>
      <c r="D6354" t="s">
        <v>138</v>
      </c>
      <c r="E6354" t="s">
        <v>73</v>
      </c>
      <c r="F6354">
        <v>175.303883049614</v>
      </c>
    </row>
    <row r="6355" spans="1:6" x14ac:dyDescent="0.35">
      <c r="A6355" t="s">
        <v>88</v>
      </c>
      <c r="B6355" s="78" t="s">
        <v>15</v>
      </c>
      <c r="C6355">
        <v>2031</v>
      </c>
      <c r="D6355" t="s">
        <v>138</v>
      </c>
      <c r="E6355" t="s">
        <v>75</v>
      </c>
      <c r="F6355">
        <v>191.081948030002</v>
      </c>
    </row>
    <row r="6356" spans="1:6" x14ac:dyDescent="0.35">
      <c r="A6356" t="s">
        <v>88</v>
      </c>
      <c r="B6356" s="78" t="s">
        <v>15</v>
      </c>
      <c r="C6356">
        <v>2031</v>
      </c>
      <c r="D6356" t="s">
        <v>41</v>
      </c>
      <c r="E6356" t="s">
        <v>42</v>
      </c>
      <c r="F6356">
        <v>358.205930045206</v>
      </c>
    </row>
    <row r="6357" spans="1:6" x14ac:dyDescent="0.35">
      <c r="A6357" t="s">
        <v>88</v>
      </c>
      <c r="B6357" s="78" t="s">
        <v>15</v>
      </c>
      <c r="C6357">
        <v>2031</v>
      </c>
      <c r="D6357" t="s">
        <v>41</v>
      </c>
      <c r="E6357" t="s">
        <v>45</v>
      </c>
      <c r="F6357">
        <v>283.81223076029198</v>
      </c>
    </row>
    <row r="6358" spans="1:6" x14ac:dyDescent="0.35">
      <c r="A6358" t="s">
        <v>88</v>
      </c>
      <c r="B6358" s="78" t="s">
        <v>15</v>
      </c>
      <c r="C6358">
        <v>2031</v>
      </c>
      <c r="D6358" t="s">
        <v>41</v>
      </c>
      <c r="E6358" t="s">
        <v>47</v>
      </c>
      <c r="F6358">
        <v>264.22223536572301</v>
      </c>
    </row>
    <row r="6359" spans="1:6" x14ac:dyDescent="0.35">
      <c r="A6359" t="s">
        <v>88</v>
      </c>
      <c r="B6359" s="78" t="s">
        <v>15</v>
      </c>
      <c r="C6359">
        <v>2031</v>
      </c>
      <c r="D6359" t="s">
        <v>41</v>
      </c>
      <c r="E6359" t="s">
        <v>49</v>
      </c>
      <c r="F6359">
        <v>299.573920883516</v>
      </c>
    </row>
    <row r="6360" spans="1:6" x14ac:dyDescent="0.35">
      <c r="A6360" t="s">
        <v>88</v>
      </c>
      <c r="B6360" s="78" t="s">
        <v>15</v>
      </c>
      <c r="C6360">
        <v>2031</v>
      </c>
      <c r="D6360" t="s">
        <v>41</v>
      </c>
      <c r="E6360" t="s">
        <v>51</v>
      </c>
      <c r="F6360">
        <v>303.72351938547399</v>
      </c>
    </row>
    <row r="6361" spans="1:6" x14ac:dyDescent="0.35">
      <c r="A6361" t="s">
        <v>88</v>
      </c>
      <c r="B6361" s="78" t="s">
        <v>15</v>
      </c>
      <c r="C6361">
        <v>2031</v>
      </c>
      <c r="D6361" t="s">
        <v>41</v>
      </c>
      <c r="E6361" t="s">
        <v>53</v>
      </c>
      <c r="F6361">
        <v>322.23409342341301</v>
      </c>
    </row>
    <row r="6362" spans="1:6" x14ac:dyDescent="0.35">
      <c r="A6362" t="s">
        <v>88</v>
      </c>
      <c r="B6362" s="78" t="s">
        <v>15</v>
      </c>
      <c r="C6362">
        <v>2031</v>
      </c>
      <c r="D6362" t="s">
        <v>41</v>
      </c>
      <c r="E6362" t="s">
        <v>55</v>
      </c>
      <c r="F6362">
        <v>330.09250542230802</v>
      </c>
    </row>
    <row r="6363" spans="1:6" x14ac:dyDescent="0.35">
      <c r="A6363" t="s">
        <v>88</v>
      </c>
      <c r="B6363" s="78" t="s">
        <v>15</v>
      </c>
      <c r="C6363">
        <v>2031</v>
      </c>
      <c r="D6363" t="s">
        <v>41</v>
      </c>
      <c r="E6363" t="s">
        <v>57</v>
      </c>
      <c r="F6363">
        <v>297.30583590442802</v>
      </c>
    </row>
    <row r="6364" spans="1:6" x14ac:dyDescent="0.35">
      <c r="A6364" t="s">
        <v>88</v>
      </c>
      <c r="B6364" s="78" t="s">
        <v>15</v>
      </c>
      <c r="C6364">
        <v>2031</v>
      </c>
      <c r="D6364" t="s">
        <v>41</v>
      </c>
      <c r="E6364" t="s">
        <v>59</v>
      </c>
      <c r="F6364">
        <v>288.75029389835402</v>
      </c>
    </row>
    <row r="6365" spans="1:6" x14ac:dyDescent="0.35">
      <c r="A6365" t="s">
        <v>88</v>
      </c>
      <c r="B6365" s="78" t="s">
        <v>15</v>
      </c>
      <c r="C6365">
        <v>2031</v>
      </c>
      <c r="D6365" t="s">
        <v>41</v>
      </c>
      <c r="E6365" t="s">
        <v>61</v>
      </c>
      <c r="F6365">
        <v>250.829135230708</v>
      </c>
    </row>
    <row r="6366" spans="1:6" x14ac:dyDescent="0.35">
      <c r="A6366" t="s">
        <v>88</v>
      </c>
      <c r="B6366" s="78" t="s">
        <v>15</v>
      </c>
      <c r="C6366">
        <v>2031</v>
      </c>
      <c r="D6366" t="s">
        <v>41</v>
      </c>
      <c r="E6366" t="s">
        <v>63</v>
      </c>
      <c r="F6366">
        <v>292.61287511604797</v>
      </c>
    </row>
    <row r="6367" spans="1:6" x14ac:dyDescent="0.35">
      <c r="A6367" t="s">
        <v>88</v>
      </c>
      <c r="B6367" s="78" t="s">
        <v>15</v>
      </c>
      <c r="C6367">
        <v>2031</v>
      </c>
      <c r="D6367" t="s">
        <v>41</v>
      </c>
      <c r="E6367" t="s">
        <v>43</v>
      </c>
      <c r="F6367">
        <v>357.47188068274301</v>
      </c>
    </row>
    <row r="6368" spans="1:6" x14ac:dyDescent="0.35">
      <c r="A6368" t="s">
        <v>88</v>
      </c>
      <c r="B6368" s="78" t="s">
        <v>15</v>
      </c>
      <c r="C6368">
        <v>2031</v>
      </c>
      <c r="D6368" t="s">
        <v>41</v>
      </c>
      <c r="E6368" t="s">
        <v>65</v>
      </c>
      <c r="F6368">
        <v>351.22925185522303</v>
      </c>
    </row>
    <row r="6369" spans="1:6" x14ac:dyDescent="0.35">
      <c r="A6369" t="s">
        <v>88</v>
      </c>
      <c r="B6369" s="78" t="s">
        <v>15</v>
      </c>
      <c r="C6369">
        <v>2031</v>
      </c>
      <c r="D6369" t="s">
        <v>41</v>
      </c>
      <c r="E6369" t="s">
        <v>67</v>
      </c>
      <c r="F6369">
        <v>325.08175091193999</v>
      </c>
    </row>
    <row r="6370" spans="1:6" x14ac:dyDescent="0.35">
      <c r="A6370" t="s">
        <v>88</v>
      </c>
      <c r="B6370" s="78" t="s">
        <v>15</v>
      </c>
      <c r="C6370">
        <v>2031</v>
      </c>
      <c r="D6370" t="s">
        <v>41</v>
      </c>
      <c r="E6370" t="s">
        <v>69</v>
      </c>
      <c r="F6370">
        <v>326.21665293327101</v>
      </c>
    </row>
    <row r="6371" spans="1:6" x14ac:dyDescent="0.35">
      <c r="A6371" t="s">
        <v>88</v>
      </c>
      <c r="B6371" s="78" t="s">
        <v>15</v>
      </c>
      <c r="C6371">
        <v>2031</v>
      </c>
      <c r="D6371" t="s">
        <v>41</v>
      </c>
      <c r="E6371" t="s">
        <v>71</v>
      </c>
      <c r="F6371">
        <v>247.312195105613</v>
      </c>
    </row>
    <row r="6372" spans="1:6" x14ac:dyDescent="0.35">
      <c r="A6372" t="s">
        <v>88</v>
      </c>
      <c r="B6372" s="78" t="s">
        <v>15</v>
      </c>
      <c r="C6372">
        <v>2031</v>
      </c>
      <c r="D6372" t="s">
        <v>41</v>
      </c>
      <c r="E6372" t="s">
        <v>73</v>
      </c>
      <c r="F6372">
        <v>162.31268976805899</v>
      </c>
    </row>
    <row r="6373" spans="1:6" x14ac:dyDescent="0.35">
      <c r="A6373" t="s">
        <v>88</v>
      </c>
      <c r="B6373" s="78" t="s">
        <v>15</v>
      </c>
      <c r="C6373">
        <v>2031</v>
      </c>
      <c r="D6373" t="s">
        <v>41</v>
      </c>
      <c r="E6373" t="s">
        <v>75</v>
      </c>
      <c r="F6373">
        <v>148.67974554176399</v>
      </c>
    </row>
    <row r="6374" spans="1:6" x14ac:dyDescent="0.35">
      <c r="A6374" t="s">
        <v>88</v>
      </c>
      <c r="B6374" s="78" t="s">
        <v>15</v>
      </c>
      <c r="C6374">
        <v>2036</v>
      </c>
      <c r="D6374" t="s">
        <v>138</v>
      </c>
      <c r="E6374" t="s">
        <v>42</v>
      </c>
      <c r="F6374">
        <v>340.55436400537201</v>
      </c>
    </row>
    <row r="6375" spans="1:6" x14ac:dyDescent="0.35">
      <c r="A6375" t="s">
        <v>88</v>
      </c>
      <c r="B6375" s="78" t="s">
        <v>15</v>
      </c>
      <c r="C6375">
        <v>2036</v>
      </c>
      <c r="D6375" t="s">
        <v>138</v>
      </c>
      <c r="E6375" t="s">
        <v>45</v>
      </c>
      <c r="F6375">
        <v>294.69168379451702</v>
      </c>
    </row>
    <row r="6376" spans="1:6" x14ac:dyDescent="0.35">
      <c r="A6376" t="s">
        <v>88</v>
      </c>
      <c r="B6376" s="78" t="s">
        <v>15</v>
      </c>
      <c r="C6376">
        <v>2036</v>
      </c>
      <c r="D6376" t="s">
        <v>138</v>
      </c>
      <c r="E6376" t="s">
        <v>47</v>
      </c>
      <c r="F6376">
        <v>231.237993802029</v>
      </c>
    </row>
    <row r="6377" spans="1:6" x14ac:dyDescent="0.35">
      <c r="A6377" t="s">
        <v>88</v>
      </c>
      <c r="B6377" s="78" t="s">
        <v>15</v>
      </c>
      <c r="C6377">
        <v>2036</v>
      </c>
      <c r="D6377" t="s">
        <v>138</v>
      </c>
      <c r="E6377" t="s">
        <v>49</v>
      </c>
      <c r="F6377">
        <v>248.54297777317601</v>
      </c>
    </row>
    <row r="6378" spans="1:6" x14ac:dyDescent="0.35">
      <c r="A6378" t="s">
        <v>88</v>
      </c>
      <c r="B6378" s="78" t="s">
        <v>15</v>
      </c>
      <c r="C6378">
        <v>2036</v>
      </c>
      <c r="D6378" t="s">
        <v>138</v>
      </c>
      <c r="E6378" t="s">
        <v>51</v>
      </c>
      <c r="F6378">
        <v>335.76151889992701</v>
      </c>
    </row>
    <row r="6379" spans="1:6" x14ac:dyDescent="0.35">
      <c r="A6379" t="s">
        <v>88</v>
      </c>
      <c r="B6379" s="78" t="s">
        <v>15</v>
      </c>
      <c r="C6379">
        <v>2036</v>
      </c>
      <c r="D6379" t="s">
        <v>138</v>
      </c>
      <c r="E6379" t="s">
        <v>53</v>
      </c>
      <c r="F6379">
        <v>341.51982562815101</v>
      </c>
    </row>
    <row r="6380" spans="1:6" x14ac:dyDescent="0.35">
      <c r="A6380" t="s">
        <v>88</v>
      </c>
      <c r="B6380" s="78" t="s">
        <v>15</v>
      </c>
      <c r="C6380">
        <v>2036</v>
      </c>
      <c r="D6380" t="s">
        <v>138</v>
      </c>
      <c r="E6380" t="s">
        <v>55</v>
      </c>
      <c r="F6380">
        <v>326.70307931624899</v>
      </c>
    </row>
    <row r="6381" spans="1:6" x14ac:dyDescent="0.35">
      <c r="A6381" t="s">
        <v>88</v>
      </c>
      <c r="B6381" s="78" t="s">
        <v>15</v>
      </c>
      <c r="C6381">
        <v>2036</v>
      </c>
      <c r="D6381" t="s">
        <v>138</v>
      </c>
      <c r="E6381" t="s">
        <v>57</v>
      </c>
      <c r="F6381">
        <v>284.75543991515298</v>
      </c>
    </row>
    <row r="6382" spans="1:6" x14ac:dyDescent="0.35">
      <c r="A6382" t="s">
        <v>88</v>
      </c>
      <c r="B6382" s="78" t="s">
        <v>15</v>
      </c>
      <c r="C6382">
        <v>2036</v>
      </c>
      <c r="D6382" t="s">
        <v>138</v>
      </c>
      <c r="E6382" t="s">
        <v>59</v>
      </c>
      <c r="F6382">
        <v>272.148637967583</v>
      </c>
    </row>
    <row r="6383" spans="1:6" x14ac:dyDescent="0.35">
      <c r="A6383" t="s">
        <v>88</v>
      </c>
      <c r="B6383" s="78" t="s">
        <v>15</v>
      </c>
      <c r="C6383">
        <v>2036</v>
      </c>
      <c r="D6383" t="s">
        <v>138</v>
      </c>
      <c r="E6383" t="s">
        <v>61</v>
      </c>
      <c r="F6383">
        <v>286.90384990393301</v>
      </c>
    </row>
    <row r="6384" spans="1:6" x14ac:dyDescent="0.35">
      <c r="A6384" t="s">
        <v>88</v>
      </c>
      <c r="B6384" s="78" t="s">
        <v>15</v>
      </c>
      <c r="C6384">
        <v>2036</v>
      </c>
      <c r="D6384" t="s">
        <v>138</v>
      </c>
      <c r="E6384" t="s">
        <v>63</v>
      </c>
      <c r="F6384">
        <v>297.899316017628</v>
      </c>
    </row>
    <row r="6385" spans="1:6" x14ac:dyDescent="0.35">
      <c r="A6385" t="s">
        <v>88</v>
      </c>
      <c r="B6385" s="78" t="s">
        <v>15</v>
      </c>
      <c r="C6385">
        <v>2036</v>
      </c>
      <c r="D6385" t="s">
        <v>138</v>
      </c>
      <c r="E6385" t="s">
        <v>43</v>
      </c>
      <c r="F6385">
        <v>330.44521816687001</v>
      </c>
    </row>
    <row r="6386" spans="1:6" x14ac:dyDescent="0.35">
      <c r="A6386" t="s">
        <v>88</v>
      </c>
      <c r="B6386" s="78" t="s">
        <v>15</v>
      </c>
      <c r="C6386">
        <v>2036</v>
      </c>
      <c r="D6386" t="s">
        <v>138</v>
      </c>
      <c r="E6386" t="s">
        <v>65</v>
      </c>
      <c r="F6386">
        <v>316.38753236223801</v>
      </c>
    </row>
    <row r="6387" spans="1:6" x14ac:dyDescent="0.35">
      <c r="A6387" t="s">
        <v>88</v>
      </c>
      <c r="B6387" s="78" t="s">
        <v>15</v>
      </c>
      <c r="C6387">
        <v>2036</v>
      </c>
      <c r="D6387" t="s">
        <v>138</v>
      </c>
      <c r="E6387" t="s">
        <v>67</v>
      </c>
      <c r="F6387">
        <v>341.77305617657402</v>
      </c>
    </row>
    <row r="6388" spans="1:6" x14ac:dyDescent="0.35">
      <c r="A6388" t="s">
        <v>88</v>
      </c>
      <c r="B6388" s="78" t="s">
        <v>15</v>
      </c>
      <c r="C6388">
        <v>2036</v>
      </c>
      <c r="D6388" t="s">
        <v>138</v>
      </c>
      <c r="E6388" t="s">
        <v>69</v>
      </c>
      <c r="F6388">
        <v>291.56825434162403</v>
      </c>
    </row>
    <row r="6389" spans="1:6" x14ac:dyDescent="0.35">
      <c r="A6389" t="s">
        <v>88</v>
      </c>
      <c r="B6389" s="78" t="s">
        <v>15</v>
      </c>
      <c r="C6389">
        <v>2036</v>
      </c>
      <c r="D6389" t="s">
        <v>138</v>
      </c>
      <c r="E6389" t="s">
        <v>71</v>
      </c>
      <c r="F6389">
        <v>250.246288344162</v>
      </c>
    </row>
    <row r="6390" spans="1:6" x14ac:dyDescent="0.35">
      <c r="A6390" t="s">
        <v>88</v>
      </c>
      <c r="B6390" s="78" t="s">
        <v>15</v>
      </c>
      <c r="C6390">
        <v>2036</v>
      </c>
      <c r="D6390" t="s">
        <v>138</v>
      </c>
      <c r="E6390" t="s">
        <v>73</v>
      </c>
      <c r="F6390">
        <v>174.19539350765601</v>
      </c>
    </row>
    <row r="6391" spans="1:6" x14ac:dyDescent="0.35">
      <c r="A6391" t="s">
        <v>88</v>
      </c>
      <c r="B6391" s="78" t="s">
        <v>15</v>
      </c>
      <c r="C6391">
        <v>2036</v>
      </c>
      <c r="D6391" t="s">
        <v>138</v>
      </c>
      <c r="E6391" t="s">
        <v>75</v>
      </c>
      <c r="F6391">
        <v>226.39597432322699</v>
      </c>
    </row>
    <row r="6392" spans="1:6" x14ac:dyDescent="0.35">
      <c r="A6392" t="s">
        <v>88</v>
      </c>
      <c r="B6392" s="78" t="s">
        <v>15</v>
      </c>
      <c r="C6392">
        <v>2036</v>
      </c>
      <c r="D6392" t="s">
        <v>41</v>
      </c>
      <c r="E6392" t="s">
        <v>42</v>
      </c>
      <c r="F6392">
        <v>356.56929050963299</v>
      </c>
    </row>
    <row r="6393" spans="1:6" x14ac:dyDescent="0.35">
      <c r="A6393" t="s">
        <v>88</v>
      </c>
      <c r="B6393" s="78" t="s">
        <v>15</v>
      </c>
      <c r="C6393">
        <v>2036</v>
      </c>
      <c r="D6393" t="s">
        <v>41</v>
      </c>
      <c r="E6393" t="s">
        <v>45</v>
      </c>
      <c r="F6393">
        <v>292.83613494967</v>
      </c>
    </row>
    <row r="6394" spans="1:6" x14ac:dyDescent="0.35">
      <c r="A6394" t="s">
        <v>88</v>
      </c>
      <c r="B6394" s="78" t="s">
        <v>15</v>
      </c>
      <c r="C6394">
        <v>2036</v>
      </c>
      <c r="D6394" t="s">
        <v>41</v>
      </c>
      <c r="E6394" t="s">
        <v>47</v>
      </c>
      <c r="F6394">
        <v>241.558599833464</v>
      </c>
    </row>
    <row r="6395" spans="1:6" x14ac:dyDescent="0.35">
      <c r="A6395" t="s">
        <v>88</v>
      </c>
      <c r="B6395" s="78" t="s">
        <v>15</v>
      </c>
      <c r="C6395">
        <v>2036</v>
      </c>
      <c r="D6395" t="s">
        <v>41</v>
      </c>
      <c r="E6395" t="s">
        <v>49</v>
      </c>
      <c r="F6395">
        <v>268.760476964725</v>
      </c>
    </row>
    <row r="6396" spans="1:6" x14ac:dyDescent="0.35">
      <c r="A6396" t="s">
        <v>88</v>
      </c>
      <c r="B6396" s="78" t="s">
        <v>15</v>
      </c>
      <c r="C6396">
        <v>2036</v>
      </c>
      <c r="D6396" t="s">
        <v>41</v>
      </c>
      <c r="E6396" t="s">
        <v>51</v>
      </c>
      <c r="F6396">
        <v>313.14525434902299</v>
      </c>
    </row>
    <row r="6397" spans="1:6" x14ac:dyDescent="0.35">
      <c r="A6397" t="s">
        <v>88</v>
      </c>
      <c r="B6397" s="78" t="s">
        <v>15</v>
      </c>
      <c r="C6397">
        <v>2036</v>
      </c>
      <c r="D6397" t="s">
        <v>41</v>
      </c>
      <c r="E6397" t="s">
        <v>53</v>
      </c>
      <c r="F6397">
        <v>315.81067155103699</v>
      </c>
    </row>
    <row r="6398" spans="1:6" x14ac:dyDescent="0.35">
      <c r="A6398" t="s">
        <v>88</v>
      </c>
      <c r="B6398" s="78" t="s">
        <v>15</v>
      </c>
      <c r="C6398">
        <v>2036</v>
      </c>
      <c r="D6398" t="s">
        <v>41</v>
      </c>
      <c r="E6398" t="s">
        <v>55</v>
      </c>
      <c r="F6398">
        <v>324.60788017600601</v>
      </c>
    </row>
    <row r="6399" spans="1:6" x14ac:dyDescent="0.35">
      <c r="A6399" t="s">
        <v>88</v>
      </c>
      <c r="B6399" s="78" t="s">
        <v>15</v>
      </c>
      <c r="C6399">
        <v>2036</v>
      </c>
      <c r="D6399" t="s">
        <v>41</v>
      </c>
      <c r="E6399" t="s">
        <v>57</v>
      </c>
      <c r="F6399">
        <v>320.59163675533398</v>
      </c>
    </row>
    <row r="6400" spans="1:6" x14ac:dyDescent="0.35">
      <c r="A6400" t="s">
        <v>88</v>
      </c>
      <c r="B6400" s="78" t="s">
        <v>15</v>
      </c>
      <c r="C6400">
        <v>2036</v>
      </c>
      <c r="D6400" t="s">
        <v>41</v>
      </c>
      <c r="E6400" t="s">
        <v>59</v>
      </c>
      <c r="F6400">
        <v>284.718133671381</v>
      </c>
    </row>
    <row r="6401" spans="1:6" x14ac:dyDescent="0.35">
      <c r="A6401" t="s">
        <v>88</v>
      </c>
      <c r="B6401" s="78" t="s">
        <v>15</v>
      </c>
      <c r="C6401">
        <v>2036</v>
      </c>
      <c r="D6401" t="s">
        <v>41</v>
      </c>
      <c r="E6401" t="s">
        <v>61</v>
      </c>
      <c r="F6401">
        <v>284.206895067701</v>
      </c>
    </row>
    <row r="6402" spans="1:6" x14ac:dyDescent="0.35">
      <c r="A6402" t="s">
        <v>88</v>
      </c>
      <c r="B6402" s="78" t="s">
        <v>15</v>
      </c>
      <c r="C6402">
        <v>2036</v>
      </c>
      <c r="D6402" t="s">
        <v>41</v>
      </c>
      <c r="E6402" t="s">
        <v>63</v>
      </c>
      <c r="F6402">
        <v>264.95389947526098</v>
      </c>
    </row>
    <row r="6403" spans="1:6" x14ac:dyDescent="0.35">
      <c r="A6403" t="s">
        <v>88</v>
      </c>
      <c r="B6403" s="78" t="s">
        <v>15</v>
      </c>
      <c r="C6403">
        <v>2036</v>
      </c>
      <c r="D6403" t="s">
        <v>41</v>
      </c>
      <c r="E6403" t="s">
        <v>43</v>
      </c>
      <c r="F6403">
        <v>339.88484694513301</v>
      </c>
    </row>
    <row r="6404" spans="1:6" x14ac:dyDescent="0.35">
      <c r="A6404" t="s">
        <v>88</v>
      </c>
      <c r="B6404" s="78" t="s">
        <v>15</v>
      </c>
      <c r="C6404">
        <v>2036</v>
      </c>
      <c r="D6404" t="s">
        <v>41</v>
      </c>
      <c r="E6404" t="s">
        <v>65</v>
      </c>
      <c r="F6404">
        <v>306.33401637925601</v>
      </c>
    </row>
    <row r="6405" spans="1:6" x14ac:dyDescent="0.35">
      <c r="A6405" t="s">
        <v>88</v>
      </c>
      <c r="B6405" s="78" t="s">
        <v>15</v>
      </c>
      <c r="C6405">
        <v>2036</v>
      </c>
      <c r="D6405" t="s">
        <v>41</v>
      </c>
      <c r="E6405" t="s">
        <v>67</v>
      </c>
      <c r="F6405">
        <v>338.87905310166701</v>
      </c>
    </row>
    <row r="6406" spans="1:6" x14ac:dyDescent="0.35">
      <c r="A6406" t="s">
        <v>88</v>
      </c>
      <c r="B6406" s="78" t="s">
        <v>15</v>
      </c>
      <c r="C6406">
        <v>2036</v>
      </c>
      <c r="D6406" t="s">
        <v>41</v>
      </c>
      <c r="E6406" t="s">
        <v>69</v>
      </c>
      <c r="F6406">
        <v>296.556129252956</v>
      </c>
    </row>
    <row r="6407" spans="1:6" x14ac:dyDescent="0.35">
      <c r="A6407" t="s">
        <v>88</v>
      </c>
      <c r="B6407" s="78" t="s">
        <v>15</v>
      </c>
      <c r="C6407">
        <v>2036</v>
      </c>
      <c r="D6407" t="s">
        <v>41</v>
      </c>
      <c r="E6407" t="s">
        <v>71</v>
      </c>
      <c r="F6407">
        <v>276.78743022200899</v>
      </c>
    </row>
    <row r="6408" spans="1:6" x14ac:dyDescent="0.35">
      <c r="A6408" t="s">
        <v>88</v>
      </c>
      <c r="B6408" s="78" t="s">
        <v>15</v>
      </c>
      <c r="C6408">
        <v>2036</v>
      </c>
      <c r="D6408" t="s">
        <v>41</v>
      </c>
      <c r="E6408" t="s">
        <v>73</v>
      </c>
      <c r="F6408">
        <v>193.27663794767</v>
      </c>
    </row>
    <row r="6409" spans="1:6" x14ac:dyDescent="0.35">
      <c r="A6409" t="s">
        <v>88</v>
      </c>
      <c r="B6409" s="78" t="s">
        <v>15</v>
      </c>
      <c r="C6409">
        <v>2036</v>
      </c>
      <c r="D6409" t="s">
        <v>41</v>
      </c>
      <c r="E6409" t="s">
        <v>75</v>
      </c>
      <c r="F6409">
        <v>174.019436218599</v>
      </c>
    </row>
    <row r="6410" spans="1:6" x14ac:dyDescent="0.35">
      <c r="A6410" t="s">
        <v>88</v>
      </c>
      <c r="B6410" s="78" t="s">
        <v>15</v>
      </c>
      <c r="C6410">
        <v>2041</v>
      </c>
      <c r="D6410" t="s">
        <v>138</v>
      </c>
      <c r="E6410" t="s">
        <v>42</v>
      </c>
      <c r="F6410">
        <v>335.10884855536199</v>
      </c>
    </row>
    <row r="6411" spans="1:6" x14ac:dyDescent="0.35">
      <c r="A6411" t="s">
        <v>88</v>
      </c>
      <c r="B6411" s="78" t="s">
        <v>15</v>
      </c>
      <c r="C6411">
        <v>2041</v>
      </c>
      <c r="D6411" t="s">
        <v>138</v>
      </c>
      <c r="E6411" t="s">
        <v>45</v>
      </c>
      <c r="F6411">
        <v>283.05066559664402</v>
      </c>
    </row>
    <row r="6412" spans="1:6" x14ac:dyDescent="0.35">
      <c r="A6412" t="s">
        <v>88</v>
      </c>
      <c r="B6412" s="78" t="s">
        <v>15</v>
      </c>
      <c r="C6412">
        <v>2041</v>
      </c>
      <c r="D6412" t="s">
        <v>138</v>
      </c>
      <c r="E6412" t="s">
        <v>47</v>
      </c>
      <c r="F6412">
        <v>225.92932756457799</v>
      </c>
    </row>
    <row r="6413" spans="1:6" x14ac:dyDescent="0.35">
      <c r="A6413" t="s">
        <v>88</v>
      </c>
      <c r="B6413" s="78" t="s">
        <v>15</v>
      </c>
      <c r="C6413">
        <v>2041</v>
      </c>
      <c r="D6413" t="s">
        <v>138</v>
      </c>
      <c r="E6413" t="s">
        <v>49</v>
      </c>
      <c r="F6413">
        <v>227.519410716088</v>
      </c>
    </row>
    <row r="6414" spans="1:6" x14ac:dyDescent="0.35">
      <c r="A6414" t="s">
        <v>88</v>
      </c>
      <c r="B6414" s="78" t="s">
        <v>15</v>
      </c>
      <c r="C6414">
        <v>2041</v>
      </c>
      <c r="D6414" t="s">
        <v>138</v>
      </c>
      <c r="E6414" t="s">
        <v>51</v>
      </c>
      <c r="F6414">
        <v>321.81984707168499</v>
      </c>
    </row>
    <row r="6415" spans="1:6" x14ac:dyDescent="0.35">
      <c r="A6415" t="s">
        <v>88</v>
      </c>
      <c r="B6415" s="78" t="s">
        <v>15</v>
      </c>
      <c r="C6415">
        <v>2041</v>
      </c>
      <c r="D6415" t="s">
        <v>138</v>
      </c>
      <c r="E6415" t="s">
        <v>53</v>
      </c>
      <c r="F6415">
        <v>342.745576961653</v>
      </c>
    </row>
    <row r="6416" spans="1:6" x14ac:dyDescent="0.35">
      <c r="A6416" t="s">
        <v>88</v>
      </c>
      <c r="B6416" s="78" t="s">
        <v>15</v>
      </c>
      <c r="C6416">
        <v>2041</v>
      </c>
      <c r="D6416" t="s">
        <v>138</v>
      </c>
      <c r="E6416" t="s">
        <v>55</v>
      </c>
      <c r="F6416">
        <v>316.86231691526802</v>
      </c>
    </row>
    <row r="6417" spans="1:6" x14ac:dyDescent="0.35">
      <c r="A6417" t="s">
        <v>88</v>
      </c>
      <c r="B6417" s="78" t="s">
        <v>15</v>
      </c>
      <c r="C6417">
        <v>2041</v>
      </c>
      <c r="D6417" t="s">
        <v>138</v>
      </c>
      <c r="E6417" t="s">
        <v>57</v>
      </c>
      <c r="F6417">
        <v>294.25241763922099</v>
      </c>
    </row>
    <row r="6418" spans="1:6" x14ac:dyDescent="0.35">
      <c r="A6418" t="s">
        <v>88</v>
      </c>
      <c r="B6418" s="78" t="s">
        <v>15</v>
      </c>
      <c r="C6418">
        <v>2041</v>
      </c>
      <c r="D6418" t="s">
        <v>138</v>
      </c>
      <c r="E6418" t="s">
        <v>59</v>
      </c>
      <c r="F6418">
        <v>273.28812005722602</v>
      </c>
    </row>
    <row r="6419" spans="1:6" x14ac:dyDescent="0.35">
      <c r="A6419" t="s">
        <v>88</v>
      </c>
      <c r="B6419" s="78" t="s">
        <v>15</v>
      </c>
      <c r="C6419">
        <v>2041</v>
      </c>
      <c r="D6419" t="s">
        <v>138</v>
      </c>
      <c r="E6419" t="s">
        <v>61</v>
      </c>
      <c r="F6419">
        <v>277.298238340034</v>
      </c>
    </row>
    <row r="6420" spans="1:6" x14ac:dyDescent="0.35">
      <c r="A6420" t="s">
        <v>88</v>
      </c>
      <c r="B6420" s="78" t="s">
        <v>15</v>
      </c>
      <c r="C6420">
        <v>2041</v>
      </c>
      <c r="D6420" t="s">
        <v>138</v>
      </c>
      <c r="E6420" t="s">
        <v>63</v>
      </c>
      <c r="F6420">
        <v>310.83463495166001</v>
      </c>
    </row>
    <row r="6421" spans="1:6" x14ac:dyDescent="0.35">
      <c r="A6421" t="s">
        <v>88</v>
      </c>
      <c r="B6421" s="78" t="s">
        <v>15</v>
      </c>
      <c r="C6421">
        <v>2041</v>
      </c>
      <c r="D6421" t="s">
        <v>138</v>
      </c>
      <c r="E6421" t="s">
        <v>43</v>
      </c>
      <c r="F6421">
        <v>329.08957317624498</v>
      </c>
    </row>
    <row r="6422" spans="1:6" x14ac:dyDescent="0.35">
      <c r="A6422" t="s">
        <v>88</v>
      </c>
      <c r="B6422" s="78" t="s">
        <v>15</v>
      </c>
      <c r="C6422">
        <v>2041</v>
      </c>
      <c r="D6422" t="s">
        <v>138</v>
      </c>
      <c r="E6422" t="s">
        <v>65</v>
      </c>
      <c r="F6422">
        <v>318.896999462385</v>
      </c>
    </row>
    <row r="6423" spans="1:6" x14ac:dyDescent="0.35">
      <c r="A6423" t="s">
        <v>88</v>
      </c>
      <c r="B6423" s="78" t="s">
        <v>15</v>
      </c>
      <c r="C6423">
        <v>2041</v>
      </c>
      <c r="D6423" t="s">
        <v>138</v>
      </c>
      <c r="E6423" t="s">
        <v>67</v>
      </c>
      <c r="F6423">
        <v>313.59874227038102</v>
      </c>
    </row>
    <row r="6424" spans="1:6" x14ac:dyDescent="0.35">
      <c r="A6424" t="s">
        <v>88</v>
      </c>
      <c r="B6424" s="78" t="s">
        <v>15</v>
      </c>
      <c r="C6424">
        <v>2041</v>
      </c>
      <c r="D6424" t="s">
        <v>138</v>
      </c>
      <c r="E6424" t="s">
        <v>69</v>
      </c>
      <c r="F6424">
        <v>308.378719371307</v>
      </c>
    </row>
    <row r="6425" spans="1:6" x14ac:dyDescent="0.35">
      <c r="A6425" t="s">
        <v>88</v>
      </c>
      <c r="B6425" s="78" t="s">
        <v>15</v>
      </c>
      <c r="C6425">
        <v>2041</v>
      </c>
      <c r="D6425" t="s">
        <v>138</v>
      </c>
      <c r="E6425" t="s">
        <v>71</v>
      </c>
      <c r="F6425">
        <v>251.61278517545401</v>
      </c>
    </row>
    <row r="6426" spans="1:6" x14ac:dyDescent="0.35">
      <c r="A6426" t="s">
        <v>88</v>
      </c>
      <c r="B6426" s="78" t="s">
        <v>15</v>
      </c>
      <c r="C6426">
        <v>2041</v>
      </c>
      <c r="D6426" t="s">
        <v>138</v>
      </c>
      <c r="E6426" t="s">
        <v>73</v>
      </c>
      <c r="F6426">
        <v>213.00479820447799</v>
      </c>
    </row>
    <row r="6427" spans="1:6" x14ac:dyDescent="0.35">
      <c r="A6427" t="s">
        <v>88</v>
      </c>
      <c r="B6427" s="78" t="s">
        <v>15</v>
      </c>
      <c r="C6427">
        <v>2041</v>
      </c>
      <c r="D6427" t="s">
        <v>138</v>
      </c>
      <c r="E6427" t="s">
        <v>75</v>
      </c>
      <c r="F6427">
        <v>247.52030128955801</v>
      </c>
    </row>
    <row r="6428" spans="1:6" x14ac:dyDescent="0.35">
      <c r="A6428" t="s">
        <v>88</v>
      </c>
      <c r="B6428" s="78" t="s">
        <v>15</v>
      </c>
      <c r="C6428">
        <v>2041</v>
      </c>
      <c r="D6428" t="s">
        <v>41</v>
      </c>
      <c r="E6428" t="s">
        <v>42</v>
      </c>
      <c r="F6428">
        <v>350.84149414176198</v>
      </c>
    </row>
    <row r="6429" spans="1:6" x14ac:dyDescent="0.35">
      <c r="A6429" t="s">
        <v>88</v>
      </c>
      <c r="B6429" s="78" t="s">
        <v>15</v>
      </c>
      <c r="C6429">
        <v>2041</v>
      </c>
      <c r="D6429" t="s">
        <v>41</v>
      </c>
      <c r="E6429" t="s">
        <v>45</v>
      </c>
      <c r="F6429">
        <v>279.68288019220802</v>
      </c>
    </row>
    <row r="6430" spans="1:6" x14ac:dyDescent="0.35">
      <c r="A6430" t="s">
        <v>88</v>
      </c>
      <c r="B6430" s="78" t="s">
        <v>15</v>
      </c>
      <c r="C6430">
        <v>2041</v>
      </c>
      <c r="D6430" t="s">
        <v>41</v>
      </c>
      <c r="E6430" t="s">
        <v>47</v>
      </c>
      <c r="F6430">
        <v>243.22750570800099</v>
      </c>
    </row>
    <row r="6431" spans="1:6" x14ac:dyDescent="0.35">
      <c r="A6431" t="s">
        <v>88</v>
      </c>
      <c r="B6431" s="78" t="s">
        <v>15</v>
      </c>
      <c r="C6431">
        <v>2041</v>
      </c>
      <c r="D6431" t="s">
        <v>41</v>
      </c>
      <c r="E6431" t="s">
        <v>49</v>
      </c>
      <c r="F6431">
        <v>248.053003321196</v>
      </c>
    </row>
    <row r="6432" spans="1:6" x14ac:dyDescent="0.35">
      <c r="A6432" t="s">
        <v>88</v>
      </c>
      <c r="B6432" s="78" t="s">
        <v>15</v>
      </c>
      <c r="C6432">
        <v>2041</v>
      </c>
      <c r="D6432" t="s">
        <v>41</v>
      </c>
      <c r="E6432" t="s">
        <v>51</v>
      </c>
      <c r="F6432">
        <v>292.70032443296702</v>
      </c>
    </row>
    <row r="6433" spans="1:6" x14ac:dyDescent="0.35">
      <c r="A6433" t="s">
        <v>88</v>
      </c>
      <c r="B6433" s="78" t="s">
        <v>15</v>
      </c>
      <c r="C6433">
        <v>2041</v>
      </c>
      <c r="D6433" t="s">
        <v>41</v>
      </c>
      <c r="E6433" t="s">
        <v>53</v>
      </c>
      <c r="F6433">
        <v>322.12295711351197</v>
      </c>
    </row>
    <row r="6434" spans="1:6" x14ac:dyDescent="0.35">
      <c r="A6434" t="s">
        <v>88</v>
      </c>
      <c r="B6434" s="78" t="s">
        <v>15</v>
      </c>
      <c r="C6434">
        <v>2041</v>
      </c>
      <c r="D6434" t="s">
        <v>41</v>
      </c>
      <c r="E6434" t="s">
        <v>55</v>
      </c>
      <c r="F6434">
        <v>315.89844134278599</v>
      </c>
    </row>
    <row r="6435" spans="1:6" x14ac:dyDescent="0.35">
      <c r="A6435" t="s">
        <v>88</v>
      </c>
      <c r="B6435" s="78" t="s">
        <v>15</v>
      </c>
      <c r="C6435">
        <v>2041</v>
      </c>
      <c r="D6435" t="s">
        <v>41</v>
      </c>
      <c r="E6435" t="s">
        <v>57</v>
      </c>
      <c r="F6435">
        <v>316.43870483668502</v>
      </c>
    </row>
    <row r="6436" spans="1:6" x14ac:dyDescent="0.35">
      <c r="A6436" t="s">
        <v>88</v>
      </c>
      <c r="B6436" s="78" t="s">
        <v>15</v>
      </c>
      <c r="C6436">
        <v>2041</v>
      </c>
      <c r="D6436" t="s">
        <v>41</v>
      </c>
      <c r="E6436" t="s">
        <v>59</v>
      </c>
      <c r="F6436">
        <v>302.76781041489602</v>
      </c>
    </row>
    <row r="6437" spans="1:6" x14ac:dyDescent="0.35">
      <c r="A6437" t="s">
        <v>88</v>
      </c>
      <c r="B6437" s="78" t="s">
        <v>15</v>
      </c>
      <c r="C6437">
        <v>2041</v>
      </c>
      <c r="D6437" t="s">
        <v>41</v>
      </c>
      <c r="E6437" t="s">
        <v>61</v>
      </c>
      <c r="F6437">
        <v>282.15548777793202</v>
      </c>
    </row>
    <row r="6438" spans="1:6" x14ac:dyDescent="0.35">
      <c r="A6438" t="s">
        <v>88</v>
      </c>
      <c r="B6438" s="78" t="s">
        <v>15</v>
      </c>
      <c r="C6438">
        <v>2041</v>
      </c>
      <c r="D6438" t="s">
        <v>41</v>
      </c>
      <c r="E6438" t="s">
        <v>63</v>
      </c>
      <c r="F6438">
        <v>300.22804788466101</v>
      </c>
    </row>
    <row r="6439" spans="1:6" x14ac:dyDescent="0.35">
      <c r="A6439" t="s">
        <v>88</v>
      </c>
      <c r="B6439" s="78" t="s">
        <v>15</v>
      </c>
      <c r="C6439">
        <v>2041</v>
      </c>
      <c r="D6439" t="s">
        <v>41</v>
      </c>
      <c r="E6439" t="s">
        <v>43</v>
      </c>
      <c r="F6439">
        <v>338.35203069694899</v>
      </c>
    </row>
    <row r="6440" spans="1:6" x14ac:dyDescent="0.35">
      <c r="A6440" t="s">
        <v>88</v>
      </c>
      <c r="B6440" s="78" t="s">
        <v>15</v>
      </c>
      <c r="C6440">
        <v>2041</v>
      </c>
      <c r="D6440" t="s">
        <v>41</v>
      </c>
      <c r="E6440" t="s">
        <v>65</v>
      </c>
      <c r="F6440">
        <v>283.106082696908</v>
      </c>
    </row>
    <row r="6441" spans="1:6" x14ac:dyDescent="0.35">
      <c r="A6441" t="s">
        <v>88</v>
      </c>
      <c r="B6441" s="78" t="s">
        <v>15</v>
      </c>
      <c r="C6441">
        <v>2041</v>
      </c>
      <c r="D6441" t="s">
        <v>41</v>
      </c>
      <c r="E6441" t="s">
        <v>67</v>
      </c>
      <c r="F6441">
        <v>304.17613268075502</v>
      </c>
    </row>
    <row r="6442" spans="1:6" x14ac:dyDescent="0.35">
      <c r="A6442" t="s">
        <v>88</v>
      </c>
      <c r="B6442" s="78" t="s">
        <v>15</v>
      </c>
      <c r="C6442">
        <v>2041</v>
      </c>
      <c r="D6442" t="s">
        <v>41</v>
      </c>
      <c r="E6442" t="s">
        <v>69</v>
      </c>
      <c r="F6442">
        <v>309.44205243981401</v>
      </c>
    </row>
    <row r="6443" spans="1:6" x14ac:dyDescent="0.35">
      <c r="A6443" t="s">
        <v>88</v>
      </c>
      <c r="B6443" s="78" t="s">
        <v>15</v>
      </c>
      <c r="C6443">
        <v>2041</v>
      </c>
      <c r="D6443" t="s">
        <v>41</v>
      </c>
      <c r="E6443" t="s">
        <v>71</v>
      </c>
      <c r="F6443">
        <v>256.66269065180501</v>
      </c>
    </row>
    <row r="6444" spans="1:6" x14ac:dyDescent="0.35">
      <c r="A6444" t="s">
        <v>88</v>
      </c>
      <c r="B6444" s="78" t="s">
        <v>15</v>
      </c>
      <c r="C6444">
        <v>2041</v>
      </c>
      <c r="D6444" t="s">
        <v>41</v>
      </c>
      <c r="E6444" t="s">
        <v>73</v>
      </c>
      <c r="F6444">
        <v>218.636808925656</v>
      </c>
    </row>
    <row r="6445" spans="1:6" x14ac:dyDescent="0.35">
      <c r="A6445" t="s">
        <v>88</v>
      </c>
      <c r="B6445" s="78" t="s">
        <v>15</v>
      </c>
      <c r="C6445">
        <v>2041</v>
      </c>
      <c r="D6445" t="s">
        <v>41</v>
      </c>
      <c r="E6445" t="s">
        <v>75</v>
      </c>
      <c r="F6445">
        <v>207.842039108195</v>
      </c>
    </row>
    <row r="6446" spans="1:6" x14ac:dyDescent="0.35">
      <c r="A6446" t="s">
        <v>88</v>
      </c>
      <c r="B6446" s="78" t="s">
        <v>15</v>
      </c>
      <c r="C6446">
        <v>2046</v>
      </c>
      <c r="D6446" t="s">
        <v>138</v>
      </c>
      <c r="E6446" t="s">
        <v>42</v>
      </c>
      <c r="F6446">
        <v>327.28381374704298</v>
      </c>
    </row>
    <row r="6447" spans="1:6" x14ac:dyDescent="0.35">
      <c r="A6447" t="s">
        <v>88</v>
      </c>
      <c r="B6447" s="78" t="s">
        <v>15</v>
      </c>
      <c r="C6447">
        <v>2046</v>
      </c>
      <c r="D6447" t="s">
        <v>138</v>
      </c>
      <c r="E6447" t="s">
        <v>45</v>
      </c>
      <c r="F6447">
        <v>281.52065466471998</v>
      </c>
    </row>
    <row r="6448" spans="1:6" x14ac:dyDescent="0.35">
      <c r="A6448" t="s">
        <v>88</v>
      </c>
      <c r="B6448" s="78" t="s">
        <v>15</v>
      </c>
      <c r="C6448">
        <v>2046</v>
      </c>
      <c r="D6448" t="s">
        <v>138</v>
      </c>
      <c r="E6448" t="s">
        <v>47</v>
      </c>
      <c r="F6448">
        <v>218.91678251432799</v>
      </c>
    </row>
    <row r="6449" spans="1:6" x14ac:dyDescent="0.35">
      <c r="A6449" t="s">
        <v>88</v>
      </c>
      <c r="B6449" s="78" t="s">
        <v>15</v>
      </c>
      <c r="C6449">
        <v>2046</v>
      </c>
      <c r="D6449" t="s">
        <v>138</v>
      </c>
      <c r="E6449" t="s">
        <v>49</v>
      </c>
      <c r="F6449">
        <v>220.94310879871901</v>
      </c>
    </row>
    <row r="6450" spans="1:6" x14ac:dyDescent="0.35">
      <c r="A6450" t="s">
        <v>88</v>
      </c>
      <c r="B6450" s="78" t="s">
        <v>15</v>
      </c>
      <c r="C6450">
        <v>2046</v>
      </c>
      <c r="D6450" t="s">
        <v>138</v>
      </c>
      <c r="E6450" t="s">
        <v>51</v>
      </c>
      <c r="F6450">
        <v>301.07047617755802</v>
      </c>
    </row>
    <row r="6451" spans="1:6" x14ac:dyDescent="0.35">
      <c r="A6451" t="s">
        <v>88</v>
      </c>
      <c r="B6451" s="78" t="s">
        <v>15</v>
      </c>
      <c r="C6451">
        <v>2046</v>
      </c>
      <c r="D6451" t="s">
        <v>138</v>
      </c>
      <c r="E6451" t="s">
        <v>53</v>
      </c>
      <c r="F6451">
        <v>330.502012678055</v>
      </c>
    </row>
    <row r="6452" spans="1:6" x14ac:dyDescent="0.35">
      <c r="A6452" t="s">
        <v>88</v>
      </c>
      <c r="B6452" s="78" t="s">
        <v>15</v>
      </c>
      <c r="C6452">
        <v>2046</v>
      </c>
      <c r="D6452" t="s">
        <v>138</v>
      </c>
      <c r="E6452" t="s">
        <v>55</v>
      </c>
      <c r="F6452">
        <v>318.61868630513902</v>
      </c>
    </row>
    <row r="6453" spans="1:6" x14ac:dyDescent="0.35">
      <c r="A6453" t="s">
        <v>88</v>
      </c>
      <c r="B6453" s="78" t="s">
        <v>15</v>
      </c>
      <c r="C6453">
        <v>2046</v>
      </c>
      <c r="D6453" t="s">
        <v>138</v>
      </c>
      <c r="E6453" t="s">
        <v>57</v>
      </c>
      <c r="F6453">
        <v>285.35507922508202</v>
      </c>
    </row>
    <row r="6454" spans="1:6" x14ac:dyDescent="0.35">
      <c r="A6454" t="s">
        <v>88</v>
      </c>
      <c r="B6454" s="78" t="s">
        <v>15</v>
      </c>
      <c r="C6454">
        <v>2046</v>
      </c>
      <c r="D6454" t="s">
        <v>138</v>
      </c>
      <c r="E6454" t="s">
        <v>59</v>
      </c>
      <c r="F6454">
        <v>279.87234830550602</v>
      </c>
    </row>
    <row r="6455" spans="1:6" x14ac:dyDescent="0.35">
      <c r="A6455" t="s">
        <v>88</v>
      </c>
      <c r="B6455" s="78" t="s">
        <v>15</v>
      </c>
      <c r="C6455">
        <v>2046</v>
      </c>
      <c r="D6455" t="s">
        <v>138</v>
      </c>
      <c r="E6455" t="s">
        <v>61</v>
      </c>
      <c r="F6455">
        <v>280.379412573514</v>
      </c>
    </row>
    <row r="6456" spans="1:6" x14ac:dyDescent="0.35">
      <c r="A6456" t="s">
        <v>88</v>
      </c>
      <c r="B6456" s="78" t="s">
        <v>15</v>
      </c>
      <c r="C6456">
        <v>2046</v>
      </c>
      <c r="D6456" t="s">
        <v>138</v>
      </c>
      <c r="E6456" t="s">
        <v>63</v>
      </c>
      <c r="F6456">
        <v>307.17315153291099</v>
      </c>
    </row>
    <row r="6457" spans="1:6" x14ac:dyDescent="0.35">
      <c r="A6457" t="s">
        <v>88</v>
      </c>
      <c r="B6457" s="78" t="s">
        <v>15</v>
      </c>
      <c r="C6457">
        <v>2046</v>
      </c>
      <c r="D6457" t="s">
        <v>138</v>
      </c>
      <c r="E6457" t="s">
        <v>43</v>
      </c>
      <c r="F6457">
        <v>324.64760946625</v>
      </c>
    </row>
    <row r="6458" spans="1:6" x14ac:dyDescent="0.35">
      <c r="A6458" t="s">
        <v>88</v>
      </c>
      <c r="B6458" s="78" t="s">
        <v>15</v>
      </c>
      <c r="C6458">
        <v>2046</v>
      </c>
      <c r="D6458" t="s">
        <v>138</v>
      </c>
      <c r="E6458" t="s">
        <v>65</v>
      </c>
      <c r="F6458">
        <v>339.19497105943299</v>
      </c>
    </row>
    <row r="6459" spans="1:6" x14ac:dyDescent="0.35">
      <c r="A6459" t="s">
        <v>88</v>
      </c>
      <c r="B6459" s="78" t="s">
        <v>15</v>
      </c>
      <c r="C6459">
        <v>2046</v>
      </c>
      <c r="D6459" t="s">
        <v>138</v>
      </c>
      <c r="E6459" t="s">
        <v>67</v>
      </c>
      <c r="F6459">
        <v>317.445812687596</v>
      </c>
    </row>
    <row r="6460" spans="1:6" x14ac:dyDescent="0.35">
      <c r="A6460" t="s">
        <v>88</v>
      </c>
      <c r="B6460" s="78" t="s">
        <v>15</v>
      </c>
      <c r="C6460">
        <v>2046</v>
      </c>
      <c r="D6460" t="s">
        <v>138</v>
      </c>
      <c r="E6460" t="s">
        <v>69</v>
      </c>
      <c r="F6460">
        <v>286.80361573813298</v>
      </c>
    </row>
    <row r="6461" spans="1:6" x14ac:dyDescent="0.35">
      <c r="A6461" t="s">
        <v>88</v>
      </c>
      <c r="B6461" s="78" t="s">
        <v>15</v>
      </c>
      <c r="C6461">
        <v>2046</v>
      </c>
      <c r="D6461" t="s">
        <v>138</v>
      </c>
      <c r="E6461" t="s">
        <v>71</v>
      </c>
      <c r="F6461">
        <v>267.38630798266303</v>
      </c>
    </row>
    <row r="6462" spans="1:6" x14ac:dyDescent="0.35">
      <c r="A6462" t="s">
        <v>88</v>
      </c>
      <c r="B6462" s="78" t="s">
        <v>15</v>
      </c>
      <c r="C6462">
        <v>2046</v>
      </c>
      <c r="D6462" t="s">
        <v>138</v>
      </c>
      <c r="E6462" t="s">
        <v>73</v>
      </c>
      <c r="F6462">
        <v>216.239002187143</v>
      </c>
    </row>
    <row r="6463" spans="1:6" x14ac:dyDescent="0.35">
      <c r="A6463" t="s">
        <v>88</v>
      </c>
      <c r="B6463" s="78" t="s">
        <v>15</v>
      </c>
      <c r="C6463">
        <v>2046</v>
      </c>
      <c r="D6463" t="s">
        <v>138</v>
      </c>
      <c r="E6463" t="s">
        <v>75</v>
      </c>
      <c r="F6463">
        <v>288.878378076606</v>
      </c>
    </row>
    <row r="6464" spans="1:6" x14ac:dyDescent="0.35">
      <c r="A6464" t="s">
        <v>88</v>
      </c>
      <c r="B6464" s="78" t="s">
        <v>15</v>
      </c>
      <c r="C6464">
        <v>2046</v>
      </c>
      <c r="D6464" t="s">
        <v>41</v>
      </c>
      <c r="E6464" t="s">
        <v>42</v>
      </c>
      <c r="F6464">
        <v>342.59145002620301</v>
      </c>
    </row>
    <row r="6465" spans="1:6" x14ac:dyDescent="0.35">
      <c r="A6465" t="s">
        <v>88</v>
      </c>
      <c r="B6465" s="78" t="s">
        <v>15</v>
      </c>
      <c r="C6465">
        <v>2046</v>
      </c>
      <c r="D6465" t="s">
        <v>41</v>
      </c>
      <c r="E6465" t="s">
        <v>45</v>
      </c>
      <c r="F6465">
        <v>277.848431513143</v>
      </c>
    </row>
    <row r="6466" spans="1:6" x14ac:dyDescent="0.35">
      <c r="A6466" t="s">
        <v>88</v>
      </c>
      <c r="B6466" s="78" t="s">
        <v>15</v>
      </c>
      <c r="C6466">
        <v>2046</v>
      </c>
      <c r="D6466" t="s">
        <v>41</v>
      </c>
      <c r="E6466" t="s">
        <v>47</v>
      </c>
      <c r="F6466">
        <v>234.74512009377801</v>
      </c>
    </row>
    <row r="6467" spans="1:6" x14ac:dyDescent="0.35">
      <c r="A6467" t="s">
        <v>88</v>
      </c>
      <c r="B6467" s="78" t="s">
        <v>15</v>
      </c>
      <c r="C6467">
        <v>2046</v>
      </c>
      <c r="D6467" t="s">
        <v>41</v>
      </c>
      <c r="E6467" t="s">
        <v>49</v>
      </c>
      <c r="F6467">
        <v>244.05892015926301</v>
      </c>
    </row>
    <row r="6468" spans="1:6" x14ac:dyDescent="0.35">
      <c r="A6468" t="s">
        <v>88</v>
      </c>
      <c r="B6468" s="78" t="s">
        <v>15</v>
      </c>
      <c r="C6468">
        <v>2046</v>
      </c>
      <c r="D6468" t="s">
        <v>41</v>
      </c>
      <c r="E6468" t="s">
        <v>51</v>
      </c>
      <c r="F6468">
        <v>273.79210594148998</v>
      </c>
    </row>
    <row r="6469" spans="1:6" x14ac:dyDescent="0.35">
      <c r="A6469" t="s">
        <v>88</v>
      </c>
      <c r="B6469" s="78" t="s">
        <v>15</v>
      </c>
      <c r="C6469">
        <v>2046</v>
      </c>
      <c r="D6469" t="s">
        <v>41</v>
      </c>
      <c r="E6469" t="s">
        <v>53</v>
      </c>
      <c r="F6469">
        <v>307.187045773894</v>
      </c>
    </row>
    <row r="6470" spans="1:6" x14ac:dyDescent="0.35">
      <c r="A6470" t="s">
        <v>88</v>
      </c>
      <c r="B6470" s="78" t="s">
        <v>15</v>
      </c>
      <c r="C6470">
        <v>2046</v>
      </c>
      <c r="D6470" t="s">
        <v>41</v>
      </c>
      <c r="E6470" t="s">
        <v>55</v>
      </c>
      <c r="F6470">
        <v>321.14144071720301</v>
      </c>
    </row>
    <row r="6471" spans="1:6" x14ac:dyDescent="0.35">
      <c r="A6471" t="s">
        <v>88</v>
      </c>
      <c r="B6471" s="78" t="s">
        <v>15</v>
      </c>
      <c r="C6471">
        <v>2046</v>
      </c>
      <c r="D6471" t="s">
        <v>41</v>
      </c>
      <c r="E6471" t="s">
        <v>57</v>
      </c>
      <c r="F6471">
        <v>307.65551459824798</v>
      </c>
    </row>
    <row r="6472" spans="1:6" x14ac:dyDescent="0.35">
      <c r="A6472" t="s">
        <v>88</v>
      </c>
      <c r="B6472" s="78" t="s">
        <v>15</v>
      </c>
      <c r="C6472">
        <v>2046</v>
      </c>
      <c r="D6472" t="s">
        <v>41</v>
      </c>
      <c r="E6472" t="s">
        <v>59</v>
      </c>
      <c r="F6472">
        <v>300.01919280341502</v>
      </c>
    </row>
    <row r="6473" spans="1:6" x14ac:dyDescent="0.35">
      <c r="A6473" t="s">
        <v>88</v>
      </c>
      <c r="B6473" s="78" t="s">
        <v>15</v>
      </c>
      <c r="C6473">
        <v>2046</v>
      </c>
      <c r="D6473" t="s">
        <v>41</v>
      </c>
      <c r="E6473" t="s">
        <v>61</v>
      </c>
      <c r="F6473">
        <v>298.09399637108697</v>
      </c>
    </row>
    <row r="6474" spans="1:6" x14ac:dyDescent="0.35">
      <c r="A6474" t="s">
        <v>88</v>
      </c>
      <c r="B6474" s="78" t="s">
        <v>15</v>
      </c>
      <c r="C6474">
        <v>2046</v>
      </c>
      <c r="D6474" t="s">
        <v>41</v>
      </c>
      <c r="E6474" t="s">
        <v>63</v>
      </c>
      <c r="F6474">
        <v>301.11998348693203</v>
      </c>
    </row>
    <row r="6475" spans="1:6" x14ac:dyDescent="0.35">
      <c r="A6475" t="s">
        <v>88</v>
      </c>
      <c r="B6475" s="78" t="s">
        <v>15</v>
      </c>
      <c r="C6475">
        <v>2046</v>
      </c>
      <c r="D6475" t="s">
        <v>41</v>
      </c>
      <c r="E6475" t="s">
        <v>43</v>
      </c>
      <c r="F6475">
        <v>333.662857635612</v>
      </c>
    </row>
    <row r="6476" spans="1:6" x14ac:dyDescent="0.35">
      <c r="A6476" t="s">
        <v>88</v>
      </c>
      <c r="B6476" s="78" t="s">
        <v>15</v>
      </c>
      <c r="C6476">
        <v>2046</v>
      </c>
      <c r="D6476" t="s">
        <v>41</v>
      </c>
      <c r="E6476" t="s">
        <v>65</v>
      </c>
      <c r="F6476">
        <v>321.57102336884702</v>
      </c>
    </row>
    <row r="6477" spans="1:6" x14ac:dyDescent="0.35">
      <c r="A6477" t="s">
        <v>88</v>
      </c>
      <c r="B6477" s="78" t="s">
        <v>15</v>
      </c>
      <c r="C6477">
        <v>2046</v>
      </c>
      <c r="D6477" t="s">
        <v>41</v>
      </c>
      <c r="E6477" t="s">
        <v>67</v>
      </c>
      <c r="F6477">
        <v>286.05530616407901</v>
      </c>
    </row>
    <row r="6478" spans="1:6" x14ac:dyDescent="0.35">
      <c r="A6478" t="s">
        <v>88</v>
      </c>
      <c r="B6478" s="78" t="s">
        <v>15</v>
      </c>
      <c r="C6478">
        <v>2046</v>
      </c>
      <c r="D6478" t="s">
        <v>41</v>
      </c>
      <c r="E6478" t="s">
        <v>69</v>
      </c>
      <c r="F6478">
        <v>283.89354696284801</v>
      </c>
    </row>
    <row r="6479" spans="1:6" x14ac:dyDescent="0.35">
      <c r="A6479" t="s">
        <v>88</v>
      </c>
      <c r="B6479" s="78" t="s">
        <v>15</v>
      </c>
      <c r="C6479">
        <v>2046</v>
      </c>
      <c r="D6479" t="s">
        <v>41</v>
      </c>
      <c r="E6479" t="s">
        <v>71</v>
      </c>
      <c r="F6479">
        <v>269.44408417263003</v>
      </c>
    </row>
    <row r="6480" spans="1:6" x14ac:dyDescent="0.35">
      <c r="A6480" t="s">
        <v>88</v>
      </c>
      <c r="B6480" s="78" t="s">
        <v>15</v>
      </c>
      <c r="C6480">
        <v>2046</v>
      </c>
      <c r="D6480" t="s">
        <v>41</v>
      </c>
      <c r="E6480" t="s">
        <v>73</v>
      </c>
      <c r="F6480">
        <v>206.97838659096399</v>
      </c>
    </row>
    <row r="6481" spans="1:6" x14ac:dyDescent="0.35">
      <c r="A6481" t="s">
        <v>88</v>
      </c>
      <c r="B6481" s="78" t="s">
        <v>15</v>
      </c>
      <c r="C6481">
        <v>2046</v>
      </c>
      <c r="D6481" t="s">
        <v>41</v>
      </c>
      <c r="E6481" t="s">
        <v>75</v>
      </c>
      <c r="F6481">
        <v>242.07409245324601</v>
      </c>
    </row>
    <row r="6482" spans="1:6" x14ac:dyDescent="0.35">
      <c r="A6482" t="s">
        <v>89</v>
      </c>
      <c r="B6482" s="78" t="s">
        <v>15</v>
      </c>
      <c r="C6482">
        <v>2021</v>
      </c>
      <c r="D6482" t="s">
        <v>41</v>
      </c>
      <c r="E6482" t="s">
        <v>42</v>
      </c>
      <c r="F6482">
        <v>1294</v>
      </c>
    </row>
    <row r="6483" spans="1:6" x14ac:dyDescent="0.35">
      <c r="A6483" t="s">
        <v>89</v>
      </c>
      <c r="B6483" s="78" t="s">
        <v>15</v>
      </c>
      <c r="C6483">
        <v>2021</v>
      </c>
      <c r="D6483" t="s">
        <v>41</v>
      </c>
      <c r="E6483" t="s">
        <v>43</v>
      </c>
      <c r="F6483">
        <v>1573</v>
      </c>
    </row>
    <row r="6484" spans="1:6" x14ac:dyDescent="0.35">
      <c r="A6484" t="s">
        <v>89</v>
      </c>
      <c r="B6484" s="78" t="s">
        <v>15</v>
      </c>
      <c r="C6484">
        <v>2021</v>
      </c>
      <c r="D6484" t="s">
        <v>41</v>
      </c>
      <c r="E6484" t="s">
        <v>45</v>
      </c>
      <c r="F6484">
        <v>1826</v>
      </c>
    </row>
    <row r="6485" spans="1:6" x14ac:dyDescent="0.35">
      <c r="A6485" t="s">
        <v>89</v>
      </c>
      <c r="B6485" s="78" t="s">
        <v>15</v>
      </c>
      <c r="C6485">
        <v>2021</v>
      </c>
      <c r="D6485" t="s">
        <v>41</v>
      </c>
      <c r="E6485" t="s">
        <v>47</v>
      </c>
      <c r="F6485">
        <v>1642</v>
      </c>
    </row>
    <row r="6486" spans="1:6" x14ac:dyDescent="0.35">
      <c r="A6486" t="s">
        <v>89</v>
      </c>
      <c r="B6486" s="78" t="s">
        <v>15</v>
      </c>
      <c r="C6486">
        <v>2021</v>
      </c>
      <c r="D6486" t="s">
        <v>41</v>
      </c>
      <c r="E6486" t="s">
        <v>49</v>
      </c>
      <c r="F6486">
        <v>1143</v>
      </c>
    </row>
    <row r="6487" spans="1:6" x14ac:dyDescent="0.35">
      <c r="A6487" t="s">
        <v>89</v>
      </c>
      <c r="B6487" s="78" t="s">
        <v>15</v>
      </c>
      <c r="C6487">
        <v>2021</v>
      </c>
      <c r="D6487" t="s">
        <v>41</v>
      </c>
      <c r="E6487" t="s">
        <v>51</v>
      </c>
      <c r="F6487">
        <v>1251</v>
      </c>
    </row>
    <row r="6488" spans="1:6" x14ac:dyDescent="0.35">
      <c r="A6488" t="s">
        <v>89</v>
      </c>
      <c r="B6488" s="78" t="s">
        <v>15</v>
      </c>
      <c r="C6488">
        <v>2021</v>
      </c>
      <c r="D6488" t="s">
        <v>41</v>
      </c>
      <c r="E6488" t="s">
        <v>53</v>
      </c>
      <c r="F6488">
        <v>1252</v>
      </c>
    </row>
    <row r="6489" spans="1:6" x14ac:dyDescent="0.35">
      <c r="A6489" t="s">
        <v>89</v>
      </c>
      <c r="B6489" s="78" t="s">
        <v>15</v>
      </c>
      <c r="C6489">
        <v>2021</v>
      </c>
      <c r="D6489" t="s">
        <v>41</v>
      </c>
      <c r="E6489" t="s">
        <v>55</v>
      </c>
      <c r="F6489">
        <v>1311</v>
      </c>
    </row>
    <row r="6490" spans="1:6" x14ac:dyDescent="0.35">
      <c r="A6490" t="s">
        <v>89</v>
      </c>
      <c r="B6490" s="78" t="s">
        <v>15</v>
      </c>
      <c r="C6490">
        <v>2021</v>
      </c>
      <c r="D6490" t="s">
        <v>41</v>
      </c>
      <c r="E6490" t="s">
        <v>57</v>
      </c>
      <c r="F6490">
        <v>1306</v>
      </c>
    </row>
    <row r="6491" spans="1:6" x14ac:dyDescent="0.35">
      <c r="A6491" t="s">
        <v>89</v>
      </c>
      <c r="B6491" s="78" t="s">
        <v>15</v>
      </c>
      <c r="C6491">
        <v>2021</v>
      </c>
      <c r="D6491" t="s">
        <v>41</v>
      </c>
      <c r="E6491" t="s">
        <v>59</v>
      </c>
      <c r="F6491">
        <v>1550</v>
      </c>
    </row>
    <row r="6492" spans="1:6" x14ac:dyDescent="0.35">
      <c r="A6492" t="s">
        <v>89</v>
      </c>
      <c r="B6492" s="78" t="s">
        <v>15</v>
      </c>
      <c r="C6492">
        <v>2021</v>
      </c>
      <c r="D6492" t="s">
        <v>41</v>
      </c>
      <c r="E6492" t="s">
        <v>61</v>
      </c>
      <c r="F6492">
        <v>1816</v>
      </c>
    </row>
    <row r="6493" spans="1:6" x14ac:dyDescent="0.35">
      <c r="A6493" t="s">
        <v>89</v>
      </c>
      <c r="B6493" s="78" t="s">
        <v>15</v>
      </c>
      <c r="C6493">
        <v>2021</v>
      </c>
      <c r="D6493" t="s">
        <v>41</v>
      </c>
      <c r="E6493" t="s">
        <v>63</v>
      </c>
      <c r="F6493">
        <v>2000</v>
      </c>
    </row>
    <row r="6494" spans="1:6" x14ac:dyDescent="0.35">
      <c r="A6494" t="s">
        <v>89</v>
      </c>
      <c r="B6494" s="78" t="s">
        <v>15</v>
      </c>
      <c r="C6494">
        <v>2021</v>
      </c>
      <c r="D6494" t="s">
        <v>41</v>
      </c>
      <c r="E6494" t="s">
        <v>65</v>
      </c>
      <c r="F6494">
        <v>2142</v>
      </c>
    </row>
    <row r="6495" spans="1:6" x14ac:dyDescent="0.35">
      <c r="A6495" t="s">
        <v>89</v>
      </c>
      <c r="B6495" s="78" t="s">
        <v>15</v>
      </c>
      <c r="C6495">
        <v>2021</v>
      </c>
      <c r="D6495" t="s">
        <v>41</v>
      </c>
      <c r="E6495" t="s">
        <v>67</v>
      </c>
      <c r="F6495">
        <v>2126</v>
      </c>
    </row>
    <row r="6496" spans="1:6" x14ac:dyDescent="0.35">
      <c r="A6496" t="s">
        <v>89</v>
      </c>
      <c r="B6496" s="78" t="s">
        <v>15</v>
      </c>
      <c r="C6496">
        <v>2021</v>
      </c>
      <c r="D6496" t="s">
        <v>41</v>
      </c>
      <c r="E6496" t="s">
        <v>69</v>
      </c>
      <c r="F6496">
        <v>2006</v>
      </c>
    </row>
    <row r="6497" spans="1:6" x14ac:dyDescent="0.35">
      <c r="A6497" t="s">
        <v>89</v>
      </c>
      <c r="B6497" s="78" t="s">
        <v>15</v>
      </c>
      <c r="C6497">
        <v>2021</v>
      </c>
      <c r="D6497" t="s">
        <v>41</v>
      </c>
      <c r="E6497" t="s">
        <v>71</v>
      </c>
      <c r="F6497">
        <v>1350</v>
      </c>
    </row>
    <row r="6498" spans="1:6" x14ac:dyDescent="0.35">
      <c r="A6498" t="s">
        <v>89</v>
      </c>
      <c r="B6498" s="78" t="s">
        <v>15</v>
      </c>
      <c r="C6498">
        <v>2021</v>
      </c>
      <c r="D6498" t="s">
        <v>41</v>
      </c>
      <c r="E6498" t="s">
        <v>73</v>
      </c>
      <c r="F6498">
        <v>742</v>
      </c>
    </row>
    <row r="6499" spans="1:6" x14ac:dyDescent="0.35">
      <c r="A6499" t="s">
        <v>89</v>
      </c>
      <c r="B6499" s="78" t="s">
        <v>15</v>
      </c>
      <c r="C6499">
        <v>2021</v>
      </c>
      <c r="D6499" t="s">
        <v>41</v>
      </c>
      <c r="E6499" t="s">
        <v>75</v>
      </c>
      <c r="F6499">
        <v>522</v>
      </c>
    </row>
    <row r="6500" spans="1:6" x14ac:dyDescent="0.35">
      <c r="A6500" t="s">
        <v>89</v>
      </c>
      <c r="B6500" s="78" t="s">
        <v>15</v>
      </c>
      <c r="C6500">
        <v>2021</v>
      </c>
      <c r="D6500" t="s">
        <v>138</v>
      </c>
      <c r="E6500" t="s">
        <v>42</v>
      </c>
      <c r="F6500">
        <v>1232</v>
      </c>
    </row>
    <row r="6501" spans="1:6" x14ac:dyDescent="0.35">
      <c r="A6501" t="s">
        <v>89</v>
      </c>
      <c r="B6501" s="78" t="s">
        <v>15</v>
      </c>
      <c r="C6501">
        <v>2021</v>
      </c>
      <c r="D6501" t="s">
        <v>138</v>
      </c>
      <c r="E6501" t="s">
        <v>43</v>
      </c>
      <c r="F6501">
        <v>1449</v>
      </c>
    </row>
    <row r="6502" spans="1:6" x14ac:dyDescent="0.35">
      <c r="A6502" t="s">
        <v>89</v>
      </c>
      <c r="B6502" s="78" t="s">
        <v>15</v>
      </c>
      <c r="C6502">
        <v>2021</v>
      </c>
      <c r="D6502" t="s">
        <v>138</v>
      </c>
      <c r="E6502" t="s">
        <v>45</v>
      </c>
      <c r="F6502">
        <v>1702</v>
      </c>
    </row>
    <row r="6503" spans="1:6" x14ac:dyDescent="0.35">
      <c r="A6503" t="s">
        <v>89</v>
      </c>
      <c r="B6503" s="78" t="s">
        <v>15</v>
      </c>
      <c r="C6503">
        <v>2021</v>
      </c>
      <c r="D6503" t="s">
        <v>138</v>
      </c>
      <c r="E6503" t="s">
        <v>47</v>
      </c>
      <c r="F6503">
        <v>1469</v>
      </c>
    </row>
    <row r="6504" spans="1:6" x14ac:dyDescent="0.35">
      <c r="A6504" t="s">
        <v>89</v>
      </c>
      <c r="B6504" s="78" t="s">
        <v>15</v>
      </c>
      <c r="C6504">
        <v>2021</v>
      </c>
      <c r="D6504" t="s">
        <v>138</v>
      </c>
      <c r="E6504" t="s">
        <v>49</v>
      </c>
      <c r="F6504">
        <v>1057</v>
      </c>
    </row>
    <row r="6505" spans="1:6" x14ac:dyDescent="0.35">
      <c r="A6505" t="s">
        <v>89</v>
      </c>
      <c r="B6505" s="78" t="s">
        <v>15</v>
      </c>
      <c r="C6505">
        <v>2021</v>
      </c>
      <c r="D6505" t="s">
        <v>138</v>
      </c>
      <c r="E6505" t="s">
        <v>51</v>
      </c>
      <c r="F6505">
        <v>1240</v>
      </c>
    </row>
    <row r="6506" spans="1:6" x14ac:dyDescent="0.35">
      <c r="A6506" t="s">
        <v>89</v>
      </c>
      <c r="B6506" s="78" t="s">
        <v>15</v>
      </c>
      <c r="C6506">
        <v>2021</v>
      </c>
      <c r="D6506" t="s">
        <v>138</v>
      </c>
      <c r="E6506" t="s">
        <v>53</v>
      </c>
      <c r="F6506">
        <v>1316</v>
      </c>
    </row>
    <row r="6507" spans="1:6" x14ac:dyDescent="0.35">
      <c r="A6507" t="s">
        <v>89</v>
      </c>
      <c r="B6507" s="78" t="s">
        <v>15</v>
      </c>
      <c r="C6507">
        <v>2021</v>
      </c>
      <c r="D6507" t="s">
        <v>138</v>
      </c>
      <c r="E6507" t="s">
        <v>55</v>
      </c>
      <c r="F6507">
        <v>1478</v>
      </c>
    </row>
    <row r="6508" spans="1:6" x14ac:dyDescent="0.35">
      <c r="A6508" t="s">
        <v>89</v>
      </c>
      <c r="B6508" s="78" t="s">
        <v>15</v>
      </c>
      <c r="C6508">
        <v>2021</v>
      </c>
      <c r="D6508" t="s">
        <v>138</v>
      </c>
      <c r="E6508" t="s">
        <v>57</v>
      </c>
      <c r="F6508">
        <v>1473</v>
      </c>
    </row>
    <row r="6509" spans="1:6" x14ac:dyDescent="0.35">
      <c r="A6509" t="s">
        <v>89</v>
      </c>
      <c r="B6509" s="78" t="s">
        <v>15</v>
      </c>
      <c r="C6509">
        <v>2021</v>
      </c>
      <c r="D6509" t="s">
        <v>138</v>
      </c>
      <c r="E6509" t="s">
        <v>59</v>
      </c>
      <c r="F6509">
        <v>1634</v>
      </c>
    </row>
    <row r="6510" spans="1:6" x14ac:dyDescent="0.35">
      <c r="A6510" t="s">
        <v>89</v>
      </c>
      <c r="B6510" s="78" t="s">
        <v>15</v>
      </c>
      <c r="C6510">
        <v>2021</v>
      </c>
      <c r="D6510" t="s">
        <v>138</v>
      </c>
      <c r="E6510" t="s">
        <v>61</v>
      </c>
      <c r="F6510">
        <v>1944</v>
      </c>
    </row>
    <row r="6511" spans="1:6" x14ac:dyDescent="0.35">
      <c r="A6511" t="s">
        <v>89</v>
      </c>
      <c r="B6511" s="78" t="s">
        <v>15</v>
      </c>
      <c r="C6511">
        <v>2021</v>
      </c>
      <c r="D6511" t="s">
        <v>138</v>
      </c>
      <c r="E6511" t="s">
        <v>63</v>
      </c>
      <c r="F6511">
        <v>2137</v>
      </c>
    </row>
    <row r="6512" spans="1:6" x14ac:dyDescent="0.35">
      <c r="A6512" t="s">
        <v>89</v>
      </c>
      <c r="B6512" s="78" t="s">
        <v>15</v>
      </c>
      <c r="C6512">
        <v>2021</v>
      </c>
      <c r="D6512" t="s">
        <v>138</v>
      </c>
      <c r="E6512" t="s">
        <v>65</v>
      </c>
      <c r="F6512">
        <v>2256</v>
      </c>
    </row>
    <row r="6513" spans="1:6" x14ac:dyDescent="0.35">
      <c r="A6513" t="s">
        <v>89</v>
      </c>
      <c r="B6513" s="78" t="s">
        <v>15</v>
      </c>
      <c r="C6513">
        <v>2021</v>
      </c>
      <c r="D6513" t="s">
        <v>138</v>
      </c>
      <c r="E6513" t="s">
        <v>67</v>
      </c>
      <c r="F6513">
        <v>2046</v>
      </c>
    </row>
    <row r="6514" spans="1:6" x14ac:dyDescent="0.35">
      <c r="A6514" t="s">
        <v>89</v>
      </c>
      <c r="B6514" s="78" t="s">
        <v>15</v>
      </c>
      <c r="C6514">
        <v>2021</v>
      </c>
      <c r="D6514" t="s">
        <v>138</v>
      </c>
      <c r="E6514" t="s">
        <v>69</v>
      </c>
      <c r="F6514">
        <v>1894</v>
      </c>
    </row>
    <row r="6515" spans="1:6" x14ac:dyDescent="0.35">
      <c r="A6515" t="s">
        <v>89</v>
      </c>
      <c r="B6515" s="78" t="s">
        <v>15</v>
      </c>
      <c r="C6515">
        <v>2021</v>
      </c>
      <c r="D6515" t="s">
        <v>138</v>
      </c>
      <c r="E6515" t="s">
        <v>71</v>
      </c>
      <c r="F6515">
        <v>1288</v>
      </c>
    </row>
    <row r="6516" spans="1:6" x14ac:dyDescent="0.35">
      <c r="A6516" t="s">
        <v>89</v>
      </c>
      <c r="B6516" s="78" t="s">
        <v>15</v>
      </c>
      <c r="C6516">
        <v>2021</v>
      </c>
      <c r="D6516" t="s">
        <v>138</v>
      </c>
      <c r="E6516" t="s">
        <v>73</v>
      </c>
      <c r="F6516">
        <v>712</v>
      </c>
    </row>
    <row r="6517" spans="1:6" x14ac:dyDescent="0.35">
      <c r="A6517" t="s">
        <v>89</v>
      </c>
      <c r="B6517" s="78" t="s">
        <v>15</v>
      </c>
      <c r="C6517">
        <v>2021</v>
      </c>
      <c r="D6517" t="s">
        <v>138</v>
      </c>
      <c r="E6517" t="s">
        <v>75</v>
      </c>
      <c r="F6517">
        <v>672</v>
      </c>
    </row>
    <row r="6518" spans="1:6" x14ac:dyDescent="0.35">
      <c r="A6518" t="s">
        <v>89</v>
      </c>
      <c r="B6518" s="78" t="s">
        <v>15</v>
      </c>
      <c r="C6518">
        <v>2026</v>
      </c>
      <c r="D6518" t="s">
        <v>138</v>
      </c>
      <c r="E6518" t="s">
        <v>42</v>
      </c>
      <c r="F6518">
        <v>1378.3322557087099</v>
      </c>
    </row>
    <row r="6519" spans="1:6" x14ac:dyDescent="0.35">
      <c r="A6519" t="s">
        <v>89</v>
      </c>
      <c r="B6519" s="78" t="s">
        <v>15</v>
      </c>
      <c r="C6519">
        <v>2026</v>
      </c>
      <c r="D6519" t="s">
        <v>138</v>
      </c>
      <c r="E6519" t="s">
        <v>45</v>
      </c>
      <c r="F6519">
        <v>1645.3321030913801</v>
      </c>
    </row>
    <row r="6520" spans="1:6" x14ac:dyDescent="0.35">
      <c r="A6520" t="s">
        <v>89</v>
      </c>
      <c r="B6520" s="78" t="s">
        <v>15</v>
      </c>
      <c r="C6520">
        <v>2026</v>
      </c>
      <c r="D6520" t="s">
        <v>138</v>
      </c>
      <c r="E6520" t="s">
        <v>47</v>
      </c>
      <c r="F6520">
        <v>1601.3036842254901</v>
      </c>
    </row>
    <row r="6521" spans="1:6" x14ac:dyDescent="0.35">
      <c r="A6521" t="s">
        <v>89</v>
      </c>
      <c r="B6521" s="78" t="s">
        <v>15</v>
      </c>
      <c r="C6521">
        <v>2026</v>
      </c>
      <c r="D6521" t="s">
        <v>138</v>
      </c>
      <c r="E6521" t="s">
        <v>49</v>
      </c>
      <c r="F6521">
        <v>1183.7481761405299</v>
      </c>
    </row>
    <row r="6522" spans="1:6" x14ac:dyDescent="0.35">
      <c r="A6522" t="s">
        <v>89</v>
      </c>
      <c r="B6522" s="78" t="s">
        <v>15</v>
      </c>
      <c r="C6522">
        <v>2026</v>
      </c>
      <c r="D6522" t="s">
        <v>138</v>
      </c>
      <c r="E6522" t="s">
        <v>51</v>
      </c>
      <c r="F6522">
        <v>1336.7823527287201</v>
      </c>
    </row>
    <row r="6523" spans="1:6" x14ac:dyDescent="0.35">
      <c r="A6523" t="s">
        <v>89</v>
      </c>
      <c r="B6523" s="78" t="s">
        <v>15</v>
      </c>
      <c r="C6523">
        <v>2026</v>
      </c>
      <c r="D6523" t="s">
        <v>138</v>
      </c>
      <c r="E6523" t="s">
        <v>53</v>
      </c>
      <c r="F6523">
        <v>1522.05162155215</v>
      </c>
    </row>
    <row r="6524" spans="1:6" x14ac:dyDescent="0.35">
      <c r="A6524" t="s">
        <v>89</v>
      </c>
      <c r="B6524" s="78" t="s">
        <v>15</v>
      </c>
      <c r="C6524">
        <v>2026</v>
      </c>
      <c r="D6524" t="s">
        <v>138</v>
      </c>
      <c r="E6524" t="s">
        <v>55</v>
      </c>
      <c r="F6524">
        <v>1556.7773654043599</v>
      </c>
    </row>
    <row r="6525" spans="1:6" x14ac:dyDescent="0.35">
      <c r="A6525" t="s">
        <v>89</v>
      </c>
      <c r="B6525" s="78" t="s">
        <v>15</v>
      </c>
      <c r="C6525">
        <v>2026</v>
      </c>
      <c r="D6525" t="s">
        <v>138</v>
      </c>
      <c r="E6525" t="s">
        <v>57</v>
      </c>
      <c r="F6525">
        <v>1705.7654881517501</v>
      </c>
    </row>
    <row r="6526" spans="1:6" x14ac:dyDescent="0.35">
      <c r="A6526" t="s">
        <v>89</v>
      </c>
      <c r="B6526" s="78" t="s">
        <v>15</v>
      </c>
      <c r="C6526">
        <v>2026</v>
      </c>
      <c r="D6526" t="s">
        <v>138</v>
      </c>
      <c r="E6526" t="s">
        <v>59</v>
      </c>
      <c r="F6526">
        <v>1725.60945861644</v>
      </c>
    </row>
    <row r="6527" spans="1:6" x14ac:dyDescent="0.35">
      <c r="A6527" t="s">
        <v>89</v>
      </c>
      <c r="B6527" s="78" t="s">
        <v>15</v>
      </c>
      <c r="C6527">
        <v>2026</v>
      </c>
      <c r="D6527" t="s">
        <v>138</v>
      </c>
      <c r="E6527" t="s">
        <v>61</v>
      </c>
      <c r="F6527">
        <v>1903.9564860406699</v>
      </c>
    </row>
    <row r="6528" spans="1:6" x14ac:dyDescent="0.35">
      <c r="A6528" t="s">
        <v>89</v>
      </c>
      <c r="B6528" s="78" t="s">
        <v>15</v>
      </c>
      <c r="C6528">
        <v>2026</v>
      </c>
      <c r="D6528" t="s">
        <v>138</v>
      </c>
      <c r="E6528" t="s">
        <v>63</v>
      </c>
      <c r="F6528">
        <v>2237.1122257069001</v>
      </c>
    </row>
    <row r="6529" spans="1:6" x14ac:dyDescent="0.35">
      <c r="A6529" t="s">
        <v>89</v>
      </c>
      <c r="B6529" s="78" t="s">
        <v>15</v>
      </c>
      <c r="C6529">
        <v>2026</v>
      </c>
      <c r="D6529" t="s">
        <v>138</v>
      </c>
      <c r="E6529" t="s">
        <v>43</v>
      </c>
      <c r="F6529">
        <v>1442.3253480814501</v>
      </c>
    </row>
    <row r="6530" spans="1:6" x14ac:dyDescent="0.35">
      <c r="A6530" t="s">
        <v>89</v>
      </c>
      <c r="B6530" s="78" t="s">
        <v>15</v>
      </c>
      <c r="C6530">
        <v>2026</v>
      </c>
      <c r="D6530" t="s">
        <v>138</v>
      </c>
      <c r="E6530" t="s">
        <v>65</v>
      </c>
      <c r="F6530">
        <v>2475.2088398435999</v>
      </c>
    </row>
    <row r="6531" spans="1:6" x14ac:dyDescent="0.35">
      <c r="A6531" t="s">
        <v>89</v>
      </c>
      <c r="B6531" s="78" t="s">
        <v>15</v>
      </c>
      <c r="C6531">
        <v>2026</v>
      </c>
      <c r="D6531" t="s">
        <v>138</v>
      </c>
      <c r="E6531" t="s">
        <v>67</v>
      </c>
      <c r="F6531">
        <v>2460.4682002772402</v>
      </c>
    </row>
    <row r="6532" spans="1:6" x14ac:dyDescent="0.35">
      <c r="A6532" t="s">
        <v>89</v>
      </c>
      <c r="B6532" s="78" t="s">
        <v>15</v>
      </c>
      <c r="C6532">
        <v>2026</v>
      </c>
      <c r="D6532" t="s">
        <v>138</v>
      </c>
      <c r="E6532" t="s">
        <v>69</v>
      </c>
      <c r="F6532">
        <v>2058.4250890304702</v>
      </c>
    </row>
    <row r="6533" spans="1:6" x14ac:dyDescent="0.35">
      <c r="A6533" t="s">
        <v>89</v>
      </c>
      <c r="B6533" s="78" t="s">
        <v>15</v>
      </c>
      <c r="C6533">
        <v>2026</v>
      </c>
      <c r="D6533" t="s">
        <v>138</v>
      </c>
      <c r="E6533" t="s">
        <v>71</v>
      </c>
      <c r="F6533">
        <v>1754.05842433215</v>
      </c>
    </row>
    <row r="6534" spans="1:6" x14ac:dyDescent="0.35">
      <c r="A6534" t="s">
        <v>89</v>
      </c>
      <c r="B6534" s="78" t="s">
        <v>15</v>
      </c>
      <c r="C6534">
        <v>2026</v>
      </c>
      <c r="D6534" t="s">
        <v>138</v>
      </c>
      <c r="E6534" t="s">
        <v>73</v>
      </c>
      <c r="F6534">
        <v>1097.49767914315</v>
      </c>
    </row>
    <row r="6535" spans="1:6" x14ac:dyDescent="0.35">
      <c r="A6535" t="s">
        <v>89</v>
      </c>
      <c r="B6535" s="78" t="s">
        <v>15</v>
      </c>
      <c r="C6535">
        <v>2026</v>
      </c>
      <c r="D6535" t="s">
        <v>138</v>
      </c>
      <c r="E6535" t="s">
        <v>75</v>
      </c>
      <c r="F6535">
        <v>841.289337716668</v>
      </c>
    </row>
    <row r="6536" spans="1:6" x14ac:dyDescent="0.35">
      <c r="A6536" t="s">
        <v>89</v>
      </c>
      <c r="B6536" s="78" t="s">
        <v>15</v>
      </c>
      <c r="C6536">
        <v>2026</v>
      </c>
      <c r="D6536" t="s">
        <v>41</v>
      </c>
      <c r="E6536" t="s">
        <v>42</v>
      </c>
      <c r="F6536">
        <v>1459.21702974706</v>
      </c>
    </row>
    <row r="6537" spans="1:6" x14ac:dyDescent="0.35">
      <c r="A6537" t="s">
        <v>89</v>
      </c>
      <c r="B6537" s="78" t="s">
        <v>15</v>
      </c>
      <c r="C6537">
        <v>2026</v>
      </c>
      <c r="D6537" t="s">
        <v>41</v>
      </c>
      <c r="E6537" t="s">
        <v>45</v>
      </c>
      <c r="F6537">
        <v>1797.89777250883</v>
      </c>
    </row>
    <row r="6538" spans="1:6" x14ac:dyDescent="0.35">
      <c r="A6538" t="s">
        <v>89</v>
      </c>
      <c r="B6538" s="78" t="s">
        <v>15</v>
      </c>
      <c r="C6538">
        <v>2026</v>
      </c>
      <c r="D6538" t="s">
        <v>41</v>
      </c>
      <c r="E6538" t="s">
        <v>47</v>
      </c>
      <c r="F6538">
        <v>1832.9545643957999</v>
      </c>
    </row>
    <row r="6539" spans="1:6" x14ac:dyDescent="0.35">
      <c r="A6539" t="s">
        <v>89</v>
      </c>
      <c r="B6539" s="78" t="s">
        <v>15</v>
      </c>
      <c r="C6539">
        <v>2026</v>
      </c>
      <c r="D6539" t="s">
        <v>41</v>
      </c>
      <c r="E6539" t="s">
        <v>49</v>
      </c>
      <c r="F6539">
        <v>1344.6537558515499</v>
      </c>
    </row>
    <row r="6540" spans="1:6" x14ac:dyDescent="0.35">
      <c r="A6540" t="s">
        <v>89</v>
      </c>
      <c r="B6540" s="78" t="s">
        <v>15</v>
      </c>
      <c r="C6540">
        <v>2026</v>
      </c>
      <c r="D6540" t="s">
        <v>41</v>
      </c>
      <c r="E6540" t="s">
        <v>51</v>
      </c>
      <c r="F6540">
        <v>1244.78893385426</v>
      </c>
    </row>
    <row r="6541" spans="1:6" x14ac:dyDescent="0.35">
      <c r="A6541" t="s">
        <v>89</v>
      </c>
      <c r="B6541" s="78" t="s">
        <v>15</v>
      </c>
      <c r="C6541">
        <v>2026</v>
      </c>
      <c r="D6541" t="s">
        <v>41</v>
      </c>
      <c r="E6541" t="s">
        <v>53</v>
      </c>
      <c r="F6541">
        <v>1424.5321047380201</v>
      </c>
    </row>
    <row r="6542" spans="1:6" x14ac:dyDescent="0.35">
      <c r="A6542" t="s">
        <v>89</v>
      </c>
      <c r="B6542" s="78" t="s">
        <v>15</v>
      </c>
      <c r="C6542">
        <v>2026</v>
      </c>
      <c r="D6542" t="s">
        <v>41</v>
      </c>
      <c r="E6542" t="s">
        <v>55</v>
      </c>
      <c r="F6542">
        <v>1450.69396323558</v>
      </c>
    </row>
    <row r="6543" spans="1:6" x14ac:dyDescent="0.35">
      <c r="A6543" t="s">
        <v>89</v>
      </c>
      <c r="B6543" s="78" t="s">
        <v>15</v>
      </c>
      <c r="C6543">
        <v>2026</v>
      </c>
      <c r="D6543" t="s">
        <v>41</v>
      </c>
      <c r="E6543" t="s">
        <v>57</v>
      </c>
      <c r="F6543">
        <v>1521.5127406264301</v>
      </c>
    </row>
    <row r="6544" spans="1:6" x14ac:dyDescent="0.35">
      <c r="A6544" t="s">
        <v>89</v>
      </c>
      <c r="B6544" s="78" t="s">
        <v>15</v>
      </c>
      <c r="C6544">
        <v>2026</v>
      </c>
      <c r="D6544" t="s">
        <v>41</v>
      </c>
      <c r="E6544" t="s">
        <v>59</v>
      </c>
      <c r="F6544">
        <v>1480.70411063545</v>
      </c>
    </row>
    <row r="6545" spans="1:6" x14ac:dyDescent="0.35">
      <c r="A6545" t="s">
        <v>89</v>
      </c>
      <c r="B6545" s="78" t="s">
        <v>15</v>
      </c>
      <c r="C6545">
        <v>2026</v>
      </c>
      <c r="D6545" t="s">
        <v>41</v>
      </c>
      <c r="E6545" t="s">
        <v>61</v>
      </c>
      <c r="F6545">
        <v>1736.3916035140601</v>
      </c>
    </row>
    <row r="6546" spans="1:6" x14ac:dyDescent="0.35">
      <c r="A6546" t="s">
        <v>89</v>
      </c>
      <c r="B6546" s="78" t="s">
        <v>15</v>
      </c>
      <c r="C6546">
        <v>2026</v>
      </c>
      <c r="D6546" t="s">
        <v>41</v>
      </c>
      <c r="E6546" t="s">
        <v>63</v>
      </c>
      <c r="F6546">
        <v>2131.07099030688</v>
      </c>
    </row>
    <row r="6547" spans="1:6" x14ac:dyDescent="0.35">
      <c r="A6547" t="s">
        <v>89</v>
      </c>
      <c r="B6547" s="78" t="s">
        <v>15</v>
      </c>
      <c r="C6547">
        <v>2026</v>
      </c>
      <c r="D6547" t="s">
        <v>41</v>
      </c>
      <c r="E6547" t="s">
        <v>43</v>
      </c>
      <c r="F6547">
        <v>1537.0651967886799</v>
      </c>
    </row>
    <row r="6548" spans="1:6" x14ac:dyDescent="0.35">
      <c r="A6548" t="s">
        <v>89</v>
      </c>
      <c r="B6548" s="78" t="s">
        <v>15</v>
      </c>
      <c r="C6548">
        <v>2026</v>
      </c>
      <c r="D6548" t="s">
        <v>41</v>
      </c>
      <c r="E6548" t="s">
        <v>65</v>
      </c>
      <c r="F6548">
        <v>2392.1458170391002</v>
      </c>
    </row>
    <row r="6549" spans="1:6" x14ac:dyDescent="0.35">
      <c r="A6549" t="s">
        <v>89</v>
      </c>
      <c r="B6549" s="78" t="s">
        <v>15</v>
      </c>
      <c r="C6549">
        <v>2026</v>
      </c>
      <c r="D6549" t="s">
        <v>41</v>
      </c>
      <c r="E6549" t="s">
        <v>67</v>
      </c>
      <c r="F6549">
        <v>2404.44243071139</v>
      </c>
    </row>
    <row r="6550" spans="1:6" x14ac:dyDescent="0.35">
      <c r="A6550" t="s">
        <v>89</v>
      </c>
      <c r="B6550" s="78" t="s">
        <v>15</v>
      </c>
      <c r="C6550">
        <v>2026</v>
      </c>
      <c r="D6550" t="s">
        <v>41</v>
      </c>
      <c r="E6550" t="s">
        <v>69</v>
      </c>
      <c r="F6550">
        <v>2115.5974430798001</v>
      </c>
    </row>
    <row r="6551" spans="1:6" x14ac:dyDescent="0.35">
      <c r="A6551" t="s">
        <v>89</v>
      </c>
      <c r="B6551" s="78" t="s">
        <v>15</v>
      </c>
      <c r="C6551">
        <v>2026</v>
      </c>
      <c r="D6551" t="s">
        <v>41</v>
      </c>
      <c r="E6551" t="s">
        <v>71</v>
      </c>
      <c r="F6551">
        <v>1776.9766698876299</v>
      </c>
    </row>
    <row r="6552" spans="1:6" x14ac:dyDescent="0.35">
      <c r="A6552" t="s">
        <v>89</v>
      </c>
      <c r="B6552" s="78" t="s">
        <v>15</v>
      </c>
      <c r="C6552">
        <v>2026</v>
      </c>
      <c r="D6552" t="s">
        <v>41</v>
      </c>
      <c r="E6552" t="s">
        <v>73</v>
      </c>
      <c r="F6552">
        <v>1049.5570443700501</v>
      </c>
    </row>
    <row r="6553" spans="1:6" x14ac:dyDescent="0.35">
      <c r="A6553" t="s">
        <v>89</v>
      </c>
      <c r="B6553" s="78" t="s">
        <v>15</v>
      </c>
      <c r="C6553">
        <v>2026</v>
      </c>
      <c r="D6553" t="s">
        <v>41</v>
      </c>
      <c r="E6553" t="s">
        <v>75</v>
      </c>
      <c r="F6553">
        <v>679.90501663426198</v>
      </c>
    </row>
    <row r="6554" spans="1:6" x14ac:dyDescent="0.35">
      <c r="A6554" t="s">
        <v>89</v>
      </c>
      <c r="B6554" s="78" t="s">
        <v>15</v>
      </c>
      <c r="C6554">
        <v>2031</v>
      </c>
      <c r="D6554" t="s">
        <v>138</v>
      </c>
      <c r="E6554" t="s">
        <v>42</v>
      </c>
      <c r="F6554">
        <v>1374.31990486474</v>
      </c>
    </row>
    <row r="6555" spans="1:6" x14ac:dyDescent="0.35">
      <c r="A6555" t="s">
        <v>89</v>
      </c>
      <c r="B6555" s="78" t="s">
        <v>15</v>
      </c>
      <c r="C6555">
        <v>2031</v>
      </c>
      <c r="D6555" t="s">
        <v>138</v>
      </c>
      <c r="E6555" t="s">
        <v>45</v>
      </c>
      <c r="F6555">
        <v>1537.65844218846</v>
      </c>
    </row>
    <row r="6556" spans="1:6" x14ac:dyDescent="0.35">
      <c r="A6556" t="s">
        <v>89</v>
      </c>
      <c r="B6556" s="78" t="s">
        <v>15</v>
      </c>
      <c r="C6556">
        <v>2031</v>
      </c>
      <c r="D6556" t="s">
        <v>138</v>
      </c>
      <c r="E6556" t="s">
        <v>47</v>
      </c>
      <c r="F6556">
        <v>1488.20414990575</v>
      </c>
    </row>
    <row r="6557" spans="1:6" x14ac:dyDescent="0.35">
      <c r="A6557" t="s">
        <v>89</v>
      </c>
      <c r="B6557" s="78" t="s">
        <v>15</v>
      </c>
      <c r="C6557">
        <v>2031</v>
      </c>
      <c r="D6557" t="s">
        <v>138</v>
      </c>
      <c r="E6557" t="s">
        <v>49</v>
      </c>
      <c r="F6557">
        <v>1191.5725332619199</v>
      </c>
    </row>
    <row r="6558" spans="1:6" x14ac:dyDescent="0.35">
      <c r="A6558" t="s">
        <v>89</v>
      </c>
      <c r="B6558" s="78" t="s">
        <v>15</v>
      </c>
      <c r="C6558">
        <v>2031</v>
      </c>
      <c r="D6558" t="s">
        <v>138</v>
      </c>
      <c r="E6558" t="s">
        <v>51</v>
      </c>
      <c r="F6558">
        <v>1318.4889817217299</v>
      </c>
    </row>
    <row r="6559" spans="1:6" x14ac:dyDescent="0.35">
      <c r="A6559" t="s">
        <v>89</v>
      </c>
      <c r="B6559" s="78" t="s">
        <v>15</v>
      </c>
      <c r="C6559">
        <v>2031</v>
      </c>
      <c r="D6559" t="s">
        <v>138</v>
      </c>
      <c r="E6559" t="s">
        <v>53</v>
      </c>
      <c r="F6559">
        <v>1525.9237161907599</v>
      </c>
    </row>
    <row r="6560" spans="1:6" x14ac:dyDescent="0.35">
      <c r="A6560" t="s">
        <v>89</v>
      </c>
      <c r="B6560" s="78" t="s">
        <v>15</v>
      </c>
      <c r="C6560">
        <v>2031</v>
      </c>
      <c r="D6560" t="s">
        <v>138</v>
      </c>
      <c r="E6560" t="s">
        <v>55</v>
      </c>
      <c r="F6560">
        <v>1706.10787096381</v>
      </c>
    </row>
    <row r="6561" spans="1:6" x14ac:dyDescent="0.35">
      <c r="A6561" t="s">
        <v>89</v>
      </c>
      <c r="B6561" s="78" t="s">
        <v>15</v>
      </c>
      <c r="C6561">
        <v>2031</v>
      </c>
      <c r="D6561" t="s">
        <v>138</v>
      </c>
      <c r="E6561" t="s">
        <v>57</v>
      </c>
      <c r="F6561">
        <v>1732.9360839956501</v>
      </c>
    </row>
    <row r="6562" spans="1:6" x14ac:dyDescent="0.35">
      <c r="A6562" t="s">
        <v>89</v>
      </c>
      <c r="B6562" s="78" t="s">
        <v>15</v>
      </c>
      <c r="C6562">
        <v>2031</v>
      </c>
      <c r="D6562" t="s">
        <v>138</v>
      </c>
      <c r="E6562" t="s">
        <v>59</v>
      </c>
      <c r="F6562">
        <v>1879.24756483274</v>
      </c>
    </row>
    <row r="6563" spans="1:6" x14ac:dyDescent="0.35">
      <c r="A6563" t="s">
        <v>89</v>
      </c>
      <c r="B6563" s="78" t="s">
        <v>15</v>
      </c>
      <c r="C6563">
        <v>2031</v>
      </c>
      <c r="D6563" t="s">
        <v>138</v>
      </c>
      <c r="E6563" t="s">
        <v>61</v>
      </c>
      <c r="F6563">
        <v>1878.99482112129</v>
      </c>
    </row>
    <row r="6564" spans="1:6" x14ac:dyDescent="0.35">
      <c r="A6564" t="s">
        <v>89</v>
      </c>
      <c r="B6564" s="78" t="s">
        <v>15</v>
      </c>
      <c r="C6564">
        <v>2031</v>
      </c>
      <c r="D6564" t="s">
        <v>138</v>
      </c>
      <c r="E6564" t="s">
        <v>63</v>
      </c>
      <c r="F6564">
        <v>2128.1941876289402</v>
      </c>
    </row>
    <row r="6565" spans="1:6" x14ac:dyDescent="0.35">
      <c r="A6565" t="s">
        <v>89</v>
      </c>
      <c r="B6565" s="78" t="s">
        <v>15</v>
      </c>
      <c r="C6565">
        <v>2031</v>
      </c>
      <c r="D6565" t="s">
        <v>138</v>
      </c>
      <c r="E6565" t="s">
        <v>43</v>
      </c>
      <c r="F6565">
        <v>1512.95543125525</v>
      </c>
    </row>
    <row r="6566" spans="1:6" x14ac:dyDescent="0.35">
      <c r="A6566" t="s">
        <v>89</v>
      </c>
      <c r="B6566" s="78" t="s">
        <v>15</v>
      </c>
      <c r="C6566">
        <v>2031</v>
      </c>
      <c r="D6566" t="s">
        <v>138</v>
      </c>
      <c r="E6566" t="s">
        <v>65</v>
      </c>
      <c r="F6566">
        <v>2482.15003312419</v>
      </c>
    </row>
    <row r="6567" spans="1:6" x14ac:dyDescent="0.35">
      <c r="A6567" t="s">
        <v>89</v>
      </c>
      <c r="B6567" s="78" t="s">
        <v>15</v>
      </c>
      <c r="C6567">
        <v>2031</v>
      </c>
      <c r="D6567" t="s">
        <v>138</v>
      </c>
      <c r="E6567" t="s">
        <v>67</v>
      </c>
      <c r="F6567">
        <v>2557.15926486438</v>
      </c>
    </row>
    <row r="6568" spans="1:6" x14ac:dyDescent="0.35">
      <c r="A6568" t="s">
        <v>89</v>
      </c>
      <c r="B6568" s="78" t="s">
        <v>15</v>
      </c>
      <c r="C6568">
        <v>2031</v>
      </c>
      <c r="D6568" t="s">
        <v>138</v>
      </c>
      <c r="E6568" t="s">
        <v>69</v>
      </c>
      <c r="F6568">
        <v>2338.32294229228</v>
      </c>
    </row>
    <row r="6569" spans="1:6" x14ac:dyDescent="0.35">
      <c r="A6569" t="s">
        <v>89</v>
      </c>
      <c r="B6569" s="78" t="s">
        <v>15</v>
      </c>
      <c r="C6569">
        <v>2031</v>
      </c>
      <c r="D6569" t="s">
        <v>138</v>
      </c>
      <c r="E6569" t="s">
        <v>71</v>
      </c>
      <c r="F6569">
        <v>1838.6214410058301</v>
      </c>
    </row>
    <row r="6570" spans="1:6" x14ac:dyDescent="0.35">
      <c r="A6570" t="s">
        <v>89</v>
      </c>
      <c r="B6570" s="78" t="s">
        <v>15</v>
      </c>
      <c r="C6570">
        <v>2031</v>
      </c>
      <c r="D6570" t="s">
        <v>138</v>
      </c>
      <c r="E6570" t="s">
        <v>73</v>
      </c>
      <c r="F6570">
        <v>1434.91972483836</v>
      </c>
    </row>
    <row r="6571" spans="1:6" x14ac:dyDescent="0.35">
      <c r="A6571" t="s">
        <v>89</v>
      </c>
      <c r="B6571" s="78" t="s">
        <v>15</v>
      </c>
      <c r="C6571">
        <v>2031</v>
      </c>
      <c r="D6571" t="s">
        <v>138</v>
      </c>
      <c r="E6571" t="s">
        <v>75</v>
      </c>
      <c r="F6571">
        <v>1153.9662724144</v>
      </c>
    </row>
    <row r="6572" spans="1:6" x14ac:dyDescent="0.35">
      <c r="A6572" t="s">
        <v>89</v>
      </c>
      <c r="B6572" s="78" t="s">
        <v>15</v>
      </c>
      <c r="C6572">
        <v>2031</v>
      </c>
      <c r="D6572" t="s">
        <v>41</v>
      </c>
      <c r="E6572" t="s">
        <v>42</v>
      </c>
      <c r="F6572">
        <v>1454.9368665664599</v>
      </c>
    </row>
    <row r="6573" spans="1:6" x14ac:dyDescent="0.35">
      <c r="A6573" t="s">
        <v>89</v>
      </c>
      <c r="B6573" s="78" t="s">
        <v>15</v>
      </c>
      <c r="C6573">
        <v>2031</v>
      </c>
      <c r="D6573" t="s">
        <v>41</v>
      </c>
      <c r="E6573" t="s">
        <v>45</v>
      </c>
      <c r="F6573">
        <v>1670.15544627795</v>
      </c>
    </row>
    <row r="6574" spans="1:6" x14ac:dyDescent="0.35">
      <c r="A6574" t="s">
        <v>89</v>
      </c>
      <c r="B6574" s="78" t="s">
        <v>15</v>
      </c>
      <c r="C6574">
        <v>2031</v>
      </c>
      <c r="D6574" t="s">
        <v>41</v>
      </c>
      <c r="E6574" t="s">
        <v>47</v>
      </c>
      <c r="F6574">
        <v>1720.1948582752</v>
      </c>
    </row>
    <row r="6575" spans="1:6" x14ac:dyDescent="0.35">
      <c r="A6575" t="s">
        <v>89</v>
      </c>
      <c r="B6575" s="78" t="s">
        <v>15</v>
      </c>
      <c r="C6575">
        <v>2031</v>
      </c>
      <c r="D6575" t="s">
        <v>41</v>
      </c>
      <c r="E6575" t="s">
        <v>49</v>
      </c>
      <c r="F6575">
        <v>1410.53166468874</v>
      </c>
    </row>
    <row r="6576" spans="1:6" x14ac:dyDescent="0.35">
      <c r="A6576" t="s">
        <v>89</v>
      </c>
      <c r="B6576" s="78" t="s">
        <v>15</v>
      </c>
      <c r="C6576">
        <v>2031</v>
      </c>
      <c r="D6576" t="s">
        <v>41</v>
      </c>
      <c r="E6576" t="s">
        <v>51</v>
      </c>
      <c r="F6576">
        <v>1287.2383691899399</v>
      </c>
    </row>
    <row r="6577" spans="1:6" x14ac:dyDescent="0.35">
      <c r="A6577" t="s">
        <v>89</v>
      </c>
      <c r="B6577" s="78" t="s">
        <v>15</v>
      </c>
      <c r="C6577">
        <v>2031</v>
      </c>
      <c r="D6577" t="s">
        <v>41</v>
      </c>
      <c r="E6577" t="s">
        <v>53</v>
      </c>
      <c r="F6577">
        <v>1373.0804535493401</v>
      </c>
    </row>
    <row r="6578" spans="1:6" x14ac:dyDescent="0.35">
      <c r="A6578" t="s">
        <v>89</v>
      </c>
      <c r="B6578" s="78" t="s">
        <v>15</v>
      </c>
      <c r="C6578">
        <v>2031</v>
      </c>
      <c r="D6578" t="s">
        <v>41</v>
      </c>
      <c r="E6578" t="s">
        <v>55</v>
      </c>
      <c r="F6578">
        <v>1559.54637613299</v>
      </c>
    </row>
    <row r="6579" spans="1:6" x14ac:dyDescent="0.35">
      <c r="A6579" t="s">
        <v>89</v>
      </c>
      <c r="B6579" s="78" t="s">
        <v>15</v>
      </c>
      <c r="C6579">
        <v>2031</v>
      </c>
      <c r="D6579" t="s">
        <v>41</v>
      </c>
      <c r="E6579" t="s">
        <v>57</v>
      </c>
      <c r="F6579">
        <v>1610.39259944079</v>
      </c>
    </row>
    <row r="6580" spans="1:6" x14ac:dyDescent="0.35">
      <c r="A6580" t="s">
        <v>89</v>
      </c>
      <c r="B6580" s="78" t="s">
        <v>15</v>
      </c>
      <c r="C6580">
        <v>2031</v>
      </c>
      <c r="D6580" t="s">
        <v>41</v>
      </c>
      <c r="E6580" t="s">
        <v>59</v>
      </c>
      <c r="F6580">
        <v>1652.8748504867999</v>
      </c>
    </row>
    <row r="6581" spans="1:6" x14ac:dyDescent="0.35">
      <c r="A6581" t="s">
        <v>89</v>
      </c>
      <c r="B6581" s="78" t="s">
        <v>15</v>
      </c>
      <c r="C6581">
        <v>2031</v>
      </c>
      <c r="D6581" t="s">
        <v>41</v>
      </c>
      <c r="E6581" t="s">
        <v>61</v>
      </c>
      <c r="F6581">
        <v>1606.29007315427</v>
      </c>
    </row>
    <row r="6582" spans="1:6" x14ac:dyDescent="0.35">
      <c r="A6582" t="s">
        <v>89</v>
      </c>
      <c r="B6582" s="78" t="s">
        <v>15</v>
      </c>
      <c r="C6582">
        <v>2031</v>
      </c>
      <c r="D6582" t="s">
        <v>41</v>
      </c>
      <c r="E6582" t="s">
        <v>63</v>
      </c>
      <c r="F6582">
        <v>1995.0644510403899</v>
      </c>
    </row>
    <row r="6583" spans="1:6" x14ac:dyDescent="0.35">
      <c r="A6583" t="s">
        <v>89</v>
      </c>
      <c r="B6583" s="78" t="s">
        <v>15</v>
      </c>
      <c r="C6583">
        <v>2031</v>
      </c>
      <c r="D6583" t="s">
        <v>41</v>
      </c>
      <c r="E6583" t="s">
        <v>43</v>
      </c>
      <c r="F6583">
        <v>1611.83483709757</v>
      </c>
    </row>
    <row r="6584" spans="1:6" x14ac:dyDescent="0.35">
      <c r="A6584" t="s">
        <v>89</v>
      </c>
      <c r="B6584" s="78" t="s">
        <v>15</v>
      </c>
      <c r="C6584">
        <v>2031</v>
      </c>
      <c r="D6584" t="s">
        <v>41</v>
      </c>
      <c r="E6584" t="s">
        <v>65</v>
      </c>
      <c r="F6584">
        <v>2404.1020001244001</v>
      </c>
    </row>
    <row r="6585" spans="1:6" x14ac:dyDescent="0.35">
      <c r="A6585" t="s">
        <v>89</v>
      </c>
      <c r="B6585" s="78" t="s">
        <v>15</v>
      </c>
      <c r="C6585">
        <v>2031</v>
      </c>
      <c r="D6585" t="s">
        <v>41</v>
      </c>
      <c r="E6585" t="s">
        <v>67</v>
      </c>
      <c r="F6585">
        <v>2535.0162382968902</v>
      </c>
    </row>
    <row r="6586" spans="1:6" x14ac:dyDescent="0.35">
      <c r="A6586" t="s">
        <v>89</v>
      </c>
      <c r="B6586" s="78" t="s">
        <v>15</v>
      </c>
      <c r="C6586">
        <v>2031</v>
      </c>
      <c r="D6586" t="s">
        <v>41</v>
      </c>
      <c r="E6586" t="s">
        <v>69</v>
      </c>
      <c r="F6586">
        <v>2303.7154139730801</v>
      </c>
    </row>
    <row r="6587" spans="1:6" x14ac:dyDescent="0.35">
      <c r="A6587" t="s">
        <v>89</v>
      </c>
      <c r="B6587" s="78" t="s">
        <v>15</v>
      </c>
      <c r="C6587">
        <v>2031</v>
      </c>
      <c r="D6587" t="s">
        <v>41</v>
      </c>
      <c r="E6587" t="s">
        <v>71</v>
      </c>
      <c r="F6587">
        <v>1816.99446191073</v>
      </c>
    </row>
    <row r="6588" spans="1:6" x14ac:dyDescent="0.35">
      <c r="A6588" t="s">
        <v>89</v>
      </c>
      <c r="B6588" s="78" t="s">
        <v>15</v>
      </c>
      <c r="C6588">
        <v>2031</v>
      </c>
      <c r="D6588" t="s">
        <v>41</v>
      </c>
      <c r="E6588" t="s">
        <v>73</v>
      </c>
      <c r="F6588">
        <v>1325.78196828724</v>
      </c>
    </row>
    <row r="6589" spans="1:6" x14ac:dyDescent="0.35">
      <c r="A6589" t="s">
        <v>89</v>
      </c>
      <c r="B6589" s="78" t="s">
        <v>15</v>
      </c>
      <c r="C6589">
        <v>2031</v>
      </c>
      <c r="D6589" t="s">
        <v>41</v>
      </c>
      <c r="E6589" t="s">
        <v>75</v>
      </c>
      <c r="F6589">
        <v>905.34827717013502</v>
      </c>
    </row>
    <row r="6590" spans="1:6" x14ac:dyDescent="0.35">
      <c r="A6590" t="s">
        <v>89</v>
      </c>
      <c r="B6590" s="78" t="s">
        <v>15</v>
      </c>
      <c r="C6590">
        <v>2036</v>
      </c>
      <c r="D6590" t="s">
        <v>138</v>
      </c>
      <c r="E6590" t="s">
        <v>42</v>
      </c>
      <c r="F6590">
        <v>1370.8052736454099</v>
      </c>
    </row>
    <row r="6591" spans="1:6" x14ac:dyDescent="0.35">
      <c r="A6591" t="s">
        <v>89</v>
      </c>
      <c r="B6591" s="78" t="s">
        <v>15</v>
      </c>
      <c r="C6591">
        <v>2036</v>
      </c>
      <c r="D6591" t="s">
        <v>138</v>
      </c>
      <c r="E6591" t="s">
        <v>45</v>
      </c>
      <c r="F6591">
        <v>1581.1482763957099</v>
      </c>
    </row>
    <row r="6592" spans="1:6" x14ac:dyDescent="0.35">
      <c r="A6592" t="s">
        <v>89</v>
      </c>
      <c r="B6592" s="78" t="s">
        <v>15</v>
      </c>
      <c r="C6592">
        <v>2036</v>
      </c>
      <c r="D6592" t="s">
        <v>138</v>
      </c>
      <c r="E6592" t="s">
        <v>47</v>
      </c>
      <c r="F6592">
        <v>1373.1556598040199</v>
      </c>
    </row>
    <row r="6593" spans="1:6" x14ac:dyDescent="0.35">
      <c r="A6593" t="s">
        <v>89</v>
      </c>
      <c r="B6593" s="78" t="s">
        <v>15</v>
      </c>
      <c r="C6593">
        <v>2036</v>
      </c>
      <c r="D6593" t="s">
        <v>138</v>
      </c>
      <c r="E6593" t="s">
        <v>49</v>
      </c>
      <c r="F6593">
        <v>1111.8629398867999</v>
      </c>
    </row>
    <row r="6594" spans="1:6" x14ac:dyDescent="0.35">
      <c r="A6594" t="s">
        <v>89</v>
      </c>
      <c r="B6594" s="78" t="s">
        <v>15</v>
      </c>
      <c r="C6594">
        <v>2036</v>
      </c>
      <c r="D6594" t="s">
        <v>138</v>
      </c>
      <c r="E6594" t="s">
        <v>51</v>
      </c>
      <c r="F6594">
        <v>1338.32718519888</v>
      </c>
    </row>
    <row r="6595" spans="1:6" x14ac:dyDescent="0.35">
      <c r="A6595" t="s">
        <v>89</v>
      </c>
      <c r="B6595" s="78" t="s">
        <v>15</v>
      </c>
      <c r="C6595">
        <v>2036</v>
      </c>
      <c r="D6595" t="s">
        <v>138</v>
      </c>
      <c r="E6595" t="s">
        <v>53</v>
      </c>
      <c r="F6595">
        <v>1486.3039541441201</v>
      </c>
    </row>
    <row r="6596" spans="1:6" x14ac:dyDescent="0.35">
      <c r="A6596" t="s">
        <v>89</v>
      </c>
      <c r="B6596" s="78" t="s">
        <v>15</v>
      </c>
      <c r="C6596">
        <v>2036</v>
      </c>
      <c r="D6596" t="s">
        <v>138</v>
      </c>
      <c r="E6596" t="s">
        <v>55</v>
      </c>
      <c r="F6596">
        <v>1699.37113066654</v>
      </c>
    </row>
    <row r="6597" spans="1:6" x14ac:dyDescent="0.35">
      <c r="A6597" t="s">
        <v>89</v>
      </c>
      <c r="B6597" s="78" t="s">
        <v>15</v>
      </c>
      <c r="C6597">
        <v>2036</v>
      </c>
      <c r="D6597" t="s">
        <v>138</v>
      </c>
      <c r="E6597" t="s">
        <v>57</v>
      </c>
      <c r="F6597">
        <v>1856.9956722223201</v>
      </c>
    </row>
    <row r="6598" spans="1:6" x14ac:dyDescent="0.35">
      <c r="A6598" t="s">
        <v>89</v>
      </c>
      <c r="B6598" s="78" t="s">
        <v>15</v>
      </c>
      <c r="C6598">
        <v>2036</v>
      </c>
      <c r="D6598" t="s">
        <v>138</v>
      </c>
      <c r="E6598" t="s">
        <v>59</v>
      </c>
      <c r="F6598">
        <v>1914.1541201790501</v>
      </c>
    </row>
    <row r="6599" spans="1:6" x14ac:dyDescent="0.35">
      <c r="A6599" t="s">
        <v>89</v>
      </c>
      <c r="B6599" s="78" t="s">
        <v>15</v>
      </c>
      <c r="C6599">
        <v>2036</v>
      </c>
      <c r="D6599" t="s">
        <v>138</v>
      </c>
      <c r="E6599" t="s">
        <v>61</v>
      </c>
      <c r="F6599">
        <v>2044.4018048443199</v>
      </c>
    </row>
    <row r="6600" spans="1:6" x14ac:dyDescent="0.35">
      <c r="A6600" t="s">
        <v>89</v>
      </c>
      <c r="B6600" s="78" t="s">
        <v>15</v>
      </c>
      <c r="C6600">
        <v>2036</v>
      </c>
      <c r="D6600" t="s">
        <v>138</v>
      </c>
      <c r="E6600" t="s">
        <v>63</v>
      </c>
      <c r="F6600">
        <v>2085.7909192564398</v>
      </c>
    </row>
    <row r="6601" spans="1:6" x14ac:dyDescent="0.35">
      <c r="A6601" t="s">
        <v>89</v>
      </c>
      <c r="B6601" s="78" t="s">
        <v>15</v>
      </c>
      <c r="C6601">
        <v>2036</v>
      </c>
      <c r="D6601" t="s">
        <v>138</v>
      </c>
      <c r="E6601" t="s">
        <v>43</v>
      </c>
      <c r="F6601">
        <v>1499.2935570304801</v>
      </c>
    </row>
    <row r="6602" spans="1:6" x14ac:dyDescent="0.35">
      <c r="A6602" t="s">
        <v>89</v>
      </c>
      <c r="B6602" s="78" t="s">
        <v>15</v>
      </c>
      <c r="C6602">
        <v>2036</v>
      </c>
      <c r="D6602" t="s">
        <v>138</v>
      </c>
      <c r="E6602" t="s">
        <v>65</v>
      </c>
      <c r="F6602">
        <v>2390.2223760967399</v>
      </c>
    </row>
    <row r="6603" spans="1:6" x14ac:dyDescent="0.35">
      <c r="A6603" t="s">
        <v>89</v>
      </c>
      <c r="B6603" s="78" t="s">
        <v>15</v>
      </c>
      <c r="C6603">
        <v>2036</v>
      </c>
      <c r="D6603" t="s">
        <v>138</v>
      </c>
      <c r="E6603" t="s">
        <v>67</v>
      </c>
      <c r="F6603">
        <v>2564.2497462205902</v>
      </c>
    </row>
    <row r="6604" spans="1:6" x14ac:dyDescent="0.35">
      <c r="A6604" t="s">
        <v>89</v>
      </c>
      <c r="B6604" s="78" t="s">
        <v>15</v>
      </c>
      <c r="C6604">
        <v>2036</v>
      </c>
      <c r="D6604" t="s">
        <v>138</v>
      </c>
      <c r="E6604" t="s">
        <v>69</v>
      </c>
      <c r="F6604">
        <v>2414.5659707273398</v>
      </c>
    </row>
    <row r="6605" spans="1:6" x14ac:dyDescent="0.35">
      <c r="A6605" t="s">
        <v>89</v>
      </c>
      <c r="B6605" s="78" t="s">
        <v>15</v>
      </c>
      <c r="C6605">
        <v>2036</v>
      </c>
      <c r="D6605" t="s">
        <v>138</v>
      </c>
      <c r="E6605" t="s">
        <v>71</v>
      </c>
      <c r="F6605">
        <v>2073.9211942965899</v>
      </c>
    </row>
    <row r="6606" spans="1:6" x14ac:dyDescent="0.35">
      <c r="A6606" t="s">
        <v>89</v>
      </c>
      <c r="B6606" s="78" t="s">
        <v>15</v>
      </c>
      <c r="C6606">
        <v>2036</v>
      </c>
      <c r="D6606" t="s">
        <v>138</v>
      </c>
      <c r="E6606" t="s">
        <v>73</v>
      </c>
      <c r="F6606">
        <v>1512.6458741070101</v>
      </c>
    </row>
    <row r="6607" spans="1:6" x14ac:dyDescent="0.35">
      <c r="A6607" t="s">
        <v>89</v>
      </c>
      <c r="B6607" s="78" t="s">
        <v>15</v>
      </c>
      <c r="C6607">
        <v>2036</v>
      </c>
      <c r="D6607" t="s">
        <v>138</v>
      </c>
      <c r="E6607" t="s">
        <v>75</v>
      </c>
      <c r="F6607">
        <v>1542.2167627153699</v>
      </c>
    </row>
    <row r="6608" spans="1:6" x14ac:dyDescent="0.35">
      <c r="A6608" t="s">
        <v>89</v>
      </c>
      <c r="B6608" s="78" t="s">
        <v>15</v>
      </c>
      <c r="C6608">
        <v>2036</v>
      </c>
      <c r="D6608" t="s">
        <v>41</v>
      </c>
      <c r="E6608" t="s">
        <v>42</v>
      </c>
      <c r="F6608">
        <v>1451.31851628256</v>
      </c>
    </row>
    <row r="6609" spans="1:6" x14ac:dyDescent="0.35">
      <c r="A6609" t="s">
        <v>89</v>
      </c>
      <c r="B6609" s="78" t="s">
        <v>15</v>
      </c>
      <c r="C6609">
        <v>2036</v>
      </c>
      <c r="D6609" t="s">
        <v>41</v>
      </c>
      <c r="E6609" t="s">
        <v>45</v>
      </c>
      <c r="F6609">
        <v>1716.78498942087</v>
      </c>
    </row>
    <row r="6610" spans="1:6" x14ac:dyDescent="0.35">
      <c r="A6610" t="s">
        <v>89</v>
      </c>
      <c r="B6610" s="78" t="s">
        <v>15</v>
      </c>
      <c r="C6610">
        <v>2036</v>
      </c>
      <c r="D6610" t="s">
        <v>41</v>
      </c>
      <c r="E6610" t="s">
        <v>47</v>
      </c>
      <c r="F6610">
        <v>1590.7833500459301</v>
      </c>
    </row>
    <row r="6611" spans="1:6" x14ac:dyDescent="0.35">
      <c r="A6611" t="s">
        <v>89</v>
      </c>
      <c r="B6611" s="78" t="s">
        <v>15</v>
      </c>
      <c r="C6611">
        <v>2036</v>
      </c>
      <c r="D6611" t="s">
        <v>41</v>
      </c>
      <c r="E6611" t="s">
        <v>49</v>
      </c>
      <c r="F6611">
        <v>1324.84660611339</v>
      </c>
    </row>
    <row r="6612" spans="1:6" x14ac:dyDescent="0.35">
      <c r="A6612" t="s">
        <v>89</v>
      </c>
      <c r="B6612" s="78" t="s">
        <v>15</v>
      </c>
      <c r="C6612">
        <v>2036</v>
      </c>
      <c r="D6612" t="s">
        <v>41</v>
      </c>
      <c r="E6612" t="s">
        <v>51</v>
      </c>
      <c r="F6612">
        <v>1334.3458200805401</v>
      </c>
    </row>
    <row r="6613" spans="1:6" x14ac:dyDescent="0.35">
      <c r="A6613" t="s">
        <v>89</v>
      </c>
      <c r="B6613" s="78" t="s">
        <v>15</v>
      </c>
      <c r="C6613">
        <v>2036</v>
      </c>
      <c r="D6613" t="s">
        <v>41</v>
      </c>
      <c r="E6613" t="s">
        <v>53</v>
      </c>
      <c r="F6613">
        <v>1368.7266067425701</v>
      </c>
    </row>
    <row r="6614" spans="1:6" x14ac:dyDescent="0.35">
      <c r="A6614" t="s">
        <v>89</v>
      </c>
      <c r="B6614" s="78" t="s">
        <v>15</v>
      </c>
      <c r="C6614">
        <v>2036</v>
      </c>
      <c r="D6614" t="s">
        <v>41</v>
      </c>
      <c r="E6614" t="s">
        <v>55</v>
      </c>
      <c r="F6614">
        <v>1520.14466748672</v>
      </c>
    </row>
    <row r="6615" spans="1:6" x14ac:dyDescent="0.35">
      <c r="A6615" t="s">
        <v>89</v>
      </c>
      <c r="B6615" s="78" t="s">
        <v>15</v>
      </c>
      <c r="C6615">
        <v>2036</v>
      </c>
      <c r="D6615" t="s">
        <v>41</v>
      </c>
      <c r="E6615" t="s">
        <v>57</v>
      </c>
      <c r="F6615">
        <v>1695.66640916081</v>
      </c>
    </row>
    <row r="6616" spans="1:6" x14ac:dyDescent="0.35">
      <c r="A6616" t="s">
        <v>89</v>
      </c>
      <c r="B6616" s="78" t="s">
        <v>15</v>
      </c>
      <c r="C6616">
        <v>2036</v>
      </c>
      <c r="D6616" t="s">
        <v>41</v>
      </c>
      <c r="E6616" t="s">
        <v>59</v>
      </c>
      <c r="F6616">
        <v>1729.85865346118</v>
      </c>
    </row>
    <row r="6617" spans="1:6" x14ac:dyDescent="0.35">
      <c r="A6617" t="s">
        <v>89</v>
      </c>
      <c r="B6617" s="78" t="s">
        <v>15</v>
      </c>
      <c r="C6617">
        <v>2036</v>
      </c>
      <c r="D6617" t="s">
        <v>41</v>
      </c>
      <c r="E6617" t="s">
        <v>61</v>
      </c>
      <c r="F6617">
        <v>1788.2812632544201</v>
      </c>
    </row>
    <row r="6618" spans="1:6" x14ac:dyDescent="0.35">
      <c r="A6618" t="s">
        <v>89</v>
      </c>
      <c r="B6618" s="78" t="s">
        <v>15</v>
      </c>
      <c r="C6618">
        <v>2036</v>
      </c>
      <c r="D6618" t="s">
        <v>41</v>
      </c>
      <c r="E6618" t="s">
        <v>63</v>
      </c>
      <c r="F6618">
        <v>1864.1181053556099</v>
      </c>
    </row>
    <row r="6619" spans="1:6" x14ac:dyDescent="0.35">
      <c r="A6619" t="s">
        <v>89</v>
      </c>
      <c r="B6619" s="78" t="s">
        <v>15</v>
      </c>
      <c r="C6619">
        <v>2036</v>
      </c>
      <c r="D6619" t="s">
        <v>41</v>
      </c>
      <c r="E6619" t="s">
        <v>43</v>
      </c>
      <c r="F6619">
        <v>1597.4646011513501</v>
      </c>
    </row>
    <row r="6620" spans="1:6" x14ac:dyDescent="0.35">
      <c r="A6620" t="s">
        <v>89</v>
      </c>
      <c r="B6620" s="78" t="s">
        <v>15</v>
      </c>
      <c r="C6620">
        <v>2036</v>
      </c>
      <c r="D6620" t="s">
        <v>41</v>
      </c>
      <c r="E6620" t="s">
        <v>65</v>
      </c>
      <c r="F6620">
        <v>2292.2626817781202</v>
      </c>
    </row>
    <row r="6621" spans="1:6" x14ac:dyDescent="0.35">
      <c r="A6621" t="s">
        <v>89</v>
      </c>
      <c r="B6621" s="78" t="s">
        <v>15</v>
      </c>
      <c r="C6621">
        <v>2036</v>
      </c>
      <c r="D6621" t="s">
        <v>41</v>
      </c>
      <c r="E6621" t="s">
        <v>67</v>
      </c>
      <c r="F6621">
        <v>2551.1913006411501</v>
      </c>
    </row>
    <row r="6622" spans="1:6" x14ac:dyDescent="0.35">
      <c r="A6622" t="s">
        <v>89</v>
      </c>
      <c r="B6622" s="78" t="s">
        <v>15</v>
      </c>
      <c r="C6622">
        <v>2036</v>
      </c>
      <c r="D6622" t="s">
        <v>41</v>
      </c>
      <c r="E6622" t="s">
        <v>69</v>
      </c>
      <c r="F6622">
        <v>2414.0300443647702</v>
      </c>
    </row>
    <row r="6623" spans="1:6" x14ac:dyDescent="0.35">
      <c r="A6623" t="s">
        <v>89</v>
      </c>
      <c r="B6623" s="78" t="s">
        <v>15</v>
      </c>
      <c r="C6623">
        <v>2036</v>
      </c>
      <c r="D6623" t="s">
        <v>41</v>
      </c>
      <c r="E6623" t="s">
        <v>71</v>
      </c>
      <c r="F6623">
        <v>1981.9255661286099</v>
      </c>
    </row>
    <row r="6624" spans="1:6" x14ac:dyDescent="0.35">
      <c r="A6624" t="s">
        <v>89</v>
      </c>
      <c r="B6624" s="78" t="s">
        <v>15</v>
      </c>
      <c r="C6624">
        <v>2036</v>
      </c>
      <c r="D6624" t="s">
        <v>41</v>
      </c>
      <c r="E6624" t="s">
        <v>73</v>
      </c>
      <c r="F6624">
        <v>1365.7507002866801</v>
      </c>
    </row>
    <row r="6625" spans="1:6" x14ac:dyDescent="0.35">
      <c r="A6625" t="s">
        <v>89</v>
      </c>
      <c r="B6625" s="78" t="s">
        <v>15</v>
      </c>
      <c r="C6625">
        <v>2036</v>
      </c>
      <c r="D6625" t="s">
        <v>41</v>
      </c>
      <c r="E6625" t="s">
        <v>75</v>
      </c>
      <c r="F6625">
        <v>1168.8644702289</v>
      </c>
    </row>
    <row r="6626" spans="1:6" x14ac:dyDescent="0.35">
      <c r="A6626" t="s">
        <v>89</v>
      </c>
      <c r="B6626" s="78" t="s">
        <v>15</v>
      </c>
      <c r="C6626">
        <v>2041</v>
      </c>
      <c r="D6626" t="s">
        <v>138</v>
      </c>
      <c r="E6626" t="s">
        <v>42</v>
      </c>
      <c r="F6626">
        <v>1358.78191471729</v>
      </c>
    </row>
    <row r="6627" spans="1:6" x14ac:dyDescent="0.35">
      <c r="A6627" t="s">
        <v>89</v>
      </c>
      <c r="B6627" s="78" t="s">
        <v>15</v>
      </c>
      <c r="C6627">
        <v>2041</v>
      </c>
      <c r="D6627" t="s">
        <v>138</v>
      </c>
      <c r="E6627" t="s">
        <v>45</v>
      </c>
      <c r="F6627">
        <v>1558.6268405590999</v>
      </c>
    </row>
    <row r="6628" spans="1:6" x14ac:dyDescent="0.35">
      <c r="A6628" t="s">
        <v>89</v>
      </c>
      <c r="B6628" s="78" t="s">
        <v>15</v>
      </c>
      <c r="C6628">
        <v>2041</v>
      </c>
      <c r="D6628" t="s">
        <v>138</v>
      </c>
      <c r="E6628" t="s">
        <v>47</v>
      </c>
      <c r="F6628">
        <v>1387.00650014543</v>
      </c>
    </row>
    <row r="6629" spans="1:6" x14ac:dyDescent="0.35">
      <c r="A6629" t="s">
        <v>89</v>
      </c>
      <c r="B6629" s="78" t="s">
        <v>15</v>
      </c>
      <c r="C6629">
        <v>2041</v>
      </c>
      <c r="D6629" t="s">
        <v>138</v>
      </c>
      <c r="E6629" t="s">
        <v>49</v>
      </c>
      <c r="F6629">
        <v>1023.29104978791</v>
      </c>
    </row>
    <row r="6630" spans="1:6" x14ac:dyDescent="0.35">
      <c r="A6630" t="s">
        <v>89</v>
      </c>
      <c r="B6630" s="78" t="s">
        <v>15</v>
      </c>
      <c r="C6630">
        <v>2041</v>
      </c>
      <c r="D6630" t="s">
        <v>138</v>
      </c>
      <c r="E6630" t="s">
        <v>51</v>
      </c>
      <c r="F6630">
        <v>1276.96449686644</v>
      </c>
    </row>
    <row r="6631" spans="1:6" x14ac:dyDescent="0.35">
      <c r="A6631" t="s">
        <v>89</v>
      </c>
      <c r="B6631" s="78" t="s">
        <v>15</v>
      </c>
      <c r="C6631">
        <v>2041</v>
      </c>
      <c r="D6631" t="s">
        <v>138</v>
      </c>
      <c r="E6631" t="s">
        <v>53</v>
      </c>
      <c r="F6631">
        <v>1507.06918288415</v>
      </c>
    </row>
    <row r="6632" spans="1:6" x14ac:dyDescent="0.35">
      <c r="A6632" t="s">
        <v>89</v>
      </c>
      <c r="B6632" s="78" t="s">
        <v>15</v>
      </c>
      <c r="C6632">
        <v>2041</v>
      </c>
      <c r="D6632" t="s">
        <v>138</v>
      </c>
      <c r="E6632" t="s">
        <v>55</v>
      </c>
      <c r="F6632">
        <v>1644.5578523081799</v>
      </c>
    </row>
    <row r="6633" spans="1:6" x14ac:dyDescent="0.35">
      <c r="A6633" t="s">
        <v>89</v>
      </c>
      <c r="B6633" s="78" t="s">
        <v>15</v>
      </c>
      <c r="C6633">
        <v>2041</v>
      </c>
      <c r="D6633" t="s">
        <v>138</v>
      </c>
      <c r="E6633" t="s">
        <v>57</v>
      </c>
      <c r="F6633">
        <v>1837.7518110942499</v>
      </c>
    </row>
    <row r="6634" spans="1:6" x14ac:dyDescent="0.35">
      <c r="A6634" t="s">
        <v>89</v>
      </c>
      <c r="B6634" s="78" t="s">
        <v>15</v>
      </c>
      <c r="C6634">
        <v>2041</v>
      </c>
      <c r="D6634" t="s">
        <v>138</v>
      </c>
      <c r="E6634" t="s">
        <v>59</v>
      </c>
      <c r="F6634">
        <v>2012.00240584016</v>
      </c>
    </row>
    <row r="6635" spans="1:6" x14ac:dyDescent="0.35">
      <c r="A6635" t="s">
        <v>89</v>
      </c>
      <c r="B6635" s="78" t="s">
        <v>15</v>
      </c>
      <c r="C6635">
        <v>2041</v>
      </c>
      <c r="D6635" t="s">
        <v>138</v>
      </c>
      <c r="E6635" t="s">
        <v>61</v>
      </c>
      <c r="F6635">
        <v>2077.5008484729001</v>
      </c>
    </row>
    <row r="6636" spans="1:6" x14ac:dyDescent="0.35">
      <c r="A6636" t="s">
        <v>89</v>
      </c>
      <c r="B6636" s="78" t="s">
        <v>15</v>
      </c>
      <c r="C6636">
        <v>2041</v>
      </c>
      <c r="D6636" t="s">
        <v>138</v>
      </c>
      <c r="E6636" t="s">
        <v>63</v>
      </c>
      <c r="F6636">
        <v>2261.1063783219702</v>
      </c>
    </row>
    <row r="6637" spans="1:6" x14ac:dyDescent="0.35">
      <c r="A6637" t="s">
        <v>89</v>
      </c>
      <c r="B6637" s="78" t="s">
        <v>15</v>
      </c>
      <c r="C6637">
        <v>2041</v>
      </c>
      <c r="D6637" t="s">
        <v>138</v>
      </c>
      <c r="E6637" t="s">
        <v>43</v>
      </c>
      <c r="F6637">
        <v>1485.1507572632199</v>
      </c>
    </row>
    <row r="6638" spans="1:6" x14ac:dyDescent="0.35">
      <c r="A6638" t="s">
        <v>89</v>
      </c>
      <c r="B6638" s="78" t="s">
        <v>15</v>
      </c>
      <c r="C6638">
        <v>2041</v>
      </c>
      <c r="D6638" t="s">
        <v>138</v>
      </c>
      <c r="E6638" t="s">
        <v>65</v>
      </c>
      <c r="F6638">
        <v>2325.7417732143999</v>
      </c>
    </row>
    <row r="6639" spans="1:6" x14ac:dyDescent="0.35">
      <c r="A6639" t="s">
        <v>89</v>
      </c>
      <c r="B6639" s="78" t="s">
        <v>15</v>
      </c>
      <c r="C6639">
        <v>2041</v>
      </c>
      <c r="D6639" t="s">
        <v>138</v>
      </c>
      <c r="E6639" t="s">
        <v>67</v>
      </c>
      <c r="F6639">
        <v>2466.2393491348898</v>
      </c>
    </row>
    <row r="6640" spans="1:6" x14ac:dyDescent="0.35">
      <c r="A6640" t="s">
        <v>89</v>
      </c>
      <c r="B6640" s="78" t="s">
        <v>15</v>
      </c>
      <c r="C6640">
        <v>2041</v>
      </c>
      <c r="D6640" t="s">
        <v>138</v>
      </c>
      <c r="E6640" t="s">
        <v>69</v>
      </c>
      <c r="F6640">
        <v>2402.47293337871</v>
      </c>
    </row>
    <row r="6641" spans="1:6" x14ac:dyDescent="0.35">
      <c r="A6641" t="s">
        <v>89</v>
      </c>
      <c r="B6641" s="78" t="s">
        <v>15</v>
      </c>
      <c r="C6641">
        <v>2041</v>
      </c>
      <c r="D6641" t="s">
        <v>138</v>
      </c>
      <c r="E6641" t="s">
        <v>71</v>
      </c>
      <c r="F6641">
        <v>2119.7465421514098</v>
      </c>
    </row>
    <row r="6642" spans="1:6" x14ac:dyDescent="0.35">
      <c r="A6642" t="s">
        <v>89</v>
      </c>
      <c r="B6642" s="78" t="s">
        <v>15</v>
      </c>
      <c r="C6642">
        <v>2041</v>
      </c>
      <c r="D6642" t="s">
        <v>138</v>
      </c>
      <c r="E6642" t="s">
        <v>73</v>
      </c>
      <c r="F6642">
        <v>1689.56304345175</v>
      </c>
    </row>
    <row r="6643" spans="1:6" x14ac:dyDescent="0.35">
      <c r="A6643" t="s">
        <v>89</v>
      </c>
      <c r="B6643" s="78" t="s">
        <v>15</v>
      </c>
      <c r="C6643">
        <v>2041</v>
      </c>
      <c r="D6643" t="s">
        <v>138</v>
      </c>
      <c r="E6643" t="s">
        <v>75</v>
      </c>
      <c r="F6643">
        <v>1770.4633788696599</v>
      </c>
    </row>
    <row r="6644" spans="1:6" x14ac:dyDescent="0.35">
      <c r="A6644" t="s">
        <v>89</v>
      </c>
      <c r="B6644" s="78" t="s">
        <v>15</v>
      </c>
      <c r="C6644">
        <v>2041</v>
      </c>
      <c r="D6644" t="s">
        <v>41</v>
      </c>
      <c r="E6644" t="s">
        <v>42</v>
      </c>
      <c r="F6644">
        <v>1439.04704919507</v>
      </c>
    </row>
    <row r="6645" spans="1:6" x14ac:dyDescent="0.35">
      <c r="A6645" t="s">
        <v>89</v>
      </c>
      <c r="B6645" s="78" t="s">
        <v>15</v>
      </c>
      <c r="C6645">
        <v>2041</v>
      </c>
      <c r="D6645" t="s">
        <v>41</v>
      </c>
      <c r="E6645" t="s">
        <v>45</v>
      </c>
      <c r="F6645">
        <v>1694.7075426798101</v>
      </c>
    </row>
    <row r="6646" spans="1:6" x14ac:dyDescent="0.35">
      <c r="A6646" t="s">
        <v>89</v>
      </c>
      <c r="B6646" s="78" t="s">
        <v>15</v>
      </c>
      <c r="C6646">
        <v>2041</v>
      </c>
      <c r="D6646" t="s">
        <v>41</v>
      </c>
      <c r="E6646" t="s">
        <v>47</v>
      </c>
      <c r="F6646">
        <v>1605.76486505199</v>
      </c>
    </row>
    <row r="6647" spans="1:6" x14ac:dyDescent="0.35">
      <c r="A6647" t="s">
        <v>89</v>
      </c>
      <c r="B6647" s="78" t="s">
        <v>15</v>
      </c>
      <c r="C6647">
        <v>2041</v>
      </c>
      <c r="D6647" t="s">
        <v>41</v>
      </c>
      <c r="E6647" t="s">
        <v>49</v>
      </c>
      <c r="F6647">
        <v>1221.95602526537</v>
      </c>
    </row>
    <row r="6648" spans="1:6" x14ac:dyDescent="0.35">
      <c r="A6648" t="s">
        <v>89</v>
      </c>
      <c r="B6648" s="78" t="s">
        <v>15</v>
      </c>
      <c r="C6648">
        <v>2041</v>
      </c>
      <c r="D6648" t="s">
        <v>41</v>
      </c>
      <c r="E6648" t="s">
        <v>51</v>
      </c>
      <c r="F6648">
        <v>1276.01210177046</v>
      </c>
    </row>
    <row r="6649" spans="1:6" x14ac:dyDescent="0.35">
      <c r="A6649" t="s">
        <v>89</v>
      </c>
      <c r="B6649" s="78" t="s">
        <v>15</v>
      </c>
      <c r="C6649">
        <v>2041</v>
      </c>
      <c r="D6649" t="s">
        <v>41</v>
      </c>
      <c r="E6649" t="s">
        <v>53</v>
      </c>
      <c r="F6649">
        <v>1404.7143174033899</v>
      </c>
    </row>
    <row r="6650" spans="1:6" x14ac:dyDescent="0.35">
      <c r="A6650" t="s">
        <v>89</v>
      </c>
      <c r="B6650" s="78" t="s">
        <v>15</v>
      </c>
      <c r="C6650">
        <v>2041</v>
      </c>
      <c r="D6650" t="s">
        <v>41</v>
      </c>
      <c r="E6650" t="s">
        <v>55</v>
      </c>
      <c r="F6650">
        <v>1490.0337752870701</v>
      </c>
    </row>
    <row r="6651" spans="1:6" x14ac:dyDescent="0.35">
      <c r="A6651" t="s">
        <v>89</v>
      </c>
      <c r="B6651" s="78" t="s">
        <v>15</v>
      </c>
      <c r="C6651">
        <v>2041</v>
      </c>
      <c r="D6651" t="s">
        <v>41</v>
      </c>
      <c r="E6651" t="s">
        <v>57</v>
      </c>
      <c r="F6651">
        <v>1659.2503420230901</v>
      </c>
    </row>
    <row r="6652" spans="1:6" x14ac:dyDescent="0.35">
      <c r="A6652" t="s">
        <v>89</v>
      </c>
      <c r="B6652" s="78" t="s">
        <v>15</v>
      </c>
      <c r="C6652">
        <v>2041</v>
      </c>
      <c r="D6652" t="s">
        <v>41</v>
      </c>
      <c r="E6652" t="s">
        <v>59</v>
      </c>
      <c r="F6652">
        <v>1795.8043417967299</v>
      </c>
    </row>
    <row r="6653" spans="1:6" x14ac:dyDescent="0.35">
      <c r="A6653" t="s">
        <v>89</v>
      </c>
      <c r="B6653" s="78" t="s">
        <v>15</v>
      </c>
      <c r="C6653">
        <v>2041</v>
      </c>
      <c r="D6653" t="s">
        <v>41</v>
      </c>
      <c r="E6653" t="s">
        <v>61</v>
      </c>
      <c r="F6653">
        <v>1850.7786164557799</v>
      </c>
    </row>
    <row r="6654" spans="1:6" x14ac:dyDescent="0.35">
      <c r="A6654" t="s">
        <v>89</v>
      </c>
      <c r="B6654" s="78" t="s">
        <v>15</v>
      </c>
      <c r="C6654">
        <v>2041</v>
      </c>
      <c r="D6654" t="s">
        <v>41</v>
      </c>
      <c r="E6654" t="s">
        <v>63</v>
      </c>
      <c r="F6654">
        <v>2061.86716658563</v>
      </c>
    </row>
    <row r="6655" spans="1:6" x14ac:dyDescent="0.35">
      <c r="A6655" t="s">
        <v>89</v>
      </c>
      <c r="B6655" s="78" t="s">
        <v>15</v>
      </c>
      <c r="C6655">
        <v>2041</v>
      </c>
      <c r="D6655" t="s">
        <v>41</v>
      </c>
      <c r="E6655" t="s">
        <v>43</v>
      </c>
      <c r="F6655">
        <v>1584.13726285997</v>
      </c>
    </row>
    <row r="6656" spans="1:6" x14ac:dyDescent="0.35">
      <c r="A6656" t="s">
        <v>89</v>
      </c>
      <c r="B6656" s="78" t="s">
        <v>15</v>
      </c>
      <c r="C6656">
        <v>2041</v>
      </c>
      <c r="D6656" t="s">
        <v>41</v>
      </c>
      <c r="E6656" t="s">
        <v>65</v>
      </c>
      <c r="F6656">
        <v>2152.24169883984</v>
      </c>
    </row>
    <row r="6657" spans="1:6" x14ac:dyDescent="0.35">
      <c r="A6657" t="s">
        <v>89</v>
      </c>
      <c r="B6657" s="78" t="s">
        <v>15</v>
      </c>
      <c r="C6657">
        <v>2041</v>
      </c>
      <c r="D6657" t="s">
        <v>41</v>
      </c>
      <c r="E6657" t="s">
        <v>67</v>
      </c>
      <c r="F6657">
        <v>2442.0908077365998</v>
      </c>
    </row>
    <row r="6658" spans="1:6" x14ac:dyDescent="0.35">
      <c r="A6658" t="s">
        <v>89</v>
      </c>
      <c r="B6658" s="78" t="s">
        <v>15</v>
      </c>
      <c r="C6658">
        <v>2041</v>
      </c>
      <c r="D6658" t="s">
        <v>41</v>
      </c>
      <c r="E6658" t="s">
        <v>69</v>
      </c>
      <c r="F6658">
        <v>2418.70243860249</v>
      </c>
    </row>
    <row r="6659" spans="1:6" x14ac:dyDescent="0.35">
      <c r="A6659" t="s">
        <v>89</v>
      </c>
      <c r="B6659" s="78" t="s">
        <v>15</v>
      </c>
      <c r="C6659">
        <v>2041</v>
      </c>
      <c r="D6659" t="s">
        <v>41</v>
      </c>
      <c r="E6659" t="s">
        <v>71</v>
      </c>
      <c r="F6659">
        <v>2056.9428587883999</v>
      </c>
    </row>
    <row r="6660" spans="1:6" x14ac:dyDescent="0.35">
      <c r="A6660" t="s">
        <v>89</v>
      </c>
      <c r="B6660" s="78" t="s">
        <v>15</v>
      </c>
      <c r="C6660">
        <v>2041</v>
      </c>
      <c r="D6660" t="s">
        <v>41</v>
      </c>
      <c r="E6660" t="s">
        <v>73</v>
      </c>
      <c r="F6660">
        <v>1486.0526462630801</v>
      </c>
    </row>
    <row r="6661" spans="1:6" x14ac:dyDescent="0.35">
      <c r="A6661" t="s">
        <v>89</v>
      </c>
      <c r="B6661" s="78" t="s">
        <v>15</v>
      </c>
      <c r="C6661">
        <v>2041</v>
      </c>
      <c r="D6661" t="s">
        <v>41</v>
      </c>
      <c r="E6661" t="s">
        <v>75</v>
      </c>
      <c r="F6661">
        <v>1291.26681056028</v>
      </c>
    </row>
    <row r="6662" spans="1:6" x14ac:dyDescent="0.35">
      <c r="A6662" t="s">
        <v>89</v>
      </c>
      <c r="B6662" s="78" t="s">
        <v>15</v>
      </c>
      <c r="C6662">
        <v>2046</v>
      </c>
      <c r="D6662" t="s">
        <v>138</v>
      </c>
      <c r="E6662" t="s">
        <v>42</v>
      </c>
      <c r="F6662">
        <v>1327.66356944211</v>
      </c>
    </row>
    <row r="6663" spans="1:6" x14ac:dyDescent="0.35">
      <c r="A6663" t="s">
        <v>89</v>
      </c>
      <c r="B6663" s="78" t="s">
        <v>15</v>
      </c>
      <c r="C6663">
        <v>2046</v>
      </c>
      <c r="D6663" t="s">
        <v>138</v>
      </c>
      <c r="E6663" t="s">
        <v>45</v>
      </c>
      <c r="F6663">
        <v>1545.0292686344701</v>
      </c>
    </row>
    <row r="6664" spans="1:6" x14ac:dyDescent="0.35">
      <c r="A6664" t="s">
        <v>89</v>
      </c>
      <c r="B6664" s="78" t="s">
        <v>15</v>
      </c>
      <c r="C6664">
        <v>2046</v>
      </c>
      <c r="D6664" t="s">
        <v>138</v>
      </c>
      <c r="E6664" t="s">
        <v>47</v>
      </c>
      <c r="F6664">
        <v>1369.12586931947</v>
      </c>
    </row>
    <row r="6665" spans="1:6" x14ac:dyDescent="0.35">
      <c r="A6665" t="s">
        <v>89</v>
      </c>
      <c r="B6665" s="78" t="s">
        <v>15</v>
      </c>
      <c r="C6665">
        <v>2046</v>
      </c>
      <c r="D6665" t="s">
        <v>138</v>
      </c>
      <c r="E6665" t="s">
        <v>49</v>
      </c>
      <c r="F6665">
        <v>1005.43219309766</v>
      </c>
    </row>
    <row r="6666" spans="1:6" x14ac:dyDescent="0.35">
      <c r="A6666" t="s">
        <v>89</v>
      </c>
      <c r="B6666" s="78" t="s">
        <v>15</v>
      </c>
      <c r="C6666">
        <v>2046</v>
      </c>
      <c r="D6666" t="s">
        <v>138</v>
      </c>
      <c r="E6666" t="s">
        <v>51</v>
      </c>
      <c r="F6666">
        <v>1193.50025868125</v>
      </c>
    </row>
    <row r="6667" spans="1:6" x14ac:dyDescent="0.35">
      <c r="A6667" t="s">
        <v>89</v>
      </c>
      <c r="B6667" s="78" t="s">
        <v>15</v>
      </c>
      <c r="C6667">
        <v>2046</v>
      </c>
      <c r="D6667" t="s">
        <v>138</v>
      </c>
      <c r="E6667" t="s">
        <v>53</v>
      </c>
      <c r="F6667">
        <v>1449.9105553586101</v>
      </c>
    </row>
    <row r="6668" spans="1:6" x14ac:dyDescent="0.35">
      <c r="A6668" t="s">
        <v>89</v>
      </c>
      <c r="B6668" s="78" t="s">
        <v>15</v>
      </c>
      <c r="C6668">
        <v>2046</v>
      </c>
      <c r="D6668" t="s">
        <v>138</v>
      </c>
      <c r="E6668" t="s">
        <v>55</v>
      </c>
      <c r="F6668">
        <v>1663.0564203679201</v>
      </c>
    </row>
    <row r="6669" spans="1:6" x14ac:dyDescent="0.35">
      <c r="A6669" t="s">
        <v>89</v>
      </c>
      <c r="B6669" s="78" t="s">
        <v>15</v>
      </c>
      <c r="C6669">
        <v>2046</v>
      </c>
      <c r="D6669" t="s">
        <v>138</v>
      </c>
      <c r="E6669" t="s">
        <v>57</v>
      </c>
      <c r="F6669">
        <v>1775.8561259793601</v>
      </c>
    </row>
    <row r="6670" spans="1:6" x14ac:dyDescent="0.35">
      <c r="A6670" t="s">
        <v>89</v>
      </c>
      <c r="B6670" s="78" t="s">
        <v>15</v>
      </c>
      <c r="C6670">
        <v>2046</v>
      </c>
      <c r="D6670" t="s">
        <v>138</v>
      </c>
      <c r="E6670" t="s">
        <v>59</v>
      </c>
      <c r="F6670">
        <v>1990.3524031545501</v>
      </c>
    </row>
    <row r="6671" spans="1:6" x14ac:dyDescent="0.35">
      <c r="A6671" t="s">
        <v>89</v>
      </c>
      <c r="B6671" s="78" t="s">
        <v>15</v>
      </c>
      <c r="C6671">
        <v>2046</v>
      </c>
      <c r="D6671" t="s">
        <v>138</v>
      </c>
      <c r="E6671" t="s">
        <v>61</v>
      </c>
      <c r="F6671">
        <v>2164.38555837171</v>
      </c>
    </row>
    <row r="6672" spans="1:6" x14ac:dyDescent="0.35">
      <c r="A6672" t="s">
        <v>89</v>
      </c>
      <c r="B6672" s="78" t="s">
        <v>15</v>
      </c>
      <c r="C6672">
        <v>2046</v>
      </c>
      <c r="D6672" t="s">
        <v>138</v>
      </c>
      <c r="E6672" t="s">
        <v>63</v>
      </c>
      <c r="F6672">
        <v>2306.8206601014699</v>
      </c>
    </row>
    <row r="6673" spans="1:6" x14ac:dyDescent="0.35">
      <c r="A6673" t="s">
        <v>89</v>
      </c>
      <c r="B6673" s="78" t="s">
        <v>15</v>
      </c>
      <c r="C6673">
        <v>2046</v>
      </c>
      <c r="D6673" t="s">
        <v>138</v>
      </c>
      <c r="E6673" t="s">
        <v>43</v>
      </c>
      <c r="F6673">
        <v>1465.7090005939799</v>
      </c>
    </row>
    <row r="6674" spans="1:6" x14ac:dyDescent="0.35">
      <c r="A6674" t="s">
        <v>89</v>
      </c>
      <c r="B6674" s="78" t="s">
        <v>15</v>
      </c>
      <c r="C6674">
        <v>2046</v>
      </c>
      <c r="D6674" t="s">
        <v>138</v>
      </c>
      <c r="E6674" t="s">
        <v>65</v>
      </c>
      <c r="F6674">
        <v>2534.23565450861</v>
      </c>
    </row>
    <row r="6675" spans="1:6" x14ac:dyDescent="0.35">
      <c r="A6675" t="s">
        <v>89</v>
      </c>
      <c r="B6675" s="78" t="s">
        <v>15</v>
      </c>
      <c r="C6675">
        <v>2046</v>
      </c>
      <c r="D6675" t="s">
        <v>138</v>
      </c>
      <c r="E6675" t="s">
        <v>67</v>
      </c>
      <c r="F6675">
        <v>2411.6412678725901</v>
      </c>
    </row>
    <row r="6676" spans="1:6" x14ac:dyDescent="0.35">
      <c r="A6676" t="s">
        <v>89</v>
      </c>
      <c r="B6676" s="78" t="s">
        <v>15</v>
      </c>
      <c r="C6676">
        <v>2046</v>
      </c>
      <c r="D6676" t="s">
        <v>138</v>
      </c>
      <c r="E6676" t="s">
        <v>69</v>
      </c>
      <c r="F6676">
        <v>2326.6817012133702</v>
      </c>
    </row>
    <row r="6677" spans="1:6" x14ac:dyDescent="0.35">
      <c r="A6677" t="s">
        <v>89</v>
      </c>
      <c r="B6677" s="78" t="s">
        <v>15</v>
      </c>
      <c r="C6677">
        <v>2046</v>
      </c>
      <c r="D6677" t="s">
        <v>138</v>
      </c>
      <c r="E6677" t="s">
        <v>71</v>
      </c>
      <c r="F6677">
        <v>2121.3827537954498</v>
      </c>
    </row>
    <row r="6678" spans="1:6" x14ac:dyDescent="0.35">
      <c r="A6678" t="s">
        <v>89</v>
      </c>
      <c r="B6678" s="78" t="s">
        <v>15</v>
      </c>
      <c r="C6678">
        <v>2046</v>
      </c>
      <c r="D6678" t="s">
        <v>138</v>
      </c>
      <c r="E6678" t="s">
        <v>73</v>
      </c>
      <c r="F6678">
        <v>1736.03412841403</v>
      </c>
    </row>
    <row r="6679" spans="1:6" x14ac:dyDescent="0.35">
      <c r="A6679" t="s">
        <v>89</v>
      </c>
      <c r="B6679" s="78" t="s">
        <v>15</v>
      </c>
      <c r="C6679">
        <v>2046</v>
      </c>
      <c r="D6679" t="s">
        <v>138</v>
      </c>
      <c r="E6679" t="s">
        <v>75</v>
      </c>
      <c r="F6679">
        <v>2000.7259787857099</v>
      </c>
    </row>
    <row r="6680" spans="1:6" x14ac:dyDescent="0.35">
      <c r="A6680" t="s">
        <v>89</v>
      </c>
      <c r="B6680" s="78" t="s">
        <v>15</v>
      </c>
      <c r="C6680">
        <v>2046</v>
      </c>
      <c r="D6680" t="s">
        <v>41</v>
      </c>
      <c r="E6680" t="s">
        <v>42</v>
      </c>
      <c r="F6680">
        <v>1406.3027450806001</v>
      </c>
    </row>
    <row r="6681" spans="1:6" x14ac:dyDescent="0.35">
      <c r="A6681" t="s">
        <v>89</v>
      </c>
      <c r="B6681" s="78" t="s">
        <v>15</v>
      </c>
      <c r="C6681">
        <v>2046</v>
      </c>
      <c r="D6681" t="s">
        <v>41</v>
      </c>
      <c r="E6681" t="s">
        <v>45</v>
      </c>
      <c r="F6681">
        <v>1681.98727840109</v>
      </c>
    </row>
    <row r="6682" spans="1:6" x14ac:dyDescent="0.35">
      <c r="A6682" t="s">
        <v>89</v>
      </c>
      <c r="B6682" s="78" t="s">
        <v>15</v>
      </c>
      <c r="C6682">
        <v>2046</v>
      </c>
      <c r="D6682" t="s">
        <v>41</v>
      </c>
      <c r="E6682" t="s">
        <v>47</v>
      </c>
      <c r="F6682">
        <v>1588.28587719298</v>
      </c>
    </row>
    <row r="6683" spans="1:6" x14ac:dyDescent="0.35">
      <c r="A6683" t="s">
        <v>89</v>
      </c>
      <c r="B6683" s="78" t="s">
        <v>15</v>
      </c>
      <c r="C6683">
        <v>2046</v>
      </c>
      <c r="D6683" t="s">
        <v>41</v>
      </c>
      <c r="E6683" t="s">
        <v>49</v>
      </c>
      <c r="F6683">
        <v>1204.3356493487099</v>
      </c>
    </row>
    <row r="6684" spans="1:6" x14ac:dyDescent="0.35">
      <c r="A6684" t="s">
        <v>89</v>
      </c>
      <c r="B6684" s="78" t="s">
        <v>15</v>
      </c>
      <c r="C6684">
        <v>2046</v>
      </c>
      <c r="D6684" t="s">
        <v>41</v>
      </c>
      <c r="E6684" t="s">
        <v>51</v>
      </c>
      <c r="F6684">
        <v>1188.4362351197301</v>
      </c>
    </row>
    <row r="6685" spans="1:6" x14ac:dyDescent="0.35">
      <c r="A6685" t="s">
        <v>89</v>
      </c>
      <c r="B6685" s="78" t="s">
        <v>15</v>
      </c>
      <c r="C6685">
        <v>2046</v>
      </c>
      <c r="D6685" t="s">
        <v>41</v>
      </c>
      <c r="E6685" t="s">
        <v>53</v>
      </c>
      <c r="F6685">
        <v>1353.1697588378699</v>
      </c>
    </row>
    <row r="6686" spans="1:6" x14ac:dyDescent="0.35">
      <c r="A6686" t="s">
        <v>89</v>
      </c>
      <c r="B6686" s="78" t="s">
        <v>15</v>
      </c>
      <c r="C6686">
        <v>2046</v>
      </c>
      <c r="D6686" t="s">
        <v>41</v>
      </c>
      <c r="E6686" t="s">
        <v>55</v>
      </c>
      <c r="F6686">
        <v>1518.1329827991101</v>
      </c>
    </row>
    <row r="6687" spans="1:6" x14ac:dyDescent="0.35">
      <c r="A6687" t="s">
        <v>89</v>
      </c>
      <c r="B6687" s="78" t="s">
        <v>15</v>
      </c>
      <c r="C6687">
        <v>2046</v>
      </c>
      <c r="D6687" t="s">
        <v>41</v>
      </c>
      <c r="E6687" t="s">
        <v>57</v>
      </c>
      <c r="F6687">
        <v>1615.7340808482099</v>
      </c>
    </row>
    <row r="6688" spans="1:6" x14ac:dyDescent="0.35">
      <c r="A6688" t="s">
        <v>89</v>
      </c>
      <c r="B6688" s="78" t="s">
        <v>15</v>
      </c>
      <c r="C6688">
        <v>2046</v>
      </c>
      <c r="D6688" t="s">
        <v>41</v>
      </c>
      <c r="E6688" t="s">
        <v>59</v>
      </c>
      <c r="F6688">
        <v>1766.4661861024599</v>
      </c>
    </row>
    <row r="6689" spans="1:6" x14ac:dyDescent="0.35">
      <c r="A6689" t="s">
        <v>89</v>
      </c>
      <c r="B6689" s="78" t="s">
        <v>15</v>
      </c>
      <c r="C6689">
        <v>2046</v>
      </c>
      <c r="D6689" t="s">
        <v>41</v>
      </c>
      <c r="E6689" t="s">
        <v>61</v>
      </c>
      <c r="F6689">
        <v>1910.6190348355401</v>
      </c>
    </row>
    <row r="6690" spans="1:6" x14ac:dyDescent="0.35">
      <c r="A6690" t="s">
        <v>89</v>
      </c>
      <c r="B6690" s="78" t="s">
        <v>15</v>
      </c>
      <c r="C6690">
        <v>2046</v>
      </c>
      <c r="D6690" t="s">
        <v>41</v>
      </c>
      <c r="E6690" t="s">
        <v>63</v>
      </c>
      <c r="F6690">
        <v>2127.9070173223699</v>
      </c>
    </row>
    <row r="6691" spans="1:6" x14ac:dyDescent="0.35">
      <c r="A6691" t="s">
        <v>89</v>
      </c>
      <c r="B6691" s="78" t="s">
        <v>15</v>
      </c>
      <c r="C6691">
        <v>2046</v>
      </c>
      <c r="D6691" t="s">
        <v>41</v>
      </c>
      <c r="E6691" t="s">
        <v>43</v>
      </c>
      <c r="F6691">
        <v>1564.5461414654801</v>
      </c>
    </row>
    <row r="6692" spans="1:6" x14ac:dyDescent="0.35">
      <c r="A6692" t="s">
        <v>89</v>
      </c>
      <c r="B6692" s="78" t="s">
        <v>15</v>
      </c>
      <c r="C6692">
        <v>2046</v>
      </c>
      <c r="D6692" t="s">
        <v>41</v>
      </c>
      <c r="E6692" t="s">
        <v>65</v>
      </c>
      <c r="F6692">
        <v>2387.61376371596</v>
      </c>
    </row>
    <row r="6693" spans="1:6" x14ac:dyDescent="0.35">
      <c r="A6693" t="s">
        <v>89</v>
      </c>
      <c r="B6693" s="78" t="s">
        <v>15</v>
      </c>
      <c r="C6693">
        <v>2046</v>
      </c>
      <c r="D6693" t="s">
        <v>41</v>
      </c>
      <c r="E6693" t="s">
        <v>67</v>
      </c>
      <c r="F6693">
        <v>2323.1915453798501</v>
      </c>
    </row>
    <row r="6694" spans="1:6" x14ac:dyDescent="0.35">
      <c r="A6694" t="s">
        <v>89</v>
      </c>
      <c r="B6694" s="78" t="s">
        <v>15</v>
      </c>
      <c r="C6694">
        <v>2046</v>
      </c>
      <c r="D6694" t="s">
        <v>41</v>
      </c>
      <c r="E6694" t="s">
        <v>69</v>
      </c>
      <c r="F6694">
        <v>2338.7798670744301</v>
      </c>
    </row>
    <row r="6695" spans="1:6" x14ac:dyDescent="0.35">
      <c r="A6695" t="s">
        <v>89</v>
      </c>
      <c r="B6695" s="78" t="s">
        <v>15</v>
      </c>
      <c r="C6695">
        <v>2046</v>
      </c>
      <c r="D6695" t="s">
        <v>41</v>
      </c>
      <c r="E6695" t="s">
        <v>71</v>
      </c>
      <c r="F6695">
        <v>2078.4611511232301</v>
      </c>
    </row>
    <row r="6696" spans="1:6" x14ac:dyDescent="0.35">
      <c r="A6696" t="s">
        <v>89</v>
      </c>
      <c r="B6696" s="78" t="s">
        <v>15</v>
      </c>
      <c r="C6696">
        <v>2046</v>
      </c>
      <c r="D6696" t="s">
        <v>41</v>
      </c>
      <c r="E6696" t="s">
        <v>73</v>
      </c>
      <c r="F6696">
        <v>1550.65913027542</v>
      </c>
    </row>
    <row r="6697" spans="1:6" x14ac:dyDescent="0.35">
      <c r="A6697" t="s">
        <v>89</v>
      </c>
      <c r="B6697" s="78" t="s">
        <v>15</v>
      </c>
      <c r="C6697">
        <v>2046</v>
      </c>
      <c r="D6697" t="s">
        <v>41</v>
      </c>
      <c r="E6697" t="s">
        <v>75</v>
      </c>
      <c r="F6697">
        <v>1421.8372528437801</v>
      </c>
    </row>
    <row r="6698" spans="1:6" x14ac:dyDescent="0.35">
      <c r="A6698" t="s">
        <v>90</v>
      </c>
      <c r="B6698" s="78" t="s">
        <v>15</v>
      </c>
      <c r="C6698">
        <v>2021</v>
      </c>
      <c r="D6698" t="s">
        <v>41</v>
      </c>
      <c r="E6698" t="s">
        <v>42</v>
      </c>
      <c r="F6698">
        <v>228</v>
      </c>
    </row>
    <row r="6699" spans="1:6" x14ac:dyDescent="0.35">
      <c r="A6699" t="s">
        <v>90</v>
      </c>
      <c r="B6699" s="78" t="s">
        <v>15</v>
      </c>
      <c r="C6699">
        <v>2021</v>
      </c>
      <c r="D6699" t="s">
        <v>41</v>
      </c>
      <c r="E6699" t="s">
        <v>43</v>
      </c>
      <c r="F6699">
        <v>289</v>
      </c>
    </row>
    <row r="6700" spans="1:6" x14ac:dyDescent="0.35">
      <c r="A6700" t="s">
        <v>90</v>
      </c>
      <c r="B6700" s="78" t="s">
        <v>15</v>
      </c>
      <c r="C6700">
        <v>2021</v>
      </c>
      <c r="D6700" t="s">
        <v>41</v>
      </c>
      <c r="E6700" t="s">
        <v>45</v>
      </c>
      <c r="F6700">
        <v>343</v>
      </c>
    </row>
    <row r="6701" spans="1:6" x14ac:dyDescent="0.35">
      <c r="A6701" t="s">
        <v>90</v>
      </c>
      <c r="B6701" s="78" t="s">
        <v>15</v>
      </c>
      <c r="C6701">
        <v>2021</v>
      </c>
      <c r="D6701" t="s">
        <v>41</v>
      </c>
      <c r="E6701" t="s">
        <v>47</v>
      </c>
      <c r="F6701">
        <v>289</v>
      </c>
    </row>
    <row r="6702" spans="1:6" x14ac:dyDescent="0.35">
      <c r="A6702" t="s">
        <v>90</v>
      </c>
      <c r="B6702" s="78" t="s">
        <v>15</v>
      </c>
      <c r="C6702">
        <v>2021</v>
      </c>
      <c r="D6702" t="s">
        <v>41</v>
      </c>
      <c r="E6702" t="s">
        <v>49</v>
      </c>
      <c r="F6702">
        <v>267</v>
      </c>
    </row>
    <row r="6703" spans="1:6" x14ac:dyDescent="0.35">
      <c r="A6703" t="s">
        <v>90</v>
      </c>
      <c r="B6703" s="78" t="s">
        <v>15</v>
      </c>
      <c r="C6703">
        <v>2021</v>
      </c>
      <c r="D6703" t="s">
        <v>41</v>
      </c>
      <c r="E6703" t="s">
        <v>51</v>
      </c>
      <c r="F6703">
        <v>244</v>
      </c>
    </row>
    <row r="6704" spans="1:6" x14ac:dyDescent="0.35">
      <c r="A6704" t="s">
        <v>90</v>
      </c>
      <c r="B6704" s="78" t="s">
        <v>15</v>
      </c>
      <c r="C6704">
        <v>2021</v>
      </c>
      <c r="D6704" t="s">
        <v>41</v>
      </c>
      <c r="E6704" t="s">
        <v>53</v>
      </c>
      <c r="F6704">
        <v>271</v>
      </c>
    </row>
    <row r="6705" spans="1:6" x14ac:dyDescent="0.35">
      <c r="A6705" t="s">
        <v>90</v>
      </c>
      <c r="B6705" s="78" t="s">
        <v>15</v>
      </c>
      <c r="C6705">
        <v>2021</v>
      </c>
      <c r="D6705" t="s">
        <v>41</v>
      </c>
      <c r="E6705" t="s">
        <v>55</v>
      </c>
      <c r="F6705">
        <v>264</v>
      </c>
    </row>
    <row r="6706" spans="1:6" x14ac:dyDescent="0.35">
      <c r="A6706" t="s">
        <v>90</v>
      </c>
      <c r="B6706" s="78" t="s">
        <v>15</v>
      </c>
      <c r="C6706">
        <v>2021</v>
      </c>
      <c r="D6706" t="s">
        <v>41</v>
      </c>
      <c r="E6706" t="s">
        <v>57</v>
      </c>
      <c r="F6706">
        <v>222</v>
      </c>
    </row>
    <row r="6707" spans="1:6" x14ac:dyDescent="0.35">
      <c r="A6707" t="s">
        <v>90</v>
      </c>
      <c r="B6707" s="78" t="s">
        <v>15</v>
      </c>
      <c r="C6707">
        <v>2021</v>
      </c>
      <c r="D6707" t="s">
        <v>41</v>
      </c>
      <c r="E6707" t="s">
        <v>59</v>
      </c>
      <c r="F6707">
        <v>319</v>
      </c>
    </row>
    <row r="6708" spans="1:6" x14ac:dyDescent="0.35">
      <c r="A6708" t="s">
        <v>90</v>
      </c>
      <c r="B6708" s="78" t="s">
        <v>15</v>
      </c>
      <c r="C6708">
        <v>2021</v>
      </c>
      <c r="D6708" t="s">
        <v>41</v>
      </c>
      <c r="E6708" t="s">
        <v>61</v>
      </c>
      <c r="F6708">
        <v>353</v>
      </c>
    </row>
    <row r="6709" spans="1:6" x14ac:dyDescent="0.35">
      <c r="A6709" t="s">
        <v>90</v>
      </c>
      <c r="B6709" s="78" t="s">
        <v>15</v>
      </c>
      <c r="C6709">
        <v>2021</v>
      </c>
      <c r="D6709" t="s">
        <v>41</v>
      </c>
      <c r="E6709" t="s">
        <v>63</v>
      </c>
      <c r="F6709">
        <v>461</v>
      </c>
    </row>
    <row r="6710" spans="1:6" x14ac:dyDescent="0.35">
      <c r="A6710" t="s">
        <v>90</v>
      </c>
      <c r="B6710" s="78" t="s">
        <v>15</v>
      </c>
      <c r="C6710">
        <v>2021</v>
      </c>
      <c r="D6710" t="s">
        <v>41</v>
      </c>
      <c r="E6710" t="s">
        <v>65</v>
      </c>
      <c r="F6710">
        <v>506</v>
      </c>
    </row>
    <row r="6711" spans="1:6" x14ac:dyDescent="0.35">
      <c r="A6711" t="s">
        <v>90</v>
      </c>
      <c r="B6711" s="78" t="s">
        <v>15</v>
      </c>
      <c r="C6711">
        <v>2021</v>
      </c>
      <c r="D6711" t="s">
        <v>41</v>
      </c>
      <c r="E6711" t="s">
        <v>67</v>
      </c>
      <c r="F6711">
        <v>449</v>
      </c>
    </row>
    <row r="6712" spans="1:6" x14ac:dyDescent="0.35">
      <c r="A6712" t="s">
        <v>90</v>
      </c>
      <c r="B6712" s="78" t="s">
        <v>15</v>
      </c>
      <c r="C6712">
        <v>2021</v>
      </c>
      <c r="D6712" t="s">
        <v>41</v>
      </c>
      <c r="E6712" t="s">
        <v>69</v>
      </c>
      <c r="F6712">
        <v>424</v>
      </c>
    </row>
    <row r="6713" spans="1:6" x14ac:dyDescent="0.35">
      <c r="A6713" t="s">
        <v>90</v>
      </c>
      <c r="B6713" s="78" t="s">
        <v>15</v>
      </c>
      <c r="C6713">
        <v>2021</v>
      </c>
      <c r="D6713" t="s">
        <v>41</v>
      </c>
      <c r="E6713" t="s">
        <v>71</v>
      </c>
      <c r="F6713">
        <v>282</v>
      </c>
    </row>
    <row r="6714" spans="1:6" x14ac:dyDescent="0.35">
      <c r="A6714" t="s">
        <v>90</v>
      </c>
      <c r="B6714" s="78" t="s">
        <v>15</v>
      </c>
      <c r="C6714">
        <v>2021</v>
      </c>
      <c r="D6714" t="s">
        <v>41</v>
      </c>
      <c r="E6714" t="s">
        <v>73</v>
      </c>
      <c r="F6714">
        <v>229</v>
      </c>
    </row>
    <row r="6715" spans="1:6" x14ac:dyDescent="0.35">
      <c r="A6715" t="s">
        <v>90</v>
      </c>
      <c r="B6715" s="78" t="s">
        <v>15</v>
      </c>
      <c r="C6715">
        <v>2021</v>
      </c>
      <c r="D6715" t="s">
        <v>41</v>
      </c>
      <c r="E6715" t="s">
        <v>75</v>
      </c>
      <c r="F6715">
        <v>198</v>
      </c>
    </row>
    <row r="6716" spans="1:6" x14ac:dyDescent="0.35">
      <c r="A6716" t="s">
        <v>90</v>
      </c>
      <c r="B6716" s="78" t="s">
        <v>15</v>
      </c>
      <c r="C6716">
        <v>2021</v>
      </c>
      <c r="D6716" t="s">
        <v>138</v>
      </c>
      <c r="E6716" t="s">
        <v>42</v>
      </c>
      <c r="F6716">
        <v>213</v>
      </c>
    </row>
    <row r="6717" spans="1:6" x14ac:dyDescent="0.35">
      <c r="A6717" t="s">
        <v>90</v>
      </c>
      <c r="B6717" s="78" t="s">
        <v>15</v>
      </c>
      <c r="C6717">
        <v>2021</v>
      </c>
      <c r="D6717" t="s">
        <v>138</v>
      </c>
      <c r="E6717" t="s">
        <v>43</v>
      </c>
      <c r="F6717">
        <v>285</v>
      </c>
    </row>
    <row r="6718" spans="1:6" x14ac:dyDescent="0.35">
      <c r="A6718" t="s">
        <v>90</v>
      </c>
      <c r="B6718" s="78" t="s">
        <v>15</v>
      </c>
      <c r="C6718">
        <v>2021</v>
      </c>
      <c r="D6718" t="s">
        <v>138</v>
      </c>
      <c r="E6718" t="s">
        <v>45</v>
      </c>
      <c r="F6718">
        <v>311</v>
      </c>
    </row>
    <row r="6719" spans="1:6" x14ac:dyDescent="0.35">
      <c r="A6719" t="s">
        <v>90</v>
      </c>
      <c r="B6719" s="78" t="s">
        <v>15</v>
      </c>
      <c r="C6719">
        <v>2021</v>
      </c>
      <c r="D6719" t="s">
        <v>138</v>
      </c>
      <c r="E6719" t="s">
        <v>47</v>
      </c>
      <c r="F6719">
        <v>263</v>
      </c>
    </row>
    <row r="6720" spans="1:6" x14ac:dyDescent="0.35">
      <c r="A6720" t="s">
        <v>90</v>
      </c>
      <c r="B6720" s="78" t="s">
        <v>15</v>
      </c>
      <c r="C6720">
        <v>2021</v>
      </c>
      <c r="D6720" t="s">
        <v>138</v>
      </c>
      <c r="E6720" t="s">
        <v>49</v>
      </c>
      <c r="F6720">
        <v>211</v>
      </c>
    </row>
    <row r="6721" spans="1:6" x14ac:dyDescent="0.35">
      <c r="A6721" t="s">
        <v>90</v>
      </c>
      <c r="B6721" s="78" t="s">
        <v>15</v>
      </c>
      <c r="C6721">
        <v>2021</v>
      </c>
      <c r="D6721" t="s">
        <v>138</v>
      </c>
      <c r="E6721" t="s">
        <v>51</v>
      </c>
      <c r="F6721">
        <v>232</v>
      </c>
    </row>
    <row r="6722" spans="1:6" x14ac:dyDescent="0.35">
      <c r="A6722" t="s">
        <v>90</v>
      </c>
      <c r="B6722" s="78" t="s">
        <v>15</v>
      </c>
      <c r="C6722">
        <v>2021</v>
      </c>
      <c r="D6722" t="s">
        <v>138</v>
      </c>
      <c r="E6722" t="s">
        <v>53</v>
      </c>
      <c r="F6722">
        <v>221</v>
      </c>
    </row>
    <row r="6723" spans="1:6" x14ac:dyDescent="0.35">
      <c r="A6723" t="s">
        <v>90</v>
      </c>
      <c r="B6723" s="78" t="s">
        <v>15</v>
      </c>
      <c r="C6723">
        <v>2021</v>
      </c>
      <c r="D6723" t="s">
        <v>138</v>
      </c>
      <c r="E6723" t="s">
        <v>55</v>
      </c>
      <c r="F6723">
        <v>244</v>
      </c>
    </row>
    <row r="6724" spans="1:6" x14ac:dyDescent="0.35">
      <c r="A6724" t="s">
        <v>90</v>
      </c>
      <c r="B6724" s="78" t="s">
        <v>15</v>
      </c>
      <c r="C6724">
        <v>2021</v>
      </c>
      <c r="D6724" t="s">
        <v>138</v>
      </c>
      <c r="E6724" t="s">
        <v>57</v>
      </c>
      <c r="F6724">
        <v>243</v>
      </c>
    </row>
    <row r="6725" spans="1:6" x14ac:dyDescent="0.35">
      <c r="A6725" t="s">
        <v>90</v>
      </c>
      <c r="B6725" s="78" t="s">
        <v>15</v>
      </c>
      <c r="C6725">
        <v>2021</v>
      </c>
      <c r="D6725" t="s">
        <v>138</v>
      </c>
      <c r="E6725" t="s">
        <v>59</v>
      </c>
      <c r="F6725">
        <v>339</v>
      </c>
    </row>
    <row r="6726" spans="1:6" x14ac:dyDescent="0.35">
      <c r="A6726" t="s">
        <v>90</v>
      </c>
      <c r="B6726" s="78" t="s">
        <v>15</v>
      </c>
      <c r="C6726">
        <v>2021</v>
      </c>
      <c r="D6726" t="s">
        <v>138</v>
      </c>
      <c r="E6726" t="s">
        <v>61</v>
      </c>
      <c r="F6726">
        <v>357</v>
      </c>
    </row>
    <row r="6727" spans="1:6" x14ac:dyDescent="0.35">
      <c r="A6727" t="s">
        <v>90</v>
      </c>
      <c r="B6727" s="78" t="s">
        <v>15</v>
      </c>
      <c r="C6727">
        <v>2021</v>
      </c>
      <c r="D6727" t="s">
        <v>138</v>
      </c>
      <c r="E6727" t="s">
        <v>63</v>
      </c>
      <c r="F6727">
        <v>485</v>
      </c>
    </row>
    <row r="6728" spans="1:6" x14ac:dyDescent="0.35">
      <c r="A6728" t="s">
        <v>90</v>
      </c>
      <c r="B6728" s="78" t="s">
        <v>15</v>
      </c>
      <c r="C6728">
        <v>2021</v>
      </c>
      <c r="D6728" t="s">
        <v>138</v>
      </c>
      <c r="E6728" t="s">
        <v>65</v>
      </c>
      <c r="F6728">
        <v>386</v>
      </c>
    </row>
    <row r="6729" spans="1:6" x14ac:dyDescent="0.35">
      <c r="A6729" t="s">
        <v>90</v>
      </c>
      <c r="B6729" s="78" t="s">
        <v>15</v>
      </c>
      <c r="C6729">
        <v>2021</v>
      </c>
      <c r="D6729" t="s">
        <v>138</v>
      </c>
      <c r="E6729" t="s">
        <v>67</v>
      </c>
      <c r="F6729">
        <v>427</v>
      </c>
    </row>
    <row r="6730" spans="1:6" x14ac:dyDescent="0.35">
      <c r="A6730" t="s">
        <v>90</v>
      </c>
      <c r="B6730" s="78" t="s">
        <v>15</v>
      </c>
      <c r="C6730">
        <v>2021</v>
      </c>
      <c r="D6730" t="s">
        <v>138</v>
      </c>
      <c r="E6730" t="s">
        <v>69</v>
      </c>
      <c r="F6730">
        <v>365</v>
      </c>
    </row>
    <row r="6731" spans="1:6" x14ac:dyDescent="0.35">
      <c r="A6731" t="s">
        <v>90</v>
      </c>
      <c r="B6731" s="78" t="s">
        <v>15</v>
      </c>
      <c r="C6731">
        <v>2021</v>
      </c>
      <c r="D6731" t="s">
        <v>138</v>
      </c>
      <c r="E6731" t="s">
        <v>71</v>
      </c>
      <c r="F6731">
        <v>285</v>
      </c>
    </row>
    <row r="6732" spans="1:6" x14ac:dyDescent="0.35">
      <c r="A6732" t="s">
        <v>90</v>
      </c>
      <c r="B6732" s="78" t="s">
        <v>15</v>
      </c>
      <c r="C6732">
        <v>2021</v>
      </c>
      <c r="D6732" t="s">
        <v>138</v>
      </c>
      <c r="E6732" t="s">
        <v>73</v>
      </c>
      <c r="F6732">
        <v>235</v>
      </c>
    </row>
    <row r="6733" spans="1:6" x14ac:dyDescent="0.35">
      <c r="A6733" t="s">
        <v>90</v>
      </c>
      <c r="B6733" s="78" t="s">
        <v>15</v>
      </c>
      <c r="C6733">
        <v>2021</v>
      </c>
      <c r="D6733" t="s">
        <v>138</v>
      </c>
      <c r="E6733" t="s">
        <v>75</v>
      </c>
      <c r="F6733">
        <v>250</v>
      </c>
    </row>
    <row r="6734" spans="1:6" x14ac:dyDescent="0.35">
      <c r="A6734" t="s">
        <v>90</v>
      </c>
      <c r="B6734" s="78" t="s">
        <v>15</v>
      </c>
      <c r="C6734">
        <v>2026</v>
      </c>
      <c r="D6734" t="s">
        <v>138</v>
      </c>
      <c r="E6734" t="s">
        <v>42</v>
      </c>
      <c r="F6734">
        <v>209.46791407051401</v>
      </c>
    </row>
    <row r="6735" spans="1:6" x14ac:dyDescent="0.35">
      <c r="A6735" t="s">
        <v>90</v>
      </c>
      <c r="B6735" s="78" t="s">
        <v>15</v>
      </c>
      <c r="C6735">
        <v>2026</v>
      </c>
      <c r="D6735" t="s">
        <v>138</v>
      </c>
      <c r="E6735" t="s">
        <v>45</v>
      </c>
      <c r="F6735">
        <v>312.462427539999</v>
      </c>
    </row>
    <row r="6736" spans="1:6" x14ac:dyDescent="0.35">
      <c r="A6736" t="s">
        <v>90</v>
      </c>
      <c r="B6736" s="78" t="s">
        <v>15</v>
      </c>
      <c r="C6736">
        <v>2026</v>
      </c>
      <c r="D6736" t="s">
        <v>138</v>
      </c>
      <c r="E6736" t="s">
        <v>47</v>
      </c>
      <c r="F6736">
        <v>301.13336401749899</v>
      </c>
    </row>
    <row r="6737" spans="1:6" x14ac:dyDescent="0.35">
      <c r="A6737" t="s">
        <v>90</v>
      </c>
      <c r="B6737" s="78" t="s">
        <v>15</v>
      </c>
      <c r="C6737">
        <v>2026</v>
      </c>
      <c r="D6737" t="s">
        <v>138</v>
      </c>
      <c r="E6737" t="s">
        <v>49</v>
      </c>
      <c r="F6737">
        <v>203.67447235618101</v>
      </c>
    </row>
    <row r="6738" spans="1:6" x14ac:dyDescent="0.35">
      <c r="A6738" t="s">
        <v>90</v>
      </c>
      <c r="B6738" s="78" t="s">
        <v>15</v>
      </c>
      <c r="C6738">
        <v>2026</v>
      </c>
      <c r="D6738" t="s">
        <v>138</v>
      </c>
      <c r="E6738" t="s">
        <v>51</v>
      </c>
      <c r="F6738">
        <v>204.79600949714401</v>
      </c>
    </row>
    <row r="6739" spans="1:6" x14ac:dyDescent="0.35">
      <c r="A6739" t="s">
        <v>90</v>
      </c>
      <c r="B6739" s="78" t="s">
        <v>15</v>
      </c>
      <c r="C6739">
        <v>2026</v>
      </c>
      <c r="D6739" t="s">
        <v>138</v>
      </c>
      <c r="E6739" t="s">
        <v>53</v>
      </c>
      <c r="F6739">
        <v>248.34519901805899</v>
      </c>
    </row>
    <row r="6740" spans="1:6" x14ac:dyDescent="0.35">
      <c r="A6740" t="s">
        <v>90</v>
      </c>
      <c r="B6740" s="78" t="s">
        <v>15</v>
      </c>
      <c r="C6740">
        <v>2026</v>
      </c>
      <c r="D6740" t="s">
        <v>138</v>
      </c>
      <c r="E6740" t="s">
        <v>55</v>
      </c>
      <c r="F6740">
        <v>258.38394422881203</v>
      </c>
    </row>
    <row r="6741" spans="1:6" x14ac:dyDescent="0.35">
      <c r="A6741" t="s">
        <v>90</v>
      </c>
      <c r="B6741" s="78" t="s">
        <v>15</v>
      </c>
      <c r="C6741">
        <v>2026</v>
      </c>
      <c r="D6741" t="s">
        <v>138</v>
      </c>
      <c r="E6741" t="s">
        <v>57</v>
      </c>
      <c r="F6741">
        <v>282.745202068114</v>
      </c>
    </row>
    <row r="6742" spans="1:6" x14ac:dyDescent="0.35">
      <c r="A6742" t="s">
        <v>90</v>
      </c>
      <c r="B6742" s="78" t="s">
        <v>15</v>
      </c>
      <c r="C6742">
        <v>2026</v>
      </c>
      <c r="D6742" t="s">
        <v>138</v>
      </c>
      <c r="E6742" t="s">
        <v>59</v>
      </c>
      <c r="F6742">
        <v>272.37072428252401</v>
      </c>
    </row>
    <row r="6743" spans="1:6" x14ac:dyDescent="0.35">
      <c r="A6743" t="s">
        <v>90</v>
      </c>
      <c r="B6743" s="78" t="s">
        <v>15</v>
      </c>
      <c r="C6743">
        <v>2026</v>
      </c>
      <c r="D6743" t="s">
        <v>138</v>
      </c>
      <c r="E6743" t="s">
        <v>61</v>
      </c>
      <c r="F6743">
        <v>371.457900436785</v>
      </c>
    </row>
    <row r="6744" spans="1:6" x14ac:dyDescent="0.35">
      <c r="A6744" t="s">
        <v>90</v>
      </c>
      <c r="B6744" s="78" t="s">
        <v>15</v>
      </c>
      <c r="C6744">
        <v>2026</v>
      </c>
      <c r="D6744" t="s">
        <v>138</v>
      </c>
      <c r="E6744" t="s">
        <v>63</v>
      </c>
      <c r="F6744">
        <v>399.95769782440999</v>
      </c>
    </row>
    <row r="6745" spans="1:6" x14ac:dyDescent="0.35">
      <c r="A6745" t="s">
        <v>90</v>
      </c>
      <c r="B6745" s="78" t="s">
        <v>15</v>
      </c>
      <c r="C6745">
        <v>2026</v>
      </c>
      <c r="D6745" t="s">
        <v>138</v>
      </c>
      <c r="E6745" t="s">
        <v>43</v>
      </c>
      <c r="F6745">
        <v>235.15991507874301</v>
      </c>
    </row>
    <row r="6746" spans="1:6" x14ac:dyDescent="0.35">
      <c r="A6746" t="s">
        <v>90</v>
      </c>
      <c r="B6746" s="78" t="s">
        <v>15</v>
      </c>
      <c r="C6746">
        <v>2026</v>
      </c>
      <c r="D6746" t="s">
        <v>138</v>
      </c>
      <c r="E6746" t="s">
        <v>65</v>
      </c>
      <c r="F6746">
        <v>511.65706480587698</v>
      </c>
    </row>
    <row r="6747" spans="1:6" x14ac:dyDescent="0.35">
      <c r="A6747" t="s">
        <v>90</v>
      </c>
      <c r="B6747" s="78" t="s">
        <v>15</v>
      </c>
      <c r="C6747">
        <v>2026</v>
      </c>
      <c r="D6747" t="s">
        <v>138</v>
      </c>
      <c r="E6747" t="s">
        <v>67</v>
      </c>
      <c r="F6747">
        <v>404.98325750529398</v>
      </c>
    </row>
    <row r="6748" spans="1:6" x14ac:dyDescent="0.35">
      <c r="A6748" t="s">
        <v>90</v>
      </c>
      <c r="B6748" s="78" t="s">
        <v>15</v>
      </c>
      <c r="C6748">
        <v>2026</v>
      </c>
      <c r="D6748" t="s">
        <v>138</v>
      </c>
      <c r="E6748" t="s">
        <v>69</v>
      </c>
      <c r="F6748">
        <v>414.444045098289</v>
      </c>
    </row>
    <row r="6749" spans="1:6" x14ac:dyDescent="0.35">
      <c r="A6749" t="s">
        <v>90</v>
      </c>
      <c r="B6749" s="78" t="s">
        <v>15</v>
      </c>
      <c r="C6749">
        <v>2026</v>
      </c>
      <c r="D6749" t="s">
        <v>138</v>
      </c>
      <c r="E6749" t="s">
        <v>71</v>
      </c>
      <c r="F6749">
        <v>336.90907014070598</v>
      </c>
    </row>
    <row r="6750" spans="1:6" x14ac:dyDescent="0.35">
      <c r="A6750" t="s">
        <v>90</v>
      </c>
      <c r="B6750" s="78" t="s">
        <v>15</v>
      </c>
      <c r="C6750">
        <v>2026</v>
      </c>
      <c r="D6750" t="s">
        <v>138</v>
      </c>
      <c r="E6750" t="s">
        <v>73</v>
      </c>
      <c r="F6750">
        <v>242.27199281103299</v>
      </c>
    </row>
    <row r="6751" spans="1:6" x14ac:dyDescent="0.35">
      <c r="A6751" t="s">
        <v>90</v>
      </c>
      <c r="B6751" s="78" t="s">
        <v>15</v>
      </c>
      <c r="C6751">
        <v>2026</v>
      </c>
      <c r="D6751" t="s">
        <v>138</v>
      </c>
      <c r="E6751" t="s">
        <v>75</v>
      </c>
      <c r="F6751">
        <v>280.995322569145</v>
      </c>
    </row>
    <row r="6752" spans="1:6" x14ac:dyDescent="0.35">
      <c r="A6752" t="s">
        <v>90</v>
      </c>
      <c r="B6752" s="78" t="s">
        <v>15</v>
      </c>
      <c r="C6752">
        <v>2026</v>
      </c>
      <c r="D6752" t="s">
        <v>41</v>
      </c>
      <c r="E6752" t="s">
        <v>42</v>
      </c>
      <c r="F6752">
        <v>222.43794107956501</v>
      </c>
    </row>
    <row r="6753" spans="1:6" x14ac:dyDescent="0.35">
      <c r="A6753" t="s">
        <v>90</v>
      </c>
      <c r="B6753" s="78" t="s">
        <v>15</v>
      </c>
      <c r="C6753">
        <v>2026</v>
      </c>
      <c r="D6753" t="s">
        <v>41</v>
      </c>
      <c r="E6753" t="s">
        <v>45</v>
      </c>
      <c r="F6753">
        <v>325.59133180515403</v>
      </c>
    </row>
    <row r="6754" spans="1:6" x14ac:dyDescent="0.35">
      <c r="A6754" t="s">
        <v>90</v>
      </c>
      <c r="B6754" s="78" t="s">
        <v>15</v>
      </c>
      <c r="C6754">
        <v>2026</v>
      </c>
      <c r="D6754" t="s">
        <v>41</v>
      </c>
      <c r="E6754" t="s">
        <v>47</v>
      </c>
      <c r="F6754">
        <v>325.19475469111097</v>
      </c>
    </row>
    <row r="6755" spans="1:6" x14ac:dyDescent="0.35">
      <c r="A6755" t="s">
        <v>90</v>
      </c>
      <c r="B6755" s="78" t="s">
        <v>15</v>
      </c>
      <c r="C6755">
        <v>2026</v>
      </c>
      <c r="D6755" t="s">
        <v>41</v>
      </c>
      <c r="E6755" t="s">
        <v>49</v>
      </c>
      <c r="F6755">
        <v>253.128865169536</v>
      </c>
    </row>
    <row r="6756" spans="1:6" x14ac:dyDescent="0.35">
      <c r="A6756" t="s">
        <v>90</v>
      </c>
      <c r="B6756" s="78" t="s">
        <v>15</v>
      </c>
      <c r="C6756">
        <v>2026</v>
      </c>
      <c r="D6756" t="s">
        <v>41</v>
      </c>
      <c r="E6756" t="s">
        <v>51</v>
      </c>
      <c r="F6756">
        <v>292.74710213579999</v>
      </c>
    </row>
    <row r="6757" spans="1:6" x14ac:dyDescent="0.35">
      <c r="A6757" t="s">
        <v>90</v>
      </c>
      <c r="B6757" s="78" t="s">
        <v>15</v>
      </c>
      <c r="C6757">
        <v>2026</v>
      </c>
      <c r="D6757" t="s">
        <v>41</v>
      </c>
      <c r="E6757" t="s">
        <v>53</v>
      </c>
      <c r="F6757">
        <v>283.88328294762601</v>
      </c>
    </row>
    <row r="6758" spans="1:6" x14ac:dyDescent="0.35">
      <c r="A6758" t="s">
        <v>90</v>
      </c>
      <c r="B6758" s="78" t="s">
        <v>15</v>
      </c>
      <c r="C6758">
        <v>2026</v>
      </c>
      <c r="D6758" t="s">
        <v>41</v>
      </c>
      <c r="E6758" t="s">
        <v>55</v>
      </c>
      <c r="F6758">
        <v>288.06119426352097</v>
      </c>
    </row>
    <row r="6759" spans="1:6" x14ac:dyDescent="0.35">
      <c r="A6759" t="s">
        <v>90</v>
      </c>
      <c r="B6759" s="78" t="s">
        <v>15</v>
      </c>
      <c r="C6759">
        <v>2026</v>
      </c>
      <c r="D6759" t="s">
        <v>41</v>
      </c>
      <c r="E6759" t="s">
        <v>57</v>
      </c>
      <c r="F6759">
        <v>274.19361067308603</v>
      </c>
    </row>
    <row r="6760" spans="1:6" x14ac:dyDescent="0.35">
      <c r="A6760" t="s">
        <v>90</v>
      </c>
      <c r="B6760" s="78" t="s">
        <v>15</v>
      </c>
      <c r="C6760">
        <v>2026</v>
      </c>
      <c r="D6760" t="s">
        <v>41</v>
      </c>
      <c r="E6760" t="s">
        <v>59</v>
      </c>
      <c r="F6760">
        <v>236.86525481980499</v>
      </c>
    </row>
    <row r="6761" spans="1:6" x14ac:dyDescent="0.35">
      <c r="A6761" t="s">
        <v>90</v>
      </c>
      <c r="B6761" s="78" t="s">
        <v>15</v>
      </c>
      <c r="C6761">
        <v>2026</v>
      </c>
      <c r="D6761" t="s">
        <v>41</v>
      </c>
      <c r="E6761" t="s">
        <v>61</v>
      </c>
      <c r="F6761">
        <v>338.69218360498701</v>
      </c>
    </row>
    <row r="6762" spans="1:6" x14ac:dyDescent="0.35">
      <c r="A6762" t="s">
        <v>90</v>
      </c>
      <c r="B6762" s="78" t="s">
        <v>15</v>
      </c>
      <c r="C6762">
        <v>2026</v>
      </c>
      <c r="D6762" t="s">
        <v>41</v>
      </c>
      <c r="E6762" t="s">
        <v>63</v>
      </c>
      <c r="F6762">
        <v>390.62080144987402</v>
      </c>
    </row>
    <row r="6763" spans="1:6" x14ac:dyDescent="0.35">
      <c r="A6763" t="s">
        <v>90</v>
      </c>
      <c r="B6763" s="78" t="s">
        <v>15</v>
      </c>
      <c r="C6763">
        <v>2026</v>
      </c>
      <c r="D6763" t="s">
        <v>41</v>
      </c>
      <c r="E6763" t="s">
        <v>43</v>
      </c>
      <c r="F6763">
        <v>257.77313569172799</v>
      </c>
    </row>
    <row r="6764" spans="1:6" x14ac:dyDescent="0.35">
      <c r="A6764" t="s">
        <v>90</v>
      </c>
      <c r="B6764" s="78" t="s">
        <v>15</v>
      </c>
      <c r="C6764">
        <v>2026</v>
      </c>
      <c r="D6764" t="s">
        <v>41</v>
      </c>
      <c r="E6764" t="s">
        <v>65</v>
      </c>
      <c r="F6764">
        <v>497.00907129720099</v>
      </c>
    </row>
    <row r="6765" spans="1:6" x14ac:dyDescent="0.35">
      <c r="A6765" t="s">
        <v>90</v>
      </c>
      <c r="B6765" s="78" t="s">
        <v>15</v>
      </c>
      <c r="C6765">
        <v>2026</v>
      </c>
      <c r="D6765" t="s">
        <v>41</v>
      </c>
      <c r="E6765" t="s">
        <v>67</v>
      </c>
      <c r="F6765">
        <v>514.34652037368801</v>
      </c>
    </row>
    <row r="6766" spans="1:6" x14ac:dyDescent="0.35">
      <c r="A6766" t="s">
        <v>90</v>
      </c>
      <c r="B6766" s="78" t="s">
        <v>15</v>
      </c>
      <c r="C6766">
        <v>2026</v>
      </c>
      <c r="D6766" t="s">
        <v>41</v>
      </c>
      <c r="E6766" t="s">
        <v>69</v>
      </c>
      <c r="F6766">
        <v>425.14351484906399</v>
      </c>
    </row>
    <row r="6767" spans="1:6" x14ac:dyDescent="0.35">
      <c r="A6767" t="s">
        <v>90</v>
      </c>
      <c r="B6767" s="78" t="s">
        <v>15</v>
      </c>
      <c r="C6767">
        <v>2026</v>
      </c>
      <c r="D6767" t="s">
        <v>41</v>
      </c>
      <c r="E6767" t="s">
        <v>71</v>
      </c>
      <c r="F6767">
        <v>370.21157437629199</v>
      </c>
    </row>
    <row r="6768" spans="1:6" x14ac:dyDescent="0.35">
      <c r="A6768" t="s">
        <v>90</v>
      </c>
      <c r="B6768" s="78" t="s">
        <v>15</v>
      </c>
      <c r="C6768">
        <v>2026</v>
      </c>
      <c r="D6768" t="s">
        <v>41</v>
      </c>
      <c r="E6768" t="s">
        <v>73</v>
      </c>
      <c r="F6768">
        <v>223.35281930881001</v>
      </c>
    </row>
    <row r="6769" spans="1:6" x14ac:dyDescent="0.35">
      <c r="A6769" t="s">
        <v>90</v>
      </c>
      <c r="B6769" s="78" t="s">
        <v>15</v>
      </c>
      <c r="C6769">
        <v>2026</v>
      </c>
      <c r="D6769" t="s">
        <v>41</v>
      </c>
      <c r="E6769" t="s">
        <v>75</v>
      </c>
      <c r="F6769">
        <v>214.58020334379</v>
      </c>
    </row>
    <row r="6770" spans="1:6" x14ac:dyDescent="0.35">
      <c r="A6770" t="s">
        <v>90</v>
      </c>
      <c r="B6770" s="78" t="s">
        <v>15</v>
      </c>
      <c r="C6770">
        <v>2031</v>
      </c>
      <c r="D6770" t="s">
        <v>138</v>
      </c>
      <c r="E6770" t="s">
        <v>42</v>
      </c>
      <c r="F6770">
        <v>202.49668444442199</v>
      </c>
    </row>
    <row r="6771" spans="1:6" x14ac:dyDescent="0.35">
      <c r="A6771" t="s">
        <v>90</v>
      </c>
      <c r="B6771" s="78" t="s">
        <v>15</v>
      </c>
      <c r="C6771">
        <v>2031</v>
      </c>
      <c r="D6771" t="s">
        <v>138</v>
      </c>
      <c r="E6771" t="s">
        <v>45</v>
      </c>
      <c r="F6771">
        <v>260.51208030689401</v>
      </c>
    </row>
    <row r="6772" spans="1:6" x14ac:dyDescent="0.35">
      <c r="A6772" t="s">
        <v>90</v>
      </c>
      <c r="B6772" s="78" t="s">
        <v>15</v>
      </c>
      <c r="C6772">
        <v>2031</v>
      </c>
      <c r="D6772" t="s">
        <v>138</v>
      </c>
      <c r="E6772" t="s">
        <v>47</v>
      </c>
      <c r="F6772">
        <v>291.318559611181</v>
      </c>
    </row>
    <row r="6773" spans="1:6" x14ac:dyDescent="0.35">
      <c r="A6773" t="s">
        <v>90</v>
      </c>
      <c r="B6773" s="78" t="s">
        <v>15</v>
      </c>
      <c r="C6773">
        <v>2031</v>
      </c>
      <c r="D6773" t="s">
        <v>138</v>
      </c>
      <c r="E6773" t="s">
        <v>49</v>
      </c>
      <c r="F6773">
        <v>217.415302751951</v>
      </c>
    </row>
    <row r="6774" spans="1:6" x14ac:dyDescent="0.35">
      <c r="A6774" t="s">
        <v>90</v>
      </c>
      <c r="B6774" s="78" t="s">
        <v>15</v>
      </c>
      <c r="C6774">
        <v>2031</v>
      </c>
      <c r="D6774" t="s">
        <v>138</v>
      </c>
      <c r="E6774" t="s">
        <v>51</v>
      </c>
      <c r="F6774">
        <v>193.98190717022001</v>
      </c>
    </row>
    <row r="6775" spans="1:6" x14ac:dyDescent="0.35">
      <c r="A6775" t="s">
        <v>90</v>
      </c>
      <c r="B6775" s="78" t="s">
        <v>15</v>
      </c>
      <c r="C6775">
        <v>2031</v>
      </c>
      <c r="D6775" t="s">
        <v>138</v>
      </c>
      <c r="E6775" t="s">
        <v>53</v>
      </c>
      <c r="F6775">
        <v>230.27934707071799</v>
      </c>
    </row>
    <row r="6776" spans="1:6" x14ac:dyDescent="0.35">
      <c r="A6776" t="s">
        <v>90</v>
      </c>
      <c r="B6776" s="78" t="s">
        <v>15</v>
      </c>
      <c r="C6776">
        <v>2031</v>
      </c>
      <c r="D6776" t="s">
        <v>138</v>
      </c>
      <c r="E6776" t="s">
        <v>55</v>
      </c>
      <c r="F6776">
        <v>280.64234413479301</v>
      </c>
    </row>
    <row r="6777" spans="1:6" x14ac:dyDescent="0.35">
      <c r="A6777" t="s">
        <v>90</v>
      </c>
      <c r="B6777" s="78" t="s">
        <v>15</v>
      </c>
      <c r="C6777">
        <v>2031</v>
      </c>
      <c r="D6777" t="s">
        <v>138</v>
      </c>
      <c r="E6777" t="s">
        <v>57</v>
      </c>
      <c r="F6777">
        <v>287.92421723766</v>
      </c>
    </row>
    <row r="6778" spans="1:6" x14ac:dyDescent="0.35">
      <c r="A6778" t="s">
        <v>90</v>
      </c>
      <c r="B6778" s="78" t="s">
        <v>15</v>
      </c>
      <c r="C6778">
        <v>2031</v>
      </c>
      <c r="D6778" t="s">
        <v>138</v>
      </c>
      <c r="E6778" t="s">
        <v>59</v>
      </c>
      <c r="F6778">
        <v>306.92063724565202</v>
      </c>
    </row>
    <row r="6779" spans="1:6" x14ac:dyDescent="0.35">
      <c r="A6779" t="s">
        <v>90</v>
      </c>
      <c r="B6779" s="78" t="s">
        <v>15</v>
      </c>
      <c r="C6779">
        <v>2031</v>
      </c>
      <c r="D6779" t="s">
        <v>138</v>
      </c>
      <c r="E6779" t="s">
        <v>61</v>
      </c>
      <c r="F6779">
        <v>305.91823437760701</v>
      </c>
    </row>
    <row r="6780" spans="1:6" x14ac:dyDescent="0.35">
      <c r="A6780" t="s">
        <v>90</v>
      </c>
      <c r="B6780" s="78" t="s">
        <v>15</v>
      </c>
      <c r="C6780">
        <v>2031</v>
      </c>
      <c r="D6780" t="s">
        <v>138</v>
      </c>
      <c r="E6780" t="s">
        <v>63</v>
      </c>
      <c r="F6780">
        <v>405.89073215640099</v>
      </c>
    </row>
    <row r="6781" spans="1:6" x14ac:dyDescent="0.35">
      <c r="A6781" t="s">
        <v>90</v>
      </c>
      <c r="B6781" s="78" t="s">
        <v>15</v>
      </c>
      <c r="C6781">
        <v>2031</v>
      </c>
      <c r="D6781" t="s">
        <v>138</v>
      </c>
      <c r="E6781" t="s">
        <v>43</v>
      </c>
      <c r="F6781">
        <v>232.778639139939</v>
      </c>
    </row>
    <row r="6782" spans="1:6" x14ac:dyDescent="0.35">
      <c r="A6782" t="s">
        <v>90</v>
      </c>
      <c r="B6782" s="78" t="s">
        <v>15</v>
      </c>
      <c r="C6782">
        <v>2031</v>
      </c>
      <c r="D6782" t="s">
        <v>138</v>
      </c>
      <c r="E6782" t="s">
        <v>65</v>
      </c>
      <c r="F6782">
        <v>427.797643902429</v>
      </c>
    </row>
    <row r="6783" spans="1:6" x14ac:dyDescent="0.35">
      <c r="A6783" t="s">
        <v>90</v>
      </c>
      <c r="B6783" s="78" t="s">
        <v>15</v>
      </c>
      <c r="C6783">
        <v>2031</v>
      </c>
      <c r="D6783" t="s">
        <v>138</v>
      </c>
      <c r="E6783" t="s">
        <v>67</v>
      </c>
      <c r="F6783">
        <v>506.84282829042201</v>
      </c>
    </row>
    <row r="6784" spans="1:6" x14ac:dyDescent="0.35">
      <c r="A6784" t="s">
        <v>90</v>
      </c>
      <c r="B6784" s="78" t="s">
        <v>15</v>
      </c>
      <c r="C6784">
        <v>2031</v>
      </c>
      <c r="D6784" t="s">
        <v>138</v>
      </c>
      <c r="E6784" t="s">
        <v>69</v>
      </c>
      <c r="F6784">
        <v>393.41433265448097</v>
      </c>
    </row>
    <row r="6785" spans="1:6" x14ac:dyDescent="0.35">
      <c r="A6785" t="s">
        <v>90</v>
      </c>
      <c r="B6785" s="78" t="s">
        <v>15</v>
      </c>
      <c r="C6785">
        <v>2031</v>
      </c>
      <c r="D6785" t="s">
        <v>138</v>
      </c>
      <c r="E6785" t="s">
        <v>71</v>
      </c>
      <c r="F6785">
        <v>379.20078924511</v>
      </c>
    </row>
    <row r="6786" spans="1:6" x14ac:dyDescent="0.35">
      <c r="A6786" t="s">
        <v>90</v>
      </c>
      <c r="B6786" s="78" t="s">
        <v>15</v>
      </c>
      <c r="C6786">
        <v>2031</v>
      </c>
      <c r="D6786" t="s">
        <v>138</v>
      </c>
      <c r="E6786" t="s">
        <v>73</v>
      </c>
      <c r="F6786">
        <v>289.61096502412801</v>
      </c>
    </row>
    <row r="6787" spans="1:6" x14ac:dyDescent="0.35">
      <c r="A6787" t="s">
        <v>90</v>
      </c>
      <c r="B6787" s="78" t="s">
        <v>15</v>
      </c>
      <c r="C6787">
        <v>2031</v>
      </c>
      <c r="D6787" t="s">
        <v>138</v>
      </c>
      <c r="E6787" t="s">
        <v>75</v>
      </c>
      <c r="F6787">
        <v>314.41056008877098</v>
      </c>
    </row>
    <row r="6788" spans="1:6" x14ac:dyDescent="0.35">
      <c r="A6788" t="s">
        <v>90</v>
      </c>
      <c r="B6788" s="78" t="s">
        <v>15</v>
      </c>
      <c r="C6788">
        <v>2031</v>
      </c>
      <c r="D6788" t="s">
        <v>41</v>
      </c>
      <c r="E6788" t="s">
        <v>42</v>
      </c>
      <c r="F6788">
        <v>214.56403206521</v>
      </c>
    </row>
    <row r="6789" spans="1:6" x14ac:dyDescent="0.35">
      <c r="A6789" t="s">
        <v>90</v>
      </c>
      <c r="B6789" s="78" t="s">
        <v>15</v>
      </c>
      <c r="C6789">
        <v>2031</v>
      </c>
      <c r="D6789" t="s">
        <v>41</v>
      </c>
      <c r="E6789" t="s">
        <v>45</v>
      </c>
      <c r="F6789">
        <v>286.62869642156397</v>
      </c>
    </row>
    <row r="6790" spans="1:6" x14ac:dyDescent="0.35">
      <c r="A6790" t="s">
        <v>90</v>
      </c>
      <c r="B6790" s="78" t="s">
        <v>15</v>
      </c>
      <c r="C6790">
        <v>2031</v>
      </c>
      <c r="D6790" t="s">
        <v>41</v>
      </c>
      <c r="E6790" t="s">
        <v>47</v>
      </c>
      <c r="F6790">
        <v>304.981435394394</v>
      </c>
    </row>
    <row r="6791" spans="1:6" x14ac:dyDescent="0.35">
      <c r="A6791" t="s">
        <v>90</v>
      </c>
      <c r="B6791" s="78" t="s">
        <v>15</v>
      </c>
      <c r="C6791">
        <v>2031</v>
      </c>
      <c r="D6791" t="s">
        <v>41</v>
      </c>
      <c r="E6791" t="s">
        <v>49</v>
      </c>
      <c r="F6791">
        <v>265.30904143837603</v>
      </c>
    </row>
    <row r="6792" spans="1:6" x14ac:dyDescent="0.35">
      <c r="A6792" t="s">
        <v>90</v>
      </c>
      <c r="B6792" s="78" t="s">
        <v>15</v>
      </c>
      <c r="C6792">
        <v>2031</v>
      </c>
      <c r="D6792" t="s">
        <v>41</v>
      </c>
      <c r="E6792" t="s">
        <v>51</v>
      </c>
      <c r="F6792">
        <v>265.73600781071002</v>
      </c>
    </row>
    <row r="6793" spans="1:6" x14ac:dyDescent="0.35">
      <c r="A6793" t="s">
        <v>90</v>
      </c>
      <c r="B6793" s="78" t="s">
        <v>15</v>
      </c>
      <c r="C6793">
        <v>2031</v>
      </c>
      <c r="D6793" t="s">
        <v>41</v>
      </c>
      <c r="E6793" t="s">
        <v>53</v>
      </c>
      <c r="F6793">
        <v>316.65754137221302</v>
      </c>
    </row>
    <row r="6794" spans="1:6" x14ac:dyDescent="0.35">
      <c r="A6794" t="s">
        <v>90</v>
      </c>
      <c r="B6794" s="78" t="s">
        <v>15</v>
      </c>
      <c r="C6794">
        <v>2031</v>
      </c>
      <c r="D6794" t="s">
        <v>41</v>
      </c>
      <c r="E6794" t="s">
        <v>55</v>
      </c>
      <c r="F6794">
        <v>301.07177335515701</v>
      </c>
    </row>
    <row r="6795" spans="1:6" x14ac:dyDescent="0.35">
      <c r="A6795" t="s">
        <v>90</v>
      </c>
      <c r="B6795" s="78" t="s">
        <v>15</v>
      </c>
      <c r="C6795">
        <v>2031</v>
      </c>
      <c r="D6795" t="s">
        <v>41</v>
      </c>
      <c r="E6795" t="s">
        <v>57</v>
      </c>
      <c r="F6795">
        <v>285.77315705658299</v>
      </c>
    </row>
    <row r="6796" spans="1:6" x14ac:dyDescent="0.35">
      <c r="A6796" t="s">
        <v>90</v>
      </c>
      <c r="B6796" s="78" t="s">
        <v>15</v>
      </c>
      <c r="C6796">
        <v>2031</v>
      </c>
      <c r="D6796" t="s">
        <v>41</v>
      </c>
      <c r="E6796" t="s">
        <v>59</v>
      </c>
      <c r="F6796">
        <v>278.52985867703302</v>
      </c>
    </row>
    <row r="6797" spans="1:6" x14ac:dyDescent="0.35">
      <c r="A6797" t="s">
        <v>90</v>
      </c>
      <c r="B6797" s="78" t="s">
        <v>15</v>
      </c>
      <c r="C6797">
        <v>2031</v>
      </c>
      <c r="D6797" t="s">
        <v>41</v>
      </c>
      <c r="E6797" t="s">
        <v>61</v>
      </c>
      <c r="F6797">
        <v>261.87421596003998</v>
      </c>
    </row>
    <row r="6798" spans="1:6" x14ac:dyDescent="0.35">
      <c r="A6798" t="s">
        <v>90</v>
      </c>
      <c r="B6798" s="78" t="s">
        <v>15</v>
      </c>
      <c r="C6798">
        <v>2031</v>
      </c>
      <c r="D6798" t="s">
        <v>41</v>
      </c>
      <c r="E6798" t="s">
        <v>63</v>
      </c>
      <c r="F6798">
        <v>371.65898256266399</v>
      </c>
    </row>
    <row r="6799" spans="1:6" x14ac:dyDescent="0.35">
      <c r="A6799" t="s">
        <v>90</v>
      </c>
      <c r="B6799" s="78" t="s">
        <v>15</v>
      </c>
      <c r="C6799">
        <v>2031</v>
      </c>
      <c r="D6799" t="s">
        <v>41</v>
      </c>
      <c r="E6799" t="s">
        <v>43</v>
      </c>
      <c r="F6799">
        <v>250.31782186397601</v>
      </c>
    </row>
    <row r="6800" spans="1:6" x14ac:dyDescent="0.35">
      <c r="A6800" t="s">
        <v>90</v>
      </c>
      <c r="B6800" s="78" t="s">
        <v>15</v>
      </c>
      <c r="C6800">
        <v>2031</v>
      </c>
      <c r="D6800" t="s">
        <v>41</v>
      </c>
      <c r="E6800" t="s">
        <v>65</v>
      </c>
      <c r="F6800">
        <v>425.44820127231702</v>
      </c>
    </row>
    <row r="6801" spans="1:6" x14ac:dyDescent="0.35">
      <c r="A6801" t="s">
        <v>90</v>
      </c>
      <c r="B6801" s="78" t="s">
        <v>15</v>
      </c>
      <c r="C6801">
        <v>2031</v>
      </c>
      <c r="D6801" t="s">
        <v>41</v>
      </c>
      <c r="E6801" t="s">
        <v>67</v>
      </c>
      <c r="F6801">
        <v>500.46742391190003</v>
      </c>
    </row>
    <row r="6802" spans="1:6" x14ac:dyDescent="0.35">
      <c r="A6802" t="s">
        <v>90</v>
      </c>
      <c r="B6802" s="78" t="s">
        <v>15</v>
      </c>
      <c r="C6802">
        <v>2031</v>
      </c>
      <c r="D6802" t="s">
        <v>41</v>
      </c>
      <c r="E6802" t="s">
        <v>69</v>
      </c>
      <c r="F6802">
        <v>482.28794827499001</v>
      </c>
    </row>
    <row r="6803" spans="1:6" x14ac:dyDescent="0.35">
      <c r="A6803" t="s">
        <v>90</v>
      </c>
      <c r="B6803" s="78" t="s">
        <v>15</v>
      </c>
      <c r="C6803">
        <v>2031</v>
      </c>
      <c r="D6803" t="s">
        <v>41</v>
      </c>
      <c r="E6803" t="s">
        <v>71</v>
      </c>
      <c r="F6803">
        <v>372.65597130808601</v>
      </c>
    </row>
    <row r="6804" spans="1:6" x14ac:dyDescent="0.35">
      <c r="A6804" t="s">
        <v>90</v>
      </c>
      <c r="B6804" s="78" t="s">
        <v>15</v>
      </c>
      <c r="C6804">
        <v>2031</v>
      </c>
      <c r="D6804" t="s">
        <v>41</v>
      </c>
      <c r="E6804" t="s">
        <v>73</v>
      </c>
      <c r="F6804">
        <v>291.53779338379297</v>
      </c>
    </row>
    <row r="6805" spans="1:6" x14ac:dyDescent="0.35">
      <c r="A6805" t="s">
        <v>90</v>
      </c>
      <c r="B6805" s="78" t="s">
        <v>15</v>
      </c>
      <c r="C6805">
        <v>2031</v>
      </c>
      <c r="D6805" t="s">
        <v>41</v>
      </c>
      <c r="E6805" t="s">
        <v>75</v>
      </c>
      <c r="F6805">
        <v>226.475535243618</v>
      </c>
    </row>
    <row r="6806" spans="1:6" x14ac:dyDescent="0.35">
      <c r="A6806" t="s">
        <v>90</v>
      </c>
      <c r="B6806" s="78" t="s">
        <v>15</v>
      </c>
      <c r="C6806">
        <v>2036</v>
      </c>
      <c r="D6806" t="s">
        <v>138</v>
      </c>
      <c r="E6806" t="s">
        <v>42</v>
      </c>
      <c r="F6806">
        <v>201.904866813989</v>
      </c>
    </row>
    <row r="6807" spans="1:6" x14ac:dyDescent="0.35">
      <c r="A6807" t="s">
        <v>90</v>
      </c>
      <c r="B6807" s="78" t="s">
        <v>15</v>
      </c>
      <c r="C6807">
        <v>2036</v>
      </c>
      <c r="D6807" t="s">
        <v>138</v>
      </c>
      <c r="E6807" t="s">
        <v>45</v>
      </c>
      <c r="F6807">
        <v>260.39449270159298</v>
      </c>
    </row>
    <row r="6808" spans="1:6" x14ac:dyDescent="0.35">
      <c r="A6808" t="s">
        <v>90</v>
      </c>
      <c r="B6808" s="78" t="s">
        <v>15</v>
      </c>
      <c r="C6808">
        <v>2036</v>
      </c>
      <c r="D6808" t="s">
        <v>138</v>
      </c>
      <c r="E6808" t="s">
        <v>47</v>
      </c>
      <c r="F6808">
        <v>247.66675985494501</v>
      </c>
    </row>
    <row r="6809" spans="1:6" x14ac:dyDescent="0.35">
      <c r="A6809" t="s">
        <v>90</v>
      </c>
      <c r="B6809" s="78" t="s">
        <v>15</v>
      </c>
      <c r="C6809">
        <v>2036</v>
      </c>
      <c r="D6809" t="s">
        <v>138</v>
      </c>
      <c r="E6809" t="s">
        <v>49</v>
      </c>
      <c r="F6809">
        <v>204.27360400800401</v>
      </c>
    </row>
    <row r="6810" spans="1:6" x14ac:dyDescent="0.35">
      <c r="A6810" t="s">
        <v>90</v>
      </c>
      <c r="B6810" s="78" t="s">
        <v>15</v>
      </c>
      <c r="C6810">
        <v>2036</v>
      </c>
      <c r="D6810" t="s">
        <v>138</v>
      </c>
      <c r="E6810" t="s">
        <v>51</v>
      </c>
      <c r="F6810">
        <v>204.17533577250401</v>
      </c>
    </row>
    <row r="6811" spans="1:6" x14ac:dyDescent="0.35">
      <c r="A6811" t="s">
        <v>90</v>
      </c>
      <c r="B6811" s="78" t="s">
        <v>15</v>
      </c>
      <c r="C6811">
        <v>2036</v>
      </c>
      <c r="D6811" t="s">
        <v>138</v>
      </c>
      <c r="E6811" t="s">
        <v>53</v>
      </c>
      <c r="F6811">
        <v>221.906446019605</v>
      </c>
    </row>
    <row r="6812" spans="1:6" x14ac:dyDescent="0.35">
      <c r="A6812" t="s">
        <v>90</v>
      </c>
      <c r="B6812" s="78" t="s">
        <v>15</v>
      </c>
      <c r="C6812">
        <v>2036</v>
      </c>
      <c r="D6812" t="s">
        <v>138</v>
      </c>
      <c r="E6812" t="s">
        <v>55</v>
      </c>
      <c r="F6812">
        <v>269.530112180429</v>
      </c>
    </row>
    <row r="6813" spans="1:6" x14ac:dyDescent="0.35">
      <c r="A6813" t="s">
        <v>90</v>
      </c>
      <c r="B6813" s="78" t="s">
        <v>15</v>
      </c>
      <c r="C6813">
        <v>2036</v>
      </c>
      <c r="D6813" t="s">
        <v>138</v>
      </c>
      <c r="E6813" t="s">
        <v>57</v>
      </c>
      <c r="F6813">
        <v>308.01483817300499</v>
      </c>
    </row>
    <row r="6814" spans="1:6" x14ac:dyDescent="0.35">
      <c r="A6814" t="s">
        <v>90</v>
      </c>
      <c r="B6814" s="78" t="s">
        <v>15</v>
      </c>
      <c r="C6814">
        <v>2036</v>
      </c>
      <c r="D6814" t="s">
        <v>138</v>
      </c>
      <c r="E6814" t="s">
        <v>59</v>
      </c>
      <c r="F6814">
        <v>311.398871451302</v>
      </c>
    </row>
    <row r="6815" spans="1:6" x14ac:dyDescent="0.35">
      <c r="A6815" t="s">
        <v>90</v>
      </c>
      <c r="B6815" s="78" t="s">
        <v>15</v>
      </c>
      <c r="C6815">
        <v>2036</v>
      </c>
      <c r="D6815" t="s">
        <v>138</v>
      </c>
      <c r="E6815" t="s">
        <v>61</v>
      </c>
      <c r="F6815">
        <v>343.18056151337402</v>
      </c>
    </row>
    <row r="6816" spans="1:6" x14ac:dyDescent="0.35">
      <c r="A6816" t="s">
        <v>90</v>
      </c>
      <c r="B6816" s="78" t="s">
        <v>15</v>
      </c>
      <c r="C6816">
        <v>2036</v>
      </c>
      <c r="D6816" t="s">
        <v>138</v>
      </c>
      <c r="E6816" t="s">
        <v>63</v>
      </c>
      <c r="F6816">
        <v>347.375245132391</v>
      </c>
    </row>
    <row r="6817" spans="1:6" x14ac:dyDescent="0.35">
      <c r="A6817" t="s">
        <v>90</v>
      </c>
      <c r="B6817" s="78" t="s">
        <v>15</v>
      </c>
      <c r="C6817">
        <v>2036</v>
      </c>
      <c r="D6817" t="s">
        <v>138</v>
      </c>
      <c r="E6817" t="s">
        <v>43</v>
      </c>
      <c r="F6817">
        <v>228.191052927203</v>
      </c>
    </row>
    <row r="6818" spans="1:6" x14ac:dyDescent="0.35">
      <c r="A6818" t="s">
        <v>90</v>
      </c>
      <c r="B6818" s="78" t="s">
        <v>15</v>
      </c>
      <c r="C6818">
        <v>2036</v>
      </c>
      <c r="D6818" t="s">
        <v>138</v>
      </c>
      <c r="E6818" t="s">
        <v>65</v>
      </c>
      <c r="F6818">
        <v>434.292715560668</v>
      </c>
    </row>
    <row r="6819" spans="1:6" x14ac:dyDescent="0.35">
      <c r="A6819" t="s">
        <v>90</v>
      </c>
      <c r="B6819" s="78" t="s">
        <v>15</v>
      </c>
      <c r="C6819">
        <v>2036</v>
      </c>
      <c r="D6819" t="s">
        <v>138</v>
      </c>
      <c r="E6819" t="s">
        <v>67</v>
      </c>
      <c r="F6819">
        <v>435.77345029346998</v>
      </c>
    </row>
    <row r="6820" spans="1:6" x14ac:dyDescent="0.35">
      <c r="A6820" t="s">
        <v>90</v>
      </c>
      <c r="B6820" s="78" t="s">
        <v>15</v>
      </c>
      <c r="C6820">
        <v>2036</v>
      </c>
      <c r="D6820" t="s">
        <v>138</v>
      </c>
      <c r="E6820" t="s">
        <v>69</v>
      </c>
      <c r="F6820">
        <v>482.910515956594</v>
      </c>
    </row>
    <row r="6821" spans="1:6" x14ac:dyDescent="0.35">
      <c r="A6821" t="s">
        <v>90</v>
      </c>
      <c r="B6821" s="78" t="s">
        <v>15</v>
      </c>
      <c r="C6821">
        <v>2036</v>
      </c>
      <c r="D6821" t="s">
        <v>138</v>
      </c>
      <c r="E6821" t="s">
        <v>71</v>
      </c>
      <c r="F6821">
        <v>368.418669935764</v>
      </c>
    </row>
    <row r="6822" spans="1:6" x14ac:dyDescent="0.35">
      <c r="A6822" t="s">
        <v>90</v>
      </c>
      <c r="B6822" s="78" t="s">
        <v>15</v>
      </c>
      <c r="C6822">
        <v>2036</v>
      </c>
      <c r="D6822" t="s">
        <v>138</v>
      </c>
      <c r="E6822" t="s">
        <v>73</v>
      </c>
      <c r="F6822">
        <v>328.988869027725</v>
      </c>
    </row>
    <row r="6823" spans="1:6" x14ac:dyDescent="0.35">
      <c r="A6823" t="s">
        <v>90</v>
      </c>
      <c r="B6823" s="78" t="s">
        <v>15</v>
      </c>
      <c r="C6823">
        <v>2036</v>
      </c>
      <c r="D6823" t="s">
        <v>138</v>
      </c>
      <c r="E6823" t="s">
        <v>75</v>
      </c>
      <c r="F6823">
        <v>372.683033370776</v>
      </c>
    </row>
    <row r="6824" spans="1:6" x14ac:dyDescent="0.35">
      <c r="A6824" t="s">
        <v>90</v>
      </c>
      <c r="B6824" s="78" t="s">
        <v>15</v>
      </c>
      <c r="C6824">
        <v>2036</v>
      </c>
      <c r="D6824" t="s">
        <v>41</v>
      </c>
      <c r="E6824" t="s">
        <v>42</v>
      </c>
      <c r="F6824">
        <v>213.88284087008699</v>
      </c>
    </row>
    <row r="6825" spans="1:6" x14ac:dyDescent="0.35">
      <c r="A6825" t="s">
        <v>90</v>
      </c>
      <c r="B6825" s="78" t="s">
        <v>15</v>
      </c>
      <c r="C6825">
        <v>2036</v>
      </c>
      <c r="D6825" t="s">
        <v>41</v>
      </c>
      <c r="E6825" t="s">
        <v>45</v>
      </c>
      <c r="F6825">
        <v>280.18438084131702</v>
      </c>
    </row>
    <row r="6826" spans="1:6" x14ac:dyDescent="0.35">
      <c r="A6826" t="s">
        <v>90</v>
      </c>
      <c r="B6826" s="78" t="s">
        <v>15</v>
      </c>
      <c r="C6826">
        <v>2036</v>
      </c>
      <c r="D6826" t="s">
        <v>41</v>
      </c>
      <c r="E6826" t="s">
        <v>47</v>
      </c>
      <c r="F6826">
        <v>268.77410901317398</v>
      </c>
    </row>
    <row r="6827" spans="1:6" x14ac:dyDescent="0.35">
      <c r="A6827" t="s">
        <v>90</v>
      </c>
      <c r="B6827" s="78" t="s">
        <v>15</v>
      </c>
      <c r="C6827">
        <v>2036</v>
      </c>
      <c r="D6827" t="s">
        <v>41</v>
      </c>
      <c r="E6827" t="s">
        <v>49</v>
      </c>
      <c r="F6827">
        <v>246.552383810105</v>
      </c>
    </row>
    <row r="6828" spans="1:6" x14ac:dyDescent="0.35">
      <c r="A6828" t="s">
        <v>90</v>
      </c>
      <c r="B6828" s="78" t="s">
        <v>15</v>
      </c>
      <c r="C6828">
        <v>2036</v>
      </c>
      <c r="D6828" t="s">
        <v>41</v>
      </c>
      <c r="E6828" t="s">
        <v>51</v>
      </c>
      <c r="F6828">
        <v>274.36751882245198</v>
      </c>
    </row>
    <row r="6829" spans="1:6" x14ac:dyDescent="0.35">
      <c r="A6829" t="s">
        <v>90</v>
      </c>
      <c r="B6829" s="78" t="s">
        <v>15</v>
      </c>
      <c r="C6829">
        <v>2036</v>
      </c>
      <c r="D6829" t="s">
        <v>41</v>
      </c>
      <c r="E6829" t="s">
        <v>53</v>
      </c>
      <c r="F6829">
        <v>292.38290393621401</v>
      </c>
    </row>
    <row r="6830" spans="1:6" x14ac:dyDescent="0.35">
      <c r="A6830" t="s">
        <v>90</v>
      </c>
      <c r="B6830" s="78" t="s">
        <v>15</v>
      </c>
      <c r="C6830">
        <v>2036</v>
      </c>
      <c r="D6830" t="s">
        <v>41</v>
      </c>
      <c r="E6830" t="s">
        <v>55</v>
      </c>
      <c r="F6830">
        <v>327.38527620631999</v>
      </c>
    </row>
    <row r="6831" spans="1:6" x14ac:dyDescent="0.35">
      <c r="A6831" t="s">
        <v>90</v>
      </c>
      <c r="B6831" s="78" t="s">
        <v>15</v>
      </c>
      <c r="C6831">
        <v>2036</v>
      </c>
      <c r="D6831" t="s">
        <v>41</v>
      </c>
      <c r="E6831" t="s">
        <v>57</v>
      </c>
      <c r="F6831">
        <v>297.82420776346697</v>
      </c>
    </row>
    <row r="6832" spans="1:6" x14ac:dyDescent="0.35">
      <c r="A6832" t="s">
        <v>90</v>
      </c>
      <c r="B6832" s="78" t="s">
        <v>15</v>
      </c>
      <c r="C6832">
        <v>2036</v>
      </c>
      <c r="D6832" t="s">
        <v>41</v>
      </c>
      <c r="E6832" t="s">
        <v>59</v>
      </c>
      <c r="F6832">
        <v>286.55698902881198</v>
      </c>
    </row>
    <row r="6833" spans="1:6" x14ac:dyDescent="0.35">
      <c r="A6833" t="s">
        <v>90</v>
      </c>
      <c r="B6833" s="78" t="s">
        <v>15</v>
      </c>
      <c r="C6833">
        <v>2036</v>
      </c>
      <c r="D6833" t="s">
        <v>41</v>
      </c>
      <c r="E6833" t="s">
        <v>61</v>
      </c>
      <c r="F6833">
        <v>302.488346088009</v>
      </c>
    </row>
    <row r="6834" spans="1:6" x14ac:dyDescent="0.35">
      <c r="A6834" t="s">
        <v>90</v>
      </c>
      <c r="B6834" s="78" t="s">
        <v>15</v>
      </c>
      <c r="C6834">
        <v>2036</v>
      </c>
      <c r="D6834" t="s">
        <v>41</v>
      </c>
      <c r="E6834" t="s">
        <v>63</v>
      </c>
      <c r="F6834">
        <v>302.78825008423797</v>
      </c>
    </row>
    <row r="6835" spans="1:6" x14ac:dyDescent="0.35">
      <c r="A6835" t="s">
        <v>90</v>
      </c>
      <c r="B6835" s="78" t="s">
        <v>15</v>
      </c>
      <c r="C6835">
        <v>2036</v>
      </c>
      <c r="D6835" t="s">
        <v>41</v>
      </c>
      <c r="E6835" t="s">
        <v>43</v>
      </c>
      <c r="F6835">
        <v>244.92702045272199</v>
      </c>
    </row>
    <row r="6836" spans="1:6" x14ac:dyDescent="0.35">
      <c r="A6836" t="s">
        <v>90</v>
      </c>
      <c r="B6836" s="78" t="s">
        <v>15</v>
      </c>
      <c r="C6836">
        <v>2036</v>
      </c>
      <c r="D6836" t="s">
        <v>41</v>
      </c>
      <c r="E6836" t="s">
        <v>65</v>
      </c>
      <c r="F6836">
        <v>409.47086707194597</v>
      </c>
    </row>
    <row r="6837" spans="1:6" x14ac:dyDescent="0.35">
      <c r="A6837" t="s">
        <v>90</v>
      </c>
      <c r="B6837" s="78" t="s">
        <v>15</v>
      </c>
      <c r="C6837">
        <v>2036</v>
      </c>
      <c r="D6837" t="s">
        <v>41</v>
      </c>
      <c r="E6837" t="s">
        <v>67</v>
      </c>
      <c r="F6837">
        <v>439.965050248181</v>
      </c>
    </row>
    <row r="6838" spans="1:6" x14ac:dyDescent="0.35">
      <c r="A6838" t="s">
        <v>90</v>
      </c>
      <c r="B6838" s="78" t="s">
        <v>15</v>
      </c>
      <c r="C6838">
        <v>2036</v>
      </c>
      <c r="D6838" t="s">
        <v>41</v>
      </c>
      <c r="E6838" t="s">
        <v>69</v>
      </c>
      <c r="F6838">
        <v>472.73818140384299</v>
      </c>
    </row>
    <row r="6839" spans="1:6" x14ac:dyDescent="0.35">
      <c r="A6839" t="s">
        <v>90</v>
      </c>
      <c r="B6839" s="78" t="s">
        <v>15</v>
      </c>
      <c r="C6839">
        <v>2036</v>
      </c>
      <c r="D6839" t="s">
        <v>41</v>
      </c>
      <c r="E6839" t="s">
        <v>71</v>
      </c>
      <c r="F6839">
        <v>424.67842249603802</v>
      </c>
    </row>
    <row r="6840" spans="1:6" x14ac:dyDescent="0.35">
      <c r="A6840" t="s">
        <v>90</v>
      </c>
      <c r="B6840" s="78" t="s">
        <v>15</v>
      </c>
      <c r="C6840">
        <v>2036</v>
      </c>
      <c r="D6840" t="s">
        <v>41</v>
      </c>
      <c r="E6840" t="s">
        <v>73</v>
      </c>
      <c r="F6840">
        <v>297.998467086235</v>
      </c>
    </row>
    <row r="6841" spans="1:6" x14ac:dyDescent="0.35">
      <c r="A6841" t="s">
        <v>90</v>
      </c>
      <c r="B6841" s="78" t="s">
        <v>15</v>
      </c>
      <c r="C6841">
        <v>2036</v>
      </c>
      <c r="D6841" t="s">
        <v>41</v>
      </c>
      <c r="E6841" t="s">
        <v>75</v>
      </c>
      <c r="F6841">
        <v>279.87876032197698</v>
      </c>
    </row>
    <row r="6842" spans="1:6" x14ac:dyDescent="0.35">
      <c r="A6842" t="s">
        <v>90</v>
      </c>
      <c r="B6842" s="78" t="s">
        <v>15</v>
      </c>
      <c r="C6842">
        <v>2041</v>
      </c>
      <c r="D6842" t="s">
        <v>138</v>
      </c>
      <c r="E6842" t="s">
        <v>42</v>
      </c>
      <c r="F6842">
        <v>199.15264068762099</v>
      </c>
    </row>
    <row r="6843" spans="1:6" x14ac:dyDescent="0.35">
      <c r="A6843" t="s">
        <v>90</v>
      </c>
      <c r="B6843" s="78" t="s">
        <v>15</v>
      </c>
      <c r="C6843">
        <v>2041</v>
      </c>
      <c r="D6843" t="s">
        <v>138</v>
      </c>
      <c r="E6843" t="s">
        <v>45</v>
      </c>
      <c r="F6843">
        <v>257.42420601319901</v>
      </c>
    </row>
    <row r="6844" spans="1:6" x14ac:dyDescent="0.35">
      <c r="A6844" t="s">
        <v>90</v>
      </c>
      <c r="B6844" s="78" t="s">
        <v>15</v>
      </c>
      <c r="C6844">
        <v>2041</v>
      </c>
      <c r="D6844" t="s">
        <v>138</v>
      </c>
      <c r="E6844" t="s">
        <v>47</v>
      </c>
      <c r="F6844">
        <v>247.53219877088401</v>
      </c>
    </row>
    <row r="6845" spans="1:6" x14ac:dyDescent="0.35">
      <c r="A6845" t="s">
        <v>90</v>
      </c>
      <c r="B6845" s="78" t="s">
        <v>15</v>
      </c>
      <c r="C6845">
        <v>2041</v>
      </c>
      <c r="D6845" t="s">
        <v>138</v>
      </c>
      <c r="E6845" t="s">
        <v>49</v>
      </c>
      <c r="F6845">
        <v>174.83360365941101</v>
      </c>
    </row>
    <row r="6846" spans="1:6" x14ac:dyDescent="0.35">
      <c r="A6846" t="s">
        <v>90</v>
      </c>
      <c r="B6846" s="78" t="s">
        <v>15</v>
      </c>
      <c r="C6846">
        <v>2041</v>
      </c>
      <c r="D6846" t="s">
        <v>138</v>
      </c>
      <c r="E6846" t="s">
        <v>51</v>
      </c>
      <c r="F6846">
        <v>192.260694434957</v>
      </c>
    </row>
    <row r="6847" spans="1:6" x14ac:dyDescent="0.35">
      <c r="A6847" t="s">
        <v>90</v>
      </c>
      <c r="B6847" s="78" t="s">
        <v>15</v>
      </c>
      <c r="C6847">
        <v>2041</v>
      </c>
      <c r="D6847" t="s">
        <v>138</v>
      </c>
      <c r="E6847" t="s">
        <v>53</v>
      </c>
      <c r="F6847">
        <v>230.63091739270899</v>
      </c>
    </row>
    <row r="6848" spans="1:6" x14ac:dyDescent="0.35">
      <c r="A6848" t="s">
        <v>90</v>
      </c>
      <c r="B6848" s="78" t="s">
        <v>15</v>
      </c>
      <c r="C6848">
        <v>2041</v>
      </c>
      <c r="D6848" t="s">
        <v>138</v>
      </c>
      <c r="E6848" t="s">
        <v>55</v>
      </c>
      <c r="F6848">
        <v>261.27370115164098</v>
      </c>
    </row>
    <row r="6849" spans="1:6" x14ac:dyDescent="0.35">
      <c r="A6849" t="s">
        <v>90</v>
      </c>
      <c r="B6849" s="78" t="s">
        <v>15</v>
      </c>
      <c r="C6849">
        <v>2041</v>
      </c>
      <c r="D6849" t="s">
        <v>138</v>
      </c>
      <c r="E6849" t="s">
        <v>57</v>
      </c>
      <c r="F6849">
        <v>300.72050439065902</v>
      </c>
    </row>
    <row r="6850" spans="1:6" x14ac:dyDescent="0.35">
      <c r="A6850" t="s">
        <v>90</v>
      </c>
      <c r="B6850" s="78" t="s">
        <v>15</v>
      </c>
      <c r="C6850">
        <v>2041</v>
      </c>
      <c r="D6850" t="s">
        <v>138</v>
      </c>
      <c r="E6850" t="s">
        <v>59</v>
      </c>
      <c r="F6850">
        <v>330.74281208512701</v>
      </c>
    </row>
    <row r="6851" spans="1:6" x14ac:dyDescent="0.35">
      <c r="A6851" t="s">
        <v>90</v>
      </c>
      <c r="B6851" s="78" t="s">
        <v>15</v>
      </c>
      <c r="C6851">
        <v>2041</v>
      </c>
      <c r="D6851" t="s">
        <v>138</v>
      </c>
      <c r="E6851" t="s">
        <v>61</v>
      </c>
      <c r="F6851">
        <v>349.39770725902599</v>
      </c>
    </row>
    <row r="6852" spans="1:6" x14ac:dyDescent="0.35">
      <c r="A6852" t="s">
        <v>90</v>
      </c>
      <c r="B6852" s="78" t="s">
        <v>15</v>
      </c>
      <c r="C6852">
        <v>2041</v>
      </c>
      <c r="D6852" t="s">
        <v>138</v>
      </c>
      <c r="E6852" t="s">
        <v>63</v>
      </c>
      <c r="F6852">
        <v>389.40593430964901</v>
      </c>
    </row>
    <row r="6853" spans="1:6" x14ac:dyDescent="0.35">
      <c r="A6853" t="s">
        <v>90</v>
      </c>
      <c r="B6853" s="78" t="s">
        <v>15</v>
      </c>
      <c r="C6853">
        <v>2041</v>
      </c>
      <c r="D6853" t="s">
        <v>138</v>
      </c>
      <c r="E6853" t="s">
        <v>43</v>
      </c>
      <c r="F6853">
        <v>228.577828451957</v>
      </c>
    </row>
    <row r="6854" spans="1:6" x14ac:dyDescent="0.35">
      <c r="A6854" t="s">
        <v>90</v>
      </c>
      <c r="B6854" s="78" t="s">
        <v>15</v>
      </c>
      <c r="C6854">
        <v>2041</v>
      </c>
      <c r="D6854" t="s">
        <v>138</v>
      </c>
      <c r="E6854" t="s">
        <v>65</v>
      </c>
      <c r="F6854">
        <v>382.98971963068101</v>
      </c>
    </row>
    <row r="6855" spans="1:6" x14ac:dyDescent="0.35">
      <c r="A6855" t="s">
        <v>90</v>
      </c>
      <c r="B6855" s="78" t="s">
        <v>15</v>
      </c>
      <c r="C6855">
        <v>2041</v>
      </c>
      <c r="D6855" t="s">
        <v>138</v>
      </c>
      <c r="E6855" t="s">
        <v>67</v>
      </c>
      <c r="F6855">
        <v>443.43600414833202</v>
      </c>
    </row>
    <row r="6856" spans="1:6" x14ac:dyDescent="0.35">
      <c r="A6856" t="s">
        <v>90</v>
      </c>
      <c r="B6856" s="78" t="s">
        <v>15</v>
      </c>
      <c r="C6856">
        <v>2041</v>
      </c>
      <c r="D6856" t="s">
        <v>138</v>
      </c>
      <c r="E6856" t="s">
        <v>69</v>
      </c>
      <c r="F6856">
        <v>423.874008965337</v>
      </c>
    </row>
    <row r="6857" spans="1:6" x14ac:dyDescent="0.35">
      <c r="A6857" t="s">
        <v>90</v>
      </c>
      <c r="B6857" s="78" t="s">
        <v>15</v>
      </c>
      <c r="C6857">
        <v>2041</v>
      </c>
      <c r="D6857" t="s">
        <v>138</v>
      </c>
      <c r="E6857" t="s">
        <v>71</v>
      </c>
      <c r="F6857">
        <v>445.98195580726002</v>
      </c>
    </row>
    <row r="6858" spans="1:6" x14ac:dyDescent="0.35">
      <c r="A6858" t="s">
        <v>90</v>
      </c>
      <c r="B6858" s="78" t="s">
        <v>15</v>
      </c>
      <c r="C6858">
        <v>2041</v>
      </c>
      <c r="D6858" t="s">
        <v>138</v>
      </c>
      <c r="E6858" t="s">
        <v>73</v>
      </c>
      <c r="F6858">
        <v>328.41048873424103</v>
      </c>
    </row>
    <row r="6859" spans="1:6" x14ac:dyDescent="0.35">
      <c r="A6859" t="s">
        <v>90</v>
      </c>
      <c r="B6859" s="78" t="s">
        <v>15</v>
      </c>
      <c r="C6859">
        <v>2041</v>
      </c>
      <c r="D6859" t="s">
        <v>138</v>
      </c>
      <c r="E6859" t="s">
        <v>75</v>
      </c>
      <c r="F6859">
        <v>438.75407085452201</v>
      </c>
    </row>
    <row r="6860" spans="1:6" x14ac:dyDescent="0.35">
      <c r="A6860" t="s">
        <v>90</v>
      </c>
      <c r="B6860" s="78" t="s">
        <v>15</v>
      </c>
      <c r="C6860">
        <v>2041</v>
      </c>
      <c r="D6860" t="s">
        <v>41</v>
      </c>
      <c r="E6860" t="s">
        <v>42</v>
      </c>
      <c r="F6860">
        <v>210.95770630430201</v>
      </c>
    </row>
    <row r="6861" spans="1:6" x14ac:dyDescent="0.35">
      <c r="A6861" t="s">
        <v>90</v>
      </c>
      <c r="B6861" s="78" t="s">
        <v>15</v>
      </c>
      <c r="C6861">
        <v>2041</v>
      </c>
      <c r="D6861" t="s">
        <v>41</v>
      </c>
      <c r="E6861" t="s">
        <v>45</v>
      </c>
      <c r="F6861">
        <v>276.594768865395</v>
      </c>
    </row>
    <row r="6862" spans="1:6" x14ac:dyDescent="0.35">
      <c r="A6862" t="s">
        <v>90</v>
      </c>
      <c r="B6862" s="78" t="s">
        <v>15</v>
      </c>
      <c r="C6862">
        <v>2041</v>
      </c>
      <c r="D6862" t="s">
        <v>41</v>
      </c>
      <c r="E6862" t="s">
        <v>47</v>
      </c>
      <c r="F6862">
        <v>262.79225891193198</v>
      </c>
    </row>
    <row r="6863" spans="1:6" x14ac:dyDescent="0.35">
      <c r="A6863" t="s">
        <v>90</v>
      </c>
      <c r="B6863" s="78" t="s">
        <v>15</v>
      </c>
      <c r="C6863">
        <v>2041</v>
      </c>
      <c r="D6863" t="s">
        <v>41</v>
      </c>
      <c r="E6863" t="s">
        <v>49</v>
      </c>
      <c r="F6863">
        <v>217.03588918965301</v>
      </c>
    </row>
    <row r="6864" spans="1:6" x14ac:dyDescent="0.35">
      <c r="A6864" t="s">
        <v>90</v>
      </c>
      <c r="B6864" s="78" t="s">
        <v>15</v>
      </c>
      <c r="C6864">
        <v>2041</v>
      </c>
      <c r="D6864" t="s">
        <v>41</v>
      </c>
      <c r="E6864" t="s">
        <v>51</v>
      </c>
      <c r="F6864">
        <v>257.86487634431103</v>
      </c>
    </row>
    <row r="6865" spans="1:6" x14ac:dyDescent="0.35">
      <c r="A6865" t="s">
        <v>90</v>
      </c>
      <c r="B6865" s="78" t="s">
        <v>15</v>
      </c>
      <c r="C6865">
        <v>2041</v>
      </c>
      <c r="D6865" t="s">
        <v>41</v>
      </c>
      <c r="E6865" t="s">
        <v>53</v>
      </c>
      <c r="F6865">
        <v>299.537051914475</v>
      </c>
    </row>
    <row r="6866" spans="1:6" x14ac:dyDescent="0.35">
      <c r="A6866" t="s">
        <v>90</v>
      </c>
      <c r="B6866" s="78" t="s">
        <v>15</v>
      </c>
      <c r="C6866">
        <v>2041</v>
      </c>
      <c r="D6866" t="s">
        <v>41</v>
      </c>
      <c r="E6866" t="s">
        <v>55</v>
      </c>
      <c r="F6866">
        <v>305.82350677282</v>
      </c>
    </row>
    <row r="6867" spans="1:6" x14ac:dyDescent="0.35">
      <c r="A6867" t="s">
        <v>90</v>
      </c>
      <c r="B6867" s="78" t="s">
        <v>15</v>
      </c>
      <c r="C6867">
        <v>2041</v>
      </c>
      <c r="D6867" t="s">
        <v>41</v>
      </c>
      <c r="E6867" t="s">
        <v>57</v>
      </c>
      <c r="F6867">
        <v>318.889650953304</v>
      </c>
    </row>
    <row r="6868" spans="1:6" x14ac:dyDescent="0.35">
      <c r="A6868" t="s">
        <v>90</v>
      </c>
      <c r="B6868" s="78" t="s">
        <v>15</v>
      </c>
      <c r="C6868">
        <v>2041</v>
      </c>
      <c r="D6868" t="s">
        <v>41</v>
      </c>
      <c r="E6868" t="s">
        <v>59</v>
      </c>
      <c r="F6868">
        <v>298.34676602701097</v>
      </c>
    </row>
    <row r="6869" spans="1:6" x14ac:dyDescent="0.35">
      <c r="A6869" t="s">
        <v>90</v>
      </c>
      <c r="B6869" s="78" t="s">
        <v>15</v>
      </c>
      <c r="C6869">
        <v>2041</v>
      </c>
      <c r="D6869" t="s">
        <v>41</v>
      </c>
      <c r="E6869" t="s">
        <v>61</v>
      </c>
      <c r="F6869">
        <v>310.21776095853602</v>
      </c>
    </row>
    <row r="6870" spans="1:6" x14ac:dyDescent="0.35">
      <c r="A6870" t="s">
        <v>90</v>
      </c>
      <c r="B6870" s="78" t="s">
        <v>15</v>
      </c>
      <c r="C6870">
        <v>2041</v>
      </c>
      <c r="D6870" t="s">
        <v>41</v>
      </c>
      <c r="E6870" t="s">
        <v>63</v>
      </c>
      <c r="F6870">
        <v>346.96521001963799</v>
      </c>
    </row>
    <row r="6871" spans="1:6" x14ac:dyDescent="0.35">
      <c r="A6871" t="s">
        <v>90</v>
      </c>
      <c r="B6871" s="78" t="s">
        <v>15</v>
      </c>
      <c r="C6871">
        <v>2041</v>
      </c>
      <c r="D6871" t="s">
        <v>41</v>
      </c>
      <c r="E6871" t="s">
        <v>43</v>
      </c>
      <c r="F6871">
        <v>245.24633776479601</v>
      </c>
    </row>
    <row r="6872" spans="1:6" x14ac:dyDescent="0.35">
      <c r="A6872" t="s">
        <v>90</v>
      </c>
      <c r="B6872" s="78" t="s">
        <v>15</v>
      </c>
      <c r="C6872">
        <v>2041</v>
      </c>
      <c r="D6872" t="s">
        <v>41</v>
      </c>
      <c r="E6872" t="s">
        <v>65</v>
      </c>
      <c r="F6872">
        <v>347.82609388856201</v>
      </c>
    </row>
    <row r="6873" spans="1:6" x14ac:dyDescent="0.35">
      <c r="A6873" t="s">
        <v>90</v>
      </c>
      <c r="B6873" s="78" t="s">
        <v>15</v>
      </c>
      <c r="C6873">
        <v>2041</v>
      </c>
      <c r="D6873" t="s">
        <v>41</v>
      </c>
      <c r="E6873" t="s">
        <v>67</v>
      </c>
      <c r="F6873">
        <v>427.78023053769499</v>
      </c>
    </row>
    <row r="6874" spans="1:6" x14ac:dyDescent="0.35">
      <c r="A6874" t="s">
        <v>90</v>
      </c>
      <c r="B6874" s="78" t="s">
        <v>15</v>
      </c>
      <c r="C6874">
        <v>2041</v>
      </c>
      <c r="D6874" t="s">
        <v>41</v>
      </c>
      <c r="E6874" t="s">
        <v>69</v>
      </c>
      <c r="F6874">
        <v>424.35410807805198</v>
      </c>
    </row>
    <row r="6875" spans="1:6" x14ac:dyDescent="0.35">
      <c r="A6875" t="s">
        <v>90</v>
      </c>
      <c r="B6875" s="78" t="s">
        <v>15</v>
      </c>
      <c r="C6875">
        <v>2041</v>
      </c>
      <c r="D6875" t="s">
        <v>41</v>
      </c>
      <c r="E6875" t="s">
        <v>71</v>
      </c>
      <c r="F6875">
        <v>419.80108621099498</v>
      </c>
    </row>
    <row r="6876" spans="1:6" x14ac:dyDescent="0.35">
      <c r="A6876" t="s">
        <v>90</v>
      </c>
      <c r="B6876" s="78" t="s">
        <v>15</v>
      </c>
      <c r="C6876">
        <v>2041</v>
      </c>
      <c r="D6876" t="s">
        <v>41</v>
      </c>
      <c r="E6876" t="s">
        <v>73</v>
      </c>
      <c r="F6876">
        <v>340.77753415851299</v>
      </c>
    </row>
    <row r="6877" spans="1:6" x14ac:dyDescent="0.35">
      <c r="A6877" t="s">
        <v>90</v>
      </c>
      <c r="B6877" s="78" t="s">
        <v>15</v>
      </c>
      <c r="C6877">
        <v>2041</v>
      </c>
      <c r="D6877" t="s">
        <v>41</v>
      </c>
      <c r="E6877" t="s">
        <v>75</v>
      </c>
      <c r="F6877">
        <v>308.77861734118397</v>
      </c>
    </row>
    <row r="6878" spans="1:6" x14ac:dyDescent="0.35">
      <c r="A6878" t="s">
        <v>90</v>
      </c>
      <c r="B6878" s="78" t="s">
        <v>15</v>
      </c>
      <c r="C6878">
        <v>2046</v>
      </c>
      <c r="D6878" t="s">
        <v>138</v>
      </c>
      <c r="E6878" t="s">
        <v>42</v>
      </c>
      <c r="F6878">
        <v>192.92649643406199</v>
      </c>
    </row>
    <row r="6879" spans="1:6" x14ac:dyDescent="0.35">
      <c r="A6879" t="s">
        <v>90</v>
      </c>
      <c r="B6879" s="78" t="s">
        <v>15</v>
      </c>
      <c r="C6879">
        <v>2046</v>
      </c>
      <c r="D6879" t="s">
        <v>138</v>
      </c>
      <c r="E6879" t="s">
        <v>45</v>
      </c>
      <c r="F6879">
        <v>259.19914921742497</v>
      </c>
    </row>
    <row r="6880" spans="1:6" x14ac:dyDescent="0.35">
      <c r="A6880" t="s">
        <v>90</v>
      </c>
      <c r="B6880" s="78" t="s">
        <v>15</v>
      </c>
      <c r="C6880">
        <v>2046</v>
      </c>
      <c r="D6880" t="s">
        <v>138</v>
      </c>
      <c r="E6880" t="s">
        <v>47</v>
      </c>
      <c r="F6880">
        <v>244.92786715014901</v>
      </c>
    </row>
    <row r="6881" spans="1:6" x14ac:dyDescent="0.35">
      <c r="A6881" t="s">
        <v>90</v>
      </c>
      <c r="B6881" s="78" t="s">
        <v>15</v>
      </c>
      <c r="C6881">
        <v>2046</v>
      </c>
      <c r="D6881" t="s">
        <v>138</v>
      </c>
      <c r="E6881" t="s">
        <v>49</v>
      </c>
      <c r="F6881">
        <v>171.28507609722899</v>
      </c>
    </row>
    <row r="6882" spans="1:6" x14ac:dyDescent="0.35">
      <c r="A6882" t="s">
        <v>90</v>
      </c>
      <c r="B6882" s="78" t="s">
        <v>15</v>
      </c>
      <c r="C6882">
        <v>2046</v>
      </c>
      <c r="D6882" t="s">
        <v>138</v>
      </c>
      <c r="E6882" t="s">
        <v>51</v>
      </c>
      <c r="F6882">
        <v>170.574407394395</v>
      </c>
    </row>
    <row r="6883" spans="1:6" x14ac:dyDescent="0.35">
      <c r="A6883" t="s">
        <v>90</v>
      </c>
      <c r="B6883" s="78" t="s">
        <v>15</v>
      </c>
      <c r="C6883">
        <v>2046</v>
      </c>
      <c r="D6883" t="s">
        <v>138</v>
      </c>
      <c r="E6883" t="s">
        <v>53</v>
      </c>
      <c r="F6883">
        <v>219.82454703694401</v>
      </c>
    </row>
    <row r="6884" spans="1:6" x14ac:dyDescent="0.35">
      <c r="A6884" t="s">
        <v>90</v>
      </c>
      <c r="B6884" s="78" t="s">
        <v>15</v>
      </c>
      <c r="C6884">
        <v>2046</v>
      </c>
      <c r="D6884" t="s">
        <v>138</v>
      </c>
      <c r="E6884" t="s">
        <v>55</v>
      </c>
      <c r="F6884">
        <v>269.62032292040402</v>
      </c>
    </row>
    <row r="6885" spans="1:6" x14ac:dyDescent="0.35">
      <c r="A6885" t="s">
        <v>90</v>
      </c>
      <c r="B6885" s="78" t="s">
        <v>15</v>
      </c>
      <c r="C6885">
        <v>2046</v>
      </c>
      <c r="D6885" t="s">
        <v>138</v>
      </c>
      <c r="E6885" t="s">
        <v>57</v>
      </c>
      <c r="F6885">
        <v>292.89699877164003</v>
      </c>
    </row>
    <row r="6886" spans="1:6" x14ac:dyDescent="0.35">
      <c r="A6886" t="s">
        <v>90</v>
      </c>
      <c r="B6886" s="78" t="s">
        <v>15</v>
      </c>
      <c r="C6886">
        <v>2046</v>
      </c>
      <c r="D6886" t="s">
        <v>138</v>
      </c>
      <c r="E6886" t="s">
        <v>59</v>
      </c>
      <c r="F6886">
        <v>326.54717807036297</v>
      </c>
    </row>
    <row r="6887" spans="1:6" x14ac:dyDescent="0.35">
      <c r="A6887" t="s">
        <v>90</v>
      </c>
      <c r="B6887" s="78" t="s">
        <v>15</v>
      </c>
      <c r="C6887">
        <v>2046</v>
      </c>
      <c r="D6887" t="s">
        <v>138</v>
      </c>
      <c r="E6887" t="s">
        <v>61</v>
      </c>
      <c r="F6887">
        <v>369.63191877151201</v>
      </c>
    </row>
    <row r="6888" spans="1:6" x14ac:dyDescent="0.35">
      <c r="A6888" t="s">
        <v>90</v>
      </c>
      <c r="B6888" s="78" t="s">
        <v>15</v>
      </c>
      <c r="C6888">
        <v>2046</v>
      </c>
      <c r="D6888" t="s">
        <v>138</v>
      </c>
      <c r="E6888" t="s">
        <v>63</v>
      </c>
      <c r="F6888">
        <v>398.570411754769</v>
      </c>
    </row>
    <row r="6889" spans="1:6" x14ac:dyDescent="0.35">
      <c r="A6889" t="s">
        <v>90</v>
      </c>
      <c r="B6889" s="78" t="s">
        <v>15</v>
      </c>
      <c r="C6889">
        <v>2046</v>
      </c>
      <c r="D6889" t="s">
        <v>138</v>
      </c>
      <c r="E6889" t="s">
        <v>43</v>
      </c>
      <c r="F6889">
        <v>226.33504610767901</v>
      </c>
    </row>
    <row r="6890" spans="1:6" x14ac:dyDescent="0.35">
      <c r="A6890" t="s">
        <v>90</v>
      </c>
      <c r="B6890" s="78" t="s">
        <v>15</v>
      </c>
      <c r="C6890">
        <v>2046</v>
      </c>
      <c r="D6890" t="s">
        <v>138</v>
      </c>
      <c r="E6890" t="s">
        <v>65</v>
      </c>
      <c r="F6890">
        <v>429.38463901420999</v>
      </c>
    </row>
    <row r="6891" spans="1:6" x14ac:dyDescent="0.35">
      <c r="A6891" t="s">
        <v>90</v>
      </c>
      <c r="B6891" s="78" t="s">
        <v>15</v>
      </c>
      <c r="C6891">
        <v>2046</v>
      </c>
      <c r="D6891" t="s">
        <v>138</v>
      </c>
      <c r="E6891" t="s">
        <v>67</v>
      </c>
      <c r="F6891">
        <v>399.12802141075503</v>
      </c>
    </row>
    <row r="6892" spans="1:6" x14ac:dyDescent="0.35">
      <c r="A6892" t="s">
        <v>90</v>
      </c>
      <c r="B6892" s="78" t="s">
        <v>15</v>
      </c>
      <c r="C6892">
        <v>2046</v>
      </c>
      <c r="D6892" t="s">
        <v>138</v>
      </c>
      <c r="E6892" t="s">
        <v>69</v>
      </c>
      <c r="F6892">
        <v>432.830742101407</v>
      </c>
    </row>
    <row r="6893" spans="1:6" x14ac:dyDescent="0.35">
      <c r="A6893" t="s">
        <v>90</v>
      </c>
      <c r="B6893" s="78" t="s">
        <v>15</v>
      </c>
      <c r="C6893">
        <v>2046</v>
      </c>
      <c r="D6893" t="s">
        <v>138</v>
      </c>
      <c r="E6893" t="s">
        <v>71</v>
      </c>
      <c r="F6893">
        <v>399.27536511773098</v>
      </c>
    </row>
    <row r="6894" spans="1:6" x14ac:dyDescent="0.35">
      <c r="A6894" t="s">
        <v>90</v>
      </c>
      <c r="B6894" s="78" t="s">
        <v>15</v>
      </c>
      <c r="C6894">
        <v>2046</v>
      </c>
      <c r="D6894" t="s">
        <v>138</v>
      </c>
      <c r="E6894" t="s">
        <v>73</v>
      </c>
      <c r="F6894">
        <v>393.50847347190899</v>
      </c>
    </row>
    <row r="6895" spans="1:6" x14ac:dyDescent="0.35">
      <c r="A6895" t="s">
        <v>90</v>
      </c>
      <c r="B6895" s="78" t="s">
        <v>15</v>
      </c>
      <c r="C6895">
        <v>2046</v>
      </c>
      <c r="D6895" t="s">
        <v>138</v>
      </c>
      <c r="E6895" t="s">
        <v>75</v>
      </c>
      <c r="F6895">
        <v>478.99733381842498</v>
      </c>
    </row>
    <row r="6896" spans="1:6" x14ac:dyDescent="0.35">
      <c r="A6896" t="s">
        <v>90</v>
      </c>
      <c r="B6896" s="78" t="s">
        <v>15</v>
      </c>
      <c r="C6896">
        <v>2046</v>
      </c>
      <c r="D6896" t="s">
        <v>41</v>
      </c>
      <c r="E6896" t="s">
        <v>42</v>
      </c>
      <c r="F6896">
        <v>204.35725529157801</v>
      </c>
    </row>
    <row r="6897" spans="1:6" x14ac:dyDescent="0.35">
      <c r="A6897" t="s">
        <v>90</v>
      </c>
      <c r="B6897" s="78" t="s">
        <v>15</v>
      </c>
      <c r="C6897">
        <v>2046</v>
      </c>
      <c r="D6897" t="s">
        <v>41</v>
      </c>
      <c r="E6897" t="s">
        <v>45</v>
      </c>
      <c r="F6897">
        <v>278.30515215596603</v>
      </c>
    </row>
    <row r="6898" spans="1:6" x14ac:dyDescent="0.35">
      <c r="A6898" t="s">
        <v>90</v>
      </c>
      <c r="B6898" s="78" t="s">
        <v>15</v>
      </c>
      <c r="C6898">
        <v>2046</v>
      </c>
      <c r="D6898" t="s">
        <v>41</v>
      </c>
      <c r="E6898" t="s">
        <v>47</v>
      </c>
      <c r="F6898">
        <v>259.64482045169001</v>
      </c>
    </row>
    <row r="6899" spans="1:6" x14ac:dyDescent="0.35">
      <c r="A6899" t="s">
        <v>90</v>
      </c>
      <c r="B6899" s="78" t="s">
        <v>15</v>
      </c>
      <c r="C6899">
        <v>2046</v>
      </c>
      <c r="D6899" t="s">
        <v>41</v>
      </c>
      <c r="E6899" t="s">
        <v>49</v>
      </c>
      <c r="F6899">
        <v>209.24967506961801</v>
      </c>
    </row>
    <row r="6900" spans="1:6" x14ac:dyDescent="0.35">
      <c r="A6900" t="s">
        <v>90</v>
      </c>
      <c r="B6900" s="78" t="s">
        <v>15</v>
      </c>
      <c r="C6900">
        <v>2046</v>
      </c>
      <c r="D6900" t="s">
        <v>41</v>
      </c>
      <c r="E6900" t="s">
        <v>51</v>
      </c>
      <c r="F6900">
        <v>232.04923128043299</v>
      </c>
    </row>
    <row r="6901" spans="1:6" x14ac:dyDescent="0.35">
      <c r="A6901" t="s">
        <v>90</v>
      </c>
      <c r="B6901" s="78" t="s">
        <v>15</v>
      </c>
      <c r="C6901">
        <v>2046</v>
      </c>
      <c r="D6901" t="s">
        <v>41</v>
      </c>
      <c r="E6901" t="s">
        <v>53</v>
      </c>
      <c r="F6901">
        <v>285.28002627976599</v>
      </c>
    </row>
    <row r="6902" spans="1:6" x14ac:dyDescent="0.35">
      <c r="A6902" t="s">
        <v>90</v>
      </c>
      <c r="B6902" s="78" t="s">
        <v>15</v>
      </c>
      <c r="C6902">
        <v>2046</v>
      </c>
      <c r="D6902" t="s">
        <v>41</v>
      </c>
      <c r="E6902" t="s">
        <v>55</v>
      </c>
      <c r="F6902">
        <v>312.53450787893797</v>
      </c>
    </row>
    <row r="6903" spans="1:6" x14ac:dyDescent="0.35">
      <c r="A6903" t="s">
        <v>90</v>
      </c>
      <c r="B6903" s="78" t="s">
        <v>15</v>
      </c>
      <c r="C6903">
        <v>2046</v>
      </c>
      <c r="D6903" t="s">
        <v>41</v>
      </c>
      <c r="E6903" t="s">
        <v>57</v>
      </c>
      <c r="F6903">
        <v>300.48099642411597</v>
      </c>
    </row>
    <row r="6904" spans="1:6" x14ac:dyDescent="0.35">
      <c r="A6904" t="s">
        <v>90</v>
      </c>
      <c r="B6904" s="78" t="s">
        <v>15</v>
      </c>
      <c r="C6904">
        <v>2046</v>
      </c>
      <c r="D6904" t="s">
        <v>41</v>
      </c>
      <c r="E6904" t="s">
        <v>59</v>
      </c>
      <c r="F6904">
        <v>316.17188923863802</v>
      </c>
    </row>
    <row r="6905" spans="1:6" x14ac:dyDescent="0.35">
      <c r="A6905" t="s">
        <v>90</v>
      </c>
      <c r="B6905" s="78" t="s">
        <v>15</v>
      </c>
      <c r="C6905">
        <v>2046</v>
      </c>
      <c r="D6905" t="s">
        <v>41</v>
      </c>
      <c r="E6905" t="s">
        <v>61</v>
      </c>
      <c r="F6905">
        <v>323.00450306320403</v>
      </c>
    </row>
    <row r="6906" spans="1:6" x14ac:dyDescent="0.35">
      <c r="A6906" t="s">
        <v>90</v>
      </c>
      <c r="B6906" s="78" t="s">
        <v>15</v>
      </c>
      <c r="C6906">
        <v>2046</v>
      </c>
      <c r="D6906" t="s">
        <v>41</v>
      </c>
      <c r="E6906" t="s">
        <v>63</v>
      </c>
      <c r="F6906">
        <v>356.472662569688</v>
      </c>
    </row>
    <row r="6907" spans="1:6" x14ac:dyDescent="0.35">
      <c r="A6907" t="s">
        <v>90</v>
      </c>
      <c r="B6907" s="78" t="s">
        <v>15</v>
      </c>
      <c r="C6907">
        <v>2046</v>
      </c>
      <c r="D6907" t="s">
        <v>41</v>
      </c>
      <c r="E6907" t="s">
        <v>43</v>
      </c>
      <c r="F6907">
        <v>242.84544562288099</v>
      </c>
    </row>
    <row r="6908" spans="1:6" x14ac:dyDescent="0.35">
      <c r="A6908" t="s">
        <v>90</v>
      </c>
      <c r="B6908" s="78" t="s">
        <v>15</v>
      </c>
      <c r="C6908">
        <v>2046</v>
      </c>
      <c r="D6908" t="s">
        <v>41</v>
      </c>
      <c r="E6908" t="s">
        <v>65</v>
      </c>
      <c r="F6908">
        <v>397.73633834083603</v>
      </c>
    </row>
    <row r="6909" spans="1:6" x14ac:dyDescent="0.35">
      <c r="A6909" t="s">
        <v>90</v>
      </c>
      <c r="B6909" s="78" t="s">
        <v>15</v>
      </c>
      <c r="C6909">
        <v>2046</v>
      </c>
      <c r="D6909" t="s">
        <v>41</v>
      </c>
      <c r="E6909" t="s">
        <v>67</v>
      </c>
      <c r="F6909">
        <v>373.63598995976997</v>
      </c>
    </row>
    <row r="6910" spans="1:6" x14ac:dyDescent="0.35">
      <c r="A6910" t="s">
        <v>90</v>
      </c>
      <c r="B6910" s="78" t="s">
        <v>15</v>
      </c>
      <c r="C6910">
        <v>2046</v>
      </c>
      <c r="D6910" t="s">
        <v>41</v>
      </c>
      <c r="E6910" t="s">
        <v>69</v>
      </c>
      <c r="F6910">
        <v>415.74876056452803</v>
      </c>
    </row>
    <row r="6911" spans="1:6" x14ac:dyDescent="0.35">
      <c r="A6911" t="s">
        <v>90</v>
      </c>
      <c r="B6911" s="78" t="s">
        <v>15</v>
      </c>
      <c r="C6911">
        <v>2046</v>
      </c>
      <c r="D6911" t="s">
        <v>41</v>
      </c>
      <c r="E6911" t="s">
        <v>71</v>
      </c>
      <c r="F6911">
        <v>384.05171595066798</v>
      </c>
    </row>
    <row r="6912" spans="1:6" x14ac:dyDescent="0.35">
      <c r="A6912" t="s">
        <v>90</v>
      </c>
      <c r="B6912" s="78" t="s">
        <v>15</v>
      </c>
      <c r="C6912">
        <v>2046</v>
      </c>
      <c r="D6912" t="s">
        <v>41</v>
      </c>
      <c r="E6912" t="s">
        <v>73</v>
      </c>
      <c r="F6912">
        <v>340.693530545366</v>
      </c>
    </row>
    <row r="6913" spans="1:6" x14ac:dyDescent="0.35">
      <c r="A6913" t="s">
        <v>90</v>
      </c>
      <c r="B6913" s="78" t="s">
        <v>15</v>
      </c>
      <c r="C6913">
        <v>2046</v>
      </c>
      <c r="D6913" t="s">
        <v>41</v>
      </c>
      <c r="E6913" t="s">
        <v>75</v>
      </c>
      <c r="F6913">
        <v>349.15653117028501</v>
      </c>
    </row>
    <row r="6914" spans="1:6" x14ac:dyDescent="0.35">
      <c r="A6914" t="s">
        <v>91</v>
      </c>
      <c r="B6914" s="78" t="s">
        <v>15</v>
      </c>
      <c r="C6914">
        <v>2021</v>
      </c>
      <c r="D6914" t="s">
        <v>41</v>
      </c>
      <c r="E6914" t="s">
        <v>42</v>
      </c>
      <c r="F6914">
        <v>53</v>
      </c>
    </row>
    <row r="6915" spans="1:6" x14ac:dyDescent="0.35">
      <c r="A6915" t="s">
        <v>91</v>
      </c>
      <c r="B6915" s="78" t="s">
        <v>15</v>
      </c>
      <c r="C6915">
        <v>2021</v>
      </c>
      <c r="D6915" t="s">
        <v>41</v>
      </c>
      <c r="E6915" t="s">
        <v>43</v>
      </c>
      <c r="F6915">
        <v>64</v>
      </c>
    </row>
    <row r="6916" spans="1:6" x14ac:dyDescent="0.35">
      <c r="A6916" t="s">
        <v>91</v>
      </c>
      <c r="B6916" s="78" t="s">
        <v>15</v>
      </c>
      <c r="C6916">
        <v>2021</v>
      </c>
      <c r="D6916" t="s">
        <v>41</v>
      </c>
      <c r="E6916" t="s">
        <v>45</v>
      </c>
      <c r="F6916">
        <v>52</v>
      </c>
    </row>
    <row r="6917" spans="1:6" x14ac:dyDescent="0.35">
      <c r="A6917" t="s">
        <v>91</v>
      </c>
      <c r="B6917" s="78" t="s">
        <v>15</v>
      </c>
      <c r="C6917">
        <v>2021</v>
      </c>
      <c r="D6917" t="s">
        <v>41</v>
      </c>
      <c r="E6917" t="s">
        <v>47</v>
      </c>
      <c r="F6917">
        <v>34</v>
      </c>
    </row>
    <row r="6918" spans="1:6" x14ac:dyDescent="0.35">
      <c r="A6918" t="s">
        <v>91</v>
      </c>
      <c r="B6918" s="78" t="s">
        <v>15</v>
      </c>
      <c r="C6918">
        <v>2021</v>
      </c>
      <c r="D6918" t="s">
        <v>41</v>
      </c>
      <c r="E6918" t="s">
        <v>49</v>
      </c>
      <c r="F6918">
        <v>34</v>
      </c>
    </row>
    <row r="6919" spans="1:6" x14ac:dyDescent="0.35">
      <c r="A6919" t="s">
        <v>91</v>
      </c>
      <c r="B6919" s="78" t="s">
        <v>15</v>
      </c>
      <c r="C6919">
        <v>2021</v>
      </c>
      <c r="D6919" t="s">
        <v>41</v>
      </c>
      <c r="E6919" t="s">
        <v>51</v>
      </c>
      <c r="F6919">
        <v>34</v>
      </c>
    </row>
    <row r="6920" spans="1:6" x14ac:dyDescent="0.35">
      <c r="A6920" t="s">
        <v>91</v>
      </c>
      <c r="B6920" s="78" t="s">
        <v>15</v>
      </c>
      <c r="C6920">
        <v>2021</v>
      </c>
      <c r="D6920" t="s">
        <v>41</v>
      </c>
      <c r="E6920" t="s">
        <v>53</v>
      </c>
      <c r="F6920">
        <v>44</v>
      </c>
    </row>
    <row r="6921" spans="1:6" x14ac:dyDescent="0.35">
      <c r="A6921" t="s">
        <v>91</v>
      </c>
      <c r="B6921" s="78" t="s">
        <v>15</v>
      </c>
      <c r="C6921">
        <v>2021</v>
      </c>
      <c r="D6921" t="s">
        <v>41</v>
      </c>
      <c r="E6921" t="s">
        <v>55</v>
      </c>
      <c r="F6921">
        <v>27</v>
      </c>
    </row>
    <row r="6922" spans="1:6" x14ac:dyDescent="0.35">
      <c r="A6922" t="s">
        <v>91</v>
      </c>
      <c r="B6922" s="78" t="s">
        <v>15</v>
      </c>
      <c r="C6922">
        <v>2021</v>
      </c>
      <c r="D6922" t="s">
        <v>41</v>
      </c>
      <c r="E6922" t="s">
        <v>57</v>
      </c>
      <c r="F6922">
        <v>35</v>
      </c>
    </row>
    <row r="6923" spans="1:6" x14ac:dyDescent="0.35">
      <c r="A6923" t="s">
        <v>91</v>
      </c>
      <c r="B6923" s="78" t="s">
        <v>15</v>
      </c>
      <c r="C6923">
        <v>2021</v>
      </c>
      <c r="D6923" t="s">
        <v>41</v>
      </c>
      <c r="E6923" t="s">
        <v>59</v>
      </c>
      <c r="F6923">
        <v>36</v>
      </c>
    </row>
    <row r="6924" spans="1:6" x14ac:dyDescent="0.35">
      <c r="A6924" t="s">
        <v>91</v>
      </c>
      <c r="B6924" s="78" t="s">
        <v>15</v>
      </c>
      <c r="C6924">
        <v>2021</v>
      </c>
      <c r="D6924" t="s">
        <v>41</v>
      </c>
      <c r="E6924" t="s">
        <v>61</v>
      </c>
      <c r="F6924">
        <v>36</v>
      </c>
    </row>
    <row r="6925" spans="1:6" x14ac:dyDescent="0.35">
      <c r="A6925" t="s">
        <v>91</v>
      </c>
      <c r="B6925" s="78" t="s">
        <v>15</v>
      </c>
      <c r="C6925">
        <v>2021</v>
      </c>
      <c r="D6925" t="s">
        <v>41</v>
      </c>
      <c r="E6925" t="s">
        <v>63</v>
      </c>
      <c r="F6925">
        <v>13</v>
      </c>
    </row>
    <row r="6926" spans="1:6" x14ac:dyDescent="0.35">
      <c r="A6926" t="s">
        <v>91</v>
      </c>
      <c r="B6926" s="78" t="s">
        <v>15</v>
      </c>
      <c r="C6926">
        <v>2021</v>
      </c>
      <c r="D6926" t="s">
        <v>41</v>
      </c>
      <c r="E6926" t="s">
        <v>65</v>
      </c>
      <c r="F6926">
        <v>19</v>
      </c>
    </row>
    <row r="6927" spans="1:6" x14ac:dyDescent="0.35">
      <c r="A6927" t="s">
        <v>91</v>
      </c>
      <c r="B6927" s="78" t="s">
        <v>15</v>
      </c>
      <c r="C6927">
        <v>2021</v>
      </c>
      <c r="D6927" t="s">
        <v>41</v>
      </c>
      <c r="E6927" t="s">
        <v>67</v>
      </c>
      <c r="F6927">
        <v>13</v>
      </c>
    </row>
    <row r="6928" spans="1:6" x14ac:dyDescent="0.35">
      <c r="A6928" t="s">
        <v>91</v>
      </c>
      <c r="B6928" s="78" t="s">
        <v>15</v>
      </c>
      <c r="C6928">
        <v>2021</v>
      </c>
      <c r="D6928" t="s">
        <v>41</v>
      </c>
      <c r="E6928" t="s">
        <v>69</v>
      </c>
      <c r="F6928">
        <v>10</v>
      </c>
    </row>
    <row r="6929" spans="1:6" x14ac:dyDescent="0.35">
      <c r="A6929" t="s">
        <v>91</v>
      </c>
      <c r="B6929" s="78" t="s">
        <v>15</v>
      </c>
      <c r="C6929">
        <v>2021</v>
      </c>
      <c r="D6929" t="s">
        <v>41</v>
      </c>
      <c r="E6929" t="s">
        <v>71</v>
      </c>
      <c r="F6929">
        <v>0</v>
      </c>
    </row>
    <row r="6930" spans="1:6" x14ac:dyDescent="0.35">
      <c r="A6930" t="s">
        <v>91</v>
      </c>
      <c r="B6930" s="78" t="s">
        <v>15</v>
      </c>
      <c r="C6930">
        <v>2021</v>
      </c>
      <c r="D6930" t="s">
        <v>41</v>
      </c>
      <c r="E6930" t="s">
        <v>73</v>
      </c>
      <c r="F6930">
        <v>7</v>
      </c>
    </row>
    <row r="6931" spans="1:6" x14ac:dyDescent="0.35">
      <c r="A6931" t="s">
        <v>91</v>
      </c>
      <c r="B6931" s="78" t="s">
        <v>15</v>
      </c>
      <c r="C6931">
        <v>2021</v>
      </c>
      <c r="D6931" t="s">
        <v>41</v>
      </c>
      <c r="E6931" t="s">
        <v>75</v>
      </c>
      <c r="F6931">
        <v>1</v>
      </c>
    </row>
    <row r="6932" spans="1:6" x14ac:dyDescent="0.35">
      <c r="A6932" t="s">
        <v>91</v>
      </c>
      <c r="B6932" s="78" t="s">
        <v>15</v>
      </c>
      <c r="C6932">
        <v>2021</v>
      </c>
      <c r="D6932" t="s">
        <v>138</v>
      </c>
      <c r="E6932" t="s">
        <v>42</v>
      </c>
      <c r="F6932">
        <v>59</v>
      </c>
    </row>
    <row r="6933" spans="1:6" x14ac:dyDescent="0.35">
      <c r="A6933" t="s">
        <v>91</v>
      </c>
      <c r="B6933" s="78" t="s">
        <v>15</v>
      </c>
      <c r="C6933">
        <v>2021</v>
      </c>
      <c r="D6933" t="s">
        <v>138</v>
      </c>
      <c r="E6933" t="s">
        <v>43</v>
      </c>
      <c r="F6933">
        <v>44</v>
      </c>
    </row>
    <row r="6934" spans="1:6" x14ac:dyDescent="0.35">
      <c r="A6934" t="s">
        <v>91</v>
      </c>
      <c r="B6934" s="78" t="s">
        <v>15</v>
      </c>
      <c r="C6934">
        <v>2021</v>
      </c>
      <c r="D6934" t="s">
        <v>138</v>
      </c>
      <c r="E6934" t="s">
        <v>45</v>
      </c>
      <c r="F6934">
        <v>35</v>
      </c>
    </row>
    <row r="6935" spans="1:6" x14ac:dyDescent="0.35">
      <c r="A6935" t="s">
        <v>91</v>
      </c>
      <c r="B6935" s="78" t="s">
        <v>15</v>
      </c>
      <c r="C6935">
        <v>2021</v>
      </c>
      <c r="D6935" t="s">
        <v>138</v>
      </c>
      <c r="E6935" t="s">
        <v>47</v>
      </c>
      <c r="F6935">
        <v>40</v>
      </c>
    </row>
    <row r="6936" spans="1:6" x14ac:dyDescent="0.35">
      <c r="A6936" t="s">
        <v>91</v>
      </c>
      <c r="B6936" s="78" t="s">
        <v>15</v>
      </c>
      <c r="C6936">
        <v>2021</v>
      </c>
      <c r="D6936" t="s">
        <v>138</v>
      </c>
      <c r="E6936" t="s">
        <v>49</v>
      </c>
      <c r="F6936">
        <v>42</v>
      </c>
    </row>
    <row r="6937" spans="1:6" x14ac:dyDescent="0.35">
      <c r="A6937" t="s">
        <v>91</v>
      </c>
      <c r="B6937" s="78" t="s">
        <v>15</v>
      </c>
      <c r="C6937">
        <v>2021</v>
      </c>
      <c r="D6937" t="s">
        <v>138</v>
      </c>
      <c r="E6937" t="s">
        <v>51</v>
      </c>
      <c r="F6937">
        <v>44</v>
      </c>
    </row>
    <row r="6938" spans="1:6" x14ac:dyDescent="0.35">
      <c r="A6938" t="s">
        <v>91</v>
      </c>
      <c r="B6938" s="78" t="s">
        <v>15</v>
      </c>
      <c r="C6938">
        <v>2021</v>
      </c>
      <c r="D6938" t="s">
        <v>138</v>
      </c>
      <c r="E6938" t="s">
        <v>53</v>
      </c>
      <c r="F6938">
        <v>51</v>
      </c>
    </row>
    <row r="6939" spans="1:6" x14ac:dyDescent="0.35">
      <c r="A6939" t="s">
        <v>91</v>
      </c>
      <c r="B6939" s="78" t="s">
        <v>15</v>
      </c>
      <c r="C6939">
        <v>2021</v>
      </c>
      <c r="D6939" t="s">
        <v>138</v>
      </c>
      <c r="E6939" t="s">
        <v>55</v>
      </c>
      <c r="F6939">
        <v>35</v>
      </c>
    </row>
    <row r="6940" spans="1:6" x14ac:dyDescent="0.35">
      <c r="A6940" t="s">
        <v>91</v>
      </c>
      <c r="B6940" s="78" t="s">
        <v>15</v>
      </c>
      <c r="C6940">
        <v>2021</v>
      </c>
      <c r="D6940" t="s">
        <v>138</v>
      </c>
      <c r="E6940" t="s">
        <v>57</v>
      </c>
      <c r="F6940">
        <v>20</v>
      </c>
    </row>
    <row r="6941" spans="1:6" x14ac:dyDescent="0.35">
      <c r="A6941" t="s">
        <v>91</v>
      </c>
      <c r="B6941" s="78" t="s">
        <v>15</v>
      </c>
      <c r="C6941">
        <v>2021</v>
      </c>
      <c r="D6941" t="s">
        <v>138</v>
      </c>
      <c r="E6941" t="s">
        <v>59</v>
      </c>
      <c r="F6941">
        <v>21</v>
      </c>
    </row>
    <row r="6942" spans="1:6" x14ac:dyDescent="0.35">
      <c r="A6942" t="s">
        <v>91</v>
      </c>
      <c r="B6942" s="78" t="s">
        <v>15</v>
      </c>
      <c r="C6942">
        <v>2021</v>
      </c>
      <c r="D6942" t="s">
        <v>138</v>
      </c>
      <c r="E6942" t="s">
        <v>61</v>
      </c>
      <c r="F6942">
        <v>30</v>
      </c>
    </row>
    <row r="6943" spans="1:6" x14ac:dyDescent="0.35">
      <c r="A6943" t="s">
        <v>91</v>
      </c>
      <c r="B6943" s="78" t="s">
        <v>15</v>
      </c>
      <c r="C6943">
        <v>2021</v>
      </c>
      <c r="D6943" t="s">
        <v>138</v>
      </c>
      <c r="E6943" t="s">
        <v>63</v>
      </c>
      <c r="F6943">
        <v>16</v>
      </c>
    </row>
    <row r="6944" spans="1:6" x14ac:dyDescent="0.35">
      <c r="A6944" t="s">
        <v>91</v>
      </c>
      <c r="B6944" s="78" t="s">
        <v>15</v>
      </c>
      <c r="C6944">
        <v>2021</v>
      </c>
      <c r="D6944" t="s">
        <v>138</v>
      </c>
      <c r="E6944" t="s">
        <v>65</v>
      </c>
      <c r="F6944">
        <v>21</v>
      </c>
    </row>
    <row r="6945" spans="1:6" x14ac:dyDescent="0.35">
      <c r="A6945" t="s">
        <v>91</v>
      </c>
      <c r="B6945" s="78" t="s">
        <v>15</v>
      </c>
      <c r="C6945">
        <v>2021</v>
      </c>
      <c r="D6945" t="s">
        <v>138</v>
      </c>
      <c r="E6945" t="s">
        <v>67</v>
      </c>
      <c r="F6945">
        <v>10</v>
      </c>
    </row>
    <row r="6946" spans="1:6" x14ac:dyDescent="0.35">
      <c r="A6946" t="s">
        <v>91</v>
      </c>
      <c r="B6946" s="78" t="s">
        <v>15</v>
      </c>
      <c r="C6946">
        <v>2021</v>
      </c>
      <c r="D6946" t="s">
        <v>138</v>
      </c>
      <c r="E6946" t="s">
        <v>69</v>
      </c>
      <c r="F6946">
        <v>7</v>
      </c>
    </row>
    <row r="6947" spans="1:6" x14ac:dyDescent="0.35">
      <c r="A6947" t="s">
        <v>91</v>
      </c>
      <c r="B6947" s="78" t="s">
        <v>15</v>
      </c>
      <c r="C6947">
        <v>2021</v>
      </c>
      <c r="D6947" t="s">
        <v>138</v>
      </c>
      <c r="E6947" t="s">
        <v>71</v>
      </c>
      <c r="F6947">
        <v>6</v>
      </c>
    </row>
    <row r="6948" spans="1:6" x14ac:dyDescent="0.35">
      <c r="A6948" t="s">
        <v>91</v>
      </c>
      <c r="B6948" s="78" t="s">
        <v>15</v>
      </c>
      <c r="C6948">
        <v>2021</v>
      </c>
      <c r="D6948" t="s">
        <v>138</v>
      </c>
      <c r="E6948" t="s">
        <v>73</v>
      </c>
      <c r="F6948">
        <v>5</v>
      </c>
    </row>
    <row r="6949" spans="1:6" x14ac:dyDescent="0.35">
      <c r="A6949" t="s">
        <v>91</v>
      </c>
      <c r="B6949" s="78" t="s">
        <v>15</v>
      </c>
      <c r="C6949">
        <v>2021</v>
      </c>
      <c r="D6949" t="s">
        <v>138</v>
      </c>
      <c r="E6949" t="s">
        <v>75</v>
      </c>
      <c r="F6949">
        <v>0</v>
      </c>
    </row>
    <row r="6950" spans="1:6" x14ac:dyDescent="0.35">
      <c r="A6950" t="s">
        <v>91</v>
      </c>
      <c r="B6950" s="78" t="s">
        <v>15</v>
      </c>
      <c r="C6950">
        <v>2026</v>
      </c>
      <c r="D6950" t="s">
        <v>138</v>
      </c>
      <c r="E6950" t="s">
        <v>42</v>
      </c>
      <c r="F6950">
        <v>64.722928043108894</v>
      </c>
    </row>
    <row r="6951" spans="1:6" x14ac:dyDescent="0.35">
      <c r="A6951" t="s">
        <v>91</v>
      </c>
      <c r="B6951" s="78" t="s">
        <v>15</v>
      </c>
      <c r="C6951">
        <v>2026</v>
      </c>
      <c r="D6951" t="s">
        <v>138</v>
      </c>
      <c r="E6951" t="s">
        <v>45</v>
      </c>
      <c r="F6951">
        <v>37.0414537925232</v>
      </c>
    </row>
    <row r="6952" spans="1:6" x14ac:dyDescent="0.35">
      <c r="A6952" t="s">
        <v>91</v>
      </c>
      <c r="B6952" s="78" t="s">
        <v>15</v>
      </c>
      <c r="C6952">
        <v>2026</v>
      </c>
      <c r="D6952" t="s">
        <v>138</v>
      </c>
      <c r="E6952" t="s">
        <v>47</v>
      </c>
      <c r="F6952">
        <v>44.750120801637898</v>
      </c>
    </row>
    <row r="6953" spans="1:6" x14ac:dyDescent="0.35">
      <c r="A6953" t="s">
        <v>91</v>
      </c>
      <c r="B6953" s="78" t="s">
        <v>15</v>
      </c>
      <c r="C6953">
        <v>2026</v>
      </c>
      <c r="D6953" t="s">
        <v>138</v>
      </c>
      <c r="E6953" t="s">
        <v>49</v>
      </c>
      <c r="F6953">
        <v>48.307170563609802</v>
      </c>
    </row>
    <row r="6954" spans="1:6" x14ac:dyDescent="0.35">
      <c r="A6954" t="s">
        <v>91</v>
      </c>
      <c r="B6954" s="78" t="s">
        <v>15</v>
      </c>
      <c r="C6954">
        <v>2026</v>
      </c>
      <c r="D6954" t="s">
        <v>138</v>
      </c>
      <c r="E6954" t="s">
        <v>51</v>
      </c>
      <c r="F6954">
        <v>46.594124484096298</v>
      </c>
    </row>
    <row r="6955" spans="1:6" x14ac:dyDescent="0.35">
      <c r="A6955" t="s">
        <v>91</v>
      </c>
      <c r="B6955" s="78" t="s">
        <v>15</v>
      </c>
      <c r="C6955">
        <v>2026</v>
      </c>
      <c r="D6955" t="s">
        <v>138</v>
      </c>
      <c r="E6955" t="s">
        <v>53</v>
      </c>
      <c r="F6955">
        <v>48.960034458953899</v>
      </c>
    </row>
    <row r="6956" spans="1:6" x14ac:dyDescent="0.35">
      <c r="A6956" t="s">
        <v>91</v>
      </c>
      <c r="B6956" s="78" t="s">
        <v>15</v>
      </c>
      <c r="C6956">
        <v>2026</v>
      </c>
      <c r="D6956" t="s">
        <v>138</v>
      </c>
      <c r="E6956" t="s">
        <v>55</v>
      </c>
      <c r="F6956">
        <v>44.697155631211203</v>
      </c>
    </row>
    <row r="6957" spans="1:6" x14ac:dyDescent="0.35">
      <c r="A6957" t="s">
        <v>91</v>
      </c>
      <c r="B6957" s="78" t="s">
        <v>15</v>
      </c>
      <c r="C6957">
        <v>2026</v>
      </c>
      <c r="D6957" t="s">
        <v>138</v>
      </c>
      <c r="E6957" t="s">
        <v>57</v>
      </c>
      <c r="F6957">
        <v>22.399007921077001</v>
      </c>
    </row>
    <row r="6958" spans="1:6" x14ac:dyDescent="0.35">
      <c r="A6958" t="s">
        <v>91</v>
      </c>
      <c r="B6958" s="78" t="s">
        <v>15</v>
      </c>
      <c r="C6958">
        <v>2026</v>
      </c>
      <c r="D6958" t="s">
        <v>138</v>
      </c>
      <c r="E6958" t="s">
        <v>59</v>
      </c>
      <c r="F6958">
        <v>24.6532765348102</v>
      </c>
    </row>
    <row r="6959" spans="1:6" x14ac:dyDescent="0.35">
      <c r="A6959" t="s">
        <v>91</v>
      </c>
      <c r="B6959" s="78" t="s">
        <v>15</v>
      </c>
      <c r="C6959">
        <v>2026</v>
      </c>
      <c r="D6959" t="s">
        <v>138</v>
      </c>
      <c r="E6959" t="s">
        <v>61</v>
      </c>
      <c r="F6959">
        <v>26.663903266572099</v>
      </c>
    </row>
    <row r="6960" spans="1:6" x14ac:dyDescent="0.35">
      <c r="A6960" t="s">
        <v>91</v>
      </c>
      <c r="B6960" s="78" t="s">
        <v>15</v>
      </c>
      <c r="C6960">
        <v>2026</v>
      </c>
      <c r="D6960" t="s">
        <v>138</v>
      </c>
      <c r="E6960" t="s">
        <v>63</v>
      </c>
      <c r="F6960">
        <v>18.678847260534098</v>
      </c>
    </row>
    <row r="6961" spans="1:6" x14ac:dyDescent="0.35">
      <c r="A6961" t="s">
        <v>91</v>
      </c>
      <c r="B6961" s="78" t="s">
        <v>15</v>
      </c>
      <c r="C6961">
        <v>2026</v>
      </c>
      <c r="D6961" t="s">
        <v>138</v>
      </c>
      <c r="E6961" t="s">
        <v>43</v>
      </c>
      <c r="F6961">
        <v>38.738153528782597</v>
      </c>
    </row>
    <row r="6962" spans="1:6" x14ac:dyDescent="0.35">
      <c r="A6962" t="s">
        <v>91</v>
      </c>
      <c r="B6962" s="78" t="s">
        <v>15</v>
      </c>
      <c r="C6962">
        <v>2026</v>
      </c>
      <c r="D6962" t="s">
        <v>138</v>
      </c>
      <c r="E6962" t="s">
        <v>65</v>
      </c>
      <c r="F6962">
        <v>20.026211523605198</v>
      </c>
    </row>
    <row r="6963" spans="1:6" x14ac:dyDescent="0.35">
      <c r="A6963" t="s">
        <v>91</v>
      </c>
      <c r="B6963" s="78" t="s">
        <v>15</v>
      </c>
      <c r="C6963">
        <v>2026</v>
      </c>
      <c r="D6963" t="s">
        <v>138</v>
      </c>
      <c r="E6963" t="s">
        <v>67</v>
      </c>
      <c r="F6963">
        <v>14.0767999116492</v>
      </c>
    </row>
    <row r="6964" spans="1:6" x14ac:dyDescent="0.35">
      <c r="A6964" t="s">
        <v>91</v>
      </c>
      <c r="B6964" s="78" t="s">
        <v>15</v>
      </c>
      <c r="C6964">
        <v>2026</v>
      </c>
      <c r="D6964" t="s">
        <v>138</v>
      </c>
      <c r="E6964" t="s">
        <v>69</v>
      </c>
      <c r="F6964">
        <v>8.1294806513931501</v>
      </c>
    </row>
    <row r="6965" spans="1:6" x14ac:dyDescent="0.35">
      <c r="A6965" t="s">
        <v>91</v>
      </c>
      <c r="B6965" s="78" t="s">
        <v>15</v>
      </c>
      <c r="C6965">
        <v>2026</v>
      </c>
      <c r="D6965" t="s">
        <v>138</v>
      </c>
      <c r="E6965" t="s">
        <v>71</v>
      </c>
      <c r="F6965">
        <v>7.3867277671563096</v>
      </c>
    </row>
    <row r="6966" spans="1:6" x14ac:dyDescent="0.35">
      <c r="A6966" t="s">
        <v>91</v>
      </c>
      <c r="B6966" s="78" t="s">
        <v>15</v>
      </c>
      <c r="C6966">
        <v>2026</v>
      </c>
      <c r="D6966" t="s">
        <v>138</v>
      </c>
      <c r="E6966" t="s">
        <v>73</v>
      </c>
      <c r="F6966">
        <v>9.5305066796175701</v>
      </c>
    </row>
    <row r="6967" spans="1:6" x14ac:dyDescent="0.35">
      <c r="A6967" t="s">
        <v>91</v>
      </c>
      <c r="B6967" s="78" t="s">
        <v>15</v>
      </c>
      <c r="C6967">
        <v>2026</v>
      </c>
      <c r="D6967" t="s">
        <v>138</v>
      </c>
      <c r="E6967" t="s">
        <v>75</v>
      </c>
      <c r="F6967">
        <v>3.4514022182552502</v>
      </c>
    </row>
    <row r="6968" spans="1:6" x14ac:dyDescent="0.35">
      <c r="A6968" t="s">
        <v>91</v>
      </c>
      <c r="B6968" s="78" t="s">
        <v>15</v>
      </c>
      <c r="C6968">
        <v>2026</v>
      </c>
      <c r="D6968" t="s">
        <v>41</v>
      </c>
      <c r="E6968" t="s">
        <v>42</v>
      </c>
      <c r="F6968">
        <v>59.934809257240303</v>
      </c>
    </row>
    <row r="6969" spans="1:6" x14ac:dyDescent="0.35">
      <c r="A6969" t="s">
        <v>91</v>
      </c>
      <c r="B6969" s="78" t="s">
        <v>15</v>
      </c>
      <c r="C6969">
        <v>2026</v>
      </c>
      <c r="D6969" t="s">
        <v>41</v>
      </c>
      <c r="E6969" t="s">
        <v>45</v>
      </c>
      <c r="F6969">
        <v>55.211413482150903</v>
      </c>
    </row>
    <row r="6970" spans="1:6" x14ac:dyDescent="0.35">
      <c r="A6970" t="s">
        <v>91</v>
      </c>
      <c r="B6970" s="78" t="s">
        <v>15</v>
      </c>
      <c r="C6970">
        <v>2026</v>
      </c>
      <c r="D6970" t="s">
        <v>41</v>
      </c>
      <c r="E6970" t="s">
        <v>47</v>
      </c>
      <c r="F6970">
        <v>36.916231563850701</v>
      </c>
    </row>
    <row r="6971" spans="1:6" x14ac:dyDescent="0.35">
      <c r="A6971" t="s">
        <v>91</v>
      </c>
      <c r="B6971" s="78" t="s">
        <v>15</v>
      </c>
      <c r="C6971">
        <v>2026</v>
      </c>
      <c r="D6971" t="s">
        <v>41</v>
      </c>
      <c r="E6971" t="s">
        <v>49</v>
      </c>
      <c r="F6971">
        <v>38.783336302922301</v>
      </c>
    </row>
    <row r="6972" spans="1:6" x14ac:dyDescent="0.35">
      <c r="A6972" t="s">
        <v>91</v>
      </c>
      <c r="B6972" s="78" t="s">
        <v>15</v>
      </c>
      <c r="C6972">
        <v>2026</v>
      </c>
      <c r="D6972" t="s">
        <v>41</v>
      </c>
      <c r="E6972" t="s">
        <v>51</v>
      </c>
      <c r="F6972">
        <v>34.131673703696698</v>
      </c>
    </row>
    <row r="6973" spans="1:6" x14ac:dyDescent="0.35">
      <c r="A6973" t="s">
        <v>91</v>
      </c>
      <c r="B6973" s="78" t="s">
        <v>15</v>
      </c>
      <c r="C6973">
        <v>2026</v>
      </c>
      <c r="D6973" t="s">
        <v>41</v>
      </c>
      <c r="E6973" t="s">
        <v>53</v>
      </c>
      <c r="F6973">
        <v>41.910575501268703</v>
      </c>
    </row>
    <row r="6974" spans="1:6" x14ac:dyDescent="0.35">
      <c r="A6974" t="s">
        <v>91</v>
      </c>
      <c r="B6974" s="78" t="s">
        <v>15</v>
      </c>
      <c r="C6974">
        <v>2026</v>
      </c>
      <c r="D6974" t="s">
        <v>41</v>
      </c>
      <c r="E6974" t="s">
        <v>55</v>
      </c>
      <c r="F6974">
        <v>36.735590236694698</v>
      </c>
    </row>
    <row r="6975" spans="1:6" x14ac:dyDescent="0.35">
      <c r="A6975" t="s">
        <v>91</v>
      </c>
      <c r="B6975" s="78" t="s">
        <v>15</v>
      </c>
      <c r="C6975">
        <v>2026</v>
      </c>
      <c r="D6975" t="s">
        <v>41</v>
      </c>
      <c r="E6975" t="s">
        <v>57</v>
      </c>
      <c r="F6975">
        <v>37.0777804721018</v>
      </c>
    </row>
    <row r="6976" spans="1:6" x14ac:dyDescent="0.35">
      <c r="A6976" t="s">
        <v>91</v>
      </c>
      <c r="B6976" s="78" t="s">
        <v>15</v>
      </c>
      <c r="C6976">
        <v>2026</v>
      </c>
      <c r="D6976" t="s">
        <v>41</v>
      </c>
      <c r="E6976" t="s">
        <v>59</v>
      </c>
      <c r="F6976">
        <v>40.001724147169803</v>
      </c>
    </row>
    <row r="6977" spans="1:6" x14ac:dyDescent="0.35">
      <c r="A6977" t="s">
        <v>91</v>
      </c>
      <c r="B6977" s="78" t="s">
        <v>15</v>
      </c>
      <c r="C6977">
        <v>2026</v>
      </c>
      <c r="D6977" t="s">
        <v>41</v>
      </c>
      <c r="E6977" t="s">
        <v>61</v>
      </c>
      <c r="F6977">
        <v>33.8376219330911</v>
      </c>
    </row>
    <row r="6978" spans="1:6" x14ac:dyDescent="0.35">
      <c r="A6978" t="s">
        <v>91</v>
      </c>
      <c r="B6978" s="78" t="s">
        <v>15</v>
      </c>
      <c r="C6978">
        <v>2026</v>
      </c>
      <c r="D6978" t="s">
        <v>41</v>
      </c>
      <c r="E6978" t="s">
        <v>63</v>
      </c>
      <c r="F6978">
        <v>18.412093949357899</v>
      </c>
    </row>
    <row r="6979" spans="1:6" x14ac:dyDescent="0.35">
      <c r="A6979" t="s">
        <v>91</v>
      </c>
      <c r="B6979" s="78" t="s">
        <v>15</v>
      </c>
      <c r="C6979">
        <v>2026</v>
      </c>
      <c r="D6979" t="s">
        <v>41</v>
      </c>
      <c r="E6979" t="s">
        <v>43</v>
      </c>
      <c r="F6979">
        <v>55.443529690139599</v>
      </c>
    </row>
    <row r="6980" spans="1:6" x14ac:dyDescent="0.35">
      <c r="A6980" t="s">
        <v>91</v>
      </c>
      <c r="B6980" s="78" t="s">
        <v>15</v>
      </c>
      <c r="C6980">
        <v>2026</v>
      </c>
      <c r="D6980" t="s">
        <v>41</v>
      </c>
      <c r="E6980" t="s">
        <v>65</v>
      </c>
      <c r="F6980">
        <v>17.958102176854698</v>
      </c>
    </row>
    <row r="6981" spans="1:6" x14ac:dyDescent="0.35">
      <c r="A6981" t="s">
        <v>91</v>
      </c>
      <c r="B6981" s="78" t="s">
        <v>15</v>
      </c>
      <c r="C6981">
        <v>2026</v>
      </c>
      <c r="D6981" t="s">
        <v>41</v>
      </c>
      <c r="E6981" t="s">
        <v>67</v>
      </c>
      <c r="F6981">
        <v>18.590970752472</v>
      </c>
    </row>
    <row r="6982" spans="1:6" x14ac:dyDescent="0.35">
      <c r="A6982" t="s">
        <v>91</v>
      </c>
      <c r="B6982" s="78" t="s">
        <v>15</v>
      </c>
      <c r="C6982">
        <v>2026</v>
      </c>
      <c r="D6982" t="s">
        <v>41</v>
      </c>
      <c r="E6982" t="s">
        <v>69</v>
      </c>
      <c r="F6982">
        <v>10.5230604775297</v>
      </c>
    </row>
    <row r="6983" spans="1:6" x14ac:dyDescent="0.35">
      <c r="A6983" t="s">
        <v>91</v>
      </c>
      <c r="B6983" s="78" t="s">
        <v>15</v>
      </c>
      <c r="C6983">
        <v>2026</v>
      </c>
      <c r="D6983" t="s">
        <v>41</v>
      </c>
      <c r="E6983" t="s">
        <v>71</v>
      </c>
      <c r="F6983">
        <v>6.00949298099773</v>
      </c>
    </row>
    <row r="6984" spans="1:6" x14ac:dyDescent="0.35">
      <c r="A6984" t="s">
        <v>91</v>
      </c>
      <c r="B6984" s="78" t="s">
        <v>15</v>
      </c>
      <c r="C6984">
        <v>2026</v>
      </c>
      <c r="D6984" t="s">
        <v>41</v>
      </c>
      <c r="E6984" t="s">
        <v>73</v>
      </c>
      <c r="F6984">
        <v>9.1376108458511194</v>
      </c>
    </row>
    <row r="6985" spans="1:6" x14ac:dyDescent="0.35">
      <c r="A6985" t="s">
        <v>91</v>
      </c>
      <c r="B6985" s="78" t="s">
        <v>15</v>
      </c>
      <c r="C6985">
        <v>2026</v>
      </c>
      <c r="D6985" t="s">
        <v>41</v>
      </c>
      <c r="E6985" t="s">
        <v>75</v>
      </c>
      <c r="F6985">
        <v>2.8471548799105499</v>
      </c>
    </row>
    <row r="6986" spans="1:6" x14ac:dyDescent="0.35">
      <c r="A6986" t="s">
        <v>91</v>
      </c>
      <c r="B6986" s="78" t="s">
        <v>15</v>
      </c>
      <c r="C6986">
        <v>2031</v>
      </c>
      <c r="D6986" t="s">
        <v>138</v>
      </c>
      <c r="E6986" t="s">
        <v>42</v>
      </c>
      <c r="F6986">
        <v>64.526775865948196</v>
      </c>
    </row>
    <row r="6987" spans="1:6" x14ac:dyDescent="0.35">
      <c r="A6987" t="s">
        <v>91</v>
      </c>
      <c r="B6987" s="78" t="s">
        <v>15</v>
      </c>
      <c r="C6987">
        <v>2031</v>
      </c>
      <c r="D6987" t="s">
        <v>138</v>
      </c>
      <c r="E6987" t="s">
        <v>45</v>
      </c>
      <c r="F6987">
        <v>31.014362764620401</v>
      </c>
    </row>
    <row r="6988" spans="1:6" x14ac:dyDescent="0.35">
      <c r="A6988" t="s">
        <v>91</v>
      </c>
      <c r="B6988" s="78" t="s">
        <v>15</v>
      </c>
      <c r="C6988">
        <v>2031</v>
      </c>
      <c r="D6988" t="s">
        <v>138</v>
      </c>
      <c r="E6988" t="s">
        <v>47</v>
      </c>
      <c r="F6988">
        <v>44.749488560250597</v>
      </c>
    </row>
    <row r="6989" spans="1:6" x14ac:dyDescent="0.35">
      <c r="A6989" t="s">
        <v>91</v>
      </c>
      <c r="B6989" s="78" t="s">
        <v>15</v>
      </c>
      <c r="C6989">
        <v>2031</v>
      </c>
      <c r="D6989" t="s">
        <v>138</v>
      </c>
      <c r="E6989" t="s">
        <v>49</v>
      </c>
      <c r="F6989">
        <v>50.621446283046303</v>
      </c>
    </row>
    <row r="6990" spans="1:6" x14ac:dyDescent="0.35">
      <c r="A6990" t="s">
        <v>91</v>
      </c>
      <c r="B6990" s="78" t="s">
        <v>15</v>
      </c>
      <c r="C6990">
        <v>2031</v>
      </c>
      <c r="D6990" t="s">
        <v>138</v>
      </c>
      <c r="E6990" t="s">
        <v>51</v>
      </c>
      <c r="F6990">
        <v>48.8281089798134</v>
      </c>
    </row>
    <row r="6991" spans="1:6" x14ac:dyDescent="0.35">
      <c r="A6991" t="s">
        <v>91</v>
      </c>
      <c r="B6991" s="78" t="s">
        <v>15</v>
      </c>
      <c r="C6991">
        <v>2031</v>
      </c>
      <c r="D6991" t="s">
        <v>138</v>
      </c>
      <c r="E6991" t="s">
        <v>53</v>
      </c>
      <c r="F6991">
        <v>48.769911515457501</v>
      </c>
    </row>
    <row r="6992" spans="1:6" x14ac:dyDescent="0.35">
      <c r="A6992" t="s">
        <v>91</v>
      </c>
      <c r="B6992" s="78" t="s">
        <v>15</v>
      </c>
      <c r="C6992">
        <v>2031</v>
      </c>
      <c r="D6992" t="s">
        <v>138</v>
      </c>
      <c r="E6992" t="s">
        <v>55</v>
      </c>
      <c r="F6992">
        <v>42.311720490347298</v>
      </c>
    </row>
    <row r="6993" spans="1:6" x14ac:dyDescent="0.35">
      <c r="A6993" t="s">
        <v>91</v>
      </c>
      <c r="B6993" s="78" t="s">
        <v>15</v>
      </c>
      <c r="C6993">
        <v>2031</v>
      </c>
      <c r="D6993" t="s">
        <v>138</v>
      </c>
      <c r="E6993" t="s">
        <v>57</v>
      </c>
      <c r="F6993">
        <v>28.197508721190299</v>
      </c>
    </row>
    <row r="6994" spans="1:6" x14ac:dyDescent="0.35">
      <c r="A6994" t="s">
        <v>91</v>
      </c>
      <c r="B6994" s="78" t="s">
        <v>15</v>
      </c>
      <c r="C6994">
        <v>2031</v>
      </c>
      <c r="D6994" t="s">
        <v>138</v>
      </c>
      <c r="E6994" t="s">
        <v>59</v>
      </c>
      <c r="F6994">
        <v>25.917514737052301</v>
      </c>
    </row>
    <row r="6995" spans="1:6" x14ac:dyDescent="0.35">
      <c r="A6995" t="s">
        <v>91</v>
      </c>
      <c r="B6995" s="78" t="s">
        <v>15</v>
      </c>
      <c r="C6995">
        <v>2031</v>
      </c>
      <c r="D6995" t="s">
        <v>138</v>
      </c>
      <c r="E6995" t="s">
        <v>61</v>
      </c>
      <c r="F6995">
        <v>27.708566357033501</v>
      </c>
    </row>
    <row r="6996" spans="1:6" x14ac:dyDescent="0.35">
      <c r="A6996" t="s">
        <v>91</v>
      </c>
      <c r="B6996" s="78" t="s">
        <v>15</v>
      </c>
      <c r="C6996">
        <v>2031</v>
      </c>
      <c r="D6996" t="s">
        <v>138</v>
      </c>
      <c r="E6996" t="s">
        <v>63</v>
      </c>
      <c r="F6996">
        <v>15.376221781363</v>
      </c>
    </row>
    <row r="6997" spans="1:6" x14ac:dyDescent="0.35">
      <c r="A6997" t="s">
        <v>91</v>
      </c>
      <c r="B6997" s="78" t="s">
        <v>15</v>
      </c>
      <c r="C6997">
        <v>2031</v>
      </c>
      <c r="D6997" t="s">
        <v>138</v>
      </c>
      <c r="E6997" t="s">
        <v>43</v>
      </c>
      <c r="F6997">
        <v>40.8807961236324</v>
      </c>
    </row>
    <row r="6998" spans="1:6" x14ac:dyDescent="0.35">
      <c r="A6998" t="s">
        <v>91</v>
      </c>
      <c r="B6998" s="78" t="s">
        <v>15</v>
      </c>
      <c r="C6998">
        <v>2031</v>
      </c>
      <c r="D6998" t="s">
        <v>138</v>
      </c>
      <c r="E6998" t="s">
        <v>65</v>
      </c>
      <c r="F6998">
        <v>22.413771019654099</v>
      </c>
    </row>
    <row r="6999" spans="1:6" x14ac:dyDescent="0.35">
      <c r="A6999" t="s">
        <v>91</v>
      </c>
      <c r="B6999" s="78" t="s">
        <v>15</v>
      </c>
      <c r="C6999">
        <v>2031</v>
      </c>
      <c r="D6999" t="s">
        <v>138</v>
      </c>
      <c r="E6999" t="s">
        <v>67</v>
      </c>
      <c r="F6999">
        <v>12.5245244224913</v>
      </c>
    </row>
    <row r="7000" spans="1:6" x14ac:dyDescent="0.35">
      <c r="A7000" t="s">
        <v>91</v>
      </c>
      <c r="B7000" s="78" t="s">
        <v>15</v>
      </c>
      <c r="C7000">
        <v>2031</v>
      </c>
      <c r="D7000" t="s">
        <v>138</v>
      </c>
      <c r="E7000" t="s">
        <v>69</v>
      </c>
      <c r="F7000">
        <v>10.2090985273061</v>
      </c>
    </row>
    <row r="7001" spans="1:6" x14ac:dyDescent="0.35">
      <c r="A7001" t="s">
        <v>91</v>
      </c>
      <c r="B7001" s="78" t="s">
        <v>15</v>
      </c>
      <c r="C7001">
        <v>2031</v>
      </c>
      <c r="D7001" t="s">
        <v>138</v>
      </c>
      <c r="E7001" t="s">
        <v>71</v>
      </c>
      <c r="F7001">
        <v>8.0301970716396394</v>
      </c>
    </row>
    <row r="7002" spans="1:6" x14ac:dyDescent="0.35">
      <c r="A7002" t="s">
        <v>91</v>
      </c>
      <c r="B7002" s="78" t="s">
        <v>15</v>
      </c>
      <c r="C7002">
        <v>2031</v>
      </c>
      <c r="D7002" t="s">
        <v>138</v>
      </c>
      <c r="E7002" t="s">
        <v>73</v>
      </c>
      <c r="F7002">
        <v>12.7042230638737</v>
      </c>
    </row>
    <row r="7003" spans="1:6" x14ac:dyDescent="0.35">
      <c r="A7003" t="s">
        <v>91</v>
      </c>
      <c r="B7003" s="78" t="s">
        <v>15</v>
      </c>
      <c r="C7003">
        <v>2031</v>
      </c>
      <c r="D7003" t="s">
        <v>138</v>
      </c>
      <c r="E7003" t="s">
        <v>75</v>
      </c>
      <c r="F7003">
        <v>6.4807799597346403</v>
      </c>
    </row>
    <row r="7004" spans="1:6" x14ac:dyDescent="0.35">
      <c r="A7004" t="s">
        <v>91</v>
      </c>
      <c r="B7004" s="78" t="s">
        <v>15</v>
      </c>
      <c r="C7004">
        <v>2031</v>
      </c>
      <c r="D7004" t="s">
        <v>41</v>
      </c>
      <c r="E7004" t="s">
        <v>42</v>
      </c>
      <c r="F7004">
        <v>61.039904986013497</v>
      </c>
    </row>
    <row r="7005" spans="1:6" x14ac:dyDescent="0.35">
      <c r="A7005" t="s">
        <v>91</v>
      </c>
      <c r="B7005" s="78" t="s">
        <v>15</v>
      </c>
      <c r="C7005">
        <v>2031</v>
      </c>
      <c r="D7005" t="s">
        <v>41</v>
      </c>
      <c r="E7005" t="s">
        <v>45</v>
      </c>
      <c r="F7005">
        <v>46.358889671773703</v>
      </c>
    </row>
    <row r="7006" spans="1:6" x14ac:dyDescent="0.35">
      <c r="A7006" t="s">
        <v>91</v>
      </c>
      <c r="B7006" s="78" t="s">
        <v>15</v>
      </c>
      <c r="C7006">
        <v>2031</v>
      </c>
      <c r="D7006" t="s">
        <v>41</v>
      </c>
      <c r="E7006" t="s">
        <v>47</v>
      </c>
      <c r="F7006">
        <v>36.1438559547164</v>
      </c>
    </row>
    <row r="7007" spans="1:6" x14ac:dyDescent="0.35">
      <c r="A7007" t="s">
        <v>91</v>
      </c>
      <c r="B7007" s="78" t="s">
        <v>15</v>
      </c>
      <c r="C7007">
        <v>2031</v>
      </c>
      <c r="D7007" t="s">
        <v>41</v>
      </c>
      <c r="E7007" t="s">
        <v>49</v>
      </c>
      <c r="F7007">
        <v>41.053465895414497</v>
      </c>
    </row>
    <row r="7008" spans="1:6" x14ac:dyDescent="0.35">
      <c r="A7008" t="s">
        <v>91</v>
      </c>
      <c r="B7008" s="78" t="s">
        <v>15</v>
      </c>
      <c r="C7008">
        <v>2031</v>
      </c>
      <c r="D7008" t="s">
        <v>41</v>
      </c>
      <c r="E7008" t="s">
        <v>51</v>
      </c>
      <c r="F7008">
        <v>36.016610160920003</v>
      </c>
    </row>
    <row r="7009" spans="1:6" x14ac:dyDescent="0.35">
      <c r="A7009" t="s">
        <v>91</v>
      </c>
      <c r="B7009" s="78" t="s">
        <v>15</v>
      </c>
      <c r="C7009">
        <v>2031</v>
      </c>
      <c r="D7009" t="s">
        <v>41</v>
      </c>
      <c r="E7009" t="s">
        <v>53</v>
      </c>
      <c r="F7009">
        <v>42.045093224375897</v>
      </c>
    </row>
    <row r="7010" spans="1:6" x14ac:dyDescent="0.35">
      <c r="A7010" t="s">
        <v>91</v>
      </c>
      <c r="B7010" s="78" t="s">
        <v>15</v>
      </c>
      <c r="C7010">
        <v>2031</v>
      </c>
      <c r="D7010" t="s">
        <v>41</v>
      </c>
      <c r="E7010" t="s">
        <v>55</v>
      </c>
      <c r="F7010">
        <v>34.798434683936399</v>
      </c>
    </row>
    <row r="7011" spans="1:6" x14ac:dyDescent="0.35">
      <c r="A7011" t="s">
        <v>91</v>
      </c>
      <c r="B7011" s="78" t="s">
        <v>15</v>
      </c>
      <c r="C7011">
        <v>2031</v>
      </c>
      <c r="D7011" t="s">
        <v>41</v>
      </c>
      <c r="E7011" t="s">
        <v>57</v>
      </c>
      <c r="F7011">
        <v>42.732178886379401</v>
      </c>
    </row>
    <row r="7012" spans="1:6" x14ac:dyDescent="0.35">
      <c r="A7012" t="s">
        <v>91</v>
      </c>
      <c r="B7012" s="78" t="s">
        <v>15</v>
      </c>
      <c r="C7012">
        <v>2031</v>
      </c>
      <c r="D7012" t="s">
        <v>41</v>
      </c>
      <c r="E7012" t="s">
        <v>59</v>
      </c>
      <c r="F7012">
        <v>41.348026081249202</v>
      </c>
    </row>
    <row r="7013" spans="1:6" x14ac:dyDescent="0.35">
      <c r="A7013" t="s">
        <v>91</v>
      </c>
      <c r="B7013" s="78" t="s">
        <v>15</v>
      </c>
      <c r="C7013">
        <v>2031</v>
      </c>
      <c r="D7013" t="s">
        <v>41</v>
      </c>
      <c r="E7013" t="s">
        <v>61</v>
      </c>
      <c r="F7013">
        <v>34.971861260680001</v>
      </c>
    </row>
    <row r="7014" spans="1:6" x14ac:dyDescent="0.35">
      <c r="A7014" t="s">
        <v>91</v>
      </c>
      <c r="B7014" s="78" t="s">
        <v>15</v>
      </c>
      <c r="C7014">
        <v>2031</v>
      </c>
      <c r="D7014" t="s">
        <v>41</v>
      </c>
      <c r="E7014" t="s">
        <v>63</v>
      </c>
      <c r="F7014">
        <v>15.1290062399704</v>
      </c>
    </row>
    <row r="7015" spans="1:6" x14ac:dyDescent="0.35">
      <c r="A7015" t="s">
        <v>91</v>
      </c>
      <c r="B7015" s="78" t="s">
        <v>15</v>
      </c>
      <c r="C7015">
        <v>2031</v>
      </c>
      <c r="D7015" t="s">
        <v>41</v>
      </c>
      <c r="E7015" t="s">
        <v>43</v>
      </c>
      <c r="F7015">
        <v>57.690153571866297</v>
      </c>
    </row>
    <row r="7016" spans="1:6" x14ac:dyDescent="0.35">
      <c r="A7016" t="s">
        <v>91</v>
      </c>
      <c r="B7016" s="78" t="s">
        <v>15</v>
      </c>
      <c r="C7016">
        <v>2031</v>
      </c>
      <c r="D7016" t="s">
        <v>41</v>
      </c>
      <c r="E7016" t="s">
        <v>65</v>
      </c>
      <c r="F7016">
        <v>19.9525373899382</v>
      </c>
    </row>
    <row r="7017" spans="1:6" x14ac:dyDescent="0.35">
      <c r="A7017" t="s">
        <v>91</v>
      </c>
      <c r="B7017" s="78" t="s">
        <v>15</v>
      </c>
      <c r="C7017">
        <v>2031</v>
      </c>
      <c r="D7017" t="s">
        <v>41</v>
      </c>
      <c r="E7017" t="s">
        <v>67</v>
      </c>
      <c r="F7017">
        <v>17.350774754786698</v>
      </c>
    </row>
    <row r="7018" spans="1:6" x14ac:dyDescent="0.35">
      <c r="A7018" t="s">
        <v>91</v>
      </c>
      <c r="B7018" s="78" t="s">
        <v>15</v>
      </c>
      <c r="C7018">
        <v>2031</v>
      </c>
      <c r="D7018" t="s">
        <v>41</v>
      </c>
      <c r="E7018" t="s">
        <v>69</v>
      </c>
      <c r="F7018">
        <v>12.6023987889103</v>
      </c>
    </row>
    <row r="7019" spans="1:6" x14ac:dyDescent="0.35">
      <c r="A7019" t="s">
        <v>91</v>
      </c>
      <c r="B7019" s="78" t="s">
        <v>15</v>
      </c>
      <c r="C7019">
        <v>2031</v>
      </c>
      <c r="D7019" t="s">
        <v>41</v>
      </c>
      <c r="E7019" t="s">
        <v>71</v>
      </c>
      <c r="F7019">
        <v>6.5576556786148004</v>
      </c>
    </row>
    <row r="7020" spans="1:6" x14ac:dyDescent="0.35">
      <c r="A7020" t="s">
        <v>91</v>
      </c>
      <c r="B7020" s="78" t="s">
        <v>15</v>
      </c>
      <c r="C7020">
        <v>2031</v>
      </c>
      <c r="D7020" t="s">
        <v>41</v>
      </c>
      <c r="E7020" t="s">
        <v>73</v>
      </c>
      <c r="F7020">
        <v>12.1362025298458</v>
      </c>
    </row>
    <row r="7021" spans="1:6" x14ac:dyDescent="0.35">
      <c r="A7021" t="s">
        <v>91</v>
      </c>
      <c r="B7021" s="78" t="s">
        <v>15</v>
      </c>
      <c r="C7021">
        <v>2031</v>
      </c>
      <c r="D7021" t="s">
        <v>41</v>
      </c>
      <c r="E7021" t="s">
        <v>75</v>
      </c>
      <c r="F7021">
        <v>5.3889071028272699</v>
      </c>
    </row>
    <row r="7022" spans="1:6" x14ac:dyDescent="0.35">
      <c r="A7022" t="s">
        <v>91</v>
      </c>
      <c r="B7022" s="78" t="s">
        <v>15</v>
      </c>
      <c r="C7022">
        <v>2036</v>
      </c>
      <c r="D7022" t="s">
        <v>138</v>
      </c>
      <c r="E7022" t="s">
        <v>42</v>
      </c>
      <c r="F7022">
        <v>65.446687946076906</v>
      </c>
    </row>
    <row r="7023" spans="1:6" x14ac:dyDescent="0.35">
      <c r="A7023" t="s">
        <v>91</v>
      </c>
      <c r="B7023" s="78" t="s">
        <v>15</v>
      </c>
      <c r="C7023">
        <v>2036</v>
      </c>
      <c r="D7023" t="s">
        <v>138</v>
      </c>
      <c r="E7023" t="s">
        <v>45</v>
      </c>
      <c r="F7023">
        <v>31.9039889784952</v>
      </c>
    </row>
    <row r="7024" spans="1:6" x14ac:dyDescent="0.35">
      <c r="A7024" t="s">
        <v>91</v>
      </c>
      <c r="B7024" s="78" t="s">
        <v>15</v>
      </c>
      <c r="C7024">
        <v>2036</v>
      </c>
      <c r="D7024" t="s">
        <v>138</v>
      </c>
      <c r="E7024" t="s">
        <v>47</v>
      </c>
      <c r="F7024">
        <v>38.4034153850641</v>
      </c>
    </row>
    <row r="7025" spans="1:6" x14ac:dyDescent="0.35">
      <c r="A7025" t="s">
        <v>91</v>
      </c>
      <c r="B7025" s="78" t="s">
        <v>15</v>
      </c>
      <c r="C7025">
        <v>2036</v>
      </c>
      <c r="D7025" t="s">
        <v>138</v>
      </c>
      <c r="E7025" t="s">
        <v>49</v>
      </c>
      <c r="F7025">
        <v>49.693879904483403</v>
      </c>
    </row>
    <row r="7026" spans="1:6" x14ac:dyDescent="0.35">
      <c r="A7026" t="s">
        <v>91</v>
      </c>
      <c r="B7026" s="78" t="s">
        <v>15</v>
      </c>
      <c r="C7026">
        <v>2036</v>
      </c>
      <c r="D7026" t="s">
        <v>138</v>
      </c>
      <c r="E7026" t="s">
        <v>51</v>
      </c>
      <c r="F7026">
        <v>51.072435963945502</v>
      </c>
    </row>
    <row r="7027" spans="1:6" x14ac:dyDescent="0.35">
      <c r="A7027" t="s">
        <v>91</v>
      </c>
      <c r="B7027" s="78" t="s">
        <v>15</v>
      </c>
      <c r="C7027">
        <v>2036</v>
      </c>
      <c r="D7027" t="s">
        <v>138</v>
      </c>
      <c r="E7027" t="s">
        <v>53</v>
      </c>
      <c r="F7027">
        <v>49.322376480523403</v>
      </c>
    </row>
    <row r="7028" spans="1:6" x14ac:dyDescent="0.35">
      <c r="A7028" t="s">
        <v>91</v>
      </c>
      <c r="B7028" s="78" t="s">
        <v>15</v>
      </c>
      <c r="C7028">
        <v>2036</v>
      </c>
      <c r="D7028" t="s">
        <v>138</v>
      </c>
      <c r="E7028" t="s">
        <v>55</v>
      </c>
      <c r="F7028">
        <v>42.187671174119103</v>
      </c>
    </row>
    <row r="7029" spans="1:6" x14ac:dyDescent="0.35">
      <c r="A7029" t="s">
        <v>91</v>
      </c>
      <c r="B7029" s="78" t="s">
        <v>15</v>
      </c>
      <c r="C7029">
        <v>2036</v>
      </c>
      <c r="D7029" t="s">
        <v>138</v>
      </c>
      <c r="E7029" t="s">
        <v>57</v>
      </c>
      <c r="F7029">
        <v>27.7572448825217</v>
      </c>
    </row>
    <row r="7030" spans="1:6" x14ac:dyDescent="0.35">
      <c r="A7030" t="s">
        <v>91</v>
      </c>
      <c r="B7030" s="78" t="s">
        <v>15</v>
      </c>
      <c r="C7030">
        <v>2036</v>
      </c>
      <c r="D7030" t="s">
        <v>138</v>
      </c>
      <c r="E7030" t="s">
        <v>59</v>
      </c>
      <c r="F7030">
        <v>30.5916136544054</v>
      </c>
    </row>
    <row r="7031" spans="1:6" x14ac:dyDescent="0.35">
      <c r="A7031" t="s">
        <v>91</v>
      </c>
      <c r="B7031" s="78" t="s">
        <v>15</v>
      </c>
      <c r="C7031">
        <v>2036</v>
      </c>
      <c r="D7031" t="s">
        <v>138</v>
      </c>
      <c r="E7031" t="s">
        <v>61</v>
      </c>
      <c r="F7031">
        <v>28.727182506090699</v>
      </c>
    </row>
    <row r="7032" spans="1:6" x14ac:dyDescent="0.35">
      <c r="A7032" t="s">
        <v>91</v>
      </c>
      <c r="B7032" s="78" t="s">
        <v>15</v>
      </c>
      <c r="C7032">
        <v>2036</v>
      </c>
      <c r="D7032" t="s">
        <v>138</v>
      </c>
      <c r="E7032" t="s">
        <v>63</v>
      </c>
      <c r="F7032">
        <v>16.2254523922301</v>
      </c>
    </row>
    <row r="7033" spans="1:6" x14ac:dyDescent="0.35">
      <c r="A7033" t="s">
        <v>91</v>
      </c>
      <c r="B7033" s="78" t="s">
        <v>15</v>
      </c>
      <c r="C7033">
        <v>2036</v>
      </c>
      <c r="D7033" t="s">
        <v>138</v>
      </c>
      <c r="E7033" t="s">
        <v>43</v>
      </c>
      <c r="F7033">
        <v>41.532159587602798</v>
      </c>
    </row>
    <row r="7034" spans="1:6" x14ac:dyDescent="0.35">
      <c r="A7034" t="s">
        <v>91</v>
      </c>
      <c r="B7034" s="78" t="s">
        <v>15</v>
      </c>
      <c r="C7034">
        <v>2036</v>
      </c>
      <c r="D7034" t="s">
        <v>138</v>
      </c>
      <c r="E7034" t="s">
        <v>65</v>
      </c>
      <c r="F7034">
        <v>20.543692804472698</v>
      </c>
    </row>
    <row r="7035" spans="1:6" x14ac:dyDescent="0.35">
      <c r="A7035" t="s">
        <v>91</v>
      </c>
      <c r="B7035" s="78" t="s">
        <v>15</v>
      </c>
      <c r="C7035">
        <v>2036</v>
      </c>
      <c r="D7035" t="s">
        <v>138</v>
      </c>
      <c r="E7035" t="s">
        <v>67</v>
      </c>
      <c r="F7035">
        <v>14.291399606514201</v>
      </c>
    </row>
    <row r="7036" spans="1:6" x14ac:dyDescent="0.35">
      <c r="A7036" t="s">
        <v>91</v>
      </c>
      <c r="B7036" s="78" t="s">
        <v>15</v>
      </c>
      <c r="C7036">
        <v>2036</v>
      </c>
      <c r="D7036" t="s">
        <v>138</v>
      </c>
      <c r="E7036" t="s">
        <v>69</v>
      </c>
      <c r="F7036">
        <v>8.88847374001924</v>
      </c>
    </row>
    <row r="7037" spans="1:6" x14ac:dyDescent="0.35">
      <c r="A7037" t="s">
        <v>91</v>
      </c>
      <c r="B7037" s="78" t="s">
        <v>15</v>
      </c>
      <c r="C7037">
        <v>2036</v>
      </c>
      <c r="D7037" t="s">
        <v>138</v>
      </c>
      <c r="E7037" t="s">
        <v>71</v>
      </c>
      <c r="F7037">
        <v>10.6638006162874</v>
      </c>
    </row>
    <row r="7038" spans="1:6" x14ac:dyDescent="0.35">
      <c r="A7038" t="s">
        <v>91</v>
      </c>
      <c r="B7038" s="78" t="s">
        <v>15</v>
      </c>
      <c r="C7038">
        <v>2036</v>
      </c>
      <c r="D7038" t="s">
        <v>138</v>
      </c>
      <c r="E7038" t="s">
        <v>73</v>
      </c>
      <c r="F7038">
        <v>13.5260492004013</v>
      </c>
    </row>
    <row r="7039" spans="1:6" x14ac:dyDescent="0.35">
      <c r="A7039" t="s">
        <v>91</v>
      </c>
      <c r="B7039" s="78" t="s">
        <v>15</v>
      </c>
      <c r="C7039">
        <v>2036</v>
      </c>
      <c r="D7039" t="s">
        <v>138</v>
      </c>
      <c r="E7039" t="s">
        <v>75</v>
      </c>
      <c r="F7039">
        <v>9.9289941447770698</v>
      </c>
    </row>
    <row r="7040" spans="1:6" x14ac:dyDescent="0.35">
      <c r="A7040" t="s">
        <v>91</v>
      </c>
      <c r="B7040" s="78" t="s">
        <v>15</v>
      </c>
      <c r="C7040">
        <v>2036</v>
      </c>
      <c r="D7040" t="s">
        <v>41</v>
      </c>
      <c r="E7040" t="s">
        <v>42</v>
      </c>
      <c r="F7040">
        <v>63.098609623348402</v>
      </c>
    </row>
    <row r="7041" spans="1:6" x14ac:dyDescent="0.35">
      <c r="A7041" t="s">
        <v>91</v>
      </c>
      <c r="B7041" s="78" t="s">
        <v>15</v>
      </c>
      <c r="C7041">
        <v>2036</v>
      </c>
      <c r="D7041" t="s">
        <v>41</v>
      </c>
      <c r="E7041" t="s">
        <v>45</v>
      </c>
      <c r="F7041">
        <v>47.782198802004501</v>
      </c>
    </row>
    <row r="7042" spans="1:6" x14ac:dyDescent="0.35">
      <c r="A7042" t="s">
        <v>91</v>
      </c>
      <c r="B7042" s="78" t="s">
        <v>15</v>
      </c>
      <c r="C7042">
        <v>2036</v>
      </c>
      <c r="D7042" t="s">
        <v>41</v>
      </c>
      <c r="E7042" t="s">
        <v>47</v>
      </c>
      <c r="F7042">
        <v>30.3892270373846</v>
      </c>
    </row>
    <row r="7043" spans="1:6" x14ac:dyDescent="0.35">
      <c r="A7043" t="s">
        <v>91</v>
      </c>
      <c r="B7043" s="78" t="s">
        <v>15</v>
      </c>
      <c r="C7043">
        <v>2036</v>
      </c>
      <c r="D7043" t="s">
        <v>41</v>
      </c>
      <c r="E7043" t="s">
        <v>49</v>
      </c>
      <c r="F7043">
        <v>40.659212542475103</v>
      </c>
    </row>
    <row r="7044" spans="1:6" x14ac:dyDescent="0.35">
      <c r="A7044" t="s">
        <v>91</v>
      </c>
      <c r="B7044" s="78" t="s">
        <v>15</v>
      </c>
      <c r="C7044">
        <v>2036</v>
      </c>
      <c r="D7044" t="s">
        <v>41</v>
      </c>
      <c r="E7044" t="s">
        <v>51</v>
      </c>
      <c r="F7044">
        <v>37.915869435587801</v>
      </c>
    </row>
    <row r="7045" spans="1:6" x14ac:dyDescent="0.35">
      <c r="A7045" t="s">
        <v>91</v>
      </c>
      <c r="B7045" s="78" t="s">
        <v>15</v>
      </c>
      <c r="C7045">
        <v>2036</v>
      </c>
      <c r="D7045" t="s">
        <v>41</v>
      </c>
      <c r="E7045" t="s">
        <v>53</v>
      </c>
      <c r="F7045">
        <v>42.793123129766002</v>
      </c>
    </row>
    <row r="7046" spans="1:6" x14ac:dyDescent="0.35">
      <c r="A7046" t="s">
        <v>91</v>
      </c>
      <c r="B7046" s="78" t="s">
        <v>15</v>
      </c>
      <c r="C7046">
        <v>2036</v>
      </c>
      <c r="D7046" t="s">
        <v>41</v>
      </c>
      <c r="E7046" t="s">
        <v>55</v>
      </c>
      <c r="F7046">
        <v>34.720961856178</v>
      </c>
    </row>
    <row r="7047" spans="1:6" x14ac:dyDescent="0.35">
      <c r="A7047" t="s">
        <v>91</v>
      </c>
      <c r="B7047" s="78" t="s">
        <v>15</v>
      </c>
      <c r="C7047">
        <v>2036</v>
      </c>
      <c r="D7047" t="s">
        <v>41</v>
      </c>
      <c r="E7047" t="s">
        <v>57</v>
      </c>
      <c r="F7047">
        <v>40.663066785075301</v>
      </c>
    </row>
    <row r="7048" spans="1:6" x14ac:dyDescent="0.35">
      <c r="A7048" t="s">
        <v>91</v>
      </c>
      <c r="B7048" s="78" t="s">
        <v>15</v>
      </c>
      <c r="C7048">
        <v>2036</v>
      </c>
      <c r="D7048" t="s">
        <v>41</v>
      </c>
      <c r="E7048" t="s">
        <v>59</v>
      </c>
      <c r="F7048">
        <v>46.368196760939398</v>
      </c>
    </row>
    <row r="7049" spans="1:6" x14ac:dyDescent="0.35">
      <c r="A7049" t="s">
        <v>91</v>
      </c>
      <c r="B7049" s="78" t="s">
        <v>15</v>
      </c>
      <c r="C7049">
        <v>2036</v>
      </c>
      <c r="D7049" t="s">
        <v>41</v>
      </c>
      <c r="E7049" t="s">
        <v>61</v>
      </c>
      <c r="F7049">
        <v>36.0425849295316</v>
      </c>
    </row>
    <row r="7050" spans="1:6" x14ac:dyDescent="0.35">
      <c r="A7050" t="s">
        <v>91</v>
      </c>
      <c r="B7050" s="78" t="s">
        <v>15</v>
      </c>
      <c r="C7050">
        <v>2036</v>
      </c>
      <c r="D7050" t="s">
        <v>41</v>
      </c>
      <c r="E7050" t="s">
        <v>63</v>
      </c>
      <c r="F7050">
        <v>15.9327677042257</v>
      </c>
    </row>
    <row r="7051" spans="1:6" x14ac:dyDescent="0.35">
      <c r="A7051" t="s">
        <v>91</v>
      </c>
      <c r="B7051" s="78" t="s">
        <v>15</v>
      </c>
      <c r="C7051">
        <v>2036</v>
      </c>
      <c r="D7051" t="s">
        <v>41</v>
      </c>
      <c r="E7051" t="s">
        <v>43</v>
      </c>
      <c r="F7051">
        <v>57.894006754897603</v>
      </c>
    </row>
    <row r="7052" spans="1:6" x14ac:dyDescent="0.35">
      <c r="A7052" t="s">
        <v>91</v>
      </c>
      <c r="B7052" s="78" t="s">
        <v>15</v>
      </c>
      <c r="C7052">
        <v>2036</v>
      </c>
      <c r="D7052" t="s">
        <v>41</v>
      </c>
      <c r="E7052" t="s">
        <v>65</v>
      </c>
      <c r="F7052">
        <v>18.207088384661802</v>
      </c>
    </row>
    <row r="7053" spans="1:6" x14ac:dyDescent="0.35">
      <c r="A7053" t="s">
        <v>91</v>
      </c>
      <c r="B7053" s="78" t="s">
        <v>15</v>
      </c>
      <c r="C7053">
        <v>2036</v>
      </c>
      <c r="D7053" t="s">
        <v>41</v>
      </c>
      <c r="E7053" t="s">
        <v>67</v>
      </c>
      <c r="F7053">
        <v>19.9807681579722</v>
      </c>
    </row>
    <row r="7054" spans="1:6" x14ac:dyDescent="0.35">
      <c r="A7054" t="s">
        <v>91</v>
      </c>
      <c r="B7054" s="78" t="s">
        <v>15</v>
      </c>
      <c r="C7054">
        <v>2036</v>
      </c>
      <c r="D7054" t="s">
        <v>41</v>
      </c>
      <c r="E7054" t="s">
        <v>69</v>
      </c>
      <c r="F7054">
        <v>10.604919098695801</v>
      </c>
    </row>
    <row r="7055" spans="1:6" x14ac:dyDescent="0.35">
      <c r="A7055" t="s">
        <v>91</v>
      </c>
      <c r="B7055" s="78" t="s">
        <v>15</v>
      </c>
      <c r="C7055">
        <v>2036</v>
      </c>
      <c r="D7055" t="s">
        <v>41</v>
      </c>
      <c r="E7055" t="s">
        <v>71</v>
      </c>
      <c r="F7055">
        <v>8.7608822389197201</v>
      </c>
    </row>
    <row r="7056" spans="1:6" x14ac:dyDescent="0.35">
      <c r="A7056" t="s">
        <v>91</v>
      </c>
      <c r="B7056" s="78" t="s">
        <v>15</v>
      </c>
      <c r="C7056">
        <v>2036</v>
      </c>
      <c r="D7056" t="s">
        <v>41</v>
      </c>
      <c r="E7056" t="s">
        <v>73</v>
      </c>
      <c r="F7056">
        <v>12.8624854868324</v>
      </c>
    </row>
    <row r="7057" spans="1:6" x14ac:dyDescent="0.35">
      <c r="A7057" t="s">
        <v>91</v>
      </c>
      <c r="B7057" s="78" t="s">
        <v>15</v>
      </c>
      <c r="C7057">
        <v>2036</v>
      </c>
      <c r="D7057" t="s">
        <v>41</v>
      </c>
      <c r="E7057" t="s">
        <v>75</v>
      </c>
      <c r="F7057">
        <v>8.3045277124844699</v>
      </c>
    </row>
    <row r="7058" spans="1:6" x14ac:dyDescent="0.35">
      <c r="A7058" t="s">
        <v>91</v>
      </c>
      <c r="B7058" s="78" t="s">
        <v>15</v>
      </c>
      <c r="C7058">
        <v>2041</v>
      </c>
      <c r="D7058" t="s">
        <v>138</v>
      </c>
      <c r="E7058" t="s">
        <v>42</v>
      </c>
      <c r="F7058">
        <v>64.238701149666696</v>
      </c>
    </row>
    <row r="7059" spans="1:6" x14ac:dyDescent="0.35">
      <c r="A7059" t="s">
        <v>91</v>
      </c>
      <c r="B7059" s="78" t="s">
        <v>15</v>
      </c>
      <c r="C7059">
        <v>2041</v>
      </c>
      <c r="D7059" t="s">
        <v>138</v>
      </c>
      <c r="E7059" t="s">
        <v>45</v>
      </c>
      <c r="F7059">
        <v>32.2692811210568</v>
      </c>
    </row>
    <row r="7060" spans="1:6" x14ac:dyDescent="0.35">
      <c r="A7060" t="s">
        <v>91</v>
      </c>
      <c r="B7060" s="78" t="s">
        <v>15</v>
      </c>
      <c r="C7060">
        <v>2041</v>
      </c>
      <c r="D7060" t="s">
        <v>138</v>
      </c>
      <c r="E7060" t="s">
        <v>47</v>
      </c>
      <c r="F7060">
        <v>39.4466799891674</v>
      </c>
    </row>
    <row r="7061" spans="1:6" x14ac:dyDescent="0.35">
      <c r="A7061" t="s">
        <v>91</v>
      </c>
      <c r="B7061" s="78" t="s">
        <v>15</v>
      </c>
      <c r="C7061">
        <v>2041</v>
      </c>
      <c r="D7061" t="s">
        <v>138</v>
      </c>
      <c r="E7061" t="s">
        <v>49</v>
      </c>
      <c r="F7061">
        <v>44.268265008634103</v>
      </c>
    </row>
    <row r="7062" spans="1:6" x14ac:dyDescent="0.35">
      <c r="A7062" t="s">
        <v>91</v>
      </c>
      <c r="B7062" s="78" t="s">
        <v>15</v>
      </c>
      <c r="C7062">
        <v>2041</v>
      </c>
      <c r="D7062" t="s">
        <v>138</v>
      </c>
      <c r="E7062" t="s">
        <v>51</v>
      </c>
      <c r="F7062">
        <v>50.202623515822197</v>
      </c>
    </row>
    <row r="7063" spans="1:6" x14ac:dyDescent="0.35">
      <c r="A7063" t="s">
        <v>91</v>
      </c>
      <c r="B7063" s="78" t="s">
        <v>15</v>
      </c>
      <c r="C7063">
        <v>2041</v>
      </c>
      <c r="D7063" t="s">
        <v>138</v>
      </c>
      <c r="E7063" t="s">
        <v>53</v>
      </c>
      <c r="F7063">
        <v>50.994735440958003</v>
      </c>
    </row>
    <row r="7064" spans="1:6" x14ac:dyDescent="0.35">
      <c r="A7064" t="s">
        <v>91</v>
      </c>
      <c r="B7064" s="78" t="s">
        <v>15</v>
      </c>
      <c r="C7064">
        <v>2041</v>
      </c>
      <c r="D7064" t="s">
        <v>138</v>
      </c>
      <c r="E7064" t="s">
        <v>55</v>
      </c>
      <c r="F7064">
        <v>42.408918043130598</v>
      </c>
    </row>
    <row r="7065" spans="1:6" x14ac:dyDescent="0.35">
      <c r="A7065" t="s">
        <v>91</v>
      </c>
      <c r="B7065" s="78" t="s">
        <v>15</v>
      </c>
      <c r="C7065">
        <v>2041</v>
      </c>
      <c r="D7065" t="s">
        <v>138</v>
      </c>
      <c r="E7065" t="s">
        <v>57</v>
      </c>
      <c r="F7065">
        <v>28.480093089678199</v>
      </c>
    </row>
    <row r="7066" spans="1:6" x14ac:dyDescent="0.35">
      <c r="A7066" t="s">
        <v>91</v>
      </c>
      <c r="B7066" s="78" t="s">
        <v>15</v>
      </c>
      <c r="C7066">
        <v>2041</v>
      </c>
      <c r="D7066" t="s">
        <v>138</v>
      </c>
      <c r="E7066" t="s">
        <v>59</v>
      </c>
      <c r="F7066">
        <v>31.4773847673431</v>
      </c>
    </row>
    <row r="7067" spans="1:6" x14ac:dyDescent="0.35">
      <c r="A7067" t="s">
        <v>91</v>
      </c>
      <c r="B7067" s="78" t="s">
        <v>15</v>
      </c>
      <c r="C7067">
        <v>2041</v>
      </c>
      <c r="D7067" t="s">
        <v>138</v>
      </c>
      <c r="E7067" t="s">
        <v>61</v>
      </c>
      <c r="F7067">
        <v>31.852064315565201</v>
      </c>
    </row>
    <row r="7068" spans="1:6" x14ac:dyDescent="0.35">
      <c r="A7068" t="s">
        <v>91</v>
      </c>
      <c r="B7068" s="78" t="s">
        <v>15</v>
      </c>
      <c r="C7068">
        <v>2041</v>
      </c>
      <c r="D7068" t="s">
        <v>138</v>
      </c>
      <c r="E7068" t="s">
        <v>63</v>
      </c>
      <c r="F7068">
        <v>17.538898181353499</v>
      </c>
    </row>
    <row r="7069" spans="1:6" x14ac:dyDescent="0.35">
      <c r="A7069" t="s">
        <v>91</v>
      </c>
      <c r="B7069" s="78" t="s">
        <v>15</v>
      </c>
      <c r="C7069">
        <v>2041</v>
      </c>
      <c r="D7069" t="s">
        <v>138</v>
      </c>
      <c r="E7069" t="s">
        <v>43</v>
      </c>
      <c r="F7069">
        <v>42.852008513918797</v>
      </c>
    </row>
    <row r="7070" spans="1:6" x14ac:dyDescent="0.35">
      <c r="A7070" t="s">
        <v>91</v>
      </c>
      <c r="B7070" s="78" t="s">
        <v>15</v>
      </c>
      <c r="C7070">
        <v>2041</v>
      </c>
      <c r="D7070" t="s">
        <v>138</v>
      </c>
      <c r="E7070" t="s">
        <v>65</v>
      </c>
      <c r="F7070">
        <v>21.512107689259601</v>
      </c>
    </row>
    <row r="7071" spans="1:6" x14ac:dyDescent="0.35">
      <c r="A7071" t="s">
        <v>91</v>
      </c>
      <c r="B7071" s="78" t="s">
        <v>15</v>
      </c>
      <c r="C7071">
        <v>2041</v>
      </c>
      <c r="D7071" t="s">
        <v>138</v>
      </c>
      <c r="E7071" t="s">
        <v>67</v>
      </c>
      <c r="F7071">
        <v>13.2240505750783</v>
      </c>
    </row>
    <row r="7072" spans="1:6" x14ac:dyDescent="0.35">
      <c r="A7072" t="s">
        <v>91</v>
      </c>
      <c r="B7072" s="78" t="s">
        <v>15</v>
      </c>
      <c r="C7072">
        <v>2041</v>
      </c>
      <c r="D7072" t="s">
        <v>138</v>
      </c>
      <c r="E7072" t="s">
        <v>69</v>
      </c>
      <c r="F7072">
        <v>10.370109159974101</v>
      </c>
    </row>
    <row r="7073" spans="1:6" x14ac:dyDescent="0.35">
      <c r="A7073" t="s">
        <v>91</v>
      </c>
      <c r="B7073" s="78" t="s">
        <v>15</v>
      </c>
      <c r="C7073">
        <v>2041</v>
      </c>
      <c r="D7073" t="s">
        <v>138</v>
      </c>
      <c r="E7073" t="s">
        <v>71</v>
      </c>
      <c r="F7073">
        <v>8.9081326815137292</v>
      </c>
    </row>
    <row r="7074" spans="1:6" x14ac:dyDescent="0.35">
      <c r="A7074" t="s">
        <v>91</v>
      </c>
      <c r="B7074" s="78" t="s">
        <v>15</v>
      </c>
      <c r="C7074">
        <v>2041</v>
      </c>
      <c r="D7074" t="s">
        <v>138</v>
      </c>
      <c r="E7074" t="s">
        <v>73</v>
      </c>
      <c r="F7074">
        <v>16.1647496612627</v>
      </c>
    </row>
    <row r="7075" spans="1:6" x14ac:dyDescent="0.35">
      <c r="A7075" t="s">
        <v>91</v>
      </c>
      <c r="B7075" s="78" t="s">
        <v>15</v>
      </c>
      <c r="C7075">
        <v>2041</v>
      </c>
      <c r="D7075" t="s">
        <v>138</v>
      </c>
      <c r="E7075" t="s">
        <v>75</v>
      </c>
      <c r="F7075">
        <v>11.898324654221099</v>
      </c>
    </row>
    <row r="7076" spans="1:6" x14ac:dyDescent="0.35">
      <c r="A7076" t="s">
        <v>91</v>
      </c>
      <c r="B7076" s="78" t="s">
        <v>15</v>
      </c>
      <c r="C7076">
        <v>2041</v>
      </c>
      <c r="D7076" t="s">
        <v>41</v>
      </c>
      <c r="E7076" t="s">
        <v>42</v>
      </c>
      <c r="F7076">
        <v>62.929893909834298</v>
      </c>
    </row>
    <row r="7077" spans="1:6" x14ac:dyDescent="0.35">
      <c r="A7077" t="s">
        <v>91</v>
      </c>
      <c r="B7077" s="78" t="s">
        <v>15</v>
      </c>
      <c r="C7077">
        <v>2041</v>
      </c>
      <c r="D7077" t="s">
        <v>41</v>
      </c>
      <c r="E7077" t="s">
        <v>45</v>
      </c>
      <c r="F7077">
        <v>48.408211973535302</v>
      </c>
    </row>
    <row r="7078" spans="1:6" x14ac:dyDescent="0.35">
      <c r="A7078" t="s">
        <v>91</v>
      </c>
      <c r="B7078" s="78" t="s">
        <v>15</v>
      </c>
      <c r="C7078">
        <v>2041</v>
      </c>
      <c r="D7078" t="s">
        <v>41</v>
      </c>
      <c r="E7078" t="s">
        <v>47</v>
      </c>
      <c r="F7078">
        <v>30.738717459771301</v>
      </c>
    </row>
    <row r="7079" spans="1:6" x14ac:dyDescent="0.35">
      <c r="A7079" t="s">
        <v>91</v>
      </c>
      <c r="B7079" s="78" t="s">
        <v>15</v>
      </c>
      <c r="C7079">
        <v>2041</v>
      </c>
      <c r="D7079" t="s">
        <v>41</v>
      </c>
      <c r="E7079" t="s">
        <v>49</v>
      </c>
      <c r="F7079">
        <v>36.4554155552309</v>
      </c>
    </row>
    <row r="7080" spans="1:6" x14ac:dyDescent="0.35">
      <c r="A7080" t="s">
        <v>91</v>
      </c>
      <c r="B7080" s="78" t="s">
        <v>15</v>
      </c>
      <c r="C7080">
        <v>2041</v>
      </c>
      <c r="D7080" t="s">
        <v>41</v>
      </c>
      <c r="E7080" t="s">
        <v>51</v>
      </c>
      <c r="F7080">
        <v>37.4564954274313</v>
      </c>
    </row>
    <row r="7081" spans="1:6" x14ac:dyDescent="0.35">
      <c r="A7081" t="s">
        <v>91</v>
      </c>
      <c r="B7081" s="78" t="s">
        <v>15</v>
      </c>
      <c r="C7081">
        <v>2041</v>
      </c>
      <c r="D7081" t="s">
        <v>41</v>
      </c>
      <c r="E7081" t="s">
        <v>53</v>
      </c>
      <c r="F7081">
        <v>44.4739345380017</v>
      </c>
    </row>
    <row r="7082" spans="1:6" x14ac:dyDescent="0.35">
      <c r="A7082" t="s">
        <v>91</v>
      </c>
      <c r="B7082" s="78" t="s">
        <v>15</v>
      </c>
      <c r="C7082">
        <v>2041</v>
      </c>
      <c r="D7082" t="s">
        <v>41</v>
      </c>
      <c r="E7082" t="s">
        <v>55</v>
      </c>
      <c r="F7082">
        <v>34.924390714675198</v>
      </c>
    </row>
    <row r="7083" spans="1:6" x14ac:dyDescent="0.35">
      <c r="A7083" t="s">
        <v>91</v>
      </c>
      <c r="B7083" s="78" t="s">
        <v>15</v>
      </c>
      <c r="C7083">
        <v>2041</v>
      </c>
      <c r="D7083" t="s">
        <v>41</v>
      </c>
      <c r="E7083" t="s">
        <v>57</v>
      </c>
      <c r="F7083">
        <v>40.365183508922399</v>
      </c>
    </row>
    <row r="7084" spans="1:6" x14ac:dyDescent="0.35">
      <c r="A7084" t="s">
        <v>91</v>
      </c>
      <c r="B7084" s="78" t="s">
        <v>15</v>
      </c>
      <c r="C7084">
        <v>2041</v>
      </c>
      <c r="D7084" t="s">
        <v>41</v>
      </c>
      <c r="E7084" t="s">
        <v>59</v>
      </c>
      <c r="F7084">
        <v>44.771437946430098</v>
      </c>
    </row>
    <row r="7085" spans="1:6" x14ac:dyDescent="0.35">
      <c r="A7085" t="s">
        <v>91</v>
      </c>
      <c r="B7085" s="78" t="s">
        <v>15</v>
      </c>
      <c r="C7085">
        <v>2041</v>
      </c>
      <c r="D7085" t="s">
        <v>41</v>
      </c>
      <c r="E7085" t="s">
        <v>61</v>
      </c>
      <c r="F7085">
        <v>39.720442498129799</v>
      </c>
    </row>
    <row r="7086" spans="1:6" x14ac:dyDescent="0.35">
      <c r="A7086" t="s">
        <v>91</v>
      </c>
      <c r="B7086" s="78" t="s">
        <v>15</v>
      </c>
      <c r="C7086">
        <v>2041</v>
      </c>
      <c r="D7086" t="s">
        <v>41</v>
      </c>
      <c r="E7086" t="s">
        <v>63</v>
      </c>
      <c r="F7086">
        <v>17.1934220132989</v>
      </c>
    </row>
    <row r="7087" spans="1:6" x14ac:dyDescent="0.35">
      <c r="A7087" t="s">
        <v>91</v>
      </c>
      <c r="B7087" s="78" t="s">
        <v>15</v>
      </c>
      <c r="C7087">
        <v>2041</v>
      </c>
      <c r="D7087" t="s">
        <v>41</v>
      </c>
      <c r="E7087" t="s">
        <v>43</v>
      </c>
      <c r="F7087">
        <v>59.097284263993203</v>
      </c>
    </row>
    <row r="7088" spans="1:6" x14ac:dyDescent="0.35">
      <c r="A7088" t="s">
        <v>91</v>
      </c>
      <c r="B7088" s="78" t="s">
        <v>15</v>
      </c>
      <c r="C7088">
        <v>2041</v>
      </c>
      <c r="D7088" t="s">
        <v>41</v>
      </c>
      <c r="E7088" t="s">
        <v>65</v>
      </c>
      <c r="F7088">
        <v>18.972878344535498</v>
      </c>
    </row>
    <row r="7089" spans="1:6" x14ac:dyDescent="0.35">
      <c r="A7089" t="s">
        <v>91</v>
      </c>
      <c r="B7089" s="78" t="s">
        <v>15</v>
      </c>
      <c r="C7089">
        <v>2041</v>
      </c>
      <c r="D7089" t="s">
        <v>41</v>
      </c>
      <c r="E7089" t="s">
        <v>67</v>
      </c>
      <c r="F7089">
        <v>19.068129456935502</v>
      </c>
    </row>
    <row r="7090" spans="1:6" x14ac:dyDescent="0.35">
      <c r="A7090" t="s">
        <v>91</v>
      </c>
      <c r="B7090" s="78" t="s">
        <v>15</v>
      </c>
      <c r="C7090">
        <v>2041</v>
      </c>
      <c r="D7090" t="s">
        <v>41</v>
      </c>
      <c r="E7090" t="s">
        <v>69</v>
      </c>
      <c r="F7090">
        <v>11.342035167788399</v>
      </c>
    </row>
    <row r="7091" spans="1:6" x14ac:dyDescent="0.35">
      <c r="A7091" t="s">
        <v>91</v>
      </c>
      <c r="B7091" s="78" t="s">
        <v>15</v>
      </c>
      <c r="C7091">
        <v>2041</v>
      </c>
      <c r="D7091" t="s">
        <v>41</v>
      </c>
      <c r="E7091" t="s">
        <v>71</v>
      </c>
      <c r="F7091">
        <v>7.3223204744978299</v>
      </c>
    </row>
    <row r="7092" spans="1:6" x14ac:dyDescent="0.35">
      <c r="A7092" t="s">
        <v>91</v>
      </c>
      <c r="B7092" s="78" t="s">
        <v>15</v>
      </c>
      <c r="C7092">
        <v>2041</v>
      </c>
      <c r="D7092" t="s">
        <v>41</v>
      </c>
      <c r="E7092" t="s">
        <v>73</v>
      </c>
      <c r="F7092">
        <v>15.3284035959874</v>
      </c>
    </row>
    <row r="7093" spans="1:6" x14ac:dyDescent="0.35">
      <c r="A7093" t="s">
        <v>91</v>
      </c>
      <c r="B7093" s="78" t="s">
        <v>15</v>
      </c>
      <c r="C7093">
        <v>2041</v>
      </c>
      <c r="D7093" t="s">
        <v>41</v>
      </c>
      <c r="E7093" t="s">
        <v>75</v>
      </c>
      <c r="F7093">
        <v>9.99337210714239</v>
      </c>
    </row>
    <row r="7094" spans="1:6" x14ac:dyDescent="0.35">
      <c r="A7094" t="s">
        <v>91</v>
      </c>
      <c r="B7094" s="78" t="s">
        <v>15</v>
      </c>
      <c r="C7094">
        <v>2046</v>
      </c>
      <c r="D7094" t="s">
        <v>138</v>
      </c>
      <c r="E7094" t="s">
        <v>42</v>
      </c>
      <c r="F7094">
        <v>63.269515355761797</v>
      </c>
    </row>
    <row r="7095" spans="1:6" x14ac:dyDescent="0.35">
      <c r="A7095" t="s">
        <v>91</v>
      </c>
      <c r="B7095" s="78" t="s">
        <v>15</v>
      </c>
      <c r="C7095">
        <v>2046</v>
      </c>
      <c r="D7095" t="s">
        <v>138</v>
      </c>
      <c r="E7095" t="s">
        <v>45</v>
      </c>
      <c r="F7095">
        <v>32.874046853803002</v>
      </c>
    </row>
    <row r="7096" spans="1:6" x14ac:dyDescent="0.35">
      <c r="A7096" t="s">
        <v>91</v>
      </c>
      <c r="B7096" s="78" t="s">
        <v>15</v>
      </c>
      <c r="C7096">
        <v>2046</v>
      </c>
      <c r="D7096" t="s">
        <v>138</v>
      </c>
      <c r="E7096" t="s">
        <v>47</v>
      </c>
      <c r="F7096">
        <v>40.142303997424897</v>
      </c>
    </row>
    <row r="7097" spans="1:6" x14ac:dyDescent="0.35">
      <c r="A7097" t="s">
        <v>91</v>
      </c>
      <c r="B7097" s="78" t="s">
        <v>15</v>
      </c>
      <c r="C7097">
        <v>2046</v>
      </c>
      <c r="D7097" t="s">
        <v>138</v>
      </c>
      <c r="E7097" t="s">
        <v>49</v>
      </c>
      <c r="F7097">
        <v>44.186816526172599</v>
      </c>
    </row>
    <row r="7098" spans="1:6" x14ac:dyDescent="0.35">
      <c r="A7098" t="s">
        <v>91</v>
      </c>
      <c r="B7098" s="78" t="s">
        <v>15</v>
      </c>
      <c r="C7098">
        <v>2046</v>
      </c>
      <c r="D7098" t="s">
        <v>138</v>
      </c>
      <c r="E7098" t="s">
        <v>51</v>
      </c>
      <c r="F7098">
        <v>45.180386881965397</v>
      </c>
    </row>
    <row r="7099" spans="1:6" x14ac:dyDescent="0.35">
      <c r="A7099" t="s">
        <v>91</v>
      </c>
      <c r="B7099" s="78" t="s">
        <v>15</v>
      </c>
      <c r="C7099">
        <v>2046</v>
      </c>
      <c r="D7099" t="s">
        <v>138</v>
      </c>
      <c r="E7099" t="s">
        <v>53</v>
      </c>
      <c r="F7099">
        <v>50.139709828299097</v>
      </c>
    </row>
    <row r="7100" spans="1:6" x14ac:dyDescent="0.35">
      <c r="A7100" t="s">
        <v>91</v>
      </c>
      <c r="B7100" s="78" t="s">
        <v>15</v>
      </c>
      <c r="C7100">
        <v>2046</v>
      </c>
      <c r="D7100" t="s">
        <v>138</v>
      </c>
      <c r="E7100" t="s">
        <v>55</v>
      </c>
      <c r="F7100">
        <v>43.987714824838498</v>
      </c>
    </row>
    <row r="7101" spans="1:6" x14ac:dyDescent="0.35">
      <c r="A7101" t="s">
        <v>91</v>
      </c>
      <c r="B7101" s="78" t="s">
        <v>15</v>
      </c>
      <c r="C7101">
        <v>2046</v>
      </c>
      <c r="D7101" t="s">
        <v>138</v>
      </c>
      <c r="E7101" t="s">
        <v>57</v>
      </c>
      <c r="F7101">
        <v>31.805531391419301</v>
      </c>
    </row>
    <row r="7102" spans="1:6" x14ac:dyDescent="0.35">
      <c r="A7102" t="s">
        <v>91</v>
      </c>
      <c r="B7102" s="78" t="s">
        <v>15</v>
      </c>
      <c r="C7102">
        <v>2046</v>
      </c>
      <c r="D7102" t="s">
        <v>138</v>
      </c>
      <c r="E7102" t="s">
        <v>59</v>
      </c>
      <c r="F7102">
        <v>34.027107671172701</v>
      </c>
    </row>
    <row r="7103" spans="1:6" x14ac:dyDescent="0.35">
      <c r="A7103" t="s">
        <v>91</v>
      </c>
      <c r="B7103" s="78" t="s">
        <v>15</v>
      </c>
      <c r="C7103">
        <v>2046</v>
      </c>
      <c r="D7103" t="s">
        <v>138</v>
      </c>
      <c r="E7103" t="s">
        <v>61</v>
      </c>
      <c r="F7103">
        <v>31.458074992359499</v>
      </c>
    </row>
    <row r="7104" spans="1:6" x14ac:dyDescent="0.35">
      <c r="A7104" t="s">
        <v>91</v>
      </c>
      <c r="B7104" s="78" t="s">
        <v>15</v>
      </c>
      <c r="C7104">
        <v>2046</v>
      </c>
      <c r="D7104" t="s">
        <v>138</v>
      </c>
      <c r="E7104" t="s">
        <v>63</v>
      </c>
      <c r="F7104">
        <v>20.229446488609199</v>
      </c>
    </row>
    <row r="7105" spans="1:6" x14ac:dyDescent="0.35">
      <c r="A7105" t="s">
        <v>91</v>
      </c>
      <c r="B7105" s="78" t="s">
        <v>15</v>
      </c>
      <c r="C7105">
        <v>2046</v>
      </c>
      <c r="D7105" t="s">
        <v>138</v>
      </c>
      <c r="E7105" t="s">
        <v>43</v>
      </c>
      <c r="F7105">
        <v>42.559972625269502</v>
      </c>
    </row>
    <row r="7106" spans="1:6" x14ac:dyDescent="0.35">
      <c r="A7106" t="s">
        <v>91</v>
      </c>
      <c r="B7106" s="78" t="s">
        <v>15</v>
      </c>
      <c r="C7106">
        <v>2046</v>
      </c>
      <c r="D7106" t="s">
        <v>138</v>
      </c>
      <c r="E7106" t="s">
        <v>65</v>
      </c>
      <c r="F7106">
        <v>22.9979421905519</v>
      </c>
    </row>
    <row r="7107" spans="1:6" x14ac:dyDescent="0.35">
      <c r="A7107" t="s">
        <v>91</v>
      </c>
      <c r="B7107" s="78" t="s">
        <v>15</v>
      </c>
      <c r="C7107">
        <v>2046</v>
      </c>
      <c r="D7107" t="s">
        <v>138</v>
      </c>
      <c r="E7107" t="s">
        <v>67</v>
      </c>
      <c r="F7107">
        <v>14.0048033651479</v>
      </c>
    </row>
    <row r="7108" spans="1:6" x14ac:dyDescent="0.35">
      <c r="A7108" t="s">
        <v>91</v>
      </c>
      <c r="B7108" s="78" t="s">
        <v>15</v>
      </c>
      <c r="C7108">
        <v>2046</v>
      </c>
      <c r="D7108" t="s">
        <v>138</v>
      </c>
      <c r="E7108" t="s">
        <v>69</v>
      </c>
      <c r="F7108">
        <v>9.7170138056151707</v>
      </c>
    </row>
    <row r="7109" spans="1:6" x14ac:dyDescent="0.35">
      <c r="A7109" t="s">
        <v>91</v>
      </c>
      <c r="B7109" s="78" t="s">
        <v>15</v>
      </c>
      <c r="C7109">
        <v>2046</v>
      </c>
      <c r="D7109" t="s">
        <v>138</v>
      </c>
      <c r="E7109" t="s">
        <v>71</v>
      </c>
      <c r="F7109">
        <v>10.261869166462599</v>
      </c>
    </row>
    <row r="7110" spans="1:6" x14ac:dyDescent="0.35">
      <c r="A7110" t="s">
        <v>91</v>
      </c>
      <c r="B7110" s="78" t="s">
        <v>15</v>
      </c>
      <c r="C7110">
        <v>2046</v>
      </c>
      <c r="D7110" t="s">
        <v>138</v>
      </c>
      <c r="E7110" t="s">
        <v>73</v>
      </c>
      <c r="F7110">
        <v>14.842989725972499</v>
      </c>
    </row>
    <row r="7111" spans="1:6" x14ac:dyDescent="0.35">
      <c r="A7111" t="s">
        <v>91</v>
      </c>
      <c r="B7111" s="78" t="s">
        <v>15</v>
      </c>
      <c r="C7111">
        <v>2046</v>
      </c>
      <c r="D7111" t="s">
        <v>138</v>
      </c>
      <c r="E7111" t="s">
        <v>75</v>
      </c>
      <c r="F7111">
        <v>14.7406669496576</v>
      </c>
    </row>
    <row r="7112" spans="1:6" x14ac:dyDescent="0.35">
      <c r="A7112" t="s">
        <v>91</v>
      </c>
      <c r="B7112" s="78" t="s">
        <v>15</v>
      </c>
      <c r="C7112">
        <v>2046</v>
      </c>
      <c r="D7112" t="s">
        <v>41</v>
      </c>
      <c r="E7112" t="s">
        <v>42</v>
      </c>
      <c r="F7112">
        <v>62.832129999864499</v>
      </c>
    </row>
    <row r="7113" spans="1:6" x14ac:dyDescent="0.35">
      <c r="A7113" t="s">
        <v>91</v>
      </c>
      <c r="B7113" s="78" t="s">
        <v>15</v>
      </c>
      <c r="C7113">
        <v>2046</v>
      </c>
      <c r="D7113" t="s">
        <v>41</v>
      </c>
      <c r="E7113" t="s">
        <v>45</v>
      </c>
      <c r="F7113">
        <v>49.3817722510205</v>
      </c>
    </row>
    <row r="7114" spans="1:6" x14ac:dyDescent="0.35">
      <c r="A7114" t="s">
        <v>91</v>
      </c>
      <c r="B7114" s="78" t="s">
        <v>15</v>
      </c>
      <c r="C7114">
        <v>2046</v>
      </c>
      <c r="D7114" t="s">
        <v>41</v>
      </c>
      <c r="E7114" t="s">
        <v>47</v>
      </c>
      <c r="F7114">
        <v>30.872580494803898</v>
      </c>
    </row>
    <row r="7115" spans="1:6" x14ac:dyDescent="0.35">
      <c r="A7115" t="s">
        <v>91</v>
      </c>
      <c r="B7115" s="78" t="s">
        <v>15</v>
      </c>
      <c r="C7115">
        <v>2046</v>
      </c>
      <c r="D7115" t="s">
        <v>41</v>
      </c>
      <c r="E7115" t="s">
        <v>49</v>
      </c>
      <c r="F7115">
        <v>36.618689300681098</v>
      </c>
    </row>
    <row r="7116" spans="1:6" x14ac:dyDescent="0.35">
      <c r="A7116" t="s">
        <v>91</v>
      </c>
      <c r="B7116" s="78" t="s">
        <v>15</v>
      </c>
      <c r="C7116">
        <v>2046</v>
      </c>
      <c r="D7116" t="s">
        <v>41</v>
      </c>
      <c r="E7116" t="s">
        <v>51</v>
      </c>
      <c r="F7116">
        <v>33.827756483683302</v>
      </c>
    </row>
    <row r="7117" spans="1:6" x14ac:dyDescent="0.35">
      <c r="A7117" t="s">
        <v>91</v>
      </c>
      <c r="B7117" s="78" t="s">
        <v>15</v>
      </c>
      <c r="C7117">
        <v>2046</v>
      </c>
      <c r="D7117" t="s">
        <v>41</v>
      </c>
      <c r="E7117" t="s">
        <v>53</v>
      </c>
      <c r="F7117">
        <v>43.931238776508501</v>
      </c>
    </row>
    <row r="7118" spans="1:6" x14ac:dyDescent="0.35">
      <c r="A7118" t="s">
        <v>91</v>
      </c>
      <c r="B7118" s="78" t="s">
        <v>15</v>
      </c>
      <c r="C7118">
        <v>2046</v>
      </c>
      <c r="D7118" t="s">
        <v>41</v>
      </c>
      <c r="E7118" t="s">
        <v>55</v>
      </c>
      <c r="F7118">
        <v>36.246771480661103</v>
      </c>
    </row>
    <row r="7119" spans="1:6" x14ac:dyDescent="0.35">
      <c r="A7119" t="s">
        <v>91</v>
      </c>
      <c r="B7119" s="78" t="s">
        <v>15</v>
      </c>
      <c r="C7119">
        <v>2046</v>
      </c>
      <c r="D7119" t="s">
        <v>41</v>
      </c>
      <c r="E7119" t="s">
        <v>57</v>
      </c>
      <c r="F7119">
        <v>37.156314534988297</v>
      </c>
    </row>
    <row r="7120" spans="1:6" x14ac:dyDescent="0.35">
      <c r="A7120" t="s">
        <v>91</v>
      </c>
      <c r="B7120" s="78" t="s">
        <v>15</v>
      </c>
      <c r="C7120">
        <v>2046</v>
      </c>
      <c r="D7120" t="s">
        <v>41</v>
      </c>
      <c r="E7120" t="s">
        <v>59</v>
      </c>
      <c r="F7120">
        <v>43.093905458082801</v>
      </c>
    </row>
    <row r="7121" spans="1:6" x14ac:dyDescent="0.35">
      <c r="A7121" t="s">
        <v>91</v>
      </c>
      <c r="B7121" s="78" t="s">
        <v>15</v>
      </c>
      <c r="C7121">
        <v>2046</v>
      </c>
      <c r="D7121" t="s">
        <v>41</v>
      </c>
      <c r="E7121" t="s">
        <v>61</v>
      </c>
      <c r="F7121">
        <v>39.547894067896301</v>
      </c>
    </row>
    <row r="7122" spans="1:6" x14ac:dyDescent="0.35">
      <c r="A7122" t="s">
        <v>91</v>
      </c>
      <c r="B7122" s="78" t="s">
        <v>15</v>
      </c>
      <c r="C7122">
        <v>2046</v>
      </c>
      <c r="D7122" t="s">
        <v>41</v>
      </c>
      <c r="E7122" t="s">
        <v>63</v>
      </c>
      <c r="F7122">
        <v>19.7991125301293</v>
      </c>
    </row>
    <row r="7123" spans="1:6" x14ac:dyDescent="0.35">
      <c r="A7123" t="s">
        <v>91</v>
      </c>
      <c r="B7123" s="78" t="s">
        <v>15</v>
      </c>
      <c r="C7123">
        <v>2046</v>
      </c>
      <c r="D7123" t="s">
        <v>41</v>
      </c>
      <c r="E7123" t="s">
        <v>43</v>
      </c>
      <c r="F7123">
        <v>58.211247071628399</v>
      </c>
    </row>
    <row r="7124" spans="1:6" x14ac:dyDescent="0.35">
      <c r="A7124" t="s">
        <v>91</v>
      </c>
      <c r="B7124" s="78" t="s">
        <v>15</v>
      </c>
      <c r="C7124">
        <v>2046</v>
      </c>
      <c r="D7124" t="s">
        <v>41</v>
      </c>
      <c r="E7124" t="s">
        <v>65</v>
      </c>
      <c r="F7124">
        <v>20.193159825811001</v>
      </c>
    </row>
    <row r="7125" spans="1:6" x14ac:dyDescent="0.35">
      <c r="A7125" t="s">
        <v>91</v>
      </c>
      <c r="B7125" s="78" t="s">
        <v>15</v>
      </c>
      <c r="C7125">
        <v>2046</v>
      </c>
      <c r="D7125" t="s">
        <v>41</v>
      </c>
      <c r="E7125" t="s">
        <v>67</v>
      </c>
      <c r="F7125">
        <v>20.357315734683599</v>
      </c>
    </row>
    <row r="7126" spans="1:6" x14ac:dyDescent="0.35">
      <c r="A7126" t="s">
        <v>91</v>
      </c>
      <c r="B7126" s="78" t="s">
        <v>15</v>
      </c>
      <c r="C7126">
        <v>2046</v>
      </c>
      <c r="D7126" t="s">
        <v>41</v>
      </c>
      <c r="E7126" t="s">
        <v>69</v>
      </c>
      <c r="F7126">
        <v>9.7170138056151707</v>
      </c>
    </row>
    <row r="7127" spans="1:6" x14ac:dyDescent="0.35">
      <c r="A7127" t="s">
        <v>91</v>
      </c>
      <c r="B7127" s="78" t="s">
        <v>15</v>
      </c>
      <c r="C7127">
        <v>2046</v>
      </c>
      <c r="D7127" t="s">
        <v>41</v>
      </c>
      <c r="E7127" t="s">
        <v>71</v>
      </c>
      <c r="F7127">
        <v>8.4650691584922502</v>
      </c>
    </row>
    <row r="7128" spans="1:6" x14ac:dyDescent="0.35">
      <c r="A7128" t="s">
        <v>91</v>
      </c>
      <c r="B7128" s="78" t="s">
        <v>15</v>
      </c>
      <c r="C7128">
        <v>2046</v>
      </c>
      <c r="D7128" t="s">
        <v>41</v>
      </c>
      <c r="E7128" t="s">
        <v>73</v>
      </c>
      <c r="F7128">
        <v>14.019689047197099</v>
      </c>
    </row>
    <row r="7129" spans="1:6" x14ac:dyDescent="0.35">
      <c r="A7129" t="s">
        <v>91</v>
      </c>
      <c r="B7129" s="78" t="s">
        <v>15</v>
      </c>
      <c r="C7129">
        <v>2046</v>
      </c>
      <c r="D7129" t="s">
        <v>41</v>
      </c>
      <c r="E7129" t="s">
        <v>75</v>
      </c>
      <c r="F7129">
        <v>12.4249345143142</v>
      </c>
    </row>
    <row r="7130" spans="1:6" x14ac:dyDescent="0.35">
      <c r="A7130" t="s">
        <v>92</v>
      </c>
      <c r="B7130" s="78" t="s">
        <v>15</v>
      </c>
      <c r="C7130">
        <v>2021</v>
      </c>
      <c r="D7130" t="s">
        <v>41</v>
      </c>
      <c r="E7130" t="s">
        <v>42</v>
      </c>
      <c r="F7130">
        <v>9271</v>
      </c>
    </row>
    <row r="7131" spans="1:6" x14ac:dyDescent="0.35">
      <c r="A7131" t="s">
        <v>92</v>
      </c>
      <c r="B7131" s="78" t="s">
        <v>15</v>
      </c>
      <c r="C7131">
        <v>2021</v>
      </c>
      <c r="D7131" t="s">
        <v>41</v>
      </c>
      <c r="E7131" t="s">
        <v>43</v>
      </c>
      <c r="F7131">
        <v>9866</v>
      </c>
    </row>
    <row r="7132" spans="1:6" x14ac:dyDescent="0.35">
      <c r="A7132" t="s">
        <v>92</v>
      </c>
      <c r="B7132" s="78" t="s">
        <v>15</v>
      </c>
      <c r="C7132">
        <v>2021</v>
      </c>
      <c r="D7132" t="s">
        <v>41</v>
      </c>
      <c r="E7132" t="s">
        <v>45</v>
      </c>
      <c r="F7132">
        <v>9405</v>
      </c>
    </row>
    <row r="7133" spans="1:6" x14ac:dyDescent="0.35">
      <c r="A7133" t="s">
        <v>92</v>
      </c>
      <c r="B7133" s="78" t="s">
        <v>15</v>
      </c>
      <c r="C7133">
        <v>2021</v>
      </c>
      <c r="D7133" t="s">
        <v>41</v>
      </c>
      <c r="E7133" t="s">
        <v>47</v>
      </c>
      <c r="F7133">
        <v>7788</v>
      </c>
    </row>
    <row r="7134" spans="1:6" x14ac:dyDescent="0.35">
      <c r="A7134" t="s">
        <v>92</v>
      </c>
      <c r="B7134" s="78" t="s">
        <v>15</v>
      </c>
      <c r="C7134">
        <v>2021</v>
      </c>
      <c r="D7134" t="s">
        <v>41</v>
      </c>
      <c r="E7134" t="s">
        <v>49</v>
      </c>
      <c r="F7134">
        <v>8156</v>
      </c>
    </row>
    <row r="7135" spans="1:6" x14ac:dyDescent="0.35">
      <c r="A7135" t="s">
        <v>92</v>
      </c>
      <c r="B7135" s="78" t="s">
        <v>15</v>
      </c>
      <c r="C7135">
        <v>2021</v>
      </c>
      <c r="D7135" t="s">
        <v>41</v>
      </c>
      <c r="E7135" t="s">
        <v>51</v>
      </c>
      <c r="F7135">
        <v>8584</v>
      </c>
    </row>
    <row r="7136" spans="1:6" x14ac:dyDescent="0.35">
      <c r="A7136" t="s">
        <v>92</v>
      </c>
      <c r="B7136" s="78" t="s">
        <v>15</v>
      </c>
      <c r="C7136">
        <v>2021</v>
      </c>
      <c r="D7136" t="s">
        <v>41</v>
      </c>
      <c r="E7136" t="s">
        <v>53</v>
      </c>
      <c r="F7136">
        <v>9216</v>
      </c>
    </row>
    <row r="7137" spans="1:6" x14ac:dyDescent="0.35">
      <c r="A7137" t="s">
        <v>92</v>
      </c>
      <c r="B7137" s="78" t="s">
        <v>15</v>
      </c>
      <c r="C7137">
        <v>2021</v>
      </c>
      <c r="D7137" t="s">
        <v>41</v>
      </c>
      <c r="E7137" t="s">
        <v>55</v>
      </c>
      <c r="F7137">
        <v>9065</v>
      </c>
    </row>
    <row r="7138" spans="1:6" x14ac:dyDescent="0.35">
      <c r="A7138" t="s">
        <v>92</v>
      </c>
      <c r="B7138" s="78" t="s">
        <v>15</v>
      </c>
      <c r="C7138">
        <v>2021</v>
      </c>
      <c r="D7138" t="s">
        <v>41</v>
      </c>
      <c r="E7138" t="s">
        <v>57</v>
      </c>
      <c r="F7138">
        <v>7553</v>
      </c>
    </row>
    <row r="7139" spans="1:6" x14ac:dyDescent="0.35">
      <c r="A7139" t="s">
        <v>92</v>
      </c>
      <c r="B7139" s="78" t="s">
        <v>15</v>
      </c>
      <c r="C7139">
        <v>2021</v>
      </c>
      <c r="D7139" t="s">
        <v>41</v>
      </c>
      <c r="E7139" t="s">
        <v>59</v>
      </c>
      <c r="F7139">
        <v>7170</v>
      </c>
    </row>
    <row r="7140" spans="1:6" x14ac:dyDescent="0.35">
      <c r="A7140" t="s">
        <v>92</v>
      </c>
      <c r="B7140" s="78" t="s">
        <v>15</v>
      </c>
      <c r="C7140">
        <v>2021</v>
      </c>
      <c r="D7140" t="s">
        <v>41</v>
      </c>
      <c r="E7140" t="s">
        <v>61</v>
      </c>
      <c r="F7140">
        <v>6625</v>
      </c>
    </row>
    <row r="7141" spans="1:6" x14ac:dyDescent="0.35">
      <c r="A7141" t="s">
        <v>92</v>
      </c>
      <c r="B7141" s="78" t="s">
        <v>15</v>
      </c>
      <c r="C7141">
        <v>2021</v>
      </c>
      <c r="D7141" t="s">
        <v>41</v>
      </c>
      <c r="E7141" t="s">
        <v>63</v>
      </c>
      <c r="F7141">
        <v>6069</v>
      </c>
    </row>
    <row r="7142" spans="1:6" x14ac:dyDescent="0.35">
      <c r="A7142" t="s">
        <v>92</v>
      </c>
      <c r="B7142" s="78" t="s">
        <v>15</v>
      </c>
      <c r="C7142">
        <v>2021</v>
      </c>
      <c r="D7142" t="s">
        <v>41</v>
      </c>
      <c r="E7142" t="s">
        <v>65</v>
      </c>
      <c r="F7142">
        <v>5236</v>
      </c>
    </row>
    <row r="7143" spans="1:6" x14ac:dyDescent="0.35">
      <c r="A7143" t="s">
        <v>92</v>
      </c>
      <c r="B7143" s="78" t="s">
        <v>15</v>
      </c>
      <c r="C7143">
        <v>2021</v>
      </c>
      <c r="D7143" t="s">
        <v>41</v>
      </c>
      <c r="E7143" t="s">
        <v>67</v>
      </c>
      <c r="F7143">
        <v>4132</v>
      </c>
    </row>
    <row r="7144" spans="1:6" x14ac:dyDescent="0.35">
      <c r="A7144" t="s">
        <v>92</v>
      </c>
      <c r="B7144" s="78" t="s">
        <v>15</v>
      </c>
      <c r="C7144">
        <v>2021</v>
      </c>
      <c r="D7144" t="s">
        <v>41</v>
      </c>
      <c r="E7144" t="s">
        <v>69</v>
      </c>
      <c r="F7144">
        <v>3359</v>
      </c>
    </row>
    <row r="7145" spans="1:6" x14ac:dyDescent="0.35">
      <c r="A7145" t="s">
        <v>92</v>
      </c>
      <c r="B7145" s="78" t="s">
        <v>15</v>
      </c>
      <c r="C7145">
        <v>2021</v>
      </c>
      <c r="D7145" t="s">
        <v>41</v>
      </c>
      <c r="E7145" t="s">
        <v>71</v>
      </c>
      <c r="F7145">
        <v>2250</v>
      </c>
    </row>
    <row r="7146" spans="1:6" x14ac:dyDescent="0.35">
      <c r="A7146" t="s">
        <v>92</v>
      </c>
      <c r="B7146" s="78" t="s">
        <v>15</v>
      </c>
      <c r="C7146">
        <v>2021</v>
      </c>
      <c r="D7146" t="s">
        <v>41</v>
      </c>
      <c r="E7146" t="s">
        <v>73</v>
      </c>
      <c r="F7146">
        <v>1400</v>
      </c>
    </row>
    <row r="7147" spans="1:6" x14ac:dyDescent="0.35">
      <c r="A7147" t="s">
        <v>92</v>
      </c>
      <c r="B7147" s="78" t="s">
        <v>15</v>
      </c>
      <c r="C7147">
        <v>2021</v>
      </c>
      <c r="D7147" t="s">
        <v>41</v>
      </c>
      <c r="E7147" t="s">
        <v>75</v>
      </c>
      <c r="F7147">
        <v>949</v>
      </c>
    </row>
    <row r="7148" spans="1:6" x14ac:dyDescent="0.35">
      <c r="A7148" t="s">
        <v>92</v>
      </c>
      <c r="B7148" s="78" t="s">
        <v>15</v>
      </c>
      <c r="C7148">
        <v>2021</v>
      </c>
      <c r="D7148" t="s">
        <v>138</v>
      </c>
      <c r="E7148" t="s">
        <v>42</v>
      </c>
      <c r="F7148">
        <v>8610</v>
      </c>
    </row>
    <row r="7149" spans="1:6" x14ac:dyDescent="0.35">
      <c r="A7149" t="s">
        <v>92</v>
      </c>
      <c r="B7149" s="78" t="s">
        <v>15</v>
      </c>
      <c r="C7149">
        <v>2021</v>
      </c>
      <c r="D7149" t="s">
        <v>138</v>
      </c>
      <c r="E7149" t="s">
        <v>43</v>
      </c>
      <c r="F7149">
        <v>9151</v>
      </c>
    </row>
    <row r="7150" spans="1:6" x14ac:dyDescent="0.35">
      <c r="A7150" t="s">
        <v>92</v>
      </c>
      <c r="B7150" s="78" t="s">
        <v>15</v>
      </c>
      <c r="C7150">
        <v>2021</v>
      </c>
      <c r="D7150" t="s">
        <v>138</v>
      </c>
      <c r="E7150" t="s">
        <v>45</v>
      </c>
      <c r="F7150">
        <v>8872</v>
      </c>
    </row>
    <row r="7151" spans="1:6" x14ac:dyDescent="0.35">
      <c r="A7151" t="s">
        <v>92</v>
      </c>
      <c r="B7151" s="78" t="s">
        <v>15</v>
      </c>
      <c r="C7151">
        <v>2021</v>
      </c>
      <c r="D7151" t="s">
        <v>138</v>
      </c>
      <c r="E7151" t="s">
        <v>47</v>
      </c>
      <c r="F7151">
        <v>7566</v>
      </c>
    </row>
    <row r="7152" spans="1:6" x14ac:dyDescent="0.35">
      <c r="A7152" t="s">
        <v>92</v>
      </c>
      <c r="B7152" s="78" t="s">
        <v>15</v>
      </c>
      <c r="C7152">
        <v>2021</v>
      </c>
      <c r="D7152" t="s">
        <v>138</v>
      </c>
      <c r="E7152" t="s">
        <v>49</v>
      </c>
      <c r="F7152">
        <v>7841</v>
      </c>
    </row>
    <row r="7153" spans="1:6" x14ac:dyDescent="0.35">
      <c r="A7153" t="s">
        <v>92</v>
      </c>
      <c r="B7153" s="78" t="s">
        <v>15</v>
      </c>
      <c r="C7153">
        <v>2021</v>
      </c>
      <c r="D7153" t="s">
        <v>138</v>
      </c>
      <c r="E7153" t="s">
        <v>51</v>
      </c>
      <c r="F7153">
        <v>8991</v>
      </c>
    </row>
    <row r="7154" spans="1:6" x14ac:dyDescent="0.35">
      <c r="A7154" t="s">
        <v>92</v>
      </c>
      <c r="B7154" s="78" t="s">
        <v>15</v>
      </c>
      <c r="C7154">
        <v>2021</v>
      </c>
      <c r="D7154" t="s">
        <v>138</v>
      </c>
      <c r="E7154" t="s">
        <v>53</v>
      </c>
      <c r="F7154">
        <v>9731</v>
      </c>
    </row>
    <row r="7155" spans="1:6" x14ac:dyDescent="0.35">
      <c r="A7155" t="s">
        <v>92</v>
      </c>
      <c r="B7155" s="78" t="s">
        <v>15</v>
      </c>
      <c r="C7155">
        <v>2021</v>
      </c>
      <c r="D7155" t="s">
        <v>138</v>
      </c>
      <c r="E7155" t="s">
        <v>55</v>
      </c>
      <c r="F7155">
        <v>9236</v>
      </c>
    </row>
    <row r="7156" spans="1:6" x14ac:dyDescent="0.35">
      <c r="A7156" t="s">
        <v>92</v>
      </c>
      <c r="B7156" s="78" t="s">
        <v>15</v>
      </c>
      <c r="C7156">
        <v>2021</v>
      </c>
      <c r="D7156" t="s">
        <v>138</v>
      </c>
      <c r="E7156" t="s">
        <v>57</v>
      </c>
      <c r="F7156">
        <v>7561</v>
      </c>
    </row>
    <row r="7157" spans="1:6" x14ac:dyDescent="0.35">
      <c r="A7157" t="s">
        <v>92</v>
      </c>
      <c r="B7157" s="78" t="s">
        <v>15</v>
      </c>
      <c r="C7157">
        <v>2021</v>
      </c>
      <c r="D7157" t="s">
        <v>138</v>
      </c>
      <c r="E7157" t="s">
        <v>59</v>
      </c>
      <c r="F7157">
        <v>7290</v>
      </c>
    </row>
    <row r="7158" spans="1:6" x14ac:dyDescent="0.35">
      <c r="A7158" t="s">
        <v>92</v>
      </c>
      <c r="B7158" s="78" t="s">
        <v>15</v>
      </c>
      <c r="C7158">
        <v>2021</v>
      </c>
      <c r="D7158" t="s">
        <v>138</v>
      </c>
      <c r="E7158" t="s">
        <v>61</v>
      </c>
      <c r="F7158">
        <v>6817</v>
      </c>
    </row>
    <row r="7159" spans="1:6" x14ac:dyDescent="0.35">
      <c r="A7159" t="s">
        <v>92</v>
      </c>
      <c r="B7159" s="78" t="s">
        <v>15</v>
      </c>
      <c r="C7159">
        <v>2021</v>
      </c>
      <c r="D7159" t="s">
        <v>138</v>
      </c>
      <c r="E7159" t="s">
        <v>63</v>
      </c>
      <c r="F7159">
        <v>6231</v>
      </c>
    </row>
    <row r="7160" spans="1:6" x14ac:dyDescent="0.35">
      <c r="A7160" t="s">
        <v>92</v>
      </c>
      <c r="B7160" s="78" t="s">
        <v>15</v>
      </c>
      <c r="C7160">
        <v>2021</v>
      </c>
      <c r="D7160" t="s">
        <v>138</v>
      </c>
      <c r="E7160" t="s">
        <v>65</v>
      </c>
      <c r="F7160">
        <v>5435</v>
      </c>
    </row>
    <row r="7161" spans="1:6" x14ac:dyDescent="0.35">
      <c r="A7161" t="s">
        <v>92</v>
      </c>
      <c r="B7161" s="78" t="s">
        <v>15</v>
      </c>
      <c r="C7161">
        <v>2021</v>
      </c>
      <c r="D7161" t="s">
        <v>138</v>
      </c>
      <c r="E7161" t="s">
        <v>67</v>
      </c>
      <c r="F7161">
        <v>4369</v>
      </c>
    </row>
    <row r="7162" spans="1:6" x14ac:dyDescent="0.35">
      <c r="A7162" t="s">
        <v>92</v>
      </c>
      <c r="B7162" s="78" t="s">
        <v>15</v>
      </c>
      <c r="C7162">
        <v>2021</v>
      </c>
      <c r="D7162" t="s">
        <v>138</v>
      </c>
      <c r="E7162" t="s">
        <v>69</v>
      </c>
      <c r="F7162">
        <v>3707</v>
      </c>
    </row>
    <row r="7163" spans="1:6" x14ac:dyDescent="0.35">
      <c r="A7163" t="s">
        <v>92</v>
      </c>
      <c r="B7163" s="78" t="s">
        <v>15</v>
      </c>
      <c r="C7163">
        <v>2021</v>
      </c>
      <c r="D7163" t="s">
        <v>138</v>
      </c>
      <c r="E7163" t="s">
        <v>71</v>
      </c>
      <c r="F7163">
        <v>2503</v>
      </c>
    </row>
    <row r="7164" spans="1:6" x14ac:dyDescent="0.35">
      <c r="A7164" t="s">
        <v>92</v>
      </c>
      <c r="B7164" s="78" t="s">
        <v>15</v>
      </c>
      <c r="C7164">
        <v>2021</v>
      </c>
      <c r="D7164" t="s">
        <v>138</v>
      </c>
      <c r="E7164" t="s">
        <v>73</v>
      </c>
      <c r="F7164">
        <v>1741</v>
      </c>
    </row>
    <row r="7165" spans="1:6" x14ac:dyDescent="0.35">
      <c r="A7165" t="s">
        <v>92</v>
      </c>
      <c r="B7165" s="78" t="s">
        <v>15</v>
      </c>
      <c r="C7165">
        <v>2021</v>
      </c>
      <c r="D7165" t="s">
        <v>138</v>
      </c>
      <c r="E7165" t="s">
        <v>75</v>
      </c>
      <c r="F7165">
        <v>1568</v>
      </c>
    </row>
    <row r="7166" spans="1:6" x14ac:dyDescent="0.35">
      <c r="A7166" t="s">
        <v>92</v>
      </c>
      <c r="B7166" s="78" t="s">
        <v>15</v>
      </c>
      <c r="C7166">
        <v>2026</v>
      </c>
      <c r="D7166" t="s">
        <v>138</v>
      </c>
      <c r="E7166" t="s">
        <v>42</v>
      </c>
      <c r="F7166">
        <v>9434.9088045286298</v>
      </c>
    </row>
    <row r="7167" spans="1:6" x14ac:dyDescent="0.35">
      <c r="A7167" t="s">
        <v>92</v>
      </c>
      <c r="B7167" s="78" t="s">
        <v>15</v>
      </c>
      <c r="C7167">
        <v>2026</v>
      </c>
      <c r="D7167" t="s">
        <v>138</v>
      </c>
      <c r="E7167" t="s">
        <v>45</v>
      </c>
      <c r="F7167">
        <v>9891.40996558591</v>
      </c>
    </row>
    <row r="7168" spans="1:6" x14ac:dyDescent="0.35">
      <c r="A7168" t="s">
        <v>92</v>
      </c>
      <c r="B7168" s="78" t="s">
        <v>15</v>
      </c>
      <c r="C7168">
        <v>2026</v>
      </c>
      <c r="D7168" t="s">
        <v>138</v>
      </c>
      <c r="E7168" t="s">
        <v>47</v>
      </c>
      <c r="F7168">
        <v>9689.6681440930497</v>
      </c>
    </row>
    <row r="7169" spans="1:6" x14ac:dyDescent="0.35">
      <c r="A7169" t="s">
        <v>92</v>
      </c>
      <c r="B7169" s="78" t="s">
        <v>15</v>
      </c>
      <c r="C7169">
        <v>2026</v>
      </c>
      <c r="D7169" t="s">
        <v>138</v>
      </c>
      <c r="E7169" t="s">
        <v>49</v>
      </c>
      <c r="F7169">
        <v>9497.8059312514197</v>
      </c>
    </row>
    <row r="7170" spans="1:6" x14ac:dyDescent="0.35">
      <c r="A7170" t="s">
        <v>92</v>
      </c>
      <c r="B7170" s="78" t="s">
        <v>15</v>
      </c>
      <c r="C7170">
        <v>2026</v>
      </c>
      <c r="D7170" t="s">
        <v>138</v>
      </c>
      <c r="E7170" t="s">
        <v>51</v>
      </c>
      <c r="F7170">
        <v>10735.137554073001</v>
      </c>
    </row>
    <row r="7171" spans="1:6" x14ac:dyDescent="0.35">
      <c r="A7171" t="s">
        <v>92</v>
      </c>
      <c r="B7171" s="78" t="s">
        <v>15</v>
      </c>
      <c r="C7171">
        <v>2026</v>
      </c>
      <c r="D7171" t="s">
        <v>138</v>
      </c>
      <c r="E7171" t="s">
        <v>53</v>
      </c>
      <c r="F7171">
        <v>11549.049075149</v>
      </c>
    </row>
    <row r="7172" spans="1:6" x14ac:dyDescent="0.35">
      <c r="A7172" t="s">
        <v>92</v>
      </c>
      <c r="B7172" s="78" t="s">
        <v>15</v>
      </c>
      <c r="C7172">
        <v>2026</v>
      </c>
      <c r="D7172" t="s">
        <v>138</v>
      </c>
      <c r="E7172" t="s">
        <v>55</v>
      </c>
      <c r="F7172">
        <v>11221.046559765</v>
      </c>
    </row>
    <row r="7173" spans="1:6" x14ac:dyDescent="0.35">
      <c r="A7173" t="s">
        <v>92</v>
      </c>
      <c r="B7173" s="78" t="s">
        <v>15</v>
      </c>
      <c r="C7173">
        <v>2026</v>
      </c>
      <c r="D7173" t="s">
        <v>138</v>
      </c>
      <c r="E7173" t="s">
        <v>57</v>
      </c>
      <c r="F7173">
        <v>10273.479689834299</v>
      </c>
    </row>
    <row r="7174" spans="1:6" x14ac:dyDescent="0.35">
      <c r="A7174" t="s">
        <v>92</v>
      </c>
      <c r="B7174" s="78" t="s">
        <v>15</v>
      </c>
      <c r="C7174">
        <v>2026</v>
      </c>
      <c r="D7174" t="s">
        <v>138</v>
      </c>
      <c r="E7174" t="s">
        <v>59</v>
      </c>
      <c r="F7174">
        <v>8368.1610036323309</v>
      </c>
    </row>
    <row r="7175" spans="1:6" x14ac:dyDescent="0.35">
      <c r="A7175" t="s">
        <v>92</v>
      </c>
      <c r="B7175" s="78" t="s">
        <v>15</v>
      </c>
      <c r="C7175">
        <v>2026</v>
      </c>
      <c r="D7175" t="s">
        <v>138</v>
      </c>
      <c r="E7175" t="s">
        <v>61</v>
      </c>
      <c r="F7175">
        <v>7792.13908574367</v>
      </c>
    </row>
    <row r="7176" spans="1:6" x14ac:dyDescent="0.35">
      <c r="A7176" t="s">
        <v>92</v>
      </c>
      <c r="B7176" s="78" t="s">
        <v>15</v>
      </c>
      <c r="C7176">
        <v>2026</v>
      </c>
      <c r="D7176" t="s">
        <v>138</v>
      </c>
      <c r="E7176" t="s">
        <v>63</v>
      </c>
      <c r="F7176">
        <v>6956.25070661683</v>
      </c>
    </row>
    <row r="7177" spans="1:6" x14ac:dyDescent="0.35">
      <c r="A7177" t="s">
        <v>92</v>
      </c>
      <c r="B7177" s="78" t="s">
        <v>15</v>
      </c>
      <c r="C7177">
        <v>2026</v>
      </c>
      <c r="D7177" t="s">
        <v>138</v>
      </c>
      <c r="E7177" t="s">
        <v>43</v>
      </c>
      <c r="F7177">
        <v>9519.8512247292692</v>
      </c>
    </row>
    <row r="7178" spans="1:6" x14ac:dyDescent="0.35">
      <c r="A7178" t="s">
        <v>92</v>
      </c>
      <c r="B7178" s="78" t="s">
        <v>15</v>
      </c>
      <c r="C7178">
        <v>2026</v>
      </c>
      <c r="D7178" t="s">
        <v>138</v>
      </c>
      <c r="E7178" t="s">
        <v>65</v>
      </c>
      <c r="F7178">
        <v>6084.8602939971497</v>
      </c>
    </row>
    <row r="7179" spans="1:6" x14ac:dyDescent="0.35">
      <c r="A7179" t="s">
        <v>92</v>
      </c>
      <c r="B7179" s="78" t="s">
        <v>15</v>
      </c>
      <c r="C7179">
        <v>2026</v>
      </c>
      <c r="D7179" t="s">
        <v>138</v>
      </c>
      <c r="E7179" t="s">
        <v>67</v>
      </c>
      <c r="F7179">
        <v>5226.7877757094502</v>
      </c>
    </row>
    <row r="7180" spans="1:6" x14ac:dyDescent="0.35">
      <c r="A7180" t="s">
        <v>92</v>
      </c>
      <c r="B7180" s="78" t="s">
        <v>15</v>
      </c>
      <c r="C7180">
        <v>2026</v>
      </c>
      <c r="D7180" t="s">
        <v>138</v>
      </c>
      <c r="E7180" t="s">
        <v>69</v>
      </c>
      <c r="F7180">
        <v>4238.2000447657101</v>
      </c>
    </row>
    <row r="7181" spans="1:6" x14ac:dyDescent="0.35">
      <c r="A7181" t="s">
        <v>92</v>
      </c>
      <c r="B7181" s="78" t="s">
        <v>15</v>
      </c>
      <c r="C7181">
        <v>2026</v>
      </c>
      <c r="D7181" t="s">
        <v>138</v>
      </c>
      <c r="E7181" t="s">
        <v>71</v>
      </c>
      <c r="F7181">
        <v>3521.5910715700402</v>
      </c>
    </row>
    <row r="7182" spans="1:6" x14ac:dyDescent="0.35">
      <c r="A7182" t="s">
        <v>92</v>
      </c>
      <c r="B7182" s="78" t="s">
        <v>15</v>
      </c>
      <c r="C7182">
        <v>2026</v>
      </c>
      <c r="D7182" t="s">
        <v>138</v>
      </c>
      <c r="E7182" t="s">
        <v>73</v>
      </c>
      <c r="F7182">
        <v>2247.1592600603499</v>
      </c>
    </row>
    <row r="7183" spans="1:6" x14ac:dyDescent="0.35">
      <c r="A7183" t="s">
        <v>92</v>
      </c>
      <c r="B7183" s="78" t="s">
        <v>15</v>
      </c>
      <c r="C7183">
        <v>2026</v>
      </c>
      <c r="D7183" t="s">
        <v>138</v>
      </c>
      <c r="E7183" t="s">
        <v>75</v>
      </c>
      <c r="F7183">
        <v>2094.1503085424702</v>
      </c>
    </row>
    <row r="7184" spans="1:6" x14ac:dyDescent="0.35">
      <c r="A7184" t="s">
        <v>92</v>
      </c>
      <c r="B7184" s="78" t="s">
        <v>15</v>
      </c>
      <c r="C7184">
        <v>2026</v>
      </c>
      <c r="D7184" t="s">
        <v>41</v>
      </c>
      <c r="E7184" t="s">
        <v>42</v>
      </c>
      <c r="F7184">
        <v>9943.5119681498909</v>
      </c>
    </row>
    <row r="7185" spans="1:6" x14ac:dyDescent="0.35">
      <c r="A7185" t="s">
        <v>92</v>
      </c>
      <c r="B7185" s="78" t="s">
        <v>15</v>
      </c>
      <c r="C7185">
        <v>2026</v>
      </c>
      <c r="D7185" t="s">
        <v>41</v>
      </c>
      <c r="E7185" t="s">
        <v>45</v>
      </c>
      <c r="F7185">
        <v>10650.0379474527</v>
      </c>
    </row>
    <row r="7186" spans="1:6" x14ac:dyDescent="0.35">
      <c r="A7186" t="s">
        <v>92</v>
      </c>
      <c r="B7186" s="78" t="s">
        <v>15</v>
      </c>
      <c r="C7186">
        <v>2026</v>
      </c>
      <c r="D7186" t="s">
        <v>41</v>
      </c>
      <c r="E7186" t="s">
        <v>47</v>
      </c>
      <c r="F7186">
        <v>10107.6224594495</v>
      </c>
    </row>
    <row r="7187" spans="1:6" x14ac:dyDescent="0.35">
      <c r="A7187" t="s">
        <v>92</v>
      </c>
      <c r="B7187" s="78" t="s">
        <v>15</v>
      </c>
      <c r="C7187">
        <v>2026</v>
      </c>
      <c r="D7187" t="s">
        <v>41</v>
      </c>
      <c r="E7187" t="s">
        <v>49</v>
      </c>
      <c r="F7187">
        <v>9743.4129471732595</v>
      </c>
    </row>
    <row r="7188" spans="1:6" x14ac:dyDescent="0.35">
      <c r="A7188" t="s">
        <v>92</v>
      </c>
      <c r="B7188" s="78" t="s">
        <v>15</v>
      </c>
      <c r="C7188">
        <v>2026</v>
      </c>
      <c r="D7188" t="s">
        <v>41</v>
      </c>
      <c r="E7188" t="s">
        <v>51</v>
      </c>
      <c r="F7188">
        <v>10979.248667104999</v>
      </c>
    </row>
    <row r="7189" spans="1:6" x14ac:dyDescent="0.35">
      <c r="A7189" t="s">
        <v>92</v>
      </c>
      <c r="B7189" s="78" t="s">
        <v>15</v>
      </c>
      <c r="C7189">
        <v>2026</v>
      </c>
      <c r="D7189" t="s">
        <v>41</v>
      </c>
      <c r="E7189" t="s">
        <v>53</v>
      </c>
      <c r="F7189">
        <v>11032.985944919599</v>
      </c>
    </row>
    <row r="7190" spans="1:6" x14ac:dyDescent="0.35">
      <c r="A7190" t="s">
        <v>92</v>
      </c>
      <c r="B7190" s="78" t="s">
        <v>15</v>
      </c>
      <c r="C7190">
        <v>2026</v>
      </c>
      <c r="D7190" t="s">
        <v>41</v>
      </c>
      <c r="E7190" t="s">
        <v>55</v>
      </c>
      <c r="F7190">
        <v>10747.986706240001</v>
      </c>
    </row>
    <row r="7191" spans="1:6" x14ac:dyDescent="0.35">
      <c r="A7191" t="s">
        <v>92</v>
      </c>
      <c r="B7191" s="78" t="s">
        <v>15</v>
      </c>
      <c r="C7191">
        <v>2026</v>
      </c>
      <c r="D7191" t="s">
        <v>41</v>
      </c>
      <c r="E7191" t="s">
        <v>57</v>
      </c>
      <c r="F7191">
        <v>10095.2200340605</v>
      </c>
    </row>
    <row r="7192" spans="1:6" x14ac:dyDescent="0.35">
      <c r="A7192" t="s">
        <v>92</v>
      </c>
      <c r="B7192" s="78" t="s">
        <v>15</v>
      </c>
      <c r="C7192">
        <v>2026</v>
      </c>
      <c r="D7192" t="s">
        <v>41</v>
      </c>
      <c r="E7192" t="s">
        <v>59</v>
      </c>
      <c r="F7192">
        <v>8198.7929134201495</v>
      </c>
    </row>
    <row r="7193" spans="1:6" x14ac:dyDescent="0.35">
      <c r="A7193" t="s">
        <v>92</v>
      </c>
      <c r="B7193" s="78" t="s">
        <v>15</v>
      </c>
      <c r="C7193">
        <v>2026</v>
      </c>
      <c r="D7193" t="s">
        <v>41</v>
      </c>
      <c r="E7193" t="s">
        <v>61</v>
      </c>
      <c r="F7193">
        <v>7526.0301033304204</v>
      </c>
    </row>
    <row r="7194" spans="1:6" x14ac:dyDescent="0.35">
      <c r="A7194" t="s">
        <v>92</v>
      </c>
      <c r="B7194" s="78" t="s">
        <v>15</v>
      </c>
      <c r="C7194">
        <v>2026</v>
      </c>
      <c r="D7194" t="s">
        <v>41</v>
      </c>
      <c r="E7194" t="s">
        <v>63</v>
      </c>
      <c r="F7194">
        <v>6624.6817293126496</v>
      </c>
    </row>
    <row r="7195" spans="1:6" x14ac:dyDescent="0.35">
      <c r="A7195" t="s">
        <v>92</v>
      </c>
      <c r="B7195" s="78" t="s">
        <v>15</v>
      </c>
      <c r="C7195">
        <v>2026</v>
      </c>
      <c r="D7195" t="s">
        <v>41</v>
      </c>
      <c r="E7195" t="s">
        <v>43</v>
      </c>
      <c r="F7195">
        <v>10252.007671895</v>
      </c>
    </row>
    <row r="7196" spans="1:6" x14ac:dyDescent="0.35">
      <c r="A7196" t="s">
        <v>92</v>
      </c>
      <c r="B7196" s="78" t="s">
        <v>15</v>
      </c>
      <c r="C7196">
        <v>2026</v>
      </c>
      <c r="D7196" t="s">
        <v>41</v>
      </c>
      <c r="E7196" t="s">
        <v>65</v>
      </c>
      <c r="F7196">
        <v>5801.4733257238904</v>
      </c>
    </row>
    <row r="7197" spans="1:6" x14ac:dyDescent="0.35">
      <c r="A7197" t="s">
        <v>92</v>
      </c>
      <c r="B7197" s="78" t="s">
        <v>15</v>
      </c>
      <c r="C7197">
        <v>2026</v>
      </c>
      <c r="D7197" t="s">
        <v>41</v>
      </c>
      <c r="E7197" t="s">
        <v>67</v>
      </c>
      <c r="F7197">
        <v>4882.2383434497497</v>
      </c>
    </row>
    <row r="7198" spans="1:6" x14ac:dyDescent="0.35">
      <c r="A7198" t="s">
        <v>92</v>
      </c>
      <c r="B7198" s="78" t="s">
        <v>15</v>
      </c>
      <c r="C7198">
        <v>2026</v>
      </c>
      <c r="D7198" t="s">
        <v>41</v>
      </c>
      <c r="E7198" t="s">
        <v>69</v>
      </c>
      <c r="F7198">
        <v>3827.0175674672701</v>
      </c>
    </row>
    <row r="7199" spans="1:6" x14ac:dyDescent="0.35">
      <c r="A7199" t="s">
        <v>92</v>
      </c>
      <c r="B7199" s="78" t="s">
        <v>15</v>
      </c>
      <c r="C7199">
        <v>2026</v>
      </c>
      <c r="D7199" t="s">
        <v>41</v>
      </c>
      <c r="E7199" t="s">
        <v>71</v>
      </c>
      <c r="F7199">
        <v>3056.0508306738702</v>
      </c>
    </row>
    <row r="7200" spans="1:6" x14ac:dyDescent="0.35">
      <c r="A7200" t="s">
        <v>92</v>
      </c>
      <c r="B7200" s="78" t="s">
        <v>15</v>
      </c>
      <c r="C7200">
        <v>2026</v>
      </c>
      <c r="D7200" t="s">
        <v>41</v>
      </c>
      <c r="E7200" t="s">
        <v>73</v>
      </c>
      <c r="F7200">
        <v>1908.53858493806</v>
      </c>
    </row>
    <row r="7201" spans="1:6" x14ac:dyDescent="0.35">
      <c r="A7201" t="s">
        <v>92</v>
      </c>
      <c r="B7201" s="78" t="s">
        <v>15</v>
      </c>
      <c r="C7201">
        <v>2026</v>
      </c>
      <c r="D7201" t="s">
        <v>41</v>
      </c>
      <c r="E7201" t="s">
        <v>75</v>
      </c>
      <c r="F7201">
        <v>1435.0427773751101</v>
      </c>
    </row>
    <row r="7202" spans="1:6" x14ac:dyDescent="0.35">
      <c r="A7202" t="s">
        <v>92</v>
      </c>
      <c r="B7202" s="78" t="s">
        <v>15</v>
      </c>
      <c r="C7202">
        <v>2031</v>
      </c>
      <c r="D7202" t="s">
        <v>138</v>
      </c>
      <c r="E7202" t="s">
        <v>42</v>
      </c>
      <c r="F7202">
        <v>10874.865021691499</v>
      </c>
    </row>
    <row r="7203" spans="1:6" x14ac:dyDescent="0.35">
      <c r="A7203" t="s">
        <v>92</v>
      </c>
      <c r="B7203" s="78" t="s">
        <v>15</v>
      </c>
      <c r="C7203">
        <v>2031</v>
      </c>
      <c r="D7203" t="s">
        <v>138</v>
      </c>
      <c r="E7203" t="s">
        <v>45</v>
      </c>
      <c r="F7203">
        <v>10263.3140063682</v>
      </c>
    </row>
    <row r="7204" spans="1:6" x14ac:dyDescent="0.35">
      <c r="A7204" t="s">
        <v>92</v>
      </c>
      <c r="B7204" s="78" t="s">
        <v>15</v>
      </c>
      <c r="C7204">
        <v>2031</v>
      </c>
      <c r="D7204" t="s">
        <v>138</v>
      </c>
      <c r="E7204" t="s">
        <v>47</v>
      </c>
      <c r="F7204">
        <v>10591.277927368001</v>
      </c>
    </row>
    <row r="7205" spans="1:6" x14ac:dyDescent="0.35">
      <c r="A7205" t="s">
        <v>92</v>
      </c>
      <c r="B7205" s="78" t="s">
        <v>15</v>
      </c>
      <c r="C7205">
        <v>2031</v>
      </c>
      <c r="D7205" t="s">
        <v>138</v>
      </c>
      <c r="E7205" t="s">
        <v>49</v>
      </c>
      <c r="F7205">
        <v>11247.039498281199</v>
      </c>
    </row>
    <row r="7206" spans="1:6" x14ac:dyDescent="0.35">
      <c r="A7206" t="s">
        <v>92</v>
      </c>
      <c r="B7206" s="78" t="s">
        <v>15</v>
      </c>
      <c r="C7206">
        <v>2031</v>
      </c>
      <c r="D7206" t="s">
        <v>138</v>
      </c>
      <c r="E7206" t="s">
        <v>51</v>
      </c>
      <c r="F7206">
        <v>11650.669163115401</v>
      </c>
    </row>
    <row r="7207" spans="1:6" x14ac:dyDescent="0.35">
      <c r="A7207" t="s">
        <v>92</v>
      </c>
      <c r="B7207" s="78" t="s">
        <v>15</v>
      </c>
      <c r="C7207">
        <v>2031</v>
      </c>
      <c r="D7207" t="s">
        <v>138</v>
      </c>
      <c r="E7207" t="s">
        <v>53</v>
      </c>
      <c r="F7207">
        <v>12931.8694065372</v>
      </c>
    </row>
    <row r="7208" spans="1:6" x14ac:dyDescent="0.35">
      <c r="A7208" t="s">
        <v>92</v>
      </c>
      <c r="B7208" s="78" t="s">
        <v>15</v>
      </c>
      <c r="C7208">
        <v>2031</v>
      </c>
      <c r="D7208" t="s">
        <v>138</v>
      </c>
      <c r="E7208" t="s">
        <v>55</v>
      </c>
      <c r="F7208">
        <v>12839.885306181101</v>
      </c>
    </row>
    <row r="7209" spans="1:6" x14ac:dyDescent="0.35">
      <c r="A7209" t="s">
        <v>92</v>
      </c>
      <c r="B7209" s="78" t="s">
        <v>15</v>
      </c>
      <c r="C7209">
        <v>2031</v>
      </c>
      <c r="D7209" t="s">
        <v>138</v>
      </c>
      <c r="E7209" t="s">
        <v>57</v>
      </c>
      <c r="F7209">
        <v>12104.4176982265</v>
      </c>
    </row>
    <row r="7210" spans="1:6" x14ac:dyDescent="0.35">
      <c r="A7210" t="s">
        <v>92</v>
      </c>
      <c r="B7210" s="78" t="s">
        <v>15</v>
      </c>
      <c r="C7210">
        <v>2031</v>
      </c>
      <c r="D7210" t="s">
        <v>138</v>
      </c>
      <c r="E7210" t="s">
        <v>59</v>
      </c>
      <c r="F7210">
        <v>11000.2840593083</v>
      </c>
    </row>
    <row r="7211" spans="1:6" x14ac:dyDescent="0.35">
      <c r="A7211" t="s">
        <v>92</v>
      </c>
      <c r="B7211" s="78" t="s">
        <v>15</v>
      </c>
      <c r="C7211">
        <v>2031</v>
      </c>
      <c r="D7211" t="s">
        <v>138</v>
      </c>
      <c r="E7211" t="s">
        <v>61</v>
      </c>
      <c r="F7211">
        <v>8841.0729208646098</v>
      </c>
    </row>
    <row r="7212" spans="1:6" x14ac:dyDescent="0.35">
      <c r="A7212" t="s">
        <v>92</v>
      </c>
      <c r="B7212" s="78" t="s">
        <v>15</v>
      </c>
      <c r="C7212">
        <v>2031</v>
      </c>
      <c r="D7212" t="s">
        <v>138</v>
      </c>
      <c r="E7212" t="s">
        <v>63</v>
      </c>
      <c r="F7212">
        <v>7955.9281045834896</v>
      </c>
    </row>
    <row r="7213" spans="1:6" x14ac:dyDescent="0.35">
      <c r="A7213" t="s">
        <v>92</v>
      </c>
      <c r="B7213" s="78" t="s">
        <v>15</v>
      </c>
      <c r="C7213">
        <v>2031</v>
      </c>
      <c r="D7213" t="s">
        <v>138</v>
      </c>
      <c r="E7213" t="s">
        <v>43</v>
      </c>
      <c r="F7213">
        <v>10371.828534530499</v>
      </c>
    </row>
    <row r="7214" spans="1:6" x14ac:dyDescent="0.35">
      <c r="A7214" t="s">
        <v>92</v>
      </c>
      <c r="B7214" s="78" t="s">
        <v>15</v>
      </c>
      <c r="C7214">
        <v>2031</v>
      </c>
      <c r="D7214" t="s">
        <v>138</v>
      </c>
      <c r="E7214" t="s">
        <v>65</v>
      </c>
      <c r="F7214">
        <v>6928.0328032465404</v>
      </c>
    </row>
    <row r="7215" spans="1:6" x14ac:dyDescent="0.35">
      <c r="A7215" t="s">
        <v>92</v>
      </c>
      <c r="B7215" s="78" t="s">
        <v>15</v>
      </c>
      <c r="C7215">
        <v>2031</v>
      </c>
      <c r="D7215" t="s">
        <v>138</v>
      </c>
      <c r="E7215" t="s">
        <v>67</v>
      </c>
      <c r="F7215">
        <v>5976.8369475235704</v>
      </c>
    </row>
    <row r="7216" spans="1:6" x14ac:dyDescent="0.35">
      <c r="A7216" t="s">
        <v>92</v>
      </c>
      <c r="B7216" s="78" t="s">
        <v>15</v>
      </c>
      <c r="C7216">
        <v>2031</v>
      </c>
      <c r="D7216" t="s">
        <v>138</v>
      </c>
      <c r="E7216" t="s">
        <v>69</v>
      </c>
      <c r="F7216">
        <v>5133.1871391275599</v>
      </c>
    </row>
    <row r="7217" spans="1:6" x14ac:dyDescent="0.35">
      <c r="A7217" t="s">
        <v>92</v>
      </c>
      <c r="B7217" s="78" t="s">
        <v>15</v>
      </c>
      <c r="C7217">
        <v>2031</v>
      </c>
      <c r="D7217" t="s">
        <v>138</v>
      </c>
      <c r="E7217" t="s">
        <v>71</v>
      </c>
      <c r="F7217">
        <v>4118.9499066205999</v>
      </c>
    </row>
    <row r="7218" spans="1:6" x14ac:dyDescent="0.35">
      <c r="A7218" t="s">
        <v>92</v>
      </c>
      <c r="B7218" s="78" t="s">
        <v>15</v>
      </c>
      <c r="C7218">
        <v>2031</v>
      </c>
      <c r="D7218" t="s">
        <v>138</v>
      </c>
      <c r="E7218" t="s">
        <v>73</v>
      </c>
      <c r="F7218">
        <v>3238.5545962389601</v>
      </c>
    </row>
    <row r="7219" spans="1:6" x14ac:dyDescent="0.35">
      <c r="A7219" t="s">
        <v>92</v>
      </c>
      <c r="B7219" s="78" t="s">
        <v>15</v>
      </c>
      <c r="C7219">
        <v>2031</v>
      </c>
      <c r="D7219" t="s">
        <v>138</v>
      </c>
      <c r="E7219" t="s">
        <v>75</v>
      </c>
      <c r="F7219">
        <v>2903.2429307657299</v>
      </c>
    </row>
    <row r="7220" spans="1:6" x14ac:dyDescent="0.35">
      <c r="A7220" t="s">
        <v>92</v>
      </c>
      <c r="B7220" s="78" t="s">
        <v>15</v>
      </c>
      <c r="C7220">
        <v>2031</v>
      </c>
      <c r="D7220" t="s">
        <v>41</v>
      </c>
      <c r="E7220" t="s">
        <v>42</v>
      </c>
      <c r="F7220">
        <v>11420.9976095399</v>
      </c>
    </row>
    <row r="7221" spans="1:6" x14ac:dyDescent="0.35">
      <c r="A7221" t="s">
        <v>92</v>
      </c>
      <c r="B7221" s="78" t="s">
        <v>15</v>
      </c>
      <c r="C7221">
        <v>2031</v>
      </c>
      <c r="D7221" t="s">
        <v>41</v>
      </c>
      <c r="E7221" t="s">
        <v>45</v>
      </c>
      <c r="F7221">
        <v>11063.403286872301</v>
      </c>
    </row>
    <row r="7222" spans="1:6" x14ac:dyDescent="0.35">
      <c r="A7222" t="s">
        <v>92</v>
      </c>
      <c r="B7222" s="78" t="s">
        <v>15</v>
      </c>
      <c r="C7222">
        <v>2031</v>
      </c>
      <c r="D7222" t="s">
        <v>41</v>
      </c>
      <c r="E7222" t="s">
        <v>47</v>
      </c>
      <c r="F7222">
        <v>11263.996894387699</v>
      </c>
    </row>
    <row r="7223" spans="1:6" x14ac:dyDescent="0.35">
      <c r="A7223" t="s">
        <v>92</v>
      </c>
      <c r="B7223" s="78" t="s">
        <v>15</v>
      </c>
      <c r="C7223">
        <v>2031</v>
      </c>
      <c r="D7223" t="s">
        <v>41</v>
      </c>
      <c r="E7223" t="s">
        <v>49</v>
      </c>
      <c r="F7223">
        <v>11733.4142473908</v>
      </c>
    </row>
    <row r="7224" spans="1:6" x14ac:dyDescent="0.35">
      <c r="A7224" t="s">
        <v>92</v>
      </c>
      <c r="B7224" s="78" t="s">
        <v>15</v>
      </c>
      <c r="C7224">
        <v>2031</v>
      </c>
      <c r="D7224" t="s">
        <v>41</v>
      </c>
      <c r="E7224" t="s">
        <v>51</v>
      </c>
      <c r="F7224">
        <v>11821.2921304466</v>
      </c>
    </row>
    <row r="7225" spans="1:6" x14ac:dyDescent="0.35">
      <c r="A7225" t="s">
        <v>92</v>
      </c>
      <c r="B7225" s="78" t="s">
        <v>15</v>
      </c>
      <c r="C7225">
        <v>2031</v>
      </c>
      <c r="D7225" t="s">
        <v>41</v>
      </c>
      <c r="E7225" t="s">
        <v>53</v>
      </c>
      <c r="F7225">
        <v>12649.145189488199</v>
      </c>
    </row>
    <row r="7226" spans="1:6" x14ac:dyDescent="0.35">
      <c r="A7226" t="s">
        <v>92</v>
      </c>
      <c r="B7226" s="78" t="s">
        <v>15</v>
      </c>
      <c r="C7226">
        <v>2031</v>
      </c>
      <c r="D7226" t="s">
        <v>41</v>
      </c>
      <c r="E7226" t="s">
        <v>55</v>
      </c>
      <c r="F7226">
        <v>12247.8648656963</v>
      </c>
    </row>
    <row r="7227" spans="1:6" x14ac:dyDescent="0.35">
      <c r="A7227" t="s">
        <v>92</v>
      </c>
      <c r="B7227" s="78" t="s">
        <v>15</v>
      </c>
      <c r="C7227">
        <v>2031</v>
      </c>
      <c r="D7227" t="s">
        <v>41</v>
      </c>
      <c r="E7227" t="s">
        <v>57</v>
      </c>
      <c r="F7227">
        <v>11588.8289876661</v>
      </c>
    </row>
    <row r="7228" spans="1:6" x14ac:dyDescent="0.35">
      <c r="A7228" t="s">
        <v>92</v>
      </c>
      <c r="B7228" s="78" t="s">
        <v>15</v>
      </c>
      <c r="C7228">
        <v>2031</v>
      </c>
      <c r="D7228" t="s">
        <v>41</v>
      </c>
      <c r="E7228" t="s">
        <v>59</v>
      </c>
      <c r="F7228">
        <v>10615.029242704</v>
      </c>
    </row>
    <row r="7229" spans="1:6" x14ac:dyDescent="0.35">
      <c r="A7229" t="s">
        <v>92</v>
      </c>
      <c r="B7229" s="78" t="s">
        <v>15</v>
      </c>
      <c r="C7229">
        <v>2031</v>
      </c>
      <c r="D7229" t="s">
        <v>41</v>
      </c>
      <c r="E7229" t="s">
        <v>61</v>
      </c>
      <c r="F7229">
        <v>8511.8487127255394</v>
      </c>
    </row>
    <row r="7230" spans="1:6" x14ac:dyDescent="0.35">
      <c r="A7230" t="s">
        <v>92</v>
      </c>
      <c r="B7230" s="78" t="s">
        <v>15</v>
      </c>
      <c r="C7230">
        <v>2031</v>
      </c>
      <c r="D7230" t="s">
        <v>41</v>
      </c>
      <c r="E7230" t="s">
        <v>63</v>
      </c>
      <c r="F7230">
        <v>7550.3562405973298</v>
      </c>
    </row>
    <row r="7231" spans="1:6" x14ac:dyDescent="0.35">
      <c r="A7231" t="s">
        <v>92</v>
      </c>
      <c r="B7231" s="78" t="s">
        <v>15</v>
      </c>
      <c r="C7231">
        <v>2031</v>
      </c>
      <c r="D7231" t="s">
        <v>41</v>
      </c>
      <c r="E7231" t="s">
        <v>43</v>
      </c>
      <c r="F7231">
        <v>10934.198067457</v>
      </c>
    </row>
    <row r="7232" spans="1:6" x14ac:dyDescent="0.35">
      <c r="A7232" t="s">
        <v>92</v>
      </c>
      <c r="B7232" s="78" t="s">
        <v>15</v>
      </c>
      <c r="C7232">
        <v>2031</v>
      </c>
      <c r="D7232" t="s">
        <v>41</v>
      </c>
      <c r="E7232" t="s">
        <v>65</v>
      </c>
      <c r="F7232">
        <v>6470.9034259549298</v>
      </c>
    </row>
    <row r="7233" spans="1:6" x14ac:dyDescent="0.35">
      <c r="A7233" t="s">
        <v>92</v>
      </c>
      <c r="B7233" s="78" t="s">
        <v>15</v>
      </c>
      <c r="C7233">
        <v>2031</v>
      </c>
      <c r="D7233" t="s">
        <v>41</v>
      </c>
      <c r="E7233" t="s">
        <v>67</v>
      </c>
      <c r="F7233">
        <v>5554.7403422796997</v>
      </c>
    </row>
    <row r="7234" spans="1:6" x14ac:dyDescent="0.35">
      <c r="A7234" t="s">
        <v>92</v>
      </c>
      <c r="B7234" s="78" t="s">
        <v>15</v>
      </c>
      <c r="C7234">
        <v>2031</v>
      </c>
      <c r="D7234" t="s">
        <v>41</v>
      </c>
      <c r="E7234" t="s">
        <v>69</v>
      </c>
      <c r="F7234">
        <v>4662.6571193960799</v>
      </c>
    </row>
    <row r="7235" spans="1:6" x14ac:dyDescent="0.35">
      <c r="A7235" t="s">
        <v>92</v>
      </c>
      <c r="B7235" s="78" t="s">
        <v>15</v>
      </c>
      <c r="C7235">
        <v>2031</v>
      </c>
      <c r="D7235" t="s">
        <v>41</v>
      </c>
      <c r="E7235" t="s">
        <v>71</v>
      </c>
      <c r="F7235">
        <v>3585.9378718593498</v>
      </c>
    </row>
    <row r="7236" spans="1:6" x14ac:dyDescent="0.35">
      <c r="A7236" t="s">
        <v>92</v>
      </c>
      <c r="B7236" s="78" t="s">
        <v>15</v>
      </c>
      <c r="C7236">
        <v>2031</v>
      </c>
      <c r="D7236" t="s">
        <v>41</v>
      </c>
      <c r="E7236" t="s">
        <v>73</v>
      </c>
      <c r="F7236">
        <v>2710.3822462818698</v>
      </c>
    </row>
    <row r="7237" spans="1:6" x14ac:dyDescent="0.35">
      <c r="A7237" t="s">
        <v>92</v>
      </c>
      <c r="B7237" s="78" t="s">
        <v>15</v>
      </c>
      <c r="C7237">
        <v>2031</v>
      </c>
      <c r="D7237" t="s">
        <v>41</v>
      </c>
      <c r="E7237" t="s">
        <v>75</v>
      </c>
      <c r="F7237">
        <v>2157.1347583844099</v>
      </c>
    </row>
    <row r="7238" spans="1:6" x14ac:dyDescent="0.35">
      <c r="A7238" t="s">
        <v>92</v>
      </c>
      <c r="B7238" s="78" t="s">
        <v>15</v>
      </c>
      <c r="C7238">
        <v>2036</v>
      </c>
      <c r="D7238" t="s">
        <v>138</v>
      </c>
      <c r="E7238" t="s">
        <v>42</v>
      </c>
      <c r="F7238">
        <v>12327.5705862535</v>
      </c>
    </row>
    <row r="7239" spans="1:6" x14ac:dyDescent="0.35">
      <c r="A7239" t="s">
        <v>92</v>
      </c>
      <c r="B7239" s="78" t="s">
        <v>15</v>
      </c>
      <c r="C7239">
        <v>2036</v>
      </c>
      <c r="D7239" t="s">
        <v>138</v>
      </c>
      <c r="E7239" t="s">
        <v>45</v>
      </c>
      <c r="F7239">
        <v>11242.075620372399</v>
      </c>
    </row>
    <row r="7240" spans="1:6" x14ac:dyDescent="0.35">
      <c r="A7240" t="s">
        <v>92</v>
      </c>
      <c r="B7240" s="78" t="s">
        <v>15</v>
      </c>
      <c r="C7240">
        <v>2036</v>
      </c>
      <c r="D7240" t="s">
        <v>138</v>
      </c>
      <c r="E7240" t="s">
        <v>47</v>
      </c>
      <c r="F7240">
        <v>11021.5038006494</v>
      </c>
    </row>
    <row r="7241" spans="1:6" x14ac:dyDescent="0.35">
      <c r="A7241" t="s">
        <v>92</v>
      </c>
      <c r="B7241" s="78" t="s">
        <v>15</v>
      </c>
      <c r="C7241">
        <v>2036</v>
      </c>
      <c r="D7241" t="s">
        <v>138</v>
      </c>
      <c r="E7241" t="s">
        <v>49</v>
      </c>
      <c r="F7241">
        <v>12233.3392277125</v>
      </c>
    </row>
    <row r="7242" spans="1:6" x14ac:dyDescent="0.35">
      <c r="A7242" t="s">
        <v>92</v>
      </c>
      <c r="B7242" s="78" t="s">
        <v>15</v>
      </c>
      <c r="C7242">
        <v>2036</v>
      </c>
      <c r="D7242" t="s">
        <v>138</v>
      </c>
      <c r="E7242" t="s">
        <v>51</v>
      </c>
      <c r="F7242">
        <v>13551.2960417043</v>
      </c>
    </row>
    <row r="7243" spans="1:6" x14ac:dyDescent="0.35">
      <c r="A7243" t="s">
        <v>92</v>
      </c>
      <c r="B7243" s="78" t="s">
        <v>15</v>
      </c>
      <c r="C7243">
        <v>2036</v>
      </c>
      <c r="D7243" t="s">
        <v>138</v>
      </c>
      <c r="E7243" t="s">
        <v>53</v>
      </c>
      <c r="F7243">
        <v>14021.1095272601</v>
      </c>
    </row>
    <row r="7244" spans="1:6" x14ac:dyDescent="0.35">
      <c r="A7244" t="s">
        <v>92</v>
      </c>
      <c r="B7244" s="78" t="s">
        <v>15</v>
      </c>
      <c r="C7244">
        <v>2036</v>
      </c>
      <c r="D7244" t="s">
        <v>138</v>
      </c>
      <c r="E7244" t="s">
        <v>55</v>
      </c>
      <c r="F7244">
        <v>14413.614139211601</v>
      </c>
    </row>
    <row r="7245" spans="1:6" x14ac:dyDescent="0.35">
      <c r="A7245" t="s">
        <v>92</v>
      </c>
      <c r="B7245" s="78" t="s">
        <v>15</v>
      </c>
      <c r="C7245">
        <v>2036</v>
      </c>
      <c r="D7245" t="s">
        <v>138</v>
      </c>
      <c r="E7245" t="s">
        <v>57</v>
      </c>
      <c r="F7245">
        <v>13835.120952990001</v>
      </c>
    </row>
    <row r="7246" spans="1:6" x14ac:dyDescent="0.35">
      <c r="A7246" t="s">
        <v>92</v>
      </c>
      <c r="B7246" s="78" t="s">
        <v>15</v>
      </c>
      <c r="C7246">
        <v>2036</v>
      </c>
      <c r="D7246" t="s">
        <v>138</v>
      </c>
      <c r="E7246" t="s">
        <v>59</v>
      </c>
      <c r="F7246">
        <v>12906.609823385999</v>
      </c>
    </row>
    <row r="7247" spans="1:6" x14ac:dyDescent="0.35">
      <c r="A7247" t="s">
        <v>92</v>
      </c>
      <c r="B7247" s="78" t="s">
        <v>15</v>
      </c>
      <c r="C7247">
        <v>2036</v>
      </c>
      <c r="D7247" t="s">
        <v>138</v>
      </c>
      <c r="E7247" t="s">
        <v>61</v>
      </c>
      <c r="F7247">
        <v>11474.345524267201</v>
      </c>
    </row>
    <row r="7248" spans="1:6" x14ac:dyDescent="0.35">
      <c r="A7248" t="s">
        <v>92</v>
      </c>
      <c r="B7248" s="78" t="s">
        <v>15</v>
      </c>
      <c r="C7248">
        <v>2036</v>
      </c>
      <c r="D7248" t="s">
        <v>138</v>
      </c>
      <c r="E7248" t="s">
        <v>63</v>
      </c>
      <c r="F7248">
        <v>9009.2717304239304</v>
      </c>
    </row>
    <row r="7249" spans="1:6" x14ac:dyDescent="0.35">
      <c r="A7249" t="s">
        <v>92</v>
      </c>
      <c r="B7249" s="78" t="s">
        <v>15</v>
      </c>
      <c r="C7249">
        <v>2036</v>
      </c>
      <c r="D7249" t="s">
        <v>138</v>
      </c>
      <c r="E7249" t="s">
        <v>43</v>
      </c>
      <c r="F7249">
        <v>11958.454704494199</v>
      </c>
    </row>
    <row r="7250" spans="1:6" x14ac:dyDescent="0.35">
      <c r="A7250" t="s">
        <v>92</v>
      </c>
      <c r="B7250" s="78" t="s">
        <v>15</v>
      </c>
      <c r="C7250">
        <v>2036</v>
      </c>
      <c r="D7250" t="s">
        <v>138</v>
      </c>
      <c r="E7250" t="s">
        <v>65</v>
      </c>
      <c r="F7250">
        <v>7932.2888241745704</v>
      </c>
    </row>
    <row r="7251" spans="1:6" x14ac:dyDescent="0.35">
      <c r="A7251" t="s">
        <v>92</v>
      </c>
      <c r="B7251" s="78" t="s">
        <v>15</v>
      </c>
      <c r="C7251">
        <v>2036</v>
      </c>
      <c r="D7251" t="s">
        <v>138</v>
      </c>
      <c r="E7251" t="s">
        <v>67</v>
      </c>
      <c r="F7251">
        <v>6863.0107923440301</v>
      </c>
    </row>
    <row r="7252" spans="1:6" x14ac:dyDescent="0.35">
      <c r="A7252" t="s">
        <v>92</v>
      </c>
      <c r="B7252" s="78" t="s">
        <v>15</v>
      </c>
      <c r="C7252">
        <v>2036</v>
      </c>
      <c r="D7252" t="s">
        <v>138</v>
      </c>
      <c r="E7252" t="s">
        <v>69</v>
      </c>
      <c r="F7252">
        <v>5916.9707708178803</v>
      </c>
    </row>
    <row r="7253" spans="1:6" x14ac:dyDescent="0.35">
      <c r="A7253" t="s">
        <v>92</v>
      </c>
      <c r="B7253" s="78" t="s">
        <v>15</v>
      </c>
      <c r="C7253">
        <v>2036</v>
      </c>
      <c r="D7253" t="s">
        <v>138</v>
      </c>
      <c r="E7253" t="s">
        <v>71</v>
      </c>
      <c r="F7253">
        <v>4998.6380003025397</v>
      </c>
    </row>
    <row r="7254" spans="1:6" x14ac:dyDescent="0.35">
      <c r="A7254" t="s">
        <v>92</v>
      </c>
      <c r="B7254" s="78" t="s">
        <v>15</v>
      </c>
      <c r="C7254">
        <v>2036</v>
      </c>
      <c r="D7254" t="s">
        <v>138</v>
      </c>
      <c r="E7254" t="s">
        <v>73</v>
      </c>
      <c r="F7254">
        <v>3829.9284583287999</v>
      </c>
    </row>
    <row r="7255" spans="1:6" x14ac:dyDescent="0.35">
      <c r="A7255" t="s">
        <v>92</v>
      </c>
      <c r="B7255" s="78" t="s">
        <v>15</v>
      </c>
      <c r="C7255">
        <v>2036</v>
      </c>
      <c r="D7255" t="s">
        <v>138</v>
      </c>
      <c r="E7255" t="s">
        <v>75</v>
      </c>
      <c r="F7255">
        <v>4221.1090042679298</v>
      </c>
    </row>
    <row r="7256" spans="1:6" x14ac:dyDescent="0.35">
      <c r="A7256" t="s">
        <v>92</v>
      </c>
      <c r="B7256" s="78" t="s">
        <v>15</v>
      </c>
      <c r="C7256">
        <v>2036</v>
      </c>
      <c r="D7256" t="s">
        <v>41</v>
      </c>
      <c r="E7256" t="s">
        <v>42</v>
      </c>
      <c r="F7256">
        <v>12950.030953424801</v>
      </c>
    </row>
    <row r="7257" spans="1:6" x14ac:dyDescent="0.35">
      <c r="A7257" t="s">
        <v>92</v>
      </c>
      <c r="B7257" s="78" t="s">
        <v>15</v>
      </c>
      <c r="C7257">
        <v>2036</v>
      </c>
      <c r="D7257" t="s">
        <v>41</v>
      </c>
      <c r="E7257" t="s">
        <v>45</v>
      </c>
      <c r="F7257">
        <v>11902.2076512125</v>
      </c>
    </row>
    <row r="7258" spans="1:6" x14ac:dyDescent="0.35">
      <c r="A7258" t="s">
        <v>92</v>
      </c>
      <c r="B7258" s="78" t="s">
        <v>15</v>
      </c>
      <c r="C7258">
        <v>2036</v>
      </c>
      <c r="D7258" t="s">
        <v>41</v>
      </c>
      <c r="E7258" t="s">
        <v>47</v>
      </c>
      <c r="F7258">
        <v>11784.6025816328</v>
      </c>
    </row>
    <row r="7259" spans="1:6" x14ac:dyDescent="0.35">
      <c r="A7259" t="s">
        <v>92</v>
      </c>
      <c r="B7259" s="78" t="s">
        <v>15</v>
      </c>
      <c r="C7259">
        <v>2036</v>
      </c>
      <c r="D7259" t="s">
        <v>41</v>
      </c>
      <c r="E7259" t="s">
        <v>49</v>
      </c>
      <c r="F7259">
        <v>12894.3411634769</v>
      </c>
    </row>
    <row r="7260" spans="1:6" x14ac:dyDescent="0.35">
      <c r="A7260" t="s">
        <v>92</v>
      </c>
      <c r="B7260" s="78" t="s">
        <v>15</v>
      </c>
      <c r="C7260">
        <v>2036</v>
      </c>
      <c r="D7260" t="s">
        <v>41</v>
      </c>
      <c r="E7260" t="s">
        <v>51</v>
      </c>
      <c r="F7260">
        <v>13800.0987559765</v>
      </c>
    </row>
    <row r="7261" spans="1:6" x14ac:dyDescent="0.35">
      <c r="A7261" t="s">
        <v>92</v>
      </c>
      <c r="B7261" s="78" t="s">
        <v>15</v>
      </c>
      <c r="C7261">
        <v>2036</v>
      </c>
      <c r="D7261" t="s">
        <v>41</v>
      </c>
      <c r="E7261" t="s">
        <v>53</v>
      </c>
      <c r="F7261">
        <v>13667.753987165501</v>
      </c>
    </row>
    <row r="7262" spans="1:6" x14ac:dyDescent="0.35">
      <c r="A7262" t="s">
        <v>92</v>
      </c>
      <c r="B7262" s="78" t="s">
        <v>15</v>
      </c>
      <c r="C7262">
        <v>2036</v>
      </c>
      <c r="D7262" t="s">
        <v>41</v>
      </c>
      <c r="E7262" t="s">
        <v>55</v>
      </c>
      <c r="F7262">
        <v>13930.589016359399</v>
      </c>
    </row>
    <row r="7263" spans="1:6" x14ac:dyDescent="0.35">
      <c r="A7263" t="s">
        <v>92</v>
      </c>
      <c r="B7263" s="78" t="s">
        <v>15</v>
      </c>
      <c r="C7263">
        <v>2036</v>
      </c>
      <c r="D7263" t="s">
        <v>41</v>
      </c>
      <c r="E7263" t="s">
        <v>57</v>
      </c>
      <c r="F7263">
        <v>13194.930029241001</v>
      </c>
    </row>
    <row r="7264" spans="1:6" x14ac:dyDescent="0.35">
      <c r="A7264" t="s">
        <v>92</v>
      </c>
      <c r="B7264" s="78" t="s">
        <v>15</v>
      </c>
      <c r="C7264">
        <v>2036</v>
      </c>
      <c r="D7264" t="s">
        <v>41</v>
      </c>
      <c r="E7264" t="s">
        <v>59</v>
      </c>
      <c r="F7264">
        <v>12236.5530558723</v>
      </c>
    </row>
    <row r="7265" spans="1:6" x14ac:dyDescent="0.35">
      <c r="A7265" t="s">
        <v>92</v>
      </c>
      <c r="B7265" s="78" t="s">
        <v>15</v>
      </c>
      <c r="C7265">
        <v>2036</v>
      </c>
      <c r="D7265" t="s">
        <v>41</v>
      </c>
      <c r="E7265" t="s">
        <v>61</v>
      </c>
      <c r="F7265">
        <v>10976.5735472218</v>
      </c>
    </row>
    <row r="7266" spans="1:6" x14ac:dyDescent="0.35">
      <c r="A7266" t="s">
        <v>92</v>
      </c>
      <c r="B7266" s="78" t="s">
        <v>15</v>
      </c>
      <c r="C7266">
        <v>2036</v>
      </c>
      <c r="D7266" t="s">
        <v>41</v>
      </c>
      <c r="E7266" t="s">
        <v>63</v>
      </c>
      <c r="F7266">
        <v>8545.1178403133599</v>
      </c>
    </row>
    <row r="7267" spans="1:6" x14ac:dyDescent="0.35">
      <c r="A7267" t="s">
        <v>92</v>
      </c>
      <c r="B7267" s="78" t="s">
        <v>15</v>
      </c>
      <c r="C7267">
        <v>2036</v>
      </c>
      <c r="D7267" t="s">
        <v>41</v>
      </c>
      <c r="E7267" t="s">
        <v>43</v>
      </c>
      <c r="F7267">
        <v>12574.904345774299</v>
      </c>
    </row>
    <row r="7268" spans="1:6" x14ac:dyDescent="0.35">
      <c r="A7268" t="s">
        <v>92</v>
      </c>
      <c r="B7268" s="78" t="s">
        <v>15</v>
      </c>
      <c r="C7268">
        <v>2036</v>
      </c>
      <c r="D7268" t="s">
        <v>41</v>
      </c>
      <c r="E7268" t="s">
        <v>65</v>
      </c>
      <c r="F7268">
        <v>7380.9631045967099</v>
      </c>
    </row>
    <row r="7269" spans="1:6" x14ac:dyDescent="0.35">
      <c r="A7269" t="s">
        <v>92</v>
      </c>
      <c r="B7269" s="78" t="s">
        <v>15</v>
      </c>
      <c r="C7269">
        <v>2036</v>
      </c>
      <c r="D7269" t="s">
        <v>41</v>
      </c>
      <c r="E7269" t="s">
        <v>67</v>
      </c>
      <c r="F7269">
        <v>6253.9226823094004</v>
      </c>
    </row>
    <row r="7270" spans="1:6" x14ac:dyDescent="0.35">
      <c r="A7270" t="s">
        <v>92</v>
      </c>
      <c r="B7270" s="78" t="s">
        <v>15</v>
      </c>
      <c r="C7270">
        <v>2036</v>
      </c>
      <c r="D7270" t="s">
        <v>41</v>
      </c>
      <c r="E7270" t="s">
        <v>69</v>
      </c>
      <c r="F7270">
        <v>5359.9610762802804</v>
      </c>
    </row>
    <row r="7271" spans="1:6" x14ac:dyDescent="0.35">
      <c r="A7271" t="s">
        <v>92</v>
      </c>
      <c r="B7271" s="78" t="s">
        <v>15</v>
      </c>
      <c r="C7271">
        <v>2036</v>
      </c>
      <c r="D7271" t="s">
        <v>41</v>
      </c>
      <c r="E7271" t="s">
        <v>71</v>
      </c>
      <c r="F7271">
        <v>4421.7743370735398</v>
      </c>
    </row>
    <row r="7272" spans="1:6" x14ac:dyDescent="0.35">
      <c r="A7272" t="s">
        <v>92</v>
      </c>
      <c r="B7272" s="78" t="s">
        <v>15</v>
      </c>
      <c r="C7272">
        <v>2036</v>
      </c>
      <c r="D7272" t="s">
        <v>41</v>
      </c>
      <c r="E7272" t="s">
        <v>73</v>
      </c>
      <c r="F7272">
        <v>3195.35343556526</v>
      </c>
    </row>
    <row r="7273" spans="1:6" x14ac:dyDescent="0.35">
      <c r="A7273" t="s">
        <v>92</v>
      </c>
      <c r="B7273" s="78" t="s">
        <v>15</v>
      </c>
      <c r="C7273">
        <v>2036</v>
      </c>
      <c r="D7273" t="s">
        <v>41</v>
      </c>
      <c r="E7273" t="s">
        <v>75</v>
      </c>
      <c r="F7273">
        <v>3181.1811383321201</v>
      </c>
    </row>
    <row r="7274" spans="1:6" x14ac:dyDescent="0.35">
      <c r="A7274" t="s">
        <v>92</v>
      </c>
      <c r="B7274" s="78" t="s">
        <v>15</v>
      </c>
      <c r="C7274">
        <v>2041</v>
      </c>
      <c r="D7274" t="s">
        <v>138</v>
      </c>
      <c r="E7274" t="s">
        <v>42</v>
      </c>
      <c r="F7274">
        <v>13903.012087777601</v>
      </c>
    </row>
    <row r="7275" spans="1:6" x14ac:dyDescent="0.35">
      <c r="A7275" t="s">
        <v>92</v>
      </c>
      <c r="B7275" s="78" t="s">
        <v>15</v>
      </c>
      <c r="C7275">
        <v>2041</v>
      </c>
      <c r="D7275" t="s">
        <v>138</v>
      </c>
      <c r="E7275" t="s">
        <v>45</v>
      </c>
      <c r="F7275">
        <v>13001.9488127607</v>
      </c>
    </row>
    <row r="7276" spans="1:6" x14ac:dyDescent="0.35">
      <c r="A7276" t="s">
        <v>92</v>
      </c>
      <c r="B7276" s="78" t="s">
        <v>15</v>
      </c>
      <c r="C7276">
        <v>2041</v>
      </c>
      <c r="D7276" t="s">
        <v>138</v>
      </c>
      <c r="E7276" t="s">
        <v>47</v>
      </c>
      <c r="F7276">
        <v>12185.3460801608</v>
      </c>
    </row>
    <row r="7277" spans="1:6" x14ac:dyDescent="0.35">
      <c r="A7277" t="s">
        <v>92</v>
      </c>
      <c r="B7277" s="78" t="s">
        <v>15</v>
      </c>
      <c r="C7277">
        <v>2041</v>
      </c>
      <c r="D7277" t="s">
        <v>138</v>
      </c>
      <c r="E7277" t="s">
        <v>49</v>
      </c>
      <c r="F7277">
        <v>12890.8780517455</v>
      </c>
    </row>
    <row r="7278" spans="1:6" x14ac:dyDescent="0.35">
      <c r="A7278" t="s">
        <v>92</v>
      </c>
      <c r="B7278" s="78" t="s">
        <v>15</v>
      </c>
      <c r="C7278">
        <v>2041</v>
      </c>
      <c r="D7278" t="s">
        <v>138</v>
      </c>
      <c r="E7278" t="s">
        <v>51</v>
      </c>
      <c r="F7278">
        <v>14816.9861280851</v>
      </c>
    </row>
    <row r="7279" spans="1:6" x14ac:dyDescent="0.35">
      <c r="A7279" t="s">
        <v>92</v>
      </c>
      <c r="B7279" s="78" t="s">
        <v>15</v>
      </c>
      <c r="C7279">
        <v>2041</v>
      </c>
      <c r="D7279" t="s">
        <v>138</v>
      </c>
      <c r="E7279" t="s">
        <v>53</v>
      </c>
      <c r="F7279">
        <v>16160.249634580599</v>
      </c>
    </row>
    <row r="7280" spans="1:6" x14ac:dyDescent="0.35">
      <c r="A7280" t="s">
        <v>92</v>
      </c>
      <c r="B7280" s="78" t="s">
        <v>15</v>
      </c>
      <c r="C7280">
        <v>2041</v>
      </c>
      <c r="D7280" t="s">
        <v>138</v>
      </c>
      <c r="E7280" t="s">
        <v>55</v>
      </c>
      <c r="F7280">
        <v>15734.8329175657</v>
      </c>
    </row>
    <row r="7281" spans="1:6" x14ac:dyDescent="0.35">
      <c r="A7281" t="s">
        <v>92</v>
      </c>
      <c r="B7281" s="78" t="s">
        <v>15</v>
      </c>
      <c r="C7281">
        <v>2041</v>
      </c>
      <c r="D7281" t="s">
        <v>138</v>
      </c>
      <c r="E7281" t="s">
        <v>57</v>
      </c>
      <c r="F7281">
        <v>15641.637162734</v>
      </c>
    </row>
    <row r="7282" spans="1:6" x14ac:dyDescent="0.35">
      <c r="A7282" t="s">
        <v>92</v>
      </c>
      <c r="B7282" s="78" t="s">
        <v>15</v>
      </c>
      <c r="C7282">
        <v>2041</v>
      </c>
      <c r="D7282" t="s">
        <v>138</v>
      </c>
      <c r="E7282" t="s">
        <v>59</v>
      </c>
      <c r="F7282">
        <v>14863.5425445823</v>
      </c>
    </row>
    <row r="7283" spans="1:6" x14ac:dyDescent="0.35">
      <c r="A7283" t="s">
        <v>92</v>
      </c>
      <c r="B7283" s="78" t="s">
        <v>15</v>
      </c>
      <c r="C7283">
        <v>2041</v>
      </c>
      <c r="D7283" t="s">
        <v>138</v>
      </c>
      <c r="E7283" t="s">
        <v>61</v>
      </c>
      <c r="F7283">
        <v>13534.4148407134</v>
      </c>
    </row>
    <row r="7284" spans="1:6" x14ac:dyDescent="0.35">
      <c r="A7284" t="s">
        <v>92</v>
      </c>
      <c r="B7284" s="78" t="s">
        <v>15</v>
      </c>
      <c r="C7284">
        <v>2041</v>
      </c>
      <c r="D7284" t="s">
        <v>138</v>
      </c>
      <c r="E7284" t="s">
        <v>63</v>
      </c>
      <c r="F7284">
        <v>11689.061898387101</v>
      </c>
    </row>
    <row r="7285" spans="1:6" x14ac:dyDescent="0.35">
      <c r="A7285" t="s">
        <v>92</v>
      </c>
      <c r="B7285" s="78" t="s">
        <v>15</v>
      </c>
      <c r="C7285">
        <v>2041</v>
      </c>
      <c r="D7285" t="s">
        <v>138</v>
      </c>
      <c r="E7285" t="s">
        <v>43</v>
      </c>
      <c r="F7285">
        <v>13637.2391022955</v>
      </c>
    </row>
    <row r="7286" spans="1:6" x14ac:dyDescent="0.35">
      <c r="A7286" t="s">
        <v>92</v>
      </c>
      <c r="B7286" s="78" t="s">
        <v>15</v>
      </c>
      <c r="C7286">
        <v>2041</v>
      </c>
      <c r="D7286" t="s">
        <v>138</v>
      </c>
      <c r="E7286" t="s">
        <v>65</v>
      </c>
      <c r="F7286">
        <v>9041.0136802491306</v>
      </c>
    </row>
    <row r="7287" spans="1:6" x14ac:dyDescent="0.35">
      <c r="A7287" t="s">
        <v>92</v>
      </c>
      <c r="B7287" s="78" t="s">
        <v>15</v>
      </c>
      <c r="C7287">
        <v>2041</v>
      </c>
      <c r="D7287" t="s">
        <v>138</v>
      </c>
      <c r="E7287" t="s">
        <v>67</v>
      </c>
      <c r="F7287">
        <v>7921.0019520813603</v>
      </c>
    </row>
    <row r="7288" spans="1:6" x14ac:dyDescent="0.35">
      <c r="A7288" t="s">
        <v>92</v>
      </c>
      <c r="B7288" s="78" t="s">
        <v>15</v>
      </c>
      <c r="C7288">
        <v>2041</v>
      </c>
      <c r="D7288" t="s">
        <v>138</v>
      </c>
      <c r="E7288" t="s">
        <v>69</v>
      </c>
      <c r="F7288">
        <v>6888.2940317797002</v>
      </c>
    </row>
    <row r="7289" spans="1:6" x14ac:dyDescent="0.35">
      <c r="A7289" t="s">
        <v>92</v>
      </c>
      <c r="B7289" s="78" t="s">
        <v>15</v>
      </c>
      <c r="C7289">
        <v>2041</v>
      </c>
      <c r="D7289" t="s">
        <v>138</v>
      </c>
      <c r="E7289" t="s">
        <v>71</v>
      </c>
      <c r="F7289">
        <v>5842.0137424834302</v>
      </c>
    </row>
    <row r="7290" spans="1:6" x14ac:dyDescent="0.35">
      <c r="A7290" t="s">
        <v>92</v>
      </c>
      <c r="B7290" s="78" t="s">
        <v>15</v>
      </c>
      <c r="C7290">
        <v>2041</v>
      </c>
      <c r="D7290" t="s">
        <v>138</v>
      </c>
      <c r="E7290" t="s">
        <v>73</v>
      </c>
      <c r="F7290">
        <v>4712.7041160542303</v>
      </c>
    </row>
    <row r="7291" spans="1:6" x14ac:dyDescent="0.35">
      <c r="A7291" t="s">
        <v>92</v>
      </c>
      <c r="B7291" s="78" t="s">
        <v>15</v>
      </c>
      <c r="C7291">
        <v>2041</v>
      </c>
      <c r="D7291" t="s">
        <v>138</v>
      </c>
      <c r="E7291" t="s">
        <v>75</v>
      </c>
      <c r="F7291">
        <v>5548.6892928951702</v>
      </c>
    </row>
    <row r="7292" spans="1:6" x14ac:dyDescent="0.35">
      <c r="A7292" t="s">
        <v>92</v>
      </c>
      <c r="B7292" s="78" t="s">
        <v>15</v>
      </c>
      <c r="C7292">
        <v>2041</v>
      </c>
      <c r="D7292" t="s">
        <v>41</v>
      </c>
      <c r="E7292" t="s">
        <v>42</v>
      </c>
      <c r="F7292">
        <v>14607.0734841922</v>
      </c>
    </row>
    <row r="7293" spans="1:6" x14ac:dyDescent="0.35">
      <c r="A7293" t="s">
        <v>92</v>
      </c>
      <c r="B7293" s="78" t="s">
        <v>15</v>
      </c>
      <c r="C7293">
        <v>2041</v>
      </c>
      <c r="D7293" t="s">
        <v>41</v>
      </c>
      <c r="E7293" t="s">
        <v>45</v>
      </c>
      <c r="F7293">
        <v>13741.493569055399</v>
      </c>
    </row>
    <row r="7294" spans="1:6" x14ac:dyDescent="0.35">
      <c r="A7294" t="s">
        <v>92</v>
      </c>
      <c r="B7294" s="78" t="s">
        <v>15</v>
      </c>
      <c r="C7294">
        <v>2041</v>
      </c>
      <c r="D7294" t="s">
        <v>41</v>
      </c>
      <c r="E7294" t="s">
        <v>47</v>
      </c>
      <c r="F7294">
        <v>12832.099493248401</v>
      </c>
    </row>
    <row r="7295" spans="1:6" x14ac:dyDescent="0.35">
      <c r="A7295" t="s">
        <v>92</v>
      </c>
      <c r="B7295" s="78" t="s">
        <v>15</v>
      </c>
      <c r="C7295">
        <v>2041</v>
      </c>
      <c r="D7295" t="s">
        <v>41</v>
      </c>
      <c r="E7295" t="s">
        <v>49</v>
      </c>
      <c r="F7295">
        <v>13640.115137823401</v>
      </c>
    </row>
    <row r="7296" spans="1:6" x14ac:dyDescent="0.35">
      <c r="A7296" t="s">
        <v>92</v>
      </c>
      <c r="B7296" s="78" t="s">
        <v>15</v>
      </c>
      <c r="C7296">
        <v>2041</v>
      </c>
      <c r="D7296" t="s">
        <v>41</v>
      </c>
      <c r="E7296" t="s">
        <v>51</v>
      </c>
      <c r="F7296">
        <v>15141.464078073101</v>
      </c>
    </row>
    <row r="7297" spans="1:6" x14ac:dyDescent="0.35">
      <c r="A7297" t="s">
        <v>92</v>
      </c>
      <c r="B7297" s="78" t="s">
        <v>15</v>
      </c>
      <c r="C7297">
        <v>2041</v>
      </c>
      <c r="D7297" t="s">
        <v>41</v>
      </c>
      <c r="E7297" t="s">
        <v>53</v>
      </c>
      <c r="F7297">
        <v>15762.503299207099</v>
      </c>
    </row>
    <row r="7298" spans="1:6" x14ac:dyDescent="0.35">
      <c r="A7298" t="s">
        <v>92</v>
      </c>
      <c r="B7298" s="78" t="s">
        <v>15</v>
      </c>
      <c r="C7298">
        <v>2041</v>
      </c>
      <c r="D7298" t="s">
        <v>41</v>
      </c>
      <c r="E7298" t="s">
        <v>55</v>
      </c>
      <c r="F7298">
        <v>15189.0561670143</v>
      </c>
    </row>
    <row r="7299" spans="1:6" x14ac:dyDescent="0.35">
      <c r="A7299" t="s">
        <v>92</v>
      </c>
      <c r="B7299" s="78" t="s">
        <v>15</v>
      </c>
      <c r="C7299">
        <v>2041</v>
      </c>
      <c r="D7299" t="s">
        <v>41</v>
      </c>
      <c r="E7299" t="s">
        <v>57</v>
      </c>
      <c r="F7299">
        <v>15112.6066195736</v>
      </c>
    </row>
    <row r="7300" spans="1:6" x14ac:dyDescent="0.35">
      <c r="A7300" t="s">
        <v>92</v>
      </c>
      <c r="B7300" s="78" t="s">
        <v>15</v>
      </c>
      <c r="C7300">
        <v>2041</v>
      </c>
      <c r="D7300" t="s">
        <v>41</v>
      </c>
      <c r="E7300" t="s">
        <v>59</v>
      </c>
      <c r="F7300">
        <v>14098.666351297499</v>
      </c>
    </row>
    <row r="7301" spans="1:6" x14ac:dyDescent="0.35">
      <c r="A7301" t="s">
        <v>92</v>
      </c>
      <c r="B7301" s="78" t="s">
        <v>15</v>
      </c>
      <c r="C7301">
        <v>2041</v>
      </c>
      <c r="D7301" t="s">
        <v>41</v>
      </c>
      <c r="E7301" t="s">
        <v>61</v>
      </c>
      <c r="F7301">
        <v>12795.6611180935</v>
      </c>
    </row>
    <row r="7302" spans="1:6" x14ac:dyDescent="0.35">
      <c r="A7302" t="s">
        <v>92</v>
      </c>
      <c r="B7302" s="78" t="s">
        <v>15</v>
      </c>
      <c r="C7302">
        <v>2041</v>
      </c>
      <c r="D7302" t="s">
        <v>41</v>
      </c>
      <c r="E7302" t="s">
        <v>63</v>
      </c>
      <c r="F7302">
        <v>11070.7567978441</v>
      </c>
    </row>
    <row r="7303" spans="1:6" x14ac:dyDescent="0.35">
      <c r="A7303" t="s">
        <v>92</v>
      </c>
      <c r="B7303" s="78" t="s">
        <v>15</v>
      </c>
      <c r="C7303">
        <v>2041</v>
      </c>
      <c r="D7303" t="s">
        <v>41</v>
      </c>
      <c r="E7303" t="s">
        <v>43</v>
      </c>
      <c r="F7303">
        <v>14348.293117785101</v>
      </c>
    </row>
    <row r="7304" spans="1:6" x14ac:dyDescent="0.35">
      <c r="A7304" t="s">
        <v>92</v>
      </c>
      <c r="B7304" s="78" t="s">
        <v>15</v>
      </c>
      <c r="C7304">
        <v>2041</v>
      </c>
      <c r="D7304" t="s">
        <v>41</v>
      </c>
      <c r="E7304" t="s">
        <v>65</v>
      </c>
      <c r="F7304">
        <v>8410.2460363425307</v>
      </c>
    </row>
    <row r="7305" spans="1:6" x14ac:dyDescent="0.35">
      <c r="A7305" t="s">
        <v>92</v>
      </c>
      <c r="B7305" s="78" t="s">
        <v>15</v>
      </c>
      <c r="C7305">
        <v>2041</v>
      </c>
      <c r="D7305" t="s">
        <v>41</v>
      </c>
      <c r="E7305" t="s">
        <v>67</v>
      </c>
      <c r="F7305">
        <v>7192.8397440084</v>
      </c>
    </row>
    <row r="7306" spans="1:6" x14ac:dyDescent="0.35">
      <c r="A7306" t="s">
        <v>92</v>
      </c>
      <c r="B7306" s="78" t="s">
        <v>15</v>
      </c>
      <c r="C7306">
        <v>2041</v>
      </c>
      <c r="D7306" t="s">
        <v>41</v>
      </c>
      <c r="E7306" t="s">
        <v>69</v>
      </c>
      <c r="F7306">
        <v>6134.5931220705797</v>
      </c>
    </row>
    <row r="7307" spans="1:6" x14ac:dyDescent="0.35">
      <c r="A7307" t="s">
        <v>92</v>
      </c>
      <c r="B7307" s="78" t="s">
        <v>15</v>
      </c>
      <c r="C7307">
        <v>2041</v>
      </c>
      <c r="D7307" t="s">
        <v>41</v>
      </c>
      <c r="E7307" t="s">
        <v>71</v>
      </c>
      <c r="F7307">
        <v>5174.49150725858</v>
      </c>
    </row>
    <row r="7308" spans="1:6" x14ac:dyDescent="0.35">
      <c r="A7308" t="s">
        <v>92</v>
      </c>
      <c r="B7308" s="78" t="s">
        <v>15</v>
      </c>
      <c r="C7308">
        <v>2041</v>
      </c>
      <c r="D7308" t="s">
        <v>41</v>
      </c>
      <c r="E7308" t="s">
        <v>73</v>
      </c>
      <c r="F7308">
        <v>4032.6823523666299</v>
      </c>
    </row>
    <row r="7309" spans="1:6" x14ac:dyDescent="0.35">
      <c r="A7309" t="s">
        <v>92</v>
      </c>
      <c r="B7309" s="78" t="s">
        <v>15</v>
      </c>
      <c r="C7309">
        <v>2041</v>
      </c>
      <c r="D7309" t="s">
        <v>41</v>
      </c>
      <c r="E7309" t="s">
        <v>75</v>
      </c>
      <c r="F7309">
        <v>4141.6803583179098</v>
      </c>
    </row>
    <row r="7310" spans="1:6" x14ac:dyDescent="0.35">
      <c r="A7310" t="s">
        <v>92</v>
      </c>
      <c r="B7310" s="78" t="s">
        <v>15</v>
      </c>
      <c r="C7310">
        <v>2046</v>
      </c>
      <c r="D7310" t="s">
        <v>138</v>
      </c>
      <c r="E7310" t="s">
        <v>42</v>
      </c>
      <c r="F7310">
        <v>15884.3197700617</v>
      </c>
    </row>
    <row r="7311" spans="1:6" x14ac:dyDescent="0.35">
      <c r="A7311" t="s">
        <v>92</v>
      </c>
      <c r="B7311" s="78" t="s">
        <v>15</v>
      </c>
      <c r="C7311">
        <v>2046</v>
      </c>
      <c r="D7311" t="s">
        <v>138</v>
      </c>
      <c r="E7311" t="s">
        <v>45</v>
      </c>
      <c r="F7311">
        <v>15193.075505185199</v>
      </c>
    </row>
    <row r="7312" spans="1:6" x14ac:dyDescent="0.35">
      <c r="A7312" t="s">
        <v>92</v>
      </c>
      <c r="B7312" s="78" t="s">
        <v>15</v>
      </c>
      <c r="C7312">
        <v>2046</v>
      </c>
      <c r="D7312" t="s">
        <v>138</v>
      </c>
      <c r="E7312" t="s">
        <v>47</v>
      </c>
      <c r="F7312">
        <v>14434.625958905601</v>
      </c>
    </row>
    <row r="7313" spans="1:6" x14ac:dyDescent="0.35">
      <c r="A7313" t="s">
        <v>92</v>
      </c>
      <c r="B7313" s="78" t="s">
        <v>15</v>
      </c>
      <c r="C7313">
        <v>2046</v>
      </c>
      <c r="D7313" t="s">
        <v>138</v>
      </c>
      <c r="E7313" t="s">
        <v>49</v>
      </c>
      <c r="F7313">
        <v>14713.1806799229</v>
      </c>
    </row>
    <row r="7314" spans="1:6" x14ac:dyDescent="0.35">
      <c r="A7314" t="s">
        <v>92</v>
      </c>
      <c r="B7314" s="78" t="s">
        <v>15</v>
      </c>
      <c r="C7314">
        <v>2046</v>
      </c>
      <c r="D7314" t="s">
        <v>138</v>
      </c>
      <c r="E7314" t="s">
        <v>51</v>
      </c>
      <c r="F7314">
        <v>16176.6497218149</v>
      </c>
    </row>
    <row r="7315" spans="1:6" x14ac:dyDescent="0.35">
      <c r="A7315" t="s">
        <v>92</v>
      </c>
      <c r="B7315" s="78" t="s">
        <v>15</v>
      </c>
      <c r="C7315">
        <v>2046</v>
      </c>
      <c r="D7315" t="s">
        <v>138</v>
      </c>
      <c r="E7315" t="s">
        <v>53</v>
      </c>
      <c r="F7315">
        <v>18125.224947695398</v>
      </c>
    </row>
    <row r="7316" spans="1:6" x14ac:dyDescent="0.35">
      <c r="A7316" t="s">
        <v>92</v>
      </c>
      <c r="B7316" s="78" t="s">
        <v>15</v>
      </c>
      <c r="C7316">
        <v>2046</v>
      </c>
      <c r="D7316" t="s">
        <v>138</v>
      </c>
      <c r="E7316" t="s">
        <v>55</v>
      </c>
      <c r="F7316">
        <v>18520.008467296899</v>
      </c>
    </row>
    <row r="7317" spans="1:6" x14ac:dyDescent="0.35">
      <c r="A7317" t="s">
        <v>92</v>
      </c>
      <c r="B7317" s="78" t="s">
        <v>15</v>
      </c>
      <c r="C7317">
        <v>2046</v>
      </c>
      <c r="D7317" t="s">
        <v>138</v>
      </c>
      <c r="E7317" t="s">
        <v>57</v>
      </c>
      <c r="F7317">
        <v>17563.0447140406</v>
      </c>
    </row>
    <row r="7318" spans="1:6" x14ac:dyDescent="0.35">
      <c r="A7318" t="s">
        <v>92</v>
      </c>
      <c r="B7318" s="78" t="s">
        <v>15</v>
      </c>
      <c r="C7318">
        <v>2046</v>
      </c>
      <c r="D7318" t="s">
        <v>138</v>
      </c>
      <c r="E7318" t="s">
        <v>59</v>
      </c>
      <c r="F7318">
        <v>17248.5593895171</v>
      </c>
    </row>
    <row r="7319" spans="1:6" x14ac:dyDescent="0.35">
      <c r="A7319" t="s">
        <v>92</v>
      </c>
      <c r="B7319" s="78" t="s">
        <v>15</v>
      </c>
      <c r="C7319">
        <v>2046</v>
      </c>
      <c r="D7319" t="s">
        <v>138</v>
      </c>
      <c r="E7319" t="s">
        <v>61</v>
      </c>
      <c r="F7319">
        <v>16027.834637641499</v>
      </c>
    </row>
    <row r="7320" spans="1:6" x14ac:dyDescent="0.35">
      <c r="A7320" t="s">
        <v>92</v>
      </c>
      <c r="B7320" s="78" t="s">
        <v>15</v>
      </c>
      <c r="C7320">
        <v>2046</v>
      </c>
      <c r="D7320" t="s">
        <v>138</v>
      </c>
      <c r="E7320" t="s">
        <v>63</v>
      </c>
      <c r="F7320">
        <v>14174.4273109318</v>
      </c>
    </row>
    <row r="7321" spans="1:6" x14ac:dyDescent="0.35">
      <c r="A7321" t="s">
        <v>92</v>
      </c>
      <c r="B7321" s="78" t="s">
        <v>15</v>
      </c>
      <c r="C7321">
        <v>2046</v>
      </c>
      <c r="D7321" t="s">
        <v>138</v>
      </c>
      <c r="E7321" t="s">
        <v>43</v>
      </c>
      <c r="F7321">
        <v>15755.870733325301</v>
      </c>
    </row>
    <row r="7322" spans="1:6" x14ac:dyDescent="0.35">
      <c r="A7322" t="s">
        <v>92</v>
      </c>
      <c r="B7322" s="78" t="s">
        <v>15</v>
      </c>
      <c r="C7322">
        <v>2046</v>
      </c>
      <c r="D7322" t="s">
        <v>138</v>
      </c>
      <c r="E7322" t="s">
        <v>65</v>
      </c>
      <c r="F7322">
        <v>12019.188492073001</v>
      </c>
    </row>
    <row r="7323" spans="1:6" x14ac:dyDescent="0.35">
      <c r="A7323" t="s">
        <v>92</v>
      </c>
      <c r="B7323" s="78" t="s">
        <v>15</v>
      </c>
      <c r="C7323">
        <v>2046</v>
      </c>
      <c r="D7323" t="s">
        <v>138</v>
      </c>
      <c r="E7323" t="s">
        <v>67</v>
      </c>
      <c r="F7323">
        <v>9294.3538987125594</v>
      </c>
    </row>
    <row r="7324" spans="1:6" x14ac:dyDescent="0.35">
      <c r="A7324" t="s">
        <v>92</v>
      </c>
      <c r="B7324" s="78" t="s">
        <v>15</v>
      </c>
      <c r="C7324">
        <v>2046</v>
      </c>
      <c r="D7324" t="s">
        <v>138</v>
      </c>
      <c r="E7324" t="s">
        <v>69</v>
      </c>
      <c r="F7324">
        <v>8192.0452135035794</v>
      </c>
    </row>
    <row r="7325" spans="1:6" x14ac:dyDescent="0.35">
      <c r="A7325" t="s">
        <v>92</v>
      </c>
      <c r="B7325" s="78" t="s">
        <v>15</v>
      </c>
      <c r="C7325">
        <v>2046</v>
      </c>
      <c r="D7325" t="s">
        <v>138</v>
      </c>
      <c r="E7325" t="s">
        <v>71</v>
      </c>
      <c r="F7325">
        <v>7059.1793733290597</v>
      </c>
    </row>
    <row r="7326" spans="1:6" x14ac:dyDescent="0.35">
      <c r="A7326" t="s">
        <v>92</v>
      </c>
      <c r="B7326" s="78" t="s">
        <v>15</v>
      </c>
      <c r="C7326">
        <v>2046</v>
      </c>
      <c r="D7326" t="s">
        <v>138</v>
      </c>
      <c r="E7326" t="s">
        <v>73</v>
      </c>
      <c r="F7326">
        <v>5712.2145609235304</v>
      </c>
    </row>
    <row r="7327" spans="1:6" x14ac:dyDescent="0.35">
      <c r="A7327" t="s">
        <v>92</v>
      </c>
      <c r="B7327" s="78" t="s">
        <v>15</v>
      </c>
      <c r="C7327">
        <v>2046</v>
      </c>
      <c r="D7327" t="s">
        <v>138</v>
      </c>
      <c r="E7327" t="s">
        <v>75</v>
      </c>
      <c r="F7327">
        <v>7227.0093778485498</v>
      </c>
    </row>
    <row r="7328" spans="1:6" x14ac:dyDescent="0.35">
      <c r="A7328" t="s">
        <v>92</v>
      </c>
      <c r="B7328" s="78" t="s">
        <v>15</v>
      </c>
      <c r="C7328">
        <v>2046</v>
      </c>
      <c r="D7328" t="s">
        <v>41</v>
      </c>
      <c r="E7328" t="s">
        <v>42</v>
      </c>
      <c r="F7328">
        <v>16689.460480818299</v>
      </c>
    </row>
    <row r="7329" spans="1:6" x14ac:dyDescent="0.35">
      <c r="A7329" t="s">
        <v>92</v>
      </c>
      <c r="B7329" s="78" t="s">
        <v>15</v>
      </c>
      <c r="C7329">
        <v>2046</v>
      </c>
      <c r="D7329" t="s">
        <v>41</v>
      </c>
      <c r="E7329" t="s">
        <v>45</v>
      </c>
      <c r="F7329">
        <v>16066.959055269301</v>
      </c>
    </row>
    <row r="7330" spans="1:6" x14ac:dyDescent="0.35">
      <c r="A7330" t="s">
        <v>92</v>
      </c>
      <c r="B7330" s="78" t="s">
        <v>15</v>
      </c>
      <c r="C7330">
        <v>2046</v>
      </c>
      <c r="D7330" t="s">
        <v>41</v>
      </c>
      <c r="E7330" t="s">
        <v>47</v>
      </c>
      <c r="F7330">
        <v>15190.8967032657</v>
      </c>
    </row>
    <row r="7331" spans="1:6" x14ac:dyDescent="0.35">
      <c r="A7331" t="s">
        <v>92</v>
      </c>
      <c r="B7331" s="78" t="s">
        <v>15</v>
      </c>
      <c r="C7331">
        <v>2046</v>
      </c>
      <c r="D7331" t="s">
        <v>41</v>
      </c>
      <c r="E7331" t="s">
        <v>49</v>
      </c>
      <c r="F7331">
        <v>15367.7469319346</v>
      </c>
    </row>
    <row r="7332" spans="1:6" x14ac:dyDescent="0.35">
      <c r="A7332" t="s">
        <v>92</v>
      </c>
      <c r="B7332" s="78" t="s">
        <v>15</v>
      </c>
      <c r="C7332">
        <v>2046</v>
      </c>
      <c r="D7332" t="s">
        <v>41</v>
      </c>
      <c r="E7332" t="s">
        <v>51</v>
      </c>
      <c r="F7332">
        <v>16567.185692745799</v>
      </c>
    </row>
    <row r="7333" spans="1:6" x14ac:dyDescent="0.35">
      <c r="A7333" t="s">
        <v>92</v>
      </c>
      <c r="B7333" s="78" t="s">
        <v>15</v>
      </c>
      <c r="C7333">
        <v>2046</v>
      </c>
      <c r="D7333" t="s">
        <v>41</v>
      </c>
      <c r="E7333" t="s">
        <v>53</v>
      </c>
      <c r="F7333">
        <v>17698.897347989499</v>
      </c>
    </row>
    <row r="7334" spans="1:6" x14ac:dyDescent="0.35">
      <c r="A7334" t="s">
        <v>92</v>
      </c>
      <c r="B7334" s="78" t="s">
        <v>15</v>
      </c>
      <c r="C7334">
        <v>2046</v>
      </c>
      <c r="D7334" t="s">
        <v>41</v>
      </c>
      <c r="E7334" t="s">
        <v>55</v>
      </c>
      <c r="F7334">
        <v>17855.720542070201</v>
      </c>
    </row>
    <row r="7335" spans="1:6" x14ac:dyDescent="0.35">
      <c r="A7335" t="s">
        <v>92</v>
      </c>
      <c r="B7335" s="78" t="s">
        <v>15</v>
      </c>
      <c r="C7335">
        <v>2046</v>
      </c>
      <c r="D7335" t="s">
        <v>41</v>
      </c>
      <c r="E7335" t="s">
        <v>57</v>
      </c>
      <c r="F7335">
        <v>16970.296312445898</v>
      </c>
    </row>
    <row r="7336" spans="1:6" x14ac:dyDescent="0.35">
      <c r="A7336" t="s">
        <v>92</v>
      </c>
      <c r="B7336" s="78" t="s">
        <v>15</v>
      </c>
      <c r="C7336">
        <v>2046</v>
      </c>
      <c r="D7336" t="s">
        <v>41</v>
      </c>
      <c r="E7336" t="s">
        <v>59</v>
      </c>
      <c r="F7336">
        <v>16577.3954225507</v>
      </c>
    </row>
    <row r="7337" spans="1:6" x14ac:dyDescent="0.35">
      <c r="A7337" t="s">
        <v>92</v>
      </c>
      <c r="B7337" s="78" t="s">
        <v>15</v>
      </c>
      <c r="C7337">
        <v>2046</v>
      </c>
      <c r="D7337" t="s">
        <v>41</v>
      </c>
      <c r="E7337" t="s">
        <v>61</v>
      </c>
      <c r="F7337">
        <v>15175.2402608455</v>
      </c>
    </row>
    <row r="7338" spans="1:6" x14ac:dyDescent="0.35">
      <c r="A7338" t="s">
        <v>92</v>
      </c>
      <c r="B7338" s="78" t="s">
        <v>15</v>
      </c>
      <c r="C7338">
        <v>2046</v>
      </c>
      <c r="D7338" t="s">
        <v>41</v>
      </c>
      <c r="E7338" t="s">
        <v>63</v>
      </c>
      <c r="F7338">
        <v>13306.3509553884</v>
      </c>
    </row>
    <row r="7339" spans="1:6" x14ac:dyDescent="0.35">
      <c r="A7339" t="s">
        <v>92</v>
      </c>
      <c r="B7339" s="78" t="s">
        <v>15</v>
      </c>
      <c r="C7339">
        <v>2046</v>
      </c>
      <c r="D7339" t="s">
        <v>41</v>
      </c>
      <c r="E7339" t="s">
        <v>43</v>
      </c>
      <c r="F7339">
        <v>16581.764538199401</v>
      </c>
    </row>
    <row r="7340" spans="1:6" x14ac:dyDescent="0.35">
      <c r="A7340" t="s">
        <v>92</v>
      </c>
      <c r="B7340" s="78" t="s">
        <v>15</v>
      </c>
      <c r="C7340">
        <v>2046</v>
      </c>
      <c r="D7340" t="s">
        <v>41</v>
      </c>
      <c r="E7340" t="s">
        <v>65</v>
      </c>
      <c r="F7340">
        <v>11202.4319793656</v>
      </c>
    </row>
    <row r="7341" spans="1:6" x14ac:dyDescent="0.35">
      <c r="A7341" t="s">
        <v>92</v>
      </c>
      <c r="B7341" s="78" t="s">
        <v>15</v>
      </c>
      <c r="C7341">
        <v>2046</v>
      </c>
      <c r="D7341" t="s">
        <v>41</v>
      </c>
      <c r="E7341" t="s">
        <v>67</v>
      </c>
      <c r="F7341">
        <v>8454.74515737826</v>
      </c>
    </row>
    <row r="7342" spans="1:6" x14ac:dyDescent="0.35">
      <c r="A7342" t="s">
        <v>92</v>
      </c>
      <c r="B7342" s="78" t="s">
        <v>15</v>
      </c>
      <c r="C7342">
        <v>2046</v>
      </c>
      <c r="D7342" t="s">
        <v>41</v>
      </c>
      <c r="E7342" t="s">
        <v>69</v>
      </c>
      <c r="F7342">
        <v>7288.6318871878602</v>
      </c>
    </row>
    <row r="7343" spans="1:6" x14ac:dyDescent="0.35">
      <c r="A7343" t="s">
        <v>92</v>
      </c>
      <c r="B7343" s="78" t="s">
        <v>15</v>
      </c>
      <c r="C7343">
        <v>2046</v>
      </c>
      <c r="D7343" t="s">
        <v>41</v>
      </c>
      <c r="E7343" t="s">
        <v>71</v>
      </c>
      <c r="F7343">
        <v>6160.5944692156299</v>
      </c>
    </row>
    <row r="7344" spans="1:6" x14ac:dyDescent="0.35">
      <c r="A7344" t="s">
        <v>92</v>
      </c>
      <c r="B7344" s="78" t="s">
        <v>15</v>
      </c>
      <c r="C7344">
        <v>2046</v>
      </c>
      <c r="D7344" t="s">
        <v>41</v>
      </c>
      <c r="E7344" t="s">
        <v>73</v>
      </c>
      <c r="F7344">
        <v>4912.8625767145704</v>
      </c>
    </row>
    <row r="7345" spans="1:6" x14ac:dyDescent="0.35">
      <c r="A7345" t="s">
        <v>92</v>
      </c>
      <c r="B7345" s="78" t="s">
        <v>15</v>
      </c>
      <c r="C7345">
        <v>2046</v>
      </c>
      <c r="D7345" t="s">
        <v>41</v>
      </c>
      <c r="E7345" t="s">
        <v>75</v>
      </c>
      <c r="F7345">
        <v>5468.0550575299303</v>
      </c>
    </row>
    <row r="7346" spans="1:6" x14ac:dyDescent="0.35">
      <c r="A7346" t="s">
        <v>93</v>
      </c>
      <c r="B7346" s="78" t="s">
        <v>15</v>
      </c>
      <c r="C7346">
        <v>2021</v>
      </c>
      <c r="D7346" t="s">
        <v>41</v>
      </c>
      <c r="E7346" t="s">
        <v>42</v>
      </c>
      <c r="F7346">
        <v>865</v>
      </c>
    </row>
    <row r="7347" spans="1:6" x14ac:dyDescent="0.35">
      <c r="A7347" t="s">
        <v>93</v>
      </c>
      <c r="B7347" s="78" t="s">
        <v>15</v>
      </c>
      <c r="C7347">
        <v>2021</v>
      </c>
      <c r="D7347" t="s">
        <v>41</v>
      </c>
      <c r="E7347" t="s">
        <v>43</v>
      </c>
      <c r="F7347">
        <v>929</v>
      </c>
    </row>
    <row r="7348" spans="1:6" x14ac:dyDescent="0.35">
      <c r="A7348" t="s">
        <v>93</v>
      </c>
      <c r="B7348" s="78" t="s">
        <v>15</v>
      </c>
      <c r="C7348">
        <v>2021</v>
      </c>
      <c r="D7348" t="s">
        <v>41</v>
      </c>
      <c r="E7348" t="s">
        <v>45</v>
      </c>
      <c r="F7348">
        <v>761</v>
      </c>
    </row>
    <row r="7349" spans="1:6" x14ac:dyDescent="0.35">
      <c r="A7349" t="s">
        <v>93</v>
      </c>
      <c r="B7349" s="78" t="s">
        <v>15</v>
      </c>
      <c r="C7349">
        <v>2021</v>
      </c>
      <c r="D7349" t="s">
        <v>41</v>
      </c>
      <c r="E7349" t="s">
        <v>47</v>
      </c>
      <c r="F7349">
        <v>593</v>
      </c>
    </row>
    <row r="7350" spans="1:6" x14ac:dyDescent="0.35">
      <c r="A7350" t="s">
        <v>93</v>
      </c>
      <c r="B7350" s="78" t="s">
        <v>15</v>
      </c>
      <c r="C7350">
        <v>2021</v>
      </c>
      <c r="D7350" t="s">
        <v>41</v>
      </c>
      <c r="E7350" t="s">
        <v>49</v>
      </c>
      <c r="F7350">
        <v>849</v>
      </c>
    </row>
    <row r="7351" spans="1:6" x14ac:dyDescent="0.35">
      <c r="A7351" t="s">
        <v>93</v>
      </c>
      <c r="B7351" s="78" t="s">
        <v>15</v>
      </c>
      <c r="C7351">
        <v>2021</v>
      </c>
      <c r="D7351" t="s">
        <v>41</v>
      </c>
      <c r="E7351" t="s">
        <v>51</v>
      </c>
      <c r="F7351">
        <v>1187</v>
      </c>
    </row>
    <row r="7352" spans="1:6" x14ac:dyDescent="0.35">
      <c r="A7352" t="s">
        <v>93</v>
      </c>
      <c r="B7352" s="78" t="s">
        <v>15</v>
      </c>
      <c r="C7352">
        <v>2021</v>
      </c>
      <c r="D7352" t="s">
        <v>41</v>
      </c>
      <c r="E7352" t="s">
        <v>53</v>
      </c>
      <c r="F7352">
        <v>1197</v>
      </c>
    </row>
    <row r="7353" spans="1:6" x14ac:dyDescent="0.35">
      <c r="A7353" t="s">
        <v>93</v>
      </c>
      <c r="B7353" s="78" t="s">
        <v>15</v>
      </c>
      <c r="C7353">
        <v>2021</v>
      </c>
      <c r="D7353" t="s">
        <v>41</v>
      </c>
      <c r="E7353" t="s">
        <v>55</v>
      </c>
      <c r="F7353">
        <v>1156</v>
      </c>
    </row>
    <row r="7354" spans="1:6" x14ac:dyDescent="0.35">
      <c r="A7354" t="s">
        <v>93</v>
      </c>
      <c r="B7354" s="78" t="s">
        <v>15</v>
      </c>
      <c r="C7354">
        <v>2021</v>
      </c>
      <c r="D7354" t="s">
        <v>41</v>
      </c>
      <c r="E7354" t="s">
        <v>57</v>
      </c>
      <c r="F7354">
        <v>942</v>
      </c>
    </row>
    <row r="7355" spans="1:6" x14ac:dyDescent="0.35">
      <c r="A7355" t="s">
        <v>93</v>
      </c>
      <c r="B7355" s="78" t="s">
        <v>15</v>
      </c>
      <c r="C7355">
        <v>2021</v>
      </c>
      <c r="D7355" t="s">
        <v>41</v>
      </c>
      <c r="E7355" t="s">
        <v>59</v>
      </c>
      <c r="F7355">
        <v>968</v>
      </c>
    </row>
    <row r="7356" spans="1:6" x14ac:dyDescent="0.35">
      <c r="A7356" t="s">
        <v>93</v>
      </c>
      <c r="B7356" s="78" t="s">
        <v>15</v>
      </c>
      <c r="C7356">
        <v>2021</v>
      </c>
      <c r="D7356" t="s">
        <v>41</v>
      </c>
      <c r="E7356" t="s">
        <v>61</v>
      </c>
      <c r="F7356">
        <v>918</v>
      </c>
    </row>
    <row r="7357" spans="1:6" x14ac:dyDescent="0.35">
      <c r="A7357" t="s">
        <v>93</v>
      </c>
      <c r="B7357" s="78" t="s">
        <v>15</v>
      </c>
      <c r="C7357">
        <v>2021</v>
      </c>
      <c r="D7357" t="s">
        <v>41</v>
      </c>
      <c r="E7357" t="s">
        <v>63</v>
      </c>
      <c r="F7357">
        <v>850</v>
      </c>
    </row>
    <row r="7358" spans="1:6" x14ac:dyDescent="0.35">
      <c r="A7358" t="s">
        <v>93</v>
      </c>
      <c r="B7358" s="78" t="s">
        <v>15</v>
      </c>
      <c r="C7358">
        <v>2021</v>
      </c>
      <c r="D7358" t="s">
        <v>41</v>
      </c>
      <c r="E7358" t="s">
        <v>65</v>
      </c>
      <c r="F7358">
        <v>617</v>
      </c>
    </row>
    <row r="7359" spans="1:6" x14ac:dyDescent="0.35">
      <c r="A7359" t="s">
        <v>93</v>
      </c>
      <c r="B7359" s="78" t="s">
        <v>15</v>
      </c>
      <c r="C7359">
        <v>2021</v>
      </c>
      <c r="D7359" t="s">
        <v>41</v>
      </c>
      <c r="E7359" t="s">
        <v>67</v>
      </c>
      <c r="F7359">
        <v>371</v>
      </c>
    </row>
    <row r="7360" spans="1:6" x14ac:dyDescent="0.35">
      <c r="A7360" t="s">
        <v>93</v>
      </c>
      <c r="B7360" s="78" t="s">
        <v>15</v>
      </c>
      <c r="C7360">
        <v>2021</v>
      </c>
      <c r="D7360" t="s">
        <v>41</v>
      </c>
      <c r="E7360" t="s">
        <v>69</v>
      </c>
      <c r="F7360">
        <v>234</v>
      </c>
    </row>
    <row r="7361" spans="1:6" x14ac:dyDescent="0.35">
      <c r="A7361" t="s">
        <v>93</v>
      </c>
      <c r="B7361" s="78" t="s">
        <v>15</v>
      </c>
      <c r="C7361">
        <v>2021</v>
      </c>
      <c r="D7361" t="s">
        <v>41</v>
      </c>
      <c r="E7361" t="s">
        <v>71</v>
      </c>
      <c r="F7361">
        <v>125</v>
      </c>
    </row>
    <row r="7362" spans="1:6" x14ac:dyDescent="0.35">
      <c r="A7362" t="s">
        <v>93</v>
      </c>
      <c r="B7362" s="78" t="s">
        <v>15</v>
      </c>
      <c r="C7362">
        <v>2021</v>
      </c>
      <c r="D7362" t="s">
        <v>41</v>
      </c>
      <c r="E7362" t="s">
        <v>73</v>
      </c>
      <c r="F7362">
        <v>79</v>
      </c>
    </row>
    <row r="7363" spans="1:6" x14ac:dyDescent="0.35">
      <c r="A7363" t="s">
        <v>93</v>
      </c>
      <c r="B7363" s="78" t="s">
        <v>15</v>
      </c>
      <c r="C7363">
        <v>2021</v>
      </c>
      <c r="D7363" t="s">
        <v>41</v>
      </c>
      <c r="E7363" t="s">
        <v>75</v>
      </c>
      <c r="F7363">
        <v>20</v>
      </c>
    </row>
    <row r="7364" spans="1:6" x14ac:dyDescent="0.35">
      <c r="A7364" t="s">
        <v>93</v>
      </c>
      <c r="B7364" s="78" t="s">
        <v>15</v>
      </c>
      <c r="C7364">
        <v>2021</v>
      </c>
      <c r="D7364" t="s">
        <v>138</v>
      </c>
      <c r="E7364" t="s">
        <v>42</v>
      </c>
      <c r="F7364">
        <v>762</v>
      </c>
    </row>
    <row r="7365" spans="1:6" x14ac:dyDescent="0.35">
      <c r="A7365" t="s">
        <v>93</v>
      </c>
      <c r="B7365" s="78" t="s">
        <v>15</v>
      </c>
      <c r="C7365">
        <v>2021</v>
      </c>
      <c r="D7365" t="s">
        <v>138</v>
      </c>
      <c r="E7365" t="s">
        <v>43</v>
      </c>
      <c r="F7365">
        <v>825</v>
      </c>
    </row>
    <row r="7366" spans="1:6" x14ac:dyDescent="0.35">
      <c r="A7366" t="s">
        <v>93</v>
      </c>
      <c r="B7366" s="78" t="s">
        <v>15</v>
      </c>
      <c r="C7366">
        <v>2021</v>
      </c>
      <c r="D7366" t="s">
        <v>138</v>
      </c>
      <c r="E7366" t="s">
        <v>45</v>
      </c>
      <c r="F7366">
        <v>644</v>
      </c>
    </row>
    <row r="7367" spans="1:6" x14ac:dyDescent="0.35">
      <c r="A7367" t="s">
        <v>93</v>
      </c>
      <c r="B7367" s="78" t="s">
        <v>15</v>
      </c>
      <c r="C7367">
        <v>2021</v>
      </c>
      <c r="D7367" t="s">
        <v>138</v>
      </c>
      <c r="E7367" t="s">
        <v>47</v>
      </c>
      <c r="F7367">
        <v>492</v>
      </c>
    </row>
    <row r="7368" spans="1:6" x14ac:dyDescent="0.35">
      <c r="A7368" t="s">
        <v>93</v>
      </c>
      <c r="B7368" s="78" t="s">
        <v>15</v>
      </c>
      <c r="C7368">
        <v>2021</v>
      </c>
      <c r="D7368" t="s">
        <v>138</v>
      </c>
      <c r="E7368" t="s">
        <v>49</v>
      </c>
      <c r="F7368">
        <v>705</v>
      </c>
    </row>
    <row r="7369" spans="1:6" x14ac:dyDescent="0.35">
      <c r="A7369" t="s">
        <v>93</v>
      </c>
      <c r="B7369" s="78" t="s">
        <v>15</v>
      </c>
      <c r="C7369">
        <v>2021</v>
      </c>
      <c r="D7369" t="s">
        <v>138</v>
      </c>
      <c r="E7369" t="s">
        <v>51</v>
      </c>
      <c r="F7369">
        <v>960</v>
      </c>
    </row>
    <row r="7370" spans="1:6" x14ac:dyDescent="0.35">
      <c r="A7370" t="s">
        <v>93</v>
      </c>
      <c r="B7370" s="78" t="s">
        <v>15</v>
      </c>
      <c r="C7370">
        <v>2021</v>
      </c>
      <c r="D7370" t="s">
        <v>138</v>
      </c>
      <c r="E7370" t="s">
        <v>53</v>
      </c>
      <c r="F7370">
        <v>958</v>
      </c>
    </row>
    <row r="7371" spans="1:6" x14ac:dyDescent="0.35">
      <c r="A7371" t="s">
        <v>93</v>
      </c>
      <c r="B7371" s="78" t="s">
        <v>15</v>
      </c>
      <c r="C7371">
        <v>2021</v>
      </c>
      <c r="D7371" t="s">
        <v>138</v>
      </c>
      <c r="E7371" t="s">
        <v>55</v>
      </c>
      <c r="F7371">
        <v>900</v>
      </c>
    </row>
    <row r="7372" spans="1:6" x14ac:dyDescent="0.35">
      <c r="A7372" t="s">
        <v>93</v>
      </c>
      <c r="B7372" s="78" t="s">
        <v>15</v>
      </c>
      <c r="C7372">
        <v>2021</v>
      </c>
      <c r="D7372" t="s">
        <v>138</v>
      </c>
      <c r="E7372" t="s">
        <v>57</v>
      </c>
      <c r="F7372">
        <v>690</v>
      </c>
    </row>
    <row r="7373" spans="1:6" x14ac:dyDescent="0.35">
      <c r="A7373" t="s">
        <v>93</v>
      </c>
      <c r="B7373" s="78" t="s">
        <v>15</v>
      </c>
      <c r="C7373">
        <v>2021</v>
      </c>
      <c r="D7373" t="s">
        <v>138</v>
      </c>
      <c r="E7373" t="s">
        <v>59</v>
      </c>
      <c r="F7373">
        <v>670</v>
      </c>
    </row>
    <row r="7374" spans="1:6" x14ac:dyDescent="0.35">
      <c r="A7374" t="s">
        <v>93</v>
      </c>
      <c r="B7374" s="78" t="s">
        <v>15</v>
      </c>
      <c r="C7374">
        <v>2021</v>
      </c>
      <c r="D7374" t="s">
        <v>138</v>
      </c>
      <c r="E7374" t="s">
        <v>61</v>
      </c>
      <c r="F7374">
        <v>582</v>
      </c>
    </row>
    <row r="7375" spans="1:6" x14ac:dyDescent="0.35">
      <c r="A7375" t="s">
        <v>93</v>
      </c>
      <c r="B7375" s="78" t="s">
        <v>15</v>
      </c>
      <c r="C7375">
        <v>2021</v>
      </c>
      <c r="D7375" t="s">
        <v>138</v>
      </c>
      <c r="E7375" t="s">
        <v>63</v>
      </c>
      <c r="F7375">
        <v>571</v>
      </c>
    </row>
    <row r="7376" spans="1:6" x14ac:dyDescent="0.35">
      <c r="A7376" t="s">
        <v>93</v>
      </c>
      <c r="B7376" s="78" t="s">
        <v>15</v>
      </c>
      <c r="C7376">
        <v>2021</v>
      </c>
      <c r="D7376" t="s">
        <v>138</v>
      </c>
      <c r="E7376" t="s">
        <v>65</v>
      </c>
      <c r="F7376">
        <v>396</v>
      </c>
    </row>
    <row r="7377" spans="1:6" x14ac:dyDescent="0.35">
      <c r="A7377" t="s">
        <v>93</v>
      </c>
      <c r="B7377" s="78" t="s">
        <v>15</v>
      </c>
      <c r="C7377">
        <v>2021</v>
      </c>
      <c r="D7377" t="s">
        <v>138</v>
      </c>
      <c r="E7377" t="s">
        <v>67</v>
      </c>
      <c r="F7377">
        <v>216</v>
      </c>
    </row>
    <row r="7378" spans="1:6" x14ac:dyDescent="0.35">
      <c r="A7378" t="s">
        <v>93</v>
      </c>
      <c r="B7378" s="78" t="s">
        <v>15</v>
      </c>
      <c r="C7378">
        <v>2021</v>
      </c>
      <c r="D7378" t="s">
        <v>138</v>
      </c>
      <c r="E7378" t="s">
        <v>69</v>
      </c>
      <c r="F7378">
        <v>175</v>
      </c>
    </row>
    <row r="7379" spans="1:6" x14ac:dyDescent="0.35">
      <c r="A7379" t="s">
        <v>93</v>
      </c>
      <c r="B7379" s="78" t="s">
        <v>15</v>
      </c>
      <c r="C7379">
        <v>2021</v>
      </c>
      <c r="D7379" t="s">
        <v>138</v>
      </c>
      <c r="E7379" t="s">
        <v>71</v>
      </c>
      <c r="F7379">
        <v>105</v>
      </c>
    </row>
    <row r="7380" spans="1:6" x14ac:dyDescent="0.35">
      <c r="A7380" t="s">
        <v>93</v>
      </c>
      <c r="B7380" s="78" t="s">
        <v>15</v>
      </c>
      <c r="C7380">
        <v>2021</v>
      </c>
      <c r="D7380" t="s">
        <v>138</v>
      </c>
      <c r="E7380" t="s">
        <v>73</v>
      </c>
      <c r="F7380">
        <v>58</v>
      </c>
    </row>
    <row r="7381" spans="1:6" x14ac:dyDescent="0.35">
      <c r="A7381" t="s">
        <v>93</v>
      </c>
      <c r="B7381" s="78" t="s">
        <v>15</v>
      </c>
      <c r="C7381">
        <v>2021</v>
      </c>
      <c r="D7381" t="s">
        <v>138</v>
      </c>
      <c r="E7381" t="s">
        <v>75</v>
      </c>
      <c r="F7381">
        <v>49</v>
      </c>
    </row>
    <row r="7382" spans="1:6" x14ac:dyDescent="0.35">
      <c r="A7382" t="s">
        <v>93</v>
      </c>
      <c r="B7382" s="78" t="s">
        <v>15</v>
      </c>
      <c r="C7382">
        <v>2026</v>
      </c>
      <c r="D7382" t="s">
        <v>138</v>
      </c>
      <c r="E7382" t="s">
        <v>42</v>
      </c>
      <c r="F7382">
        <v>817.49844900573396</v>
      </c>
    </row>
    <row r="7383" spans="1:6" x14ac:dyDescent="0.35">
      <c r="A7383" t="s">
        <v>93</v>
      </c>
      <c r="B7383" s="78" t="s">
        <v>15</v>
      </c>
      <c r="C7383">
        <v>2026</v>
      </c>
      <c r="D7383" t="s">
        <v>138</v>
      </c>
      <c r="E7383" t="s">
        <v>45</v>
      </c>
      <c r="F7383">
        <v>772.47508508406895</v>
      </c>
    </row>
    <row r="7384" spans="1:6" x14ac:dyDescent="0.35">
      <c r="A7384" t="s">
        <v>93</v>
      </c>
      <c r="B7384" s="78" t="s">
        <v>15</v>
      </c>
      <c r="C7384">
        <v>2026</v>
      </c>
      <c r="D7384" t="s">
        <v>138</v>
      </c>
      <c r="E7384" t="s">
        <v>47</v>
      </c>
      <c r="F7384">
        <v>542.71354169444805</v>
      </c>
    </row>
    <row r="7385" spans="1:6" x14ac:dyDescent="0.35">
      <c r="A7385" t="s">
        <v>93</v>
      </c>
      <c r="B7385" s="78" t="s">
        <v>15</v>
      </c>
      <c r="C7385">
        <v>2026</v>
      </c>
      <c r="D7385" t="s">
        <v>138</v>
      </c>
      <c r="E7385" t="s">
        <v>49</v>
      </c>
      <c r="F7385">
        <v>638.03654279534601</v>
      </c>
    </row>
    <row r="7386" spans="1:6" x14ac:dyDescent="0.35">
      <c r="A7386" t="s">
        <v>93</v>
      </c>
      <c r="B7386" s="78" t="s">
        <v>15</v>
      </c>
      <c r="C7386">
        <v>2026</v>
      </c>
      <c r="D7386" t="s">
        <v>138</v>
      </c>
      <c r="E7386" t="s">
        <v>51</v>
      </c>
      <c r="F7386">
        <v>1010.53486672931</v>
      </c>
    </row>
    <row r="7387" spans="1:6" x14ac:dyDescent="0.35">
      <c r="A7387" t="s">
        <v>93</v>
      </c>
      <c r="B7387" s="78" t="s">
        <v>15</v>
      </c>
      <c r="C7387">
        <v>2026</v>
      </c>
      <c r="D7387" t="s">
        <v>138</v>
      </c>
      <c r="E7387" t="s">
        <v>53</v>
      </c>
      <c r="F7387">
        <v>1086.5733764269701</v>
      </c>
    </row>
    <row r="7388" spans="1:6" x14ac:dyDescent="0.35">
      <c r="A7388" t="s">
        <v>93</v>
      </c>
      <c r="B7388" s="78" t="s">
        <v>15</v>
      </c>
      <c r="C7388">
        <v>2026</v>
      </c>
      <c r="D7388" t="s">
        <v>138</v>
      </c>
      <c r="E7388" t="s">
        <v>55</v>
      </c>
      <c r="F7388">
        <v>967.20268317667797</v>
      </c>
    </row>
    <row r="7389" spans="1:6" x14ac:dyDescent="0.35">
      <c r="A7389" t="s">
        <v>93</v>
      </c>
      <c r="B7389" s="78" t="s">
        <v>15</v>
      </c>
      <c r="C7389">
        <v>2026</v>
      </c>
      <c r="D7389" t="s">
        <v>138</v>
      </c>
      <c r="E7389" t="s">
        <v>57</v>
      </c>
      <c r="F7389">
        <v>848.29415434328905</v>
      </c>
    </row>
    <row r="7390" spans="1:6" x14ac:dyDescent="0.35">
      <c r="A7390" t="s">
        <v>93</v>
      </c>
      <c r="B7390" s="78" t="s">
        <v>15</v>
      </c>
      <c r="C7390">
        <v>2026</v>
      </c>
      <c r="D7390" t="s">
        <v>138</v>
      </c>
      <c r="E7390" t="s">
        <v>59</v>
      </c>
      <c r="F7390">
        <v>638.53265627470796</v>
      </c>
    </row>
    <row r="7391" spans="1:6" x14ac:dyDescent="0.35">
      <c r="A7391" t="s">
        <v>93</v>
      </c>
      <c r="B7391" s="78" t="s">
        <v>15</v>
      </c>
      <c r="C7391">
        <v>2026</v>
      </c>
      <c r="D7391" t="s">
        <v>138</v>
      </c>
      <c r="E7391" t="s">
        <v>61</v>
      </c>
      <c r="F7391">
        <v>585.82540043972301</v>
      </c>
    </row>
    <row r="7392" spans="1:6" x14ac:dyDescent="0.35">
      <c r="A7392" t="s">
        <v>93</v>
      </c>
      <c r="B7392" s="78" t="s">
        <v>15</v>
      </c>
      <c r="C7392">
        <v>2026</v>
      </c>
      <c r="D7392" t="s">
        <v>138</v>
      </c>
      <c r="E7392" t="s">
        <v>63</v>
      </c>
      <c r="F7392">
        <v>499.25472466270099</v>
      </c>
    </row>
    <row r="7393" spans="1:6" x14ac:dyDescent="0.35">
      <c r="A7393" t="s">
        <v>93</v>
      </c>
      <c r="B7393" s="78" t="s">
        <v>15</v>
      </c>
      <c r="C7393">
        <v>2026</v>
      </c>
      <c r="D7393" t="s">
        <v>138</v>
      </c>
      <c r="E7393" t="s">
        <v>43</v>
      </c>
      <c r="F7393">
        <v>778.05695818366303</v>
      </c>
    </row>
    <row r="7394" spans="1:6" x14ac:dyDescent="0.35">
      <c r="A7394" t="s">
        <v>93</v>
      </c>
      <c r="B7394" s="78" t="s">
        <v>15</v>
      </c>
      <c r="C7394">
        <v>2026</v>
      </c>
      <c r="D7394" t="s">
        <v>138</v>
      </c>
      <c r="E7394" t="s">
        <v>65</v>
      </c>
      <c r="F7394">
        <v>463.88003157625599</v>
      </c>
    </row>
    <row r="7395" spans="1:6" x14ac:dyDescent="0.35">
      <c r="A7395" t="s">
        <v>93</v>
      </c>
      <c r="B7395" s="78" t="s">
        <v>15</v>
      </c>
      <c r="C7395">
        <v>2026</v>
      </c>
      <c r="D7395" t="s">
        <v>138</v>
      </c>
      <c r="E7395" t="s">
        <v>67</v>
      </c>
      <c r="F7395">
        <v>326.37552230075801</v>
      </c>
    </row>
    <row r="7396" spans="1:6" x14ac:dyDescent="0.35">
      <c r="A7396" t="s">
        <v>93</v>
      </c>
      <c r="B7396" s="78" t="s">
        <v>15</v>
      </c>
      <c r="C7396">
        <v>2026</v>
      </c>
      <c r="D7396" t="s">
        <v>138</v>
      </c>
      <c r="E7396" t="s">
        <v>69</v>
      </c>
      <c r="F7396">
        <v>177.44729990588399</v>
      </c>
    </row>
    <row r="7397" spans="1:6" x14ac:dyDescent="0.35">
      <c r="A7397" t="s">
        <v>93</v>
      </c>
      <c r="B7397" s="78" t="s">
        <v>15</v>
      </c>
      <c r="C7397">
        <v>2026</v>
      </c>
      <c r="D7397" t="s">
        <v>138</v>
      </c>
      <c r="E7397" t="s">
        <v>71</v>
      </c>
      <c r="F7397">
        <v>144.814238660038</v>
      </c>
    </row>
    <row r="7398" spans="1:6" x14ac:dyDescent="0.35">
      <c r="A7398" t="s">
        <v>93</v>
      </c>
      <c r="B7398" s="78" t="s">
        <v>15</v>
      </c>
      <c r="C7398">
        <v>2026</v>
      </c>
      <c r="D7398" t="s">
        <v>138</v>
      </c>
      <c r="E7398" t="s">
        <v>73</v>
      </c>
      <c r="F7398">
        <v>86.497159484383999</v>
      </c>
    </row>
    <row r="7399" spans="1:6" x14ac:dyDescent="0.35">
      <c r="A7399" t="s">
        <v>93</v>
      </c>
      <c r="B7399" s="78" t="s">
        <v>15</v>
      </c>
      <c r="C7399">
        <v>2026</v>
      </c>
      <c r="D7399" t="s">
        <v>138</v>
      </c>
      <c r="E7399" t="s">
        <v>75</v>
      </c>
      <c r="F7399">
        <v>68.768224021536099</v>
      </c>
    </row>
    <row r="7400" spans="1:6" x14ac:dyDescent="0.35">
      <c r="A7400" t="s">
        <v>93</v>
      </c>
      <c r="B7400" s="78" t="s">
        <v>15</v>
      </c>
      <c r="C7400">
        <v>2026</v>
      </c>
      <c r="D7400" t="s">
        <v>41</v>
      </c>
      <c r="E7400" t="s">
        <v>42</v>
      </c>
      <c r="F7400">
        <v>835.34989816563598</v>
      </c>
    </row>
    <row r="7401" spans="1:6" x14ac:dyDescent="0.35">
      <c r="A7401" t="s">
        <v>93</v>
      </c>
      <c r="B7401" s="78" t="s">
        <v>15</v>
      </c>
      <c r="C7401">
        <v>2026</v>
      </c>
      <c r="D7401" t="s">
        <v>41</v>
      </c>
      <c r="E7401" t="s">
        <v>45</v>
      </c>
      <c r="F7401">
        <v>852.100422373215</v>
      </c>
    </row>
    <row r="7402" spans="1:6" x14ac:dyDescent="0.35">
      <c r="A7402" t="s">
        <v>93</v>
      </c>
      <c r="B7402" s="78" t="s">
        <v>15</v>
      </c>
      <c r="C7402">
        <v>2026</v>
      </c>
      <c r="D7402" t="s">
        <v>41</v>
      </c>
      <c r="E7402" t="s">
        <v>47</v>
      </c>
      <c r="F7402">
        <v>658.32305563153295</v>
      </c>
    </row>
    <row r="7403" spans="1:6" x14ac:dyDescent="0.35">
      <c r="A7403" t="s">
        <v>93</v>
      </c>
      <c r="B7403" s="78" t="s">
        <v>15</v>
      </c>
      <c r="C7403">
        <v>2026</v>
      </c>
      <c r="D7403" t="s">
        <v>41</v>
      </c>
      <c r="E7403" t="s">
        <v>49</v>
      </c>
      <c r="F7403">
        <v>682.06230894273904</v>
      </c>
    </row>
    <row r="7404" spans="1:6" x14ac:dyDescent="0.35">
      <c r="A7404" t="s">
        <v>93</v>
      </c>
      <c r="B7404" s="78" t="s">
        <v>15</v>
      </c>
      <c r="C7404">
        <v>2026</v>
      </c>
      <c r="D7404" t="s">
        <v>41</v>
      </c>
      <c r="E7404" t="s">
        <v>51</v>
      </c>
      <c r="F7404">
        <v>1042.08256301491</v>
      </c>
    </row>
    <row r="7405" spans="1:6" x14ac:dyDescent="0.35">
      <c r="A7405" t="s">
        <v>93</v>
      </c>
      <c r="B7405" s="78" t="s">
        <v>15</v>
      </c>
      <c r="C7405">
        <v>2026</v>
      </c>
      <c r="D7405" t="s">
        <v>41</v>
      </c>
      <c r="E7405" t="s">
        <v>53</v>
      </c>
      <c r="F7405">
        <v>1233.68555917553</v>
      </c>
    </row>
    <row r="7406" spans="1:6" x14ac:dyDescent="0.35">
      <c r="A7406" t="s">
        <v>93</v>
      </c>
      <c r="B7406" s="78" t="s">
        <v>15</v>
      </c>
      <c r="C7406">
        <v>2026</v>
      </c>
      <c r="D7406" t="s">
        <v>41</v>
      </c>
      <c r="E7406" t="s">
        <v>55</v>
      </c>
      <c r="F7406">
        <v>1223.1072102785699</v>
      </c>
    </row>
    <row r="7407" spans="1:6" x14ac:dyDescent="0.35">
      <c r="A7407" t="s">
        <v>93</v>
      </c>
      <c r="B7407" s="78" t="s">
        <v>15</v>
      </c>
      <c r="C7407">
        <v>2026</v>
      </c>
      <c r="D7407" t="s">
        <v>41</v>
      </c>
      <c r="E7407" t="s">
        <v>57</v>
      </c>
      <c r="F7407">
        <v>1140.9975340538899</v>
      </c>
    </row>
    <row r="7408" spans="1:6" x14ac:dyDescent="0.35">
      <c r="A7408" t="s">
        <v>93</v>
      </c>
      <c r="B7408" s="78" t="s">
        <v>15</v>
      </c>
      <c r="C7408">
        <v>2026</v>
      </c>
      <c r="D7408" t="s">
        <v>41</v>
      </c>
      <c r="E7408" t="s">
        <v>59</v>
      </c>
      <c r="F7408">
        <v>873.54162163681895</v>
      </c>
    </row>
    <row r="7409" spans="1:6" x14ac:dyDescent="0.35">
      <c r="A7409" t="s">
        <v>93</v>
      </c>
      <c r="B7409" s="78" t="s">
        <v>15</v>
      </c>
      <c r="C7409">
        <v>2026</v>
      </c>
      <c r="D7409" t="s">
        <v>41</v>
      </c>
      <c r="E7409" t="s">
        <v>61</v>
      </c>
      <c r="F7409">
        <v>845.04181705441295</v>
      </c>
    </row>
    <row r="7410" spans="1:6" x14ac:dyDescent="0.35">
      <c r="A7410" t="s">
        <v>93</v>
      </c>
      <c r="B7410" s="78" t="s">
        <v>15</v>
      </c>
      <c r="C7410">
        <v>2026</v>
      </c>
      <c r="D7410" t="s">
        <v>41</v>
      </c>
      <c r="E7410" t="s">
        <v>63</v>
      </c>
      <c r="F7410">
        <v>767.90407245093797</v>
      </c>
    </row>
    <row r="7411" spans="1:6" x14ac:dyDescent="0.35">
      <c r="A7411" t="s">
        <v>93</v>
      </c>
      <c r="B7411" s="78" t="s">
        <v>15</v>
      </c>
      <c r="C7411">
        <v>2026</v>
      </c>
      <c r="D7411" t="s">
        <v>41</v>
      </c>
      <c r="E7411" t="s">
        <v>43</v>
      </c>
      <c r="F7411">
        <v>841.81732047993796</v>
      </c>
    </row>
    <row r="7412" spans="1:6" x14ac:dyDescent="0.35">
      <c r="A7412" t="s">
        <v>93</v>
      </c>
      <c r="B7412" s="78" t="s">
        <v>15</v>
      </c>
      <c r="C7412">
        <v>2026</v>
      </c>
      <c r="D7412" t="s">
        <v>41</v>
      </c>
      <c r="E7412" t="s">
        <v>65</v>
      </c>
      <c r="F7412">
        <v>674.96383491147503</v>
      </c>
    </row>
    <row r="7413" spans="1:6" x14ac:dyDescent="0.35">
      <c r="A7413" t="s">
        <v>93</v>
      </c>
      <c r="B7413" s="78" t="s">
        <v>15</v>
      </c>
      <c r="C7413">
        <v>2026</v>
      </c>
      <c r="D7413" t="s">
        <v>41</v>
      </c>
      <c r="E7413" t="s">
        <v>67</v>
      </c>
      <c r="F7413">
        <v>484.24227055344602</v>
      </c>
    </row>
    <row r="7414" spans="1:6" x14ac:dyDescent="0.35">
      <c r="A7414" t="s">
        <v>93</v>
      </c>
      <c r="B7414" s="78" t="s">
        <v>15</v>
      </c>
      <c r="C7414">
        <v>2026</v>
      </c>
      <c r="D7414" t="s">
        <v>41</v>
      </c>
      <c r="E7414" t="s">
        <v>69</v>
      </c>
      <c r="F7414">
        <v>286.81815234874699</v>
      </c>
    </row>
    <row r="7415" spans="1:6" x14ac:dyDescent="0.35">
      <c r="A7415" t="s">
        <v>93</v>
      </c>
      <c r="B7415" s="78" t="s">
        <v>15</v>
      </c>
      <c r="C7415">
        <v>2026</v>
      </c>
      <c r="D7415" t="s">
        <v>41</v>
      </c>
      <c r="E7415" t="s">
        <v>71</v>
      </c>
      <c r="F7415">
        <v>180.986534427994</v>
      </c>
    </row>
    <row r="7416" spans="1:6" x14ac:dyDescent="0.35">
      <c r="A7416" t="s">
        <v>93</v>
      </c>
      <c r="B7416" s="78" t="s">
        <v>15</v>
      </c>
      <c r="C7416">
        <v>2026</v>
      </c>
      <c r="D7416" t="s">
        <v>41</v>
      </c>
      <c r="E7416" t="s">
        <v>73</v>
      </c>
      <c r="F7416">
        <v>92.960540951098196</v>
      </c>
    </row>
    <row r="7417" spans="1:6" x14ac:dyDescent="0.35">
      <c r="A7417" t="s">
        <v>93</v>
      </c>
      <c r="B7417" s="78" t="s">
        <v>15</v>
      </c>
      <c r="C7417">
        <v>2026</v>
      </c>
      <c r="D7417" t="s">
        <v>41</v>
      </c>
      <c r="E7417" t="s">
        <v>75</v>
      </c>
      <c r="F7417">
        <v>59.5772702941209</v>
      </c>
    </row>
    <row r="7418" spans="1:6" x14ac:dyDescent="0.35">
      <c r="A7418" t="s">
        <v>93</v>
      </c>
      <c r="B7418" s="78" t="s">
        <v>15</v>
      </c>
      <c r="C7418">
        <v>2031</v>
      </c>
      <c r="D7418" t="s">
        <v>138</v>
      </c>
      <c r="E7418" t="s">
        <v>42</v>
      </c>
      <c r="F7418">
        <v>850.46023553335897</v>
      </c>
    </row>
    <row r="7419" spans="1:6" x14ac:dyDescent="0.35">
      <c r="A7419" t="s">
        <v>93</v>
      </c>
      <c r="B7419" s="78" t="s">
        <v>15</v>
      </c>
      <c r="C7419">
        <v>2031</v>
      </c>
      <c r="D7419" t="s">
        <v>138</v>
      </c>
      <c r="E7419" t="s">
        <v>45</v>
      </c>
      <c r="F7419">
        <v>729.50390069109005</v>
      </c>
    </row>
    <row r="7420" spans="1:6" x14ac:dyDescent="0.35">
      <c r="A7420" t="s">
        <v>93</v>
      </c>
      <c r="B7420" s="78" t="s">
        <v>15</v>
      </c>
      <c r="C7420">
        <v>2031</v>
      </c>
      <c r="D7420" t="s">
        <v>138</v>
      </c>
      <c r="E7420" t="s">
        <v>47</v>
      </c>
      <c r="F7420">
        <v>603.46655077302398</v>
      </c>
    </row>
    <row r="7421" spans="1:6" x14ac:dyDescent="0.35">
      <c r="A7421" t="s">
        <v>93</v>
      </c>
      <c r="B7421" s="78" t="s">
        <v>15</v>
      </c>
      <c r="C7421">
        <v>2031</v>
      </c>
      <c r="D7421" t="s">
        <v>138</v>
      </c>
      <c r="E7421" t="s">
        <v>49</v>
      </c>
      <c r="F7421">
        <v>691.22805504162704</v>
      </c>
    </row>
    <row r="7422" spans="1:6" x14ac:dyDescent="0.35">
      <c r="A7422" t="s">
        <v>93</v>
      </c>
      <c r="B7422" s="78" t="s">
        <v>15</v>
      </c>
      <c r="C7422">
        <v>2031</v>
      </c>
      <c r="D7422" t="s">
        <v>138</v>
      </c>
      <c r="E7422" t="s">
        <v>51</v>
      </c>
      <c r="F7422">
        <v>982.73188962819597</v>
      </c>
    </row>
    <row r="7423" spans="1:6" x14ac:dyDescent="0.35">
      <c r="A7423" t="s">
        <v>93</v>
      </c>
      <c r="B7423" s="78" t="s">
        <v>15</v>
      </c>
      <c r="C7423">
        <v>2031</v>
      </c>
      <c r="D7423" t="s">
        <v>138</v>
      </c>
      <c r="E7423" t="s">
        <v>53</v>
      </c>
      <c r="F7423">
        <v>1126.12070562534</v>
      </c>
    </row>
    <row r="7424" spans="1:6" x14ac:dyDescent="0.35">
      <c r="A7424" t="s">
        <v>93</v>
      </c>
      <c r="B7424" s="78" t="s">
        <v>15</v>
      </c>
      <c r="C7424">
        <v>2031</v>
      </c>
      <c r="D7424" t="s">
        <v>138</v>
      </c>
      <c r="E7424" t="s">
        <v>55</v>
      </c>
      <c r="F7424">
        <v>1061.84734499877</v>
      </c>
    </row>
    <row r="7425" spans="1:6" x14ac:dyDescent="0.35">
      <c r="A7425" t="s">
        <v>93</v>
      </c>
      <c r="B7425" s="78" t="s">
        <v>15</v>
      </c>
      <c r="C7425">
        <v>2031</v>
      </c>
      <c r="D7425" t="s">
        <v>138</v>
      </c>
      <c r="E7425" t="s">
        <v>57</v>
      </c>
      <c r="F7425">
        <v>896.40803362052804</v>
      </c>
    </row>
    <row r="7426" spans="1:6" x14ac:dyDescent="0.35">
      <c r="A7426" t="s">
        <v>93</v>
      </c>
      <c r="B7426" s="78" t="s">
        <v>15</v>
      </c>
      <c r="C7426">
        <v>2031</v>
      </c>
      <c r="D7426" t="s">
        <v>138</v>
      </c>
      <c r="E7426" t="s">
        <v>59</v>
      </c>
      <c r="F7426">
        <v>764.83202852332204</v>
      </c>
    </row>
    <row r="7427" spans="1:6" x14ac:dyDescent="0.35">
      <c r="A7427" t="s">
        <v>93</v>
      </c>
      <c r="B7427" s="78" t="s">
        <v>15</v>
      </c>
      <c r="C7427">
        <v>2031</v>
      </c>
      <c r="D7427" t="s">
        <v>138</v>
      </c>
      <c r="E7427" t="s">
        <v>61</v>
      </c>
      <c r="F7427">
        <v>564.46655922537798</v>
      </c>
    </row>
    <row r="7428" spans="1:6" x14ac:dyDescent="0.35">
      <c r="A7428" t="s">
        <v>93</v>
      </c>
      <c r="B7428" s="78" t="s">
        <v>15</v>
      </c>
      <c r="C7428">
        <v>2031</v>
      </c>
      <c r="D7428" t="s">
        <v>138</v>
      </c>
      <c r="E7428" t="s">
        <v>63</v>
      </c>
      <c r="F7428">
        <v>491.735497990802</v>
      </c>
    </row>
    <row r="7429" spans="1:6" x14ac:dyDescent="0.35">
      <c r="A7429" t="s">
        <v>93</v>
      </c>
      <c r="B7429" s="78" t="s">
        <v>15</v>
      </c>
      <c r="C7429">
        <v>2031</v>
      </c>
      <c r="D7429" t="s">
        <v>138</v>
      </c>
      <c r="E7429" t="s">
        <v>43</v>
      </c>
      <c r="F7429">
        <v>828.52229961323701</v>
      </c>
    </row>
    <row r="7430" spans="1:6" x14ac:dyDescent="0.35">
      <c r="A7430" t="s">
        <v>93</v>
      </c>
      <c r="B7430" s="78" t="s">
        <v>15</v>
      </c>
      <c r="C7430">
        <v>2031</v>
      </c>
      <c r="D7430" t="s">
        <v>138</v>
      </c>
      <c r="E7430" t="s">
        <v>65</v>
      </c>
      <c r="F7430">
        <v>412.80716798770101</v>
      </c>
    </row>
    <row r="7431" spans="1:6" x14ac:dyDescent="0.35">
      <c r="A7431" t="s">
        <v>93</v>
      </c>
      <c r="B7431" s="78" t="s">
        <v>15</v>
      </c>
      <c r="C7431">
        <v>2031</v>
      </c>
      <c r="D7431" t="s">
        <v>138</v>
      </c>
      <c r="E7431" t="s">
        <v>67</v>
      </c>
      <c r="F7431">
        <v>367.80336375804001</v>
      </c>
    </row>
    <row r="7432" spans="1:6" x14ac:dyDescent="0.35">
      <c r="A7432" t="s">
        <v>93</v>
      </c>
      <c r="B7432" s="78" t="s">
        <v>15</v>
      </c>
      <c r="C7432">
        <v>2031</v>
      </c>
      <c r="D7432" t="s">
        <v>138</v>
      </c>
      <c r="E7432" t="s">
        <v>69</v>
      </c>
      <c r="F7432">
        <v>260.21432725244301</v>
      </c>
    </row>
    <row r="7433" spans="1:6" x14ac:dyDescent="0.35">
      <c r="A7433" t="s">
        <v>93</v>
      </c>
      <c r="B7433" s="78" t="s">
        <v>15</v>
      </c>
      <c r="C7433">
        <v>2031</v>
      </c>
      <c r="D7433" t="s">
        <v>138</v>
      </c>
      <c r="E7433" t="s">
        <v>71</v>
      </c>
      <c r="F7433">
        <v>149.33820396886799</v>
      </c>
    </row>
    <row r="7434" spans="1:6" x14ac:dyDescent="0.35">
      <c r="A7434" t="s">
        <v>93</v>
      </c>
      <c r="B7434" s="78" t="s">
        <v>15</v>
      </c>
      <c r="C7434">
        <v>2031</v>
      </c>
      <c r="D7434" t="s">
        <v>138</v>
      </c>
      <c r="E7434" t="s">
        <v>73</v>
      </c>
      <c r="F7434">
        <v>121.11425575357499</v>
      </c>
    </row>
    <row r="7435" spans="1:6" x14ac:dyDescent="0.35">
      <c r="A7435" t="s">
        <v>93</v>
      </c>
      <c r="B7435" s="78" t="s">
        <v>15</v>
      </c>
      <c r="C7435">
        <v>2031</v>
      </c>
      <c r="D7435" t="s">
        <v>138</v>
      </c>
      <c r="E7435" t="s">
        <v>75</v>
      </c>
      <c r="F7435">
        <v>102.465655846033</v>
      </c>
    </row>
    <row r="7436" spans="1:6" x14ac:dyDescent="0.35">
      <c r="A7436" t="s">
        <v>93</v>
      </c>
      <c r="B7436" s="78" t="s">
        <v>15</v>
      </c>
      <c r="C7436">
        <v>2031</v>
      </c>
      <c r="D7436" t="s">
        <v>41</v>
      </c>
      <c r="E7436" t="s">
        <v>42</v>
      </c>
      <c r="F7436">
        <v>878.997913386498</v>
      </c>
    </row>
    <row r="7437" spans="1:6" x14ac:dyDescent="0.35">
      <c r="A7437" t="s">
        <v>93</v>
      </c>
      <c r="B7437" s="78" t="s">
        <v>15</v>
      </c>
      <c r="C7437">
        <v>2031</v>
      </c>
      <c r="D7437" t="s">
        <v>41</v>
      </c>
      <c r="E7437" t="s">
        <v>45</v>
      </c>
      <c r="F7437">
        <v>789.69709823872097</v>
      </c>
    </row>
    <row r="7438" spans="1:6" x14ac:dyDescent="0.35">
      <c r="A7438" t="s">
        <v>93</v>
      </c>
      <c r="B7438" s="78" t="s">
        <v>15</v>
      </c>
      <c r="C7438">
        <v>2031</v>
      </c>
      <c r="D7438" t="s">
        <v>41</v>
      </c>
      <c r="E7438" t="s">
        <v>47</v>
      </c>
      <c r="F7438">
        <v>705.23896930502997</v>
      </c>
    </row>
    <row r="7439" spans="1:6" x14ac:dyDescent="0.35">
      <c r="A7439" t="s">
        <v>93</v>
      </c>
      <c r="B7439" s="78" t="s">
        <v>15</v>
      </c>
      <c r="C7439">
        <v>2031</v>
      </c>
      <c r="D7439" t="s">
        <v>41</v>
      </c>
      <c r="E7439" t="s">
        <v>49</v>
      </c>
      <c r="F7439">
        <v>764.35772180495599</v>
      </c>
    </row>
    <row r="7440" spans="1:6" x14ac:dyDescent="0.35">
      <c r="A7440" t="s">
        <v>93</v>
      </c>
      <c r="B7440" s="78" t="s">
        <v>15</v>
      </c>
      <c r="C7440">
        <v>2031</v>
      </c>
      <c r="D7440" t="s">
        <v>41</v>
      </c>
      <c r="E7440" t="s">
        <v>51</v>
      </c>
      <c r="F7440">
        <v>951.03775654745698</v>
      </c>
    </row>
    <row r="7441" spans="1:6" x14ac:dyDescent="0.35">
      <c r="A7441" t="s">
        <v>93</v>
      </c>
      <c r="B7441" s="78" t="s">
        <v>15</v>
      </c>
      <c r="C7441">
        <v>2031</v>
      </c>
      <c r="D7441" t="s">
        <v>41</v>
      </c>
      <c r="E7441" t="s">
        <v>53</v>
      </c>
      <c r="F7441">
        <v>1202.0061889792901</v>
      </c>
    </row>
    <row r="7442" spans="1:6" x14ac:dyDescent="0.35">
      <c r="A7442" t="s">
        <v>93</v>
      </c>
      <c r="B7442" s="78" t="s">
        <v>15</v>
      </c>
      <c r="C7442">
        <v>2031</v>
      </c>
      <c r="D7442" t="s">
        <v>41</v>
      </c>
      <c r="E7442" t="s">
        <v>55</v>
      </c>
      <c r="F7442">
        <v>1290.22073139381</v>
      </c>
    </row>
    <row r="7443" spans="1:6" x14ac:dyDescent="0.35">
      <c r="A7443" t="s">
        <v>93</v>
      </c>
      <c r="B7443" s="78" t="s">
        <v>15</v>
      </c>
      <c r="C7443">
        <v>2031</v>
      </c>
      <c r="D7443" t="s">
        <v>41</v>
      </c>
      <c r="E7443" t="s">
        <v>57</v>
      </c>
      <c r="F7443">
        <v>1185.8293486931</v>
      </c>
    </row>
    <row r="7444" spans="1:6" x14ac:dyDescent="0.35">
      <c r="A7444" t="s">
        <v>93</v>
      </c>
      <c r="B7444" s="78" t="s">
        <v>15</v>
      </c>
      <c r="C7444">
        <v>2031</v>
      </c>
      <c r="D7444" t="s">
        <v>41</v>
      </c>
      <c r="E7444" t="s">
        <v>59</v>
      </c>
      <c r="F7444">
        <v>1029.99402101037</v>
      </c>
    </row>
    <row r="7445" spans="1:6" x14ac:dyDescent="0.35">
      <c r="A7445" t="s">
        <v>93</v>
      </c>
      <c r="B7445" s="78" t="s">
        <v>15</v>
      </c>
      <c r="C7445">
        <v>2031</v>
      </c>
      <c r="D7445" t="s">
        <v>41</v>
      </c>
      <c r="E7445" t="s">
        <v>61</v>
      </c>
      <c r="F7445">
        <v>773.62555765621505</v>
      </c>
    </row>
    <row r="7446" spans="1:6" x14ac:dyDescent="0.35">
      <c r="A7446" t="s">
        <v>93</v>
      </c>
      <c r="B7446" s="78" t="s">
        <v>15</v>
      </c>
      <c r="C7446">
        <v>2031</v>
      </c>
      <c r="D7446" t="s">
        <v>41</v>
      </c>
      <c r="E7446" t="s">
        <v>63</v>
      </c>
      <c r="F7446">
        <v>705.23542179491301</v>
      </c>
    </row>
    <row r="7447" spans="1:6" x14ac:dyDescent="0.35">
      <c r="A7447" t="s">
        <v>93</v>
      </c>
      <c r="B7447" s="78" t="s">
        <v>15</v>
      </c>
      <c r="C7447">
        <v>2031</v>
      </c>
      <c r="D7447" t="s">
        <v>41</v>
      </c>
      <c r="E7447" t="s">
        <v>43</v>
      </c>
      <c r="F7447">
        <v>832.60711047467896</v>
      </c>
    </row>
    <row r="7448" spans="1:6" x14ac:dyDescent="0.35">
      <c r="A7448" t="s">
        <v>93</v>
      </c>
      <c r="B7448" s="78" t="s">
        <v>15</v>
      </c>
      <c r="C7448">
        <v>2031</v>
      </c>
      <c r="D7448" t="s">
        <v>41</v>
      </c>
      <c r="E7448" t="s">
        <v>65</v>
      </c>
      <c r="F7448">
        <v>614.96888843689896</v>
      </c>
    </row>
    <row r="7449" spans="1:6" x14ac:dyDescent="0.35">
      <c r="A7449" t="s">
        <v>93</v>
      </c>
      <c r="B7449" s="78" t="s">
        <v>15</v>
      </c>
      <c r="C7449">
        <v>2031</v>
      </c>
      <c r="D7449" t="s">
        <v>41</v>
      </c>
      <c r="E7449" t="s">
        <v>67</v>
      </c>
      <c r="F7449">
        <v>518.40637256835805</v>
      </c>
    </row>
    <row r="7450" spans="1:6" x14ac:dyDescent="0.35">
      <c r="A7450" t="s">
        <v>93</v>
      </c>
      <c r="B7450" s="78" t="s">
        <v>15</v>
      </c>
      <c r="C7450">
        <v>2031</v>
      </c>
      <c r="D7450" t="s">
        <v>41</v>
      </c>
      <c r="E7450" t="s">
        <v>69</v>
      </c>
      <c r="F7450">
        <v>366.93730524025898</v>
      </c>
    </row>
    <row r="7451" spans="1:6" x14ac:dyDescent="0.35">
      <c r="A7451" t="s">
        <v>93</v>
      </c>
      <c r="B7451" s="78" t="s">
        <v>15</v>
      </c>
      <c r="C7451">
        <v>2031</v>
      </c>
      <c r="D7451" t="s">
        <v>41</v>
      </c>
      <c r="E7451" t="s">
        <v>71</v>
      </c>
      <c r="F7451">
        <v>222.528054177093</v>
      </c>
    </row>
    <row r="7452" spans="1:6" x14ac:dyDescent="0.35">
      <c r="A7452" t="s">
        <v>93</v>
      </c>
      <c r="B7452" s="78" t="s">
        <v>15</v>
      </c>
      <c r="C7452">
        <v>2031</v>
      </c>
      <c r="D7452" t="s">
        <v>41</v>
      </c>
      <c r="E7452" t="s">
        <v>73</v>
      </c>
      <c r="F7452">
        <v>135.20368690495101</v>
      </c>
    </row>
    <row r="7453" spans="1:6" x14ac:dyDescent="0.35">
      <c r="A7453" t="s">
        <v>93</v>
      </c>
      <c r="B7453" s="78" t="s">
        <v>15</v>
      </c>
      <c r="C7453">
        <v>2031</v>
      </c>
      <c r="D7453" t="s">
        <v>41</v>
      </c>
      <c r="E7453" t="s">
        <v>75</v>
      </c>
      <c r="F7453">
        <v>87.597260119735495</v>
      </c>
    </row>
    <row r="7454" spans="1:6" x14ac:dyDescent="0.35">
      <c r="A7454" t="s">
        <v>93</v>
      </c>
      <c r="B7454" s="78" t="s">
        <v>15</v>
      </c>
      <c r="C7454">
        <v>2036</v>
      </c>
      <c r="D7454" t="s">
        <v>138</v>
      </c>
      <c r="E7454" t="s">
        <v>42</v>
      </c>
      <c r="F7454">
        <v>884.49276209180505</v>
      </c>
    </row>
    <row r="7455" spans="1:6" x14ac:dyDescent="0.35">
      <c r="A7455" t="s">
        <v>93</v>
      </c>
      <c r="B7455" s="78" t="s">
        <v>15</v>
      </c>
      <c r="C7455">
        <v>2036</v>
      </c>
      <c r="D7455" t="s">
        <v>138</v>
      </c>
      <c r="E7455" t="s">
        <v>45</v>
      </c>
      <c r="F7455">
        <v>759.05386605475599</v>
      </c>
    </row>
    <row r="7456" spans="1:6" x14ac:dyDescent="0.35">
      <c r="A7456" t="s">
        <v>93</v>
      </c>
      <c r="B7456" s="78" t="s">
        <v>15</v>
      </c>
      <c r="C7456">
        <v>2036</v>
      </c>
      <c r="D7456" t="s">
        <v>138</v>
      </c>
      <c r="E7456" t="s">
        <v>47</v>
      </c>
      <c r="F7456">
        <v>563.99774898177498</v>
      </c>
    </row>
    <row r="7457" spans="1:6" x14ac:dyDescent="0.35">
      <c r="A7457" t="s">
        <v>93</v>
      </c>
      <c r="B7457" s="78" t="s">
        <v>15</v>
      </c>
      <c r="C7457">
        <v>2036</v>
      </c>
      <c r="D7457" t="s">
        <v>138</v>
      </c>
      <c r="E7457" t="s">
        <v>49</v>
      </c>
      <c r="F7457">
        <v>714.66816975211395</v>
      </c>
    </row>
    <row r="7458" spans="1:6" x14ac:dyDescent="0.35">
      <c r="A7458" t="s">
        <v>93</v>
      </c>
      <c r="B7458" s="78" t="s">
        <v>15</v>
      </c>
      <c r="C7458">
        <v>2036</v>
      </c>
      <c r="D7458" t="s">
        <v>138</v>
      </c>
      <c r="E7458" t="s">
        <v>51</v>
      </c>
      <c r="F7458">
        <v>1043.94798535105</v>
      </c>
    </row>
    <row r="7459" spans="1:6" x14ac:dyDescent="0.35">
      <c r="A7459" t="s">
        <v>93</v>
      </c>
      <c r="B7459" s="78" t="s">
        <v>15</v>
      </c>
      <c r="C7459">
        <v>2036</v>
      </c>
      <c r="D7459" t="s">
        <v>138</v>
      </c>
      <c r="E7459" t="s">
        <v>53</v>
      </c>
      <c r="F7459">
        <v>1100.32922548596</v>
      </c>
    </row>
    <row r="7460" spans="1:6" x14ac:dyDescent="0.35">
      <c r="A7460" t="s">
        <v>93</v>
      </c>
      <c r="B7460" s="78" t="s">
        <v>15</v>
      </c>
      <c r="C7460">
        <v>2036</v>
      </c>
      <c r="D7460" t="s">
        <v>138</v>
      </c>
      <c r="E7460" t="s">
        <v>55</v>
      </c>
      <c r="F7460">
        <v>1084.8592242068501</v>
      </c>
    </row>
    <row r="7461" spans="1:6" x14ac:dyDescent="0.35">
      <c r="A7461" t="s">
        <v>93</v>
      </c>
      <c r="B7461" s="78" t="s">
        <v>15</v>
      </c>
      <c r="C7461">
        <v>2036</v>
      </c>
      <c r="D7461" t="s">
        <v>138</v>
      </c>
      <c r="E7461" t="s">
        <v>57</v>
      </c>
      <c r="F7461">
        <v>958.31175072743599</v>
      </c>
    </row>
    <row r="7462" spans="1:6" x14ac:dyDescent="0.35">
      <c r="A7462" t="s">
        <v>93</v>
      </c>
      <c r="B7462" s="78" t="s">
        <v>15</v>
      </c>
      <c r="C7462">
        <v>2036</v>
      </c>
      <c r="D7462" t="s">
        <v>138</v>
      </c>
      <c r="E7462" t="s">
        <v>59</v>
      </c>
      <c r="F7462">
        <v>796.41502758652905</v>
      </c>
    </row>
    <row r="7463" spans="1:6" x14ac:dyDescent="0.35">
      <c r="A7463" t="s">
        <v>93</v>
      </c>
      <c r="B7463" s="78" t="s">
        <v>15</v>
      </c>
      <c r="C7463">
        <v>2036</v>
      </c>
      <c r="D7463" t="s">
        <v>138</v>
      </c>
      <c r="E7463" t="s">
        <v>61</v>
      </c>
      <c r="F7463">
        <v>660.80573730430899</v>
      </c>
    </row>
    <row r="7464" spans="1:6" x14ac:dyDescent="0.35">
      <c r="A7464" t="s">
        <v>93</v>
      </c>
      <c r="B7464" s="78" t="s">
        <v>15</v>
      </c>
      <c r="C7464">
        <v>2036</v>
      </c>
      <c r="D7464" t="s">
        <v>138</v>
      </c>
      <c r="E7464" t="s">
        <v>63</v>
      </c>
      <c r="F7464">
        <v>475.47120373838999</v>
      </c>
    </row>
    <row r="7465" spans="1:6" x14ac:dyDescent="0.35">
      <c r="A7465" t="s">
        <v>93</v>
      </c>
      <c r="B7465" s="78" t="s">
        <v>15</v>
      </c>
      <c r="C7465">
        <v>2036</v>
      </c>
      <c r="D7465" t="s">
        <v>138</v>
      </c>
      <c r="E7465" t="s">
        <v>43</v>
      </c>
      <c r="F7465">
        <v>854.22342116053505</v>
      </c>
    </row>
    <row r="7466" spans="1:6" x14ac:dyDescent="0.35">
      <c r="A7466" t="s">
        <v>93</v>
      </c>
      <c r="B7466" s="78" t="s">
        <v>15</v>
      </c>
      <c r="C7466">
        <v>2036</v>
      </c>
      <c r="D7466" t="s">
        <v>138</v>
      </c>
      <c r="E7466" t="s">
        <v>65</v>
      </c>
      <c r="F7466">
        <v>403.28210304634098</v>
      </c>
    </row>
    <row r="7467" spans="1:6" x14ac:dyDescent="0.35">
      <c r="A7467" t="s">
        <v>93</v>
      </c>
      <c r="B7467" s="78" t="s">
        <v>15</v>
      </c>
      <c r="C7467">
        <v>2036</v>
      </c>
      <c r="D7467" t="s">
        <v>138</v>
      </c>
      <c r="E7467" t="s">
        <v>67</v>
      </c>
      <c r="F7467">
        <v>330.87296239970902</v>
      </c>
    </row>
    <row r="7468" spans="1:6" x14ac:dyDescent="0.35">
      <c r="A7468" t="s">
        <v>93</v>
      </c>
      <c r="B7468" s="78" t="s">
        <v>15</v>
      </c>
      <c r="C7468">
        <v>2036</v>
      </c>
      <c r="D7468" t="s">
        <v>138</v>
      </c>
      <c r="E7468" t="s">
        <v>69</v>
      </c>
      <c r="F7468">
        <v>289.16200551500299</v>
      </c>
    </row>
    <row r="7469" spans="1:6" x14ac:dyDescent="0.35">
      <c r="A7469" t="s">
        <v>93</v>
      </c>
      <c r="B7469" s="78" t="s">
        <v>15</v>
      </c>
      <c r="C7469">
        <v>2036</v>
      </c>
      <c r="D7469" t="s">
        <v>138</v>
      </c>
      <c r="E7469" t="s">
        <v>71</v>
      </c>
      <c r="F7469">
        <v>214.79856534643</v>
      </c>
    </row>
    <row r="7470" spans="1:6" x14ac:dyDescent="0.35">
      <c r="A7470" t="s">
        <v>93</v>
      </c>
      <c r="B7470" s="78" t="s">
        <v>15</v>
      </c>
      <c r="C7470">
        <v>2036</v>
      </c>
      <c r="D7470" t="s">
        <v>138</v>
      </c>
      <c r="E7470" t="s">
        <v>73</v>
      </c>
      <c r="F7470">
        <v>125.74379913065</v>
      </c>
    </row>
    <row r="7471" spans="1:6" x14ac:dyDescent="0.35">
      <c r="A7471" t="s">
        <v>93</v>
      </c>
      <c r="B7471" s="78" t="s">
        <v>15</v>
      </c>
      <c r="C7471">
        <v>2036</v>
      </c>
      <c r="D7471" t="s">
        <v>138</v>
      </c>
      <c r="E7471" t="s">
        <v>75</v>
      </c>
      <c r="F7471">
        <v>146.815808341067</v>
      </c>
    </row>
    <row r="7472" spans="1:6" x14ac:dyDescent="0.35">
      <c r="A7472" t="s">
        <v>93</v>
      </c>
      <c r="B7472" s="78" t="s">
        <v>15</v>
      </c>
      <c r="C7472">
        <v>2036</v>
      </c>
      <c r="D7472" t="s">
        <v>41</v>
      </c>
      <c r="E7472" t="s">
        <v>42</v>
      </c>
      <c r="F7472">
        <v>913.99677237154299</v>
      </c>
    </row>
    <row r="7473" spans="1:6" x14ac:dyDescent="0.35">
      <c r="A7473" t="s">
        <v>93</v>
      </c>
      <c r="B7473" s="78" t="s">
        <v>15</v>
      </c>
      <c r="C7473">
        <v>2036</v>
      </c>
      <c r="D7473" t="s">
        <v>41</v>
      </c>
      <c r="E7473" t="s">
        <v>45</v>
      </c>
      <c r="F7473">
        <v>778.17335087464699</v>
      </c>
    </row>
    <row r="7474" spans="1:6" x14ac:dyDescent="0.35">
      <c r="A7474" t="s">
        <v>93</v>
      </c>
      <c r="B7474" s="78" t="s">
        <v>15</v>
      </c>
      <c r="C7474">
        <v>2036</v>
      </c>
      <c r="D7474" t="s">
        <v>41</v>
      </c>
      <c r="E7474" t="s">
        <v>47</v>
      </c>
      <c r="F7474">
        <v>651.84295739955405</v>
      </c>
    </row>
    <row r="7475" spans="1:6" x14ac:dyDescent="0.35">
      <c r="A7475" t="s">
        <v>93</v>
      </c>
      <c r="B7475" s="78" t="s">
        <v>15</v>
      </c>
      <c r="C7475">
        <v>2036</v>
      </c>
      <c r="D7475" t="s">
        <v>41</v>
      </c>
      <c r="E7475" t="s">
        <v>49</v>
      </c>
      <c r="F7475">
        <v>781.45758543559202</v>
      </c>
    </row>
    <row r="7476" spans="1:6" x14ac:dyDescent="0.35">
      <c r="A7476" t="s">
        <v>93</v>
      </c>
      <c r="B7476" s="78" t="s">
        <v>15</v>
      </c>
      <c r="C7476">
        <v>2036</v>
      </c>
      <c r="D7476" t="s">
        <v>41</v>
      </c>
      <c r="E7476" t="s">
        <v>51</v>
      </c>
      <c r="F7476">
        <v>1027.3665225247801</v>
      </c>
    </row>
    <row r="7477" spans="1:6" x14ac:dyDescent="0.35">
      <c r="A7477" t="s">
        <v>93</v>
      </c>
      <c r="B7477" s="78" t="s">
        <v>15</v>
      </c>
      <c r="C7477">
        <v>2036</v>
      </c>
      <c r="D7477" t="s">
        <v>41</v>
      </c>
      <c r="E7477" t="s">
        <v>53</v>
      </c>
      <c r="F7477">
        <v>1140.1466163489799</v>
      </c>
    </row>
    <row r="7478" spans="1:6" x14ac:dyDescent="0.35">
      <c r="A7478" t="s">
        <v>93</v>
      </c>
      <c r="B7478" s="78" t="s">
        <v>15</v>
      </c>
      <c r="C7478">
        <v>2036</v>
      </c>
      <c r="D7478" t="s">
        <v>41</v>
      </c>
      <c r="E7478" t="s">
        <v>55</v>
      </c>
      <c r="F7478">
        <v>1282.93956060598</v>
      </c>
    </row>
    <row r="7479" spans="1:6" x14ac:dyDescent="0.35">
      <c r="A7479" t="s">
        <v>93</v>
      </c>
      <c r="B7479" s="78" t="s">
        <v>15</v>
      </c>
      <c r="C7479">
        <v>2036</v>
      </c>
      <c r="D7479" t="s">
        <v>41</v>
      </c>
      <c r="E7479" t="s">
        <v>57</v>
      </c>
      <c r="F7479">
        <v>1238.55353142187</v>
      </c>
    </row>
    <row r="7480" spans="1:6" x14ac:dyDescent="0.35">
      <c r="A7480" t="s">
        <v>93</v>
      </c>
      <c r="B7480" s="78" t="s">
        <v>15</v>
      </c>
      <c r="C7480">
        <v>2036</v>
      </c>
      <c r="D7480" t="s">
        <v>41</v>
      </c>
      <c r="E7480" t="s">
        <v>59</v>
      </c>
      <c r="F7480">
        <v>1058.9512957992699</v>
      </c>
    </row>
    <row r="7481" spans="1:6" x14ac:dyDescent="0.35">
      <c r="A7481" t="s">
        <v>93</v>
      </c>
      <c r="B7481" s="78" t="s">
        <v>15</v>
      </c>
      <c r="C7481">
        <v>2036</v>
      </c>
      <c r="D7481" t="s">
        <v>41</v>
      </c>
      <c r="E7481" t="s">
        <v>61</v>
      </c>
      <c r="F7481">
        <v>895.33295990143699</v>
      </c>
    </row>
    <row r="7482" spans="1:6" x14ac:dyDescent="0.35">
      <c r="A7482" t="s">
        <v>93</v>
      </c>
      <c r="B7482" s="78" t="s">
        <v>15</v>
      </c>
      <c r="C7482">
        <v>2036</v>
      </c>
      <c r="D7482" t="s">
        <v>41</v>
      </c>
      <c r="E7482" t="s">
        <v>63</v>
      </c>
      <c r="F7482">
        <v>657.71510455458201</v>
      </c>
    </row>
    <row r="7483" spans="1:6" x14ac:dyDescent="0.35">
      <c r="A7483" t="s">
        <v>93</v>
      </c>
      <c r="B7483" s="78" t="s">
        <v>15</v>
      </c>
      <c r="C7483">
        <v>2036</v>
      </c>
      <c r="D7483" t="s">
        <v>41</v>
      </c>
      <c r="E7483" t="s">
        <v>43</v>
      </c>
      <c r="F7483">
        <v>865.16492637197496</v>
      </c>
    </row>
    <row r="7484" spans="1:6" x14ac:dyDescent="0.35">
      <c r="A7484" t="s">
        <v>93</v>
      </c>
      <c r="B7484" s="78" t="s">
        <v>15</v>
      </c>
      <c r="C7484">
        <v>2036</v>
      </c>
      <c r="D7484" t="s">
        <v>41</v>
      </c>
      <c r="E7484" t="s">
        <v>65</v>
      </c>
      <c r="F7484">
        <v>568.56125904979694</v>
      </c>
    </row>
    <row r="7485" spans="1:6" x14ac:dyDescent="0.35">
      <c r="A7485" t="s">
        <v>93</v>
      </c>
      <c r="B7485" s="78" t="s">
        <v>15</v>
      </c>
      <c r="C7485">
        <v>2036</v>
      </c>
      <c r="D7485" t="s">
        <v>41</v>
      </c>
      <c r="E7485" t="s">
        <v>67</v>
      </c>
      <c r="F7485">
        <v>479.04098978775198</v>
      </c>
    </row>
    <row r="7486" spans="1:6" x14ac:dyDescent="0.35">
      <c r="A7486" t="s">
        <v>93</v>
      </c>
      <c r="B7486" s="78" t="s">
        <v>15</v>
      </c>
      <c r="C7486">
        <v>2036</v>
      </c>
      <c r="D7486" t="s">
        <v>41</v>
      </c>
      <c r="E7486" t="s">
        <v>69</v>
      </c>
      <c r="F7486">
        <v>390.82309254603598</v>
      </c>
    </row>
    <row r="7487" spans="1:6" x14ac:dyDescent="0.35">
      <c r="A7487" t="s">
        <v>93</v>
      </c>
      <c r="B7487" s="78" t="s">
        <v>15</v>
      </c>
      <c r="C7487">
        <v>2036</v>
      </c>
      <c r="D7487" t="s">
        <v>41</v>
      </c>
      <c r="E7487" t="s">
        <v>71</v>
      </c>
      <c r="F7487">
        <v>281.06290626552902</v>
      </c>
    </row>
    <row r="7488" spans="1:6" x14ac:dyDescent="0.35">
      <c r="A7488" t="s">
        <v>93</v>
      </c>
      <c r="B7488" s="78" t="s">
        <v>15</v>
      </c>
      <c r="C7488">
        <v>2036</v>
      </c>
      <c r="D7488" t="s">
        <v>41</v>
      </c>
      <c r="E7488" t="s">
        <v>73</v>
      </c>
      <c r="F7488">
        <v>168.33439462707699</v>
      </c>
    </row>
    <row r="7489" spans="1:6" x14ac:dyDescent="0.35">
      <c r="A7489" t="s">
        <v>93</v>
      </c>
      <c r="B7489" s="78" t="s">
        <v>15</v>
      </c>
      <c r="C7489">
        <v>2036</v>
      </c>
      <c r="D7489" t="s">
        <v>41</v>
      </c>
      <c r="E7489" t="s">
        <v>75</v>
      </c>
      <c r="F7489">
        <v>128.01977951761901</v>
      </c>
    </row>
    <row r="7490" spans="1:6" x14ac:dyDescent="0.35">
      <c r="A7490" t="s">
        <v>93</v>
      </c>
      <c r="B7490" s="78" t="s">
        <v>15</v>
      </c>
      <c r="C7490">
        <v>2041</v>
      </c>
      <c r="D7490" t="s">
        <v>138</v>
      </c>
      <c r="E7490" t="s">
        <v>42</v>
      </c>
      <c r="F7490">
        <v>879.772523562424</v>
      </c>
    </row>
    <row r="7491" spans="1:6" x14ac:dyDescent="0.35">
      <c r="A7491" t="s">
        <v>93</v>
      </c>
      <c r="B7491" s="78" t="s">
        <v>15</v>
      </c>
      <c r="C7491">
        <v>2041</v>
      </c>
      <c r="D7491" t="s">
        <v>138</v>
      </c>
      <c r="E7491" t="s">
        <v>45</v>
      </c>
      <c r="F7491">
        <v>765.59033950253604</v>
      </c>
    </row>
    <row r="7492" spans="1:6" x14ac:dyDescent="0.35">
      <c r="A7492" t="s">
        <v>93</v>
      </c>
      <c r="B7492" s="78" t="s">
        <v>15</v>
      </c>
      <c r="C7492">
        <v>2041</v>
      </c>
      <c r="D7492" t="s">
        <v>138</v>
      </c>
      <c r="E7492" t="s">
        <v>47</v>
      </c>
      <c r="F7492">
        <v>568.78557305361005</v>
      </c>
    </row>
    <row r="7493" spans="1:6" x14ac:dyDescent="0.35">
      <c r="A7493" t="s">
        <v>93</v>
      </c>
      <c r="B7493" s="78" t="s">
        <v>15</v>
      </c>
      <c r="C7493">
        <v>2041</v>
      </c>
      <c r="D7493" t="s">
        <v>138</v>
      </c>
      <c r="E7493" t="s">
        <v>49</v>
      </c>
      <c r="F7493">
        <v>663.94158724550005</v>
      </c>
    </row>
    <row r="7494" spans="1:6" x14ac:dyDescent="0.35">
      <c r="A7494" t="s">
        <v>93</v>
      </c>
      <c r="B7494" s="78" t="s">
        <v>15</v>
      </c>
      <c r="C7494">
        <v>2041</v>
      </c>
      <c r="D7494" t="s">
        <v>138</v>
      </c>
      <c r="E7494" t="s">
        <v>51</v>
      </c>
      <c r="F7494">
        <v>1032.84480779562</v>
      </c>
    </row>
    <row r="7495" spans="1:6" x14ac:dyDescent="0.35">
      <c r="A7495" t="s">
        <v>93</v>
      </c>
      <c r="B7495" s="78" t="s">
        <v>15</v>
      </c>
      <c r="C7495">
        <v>2041</v>
      </c>
      <c r="D7495" t="s">
        <v>138</v>
      </c>
      <c r="E7495" t="s">
        <v>53</v>
      </c>
      <c r="F7495">
        <v>1133.52382724629</v>
      </c>
    </row>
    <row r="7496" spans="1:6" x14ac:dyDescent="0.35">
      <c r="A7496" t="s">
        <v>93</v>
      </c>
      <c r="B7496" s="78" t="s">
        <v>15</v>
      </c>
      <c r="C7496">
        <v>2041</v>
      </c>
      <c r="D7496" t="s">
        <v>138</v>
      </c>
      <c r="E7496" t="s">
        <v>55</v>
      </c>
      <c r="F7496">
        <v>1046.6563671743299</v>
      </c>
    </row>
    <row r="7497" spans="1:6" x14ac:dyDescent="0.35">
      <c r="A7497" t="s">
        <v>93</v>
      </c>
      <c r="B7497" s="78" t="s">
        <v>15</v>
      </c>
      <c r="C7497">
        <v>2041</v>
      </c>
      <c r="D7497" t="s">
        <v>138</v>
      </c>
      <c r="E7497" t="s">
        <v>57</v>
      </c>
      <c r="F7497">
        <v>959.184795243385</v>
      </c>
    </row>
    <row r="7498" spans="1:6" x14ac:dyDescent="0.35">
      <c r="A7498" t="s">
        <v>93</v>
      </c>
      <c r="B7498" s="78" t="s">
        <v>15</v>
      </c>
      <c r="C7498">
        <v>2041</v>
      </c>
      <c r="D7498" t="s">
        <v>138</v>
      </c>
      <c r="E7498" t="s">
        <v>59</v>
      </c>
      <c r="F7498">
        <v>829.90155089320297</v>
      </c>
    </row>
    <row r="7499" spans="1:6" x14ac:dyDescent="0.35">
      <c r="A7499" t="s">
        <v>93</v>
      </c>
      <c r="B7499" s="78" t="s">
        <v>15</v>
      </c>
      <c r="C7499">
        <v>2041</v>
      </c>
      <c r="D7499" t="s">
        <v>138</v>
      </c>
      <c r="E7499" t="s">
        <v>61</v>
      </c>
      <c r="F7499">
        <v>676.91703932312703</v>
      </c>
    </row>
    <row r="7500" spans="1:6" x14ac:dyDescent="0.35">
      <c r="A7500" t="s">
        <v>93</v>
      </c>
      <c r="B7500" s="78" t="s">
        <v>15</v>
      </c>
      <c r="C7500">
        <v>2041</v>
      </c>
      <c r="D7500" t="s">
        <v>138</v>
      </c>
      <c r="E7500" t="s">
        <v>63</v>
      </c>
      <c r="F7500">
        <v>545.19962370926896</v>
      </c>
    </row>
    <row r="7501" spans="1:6" x14ac:dyDescent="0.35">
      <c r="A7501" t="s">
        <v>93</v>
      </c>
      <c r="B7501" s="78" t="s">
        <v>15</v>
      </c>
      <c r="C7501">
        <v>2041</v>
      </c>
      <c r="D7501" t="s">
        <v>138</v>
      </c>
      <c r="E7501" t="s">
        <v>43</v>
      </c>
      <c r="F7501">
        <v>865.86391420293398</v>
      </c>
    </row>
    <row r="7502" spans="1:6" x14ac:dyDescent="0.35">
      <c r="A7502" t="s">
        <v>93</v>
      </c>
      <c r="B7502" s="78" t="s">
        <v>15</v>
      </c>
      <c r="C7502">
        <v>2041</v>
      </c>
      <c r="D7502" t="s">
        <v>138</v>
      </c>
      <c r="E7502" t="s">
        <v>65</v>
      </c>
      <c r="F7502">
        <v>389.29750050886901</v>
      </c>
    </row>
    <row r="7503" spans="1:6" x14ac:dyDescent="0.35">
      <c r="A7503" t="s">
        <v>93</v>
      </c>
      <c r="B7503" s="78" t="s">
        <v>15</v>
      </c>
      <c r="C7503">
        <v>2041</v>
      </c>
      <c r="D7503" t="s">
        <v>138</v>
      </c>
      <c r="E7503" t="s">
        <v>67</v>
      </c>
      <c r="F7503">
        <v>321.11240412941601</v>
      </c>
    </row>
    <row r="7504" spans="1:6" x14ac:dyDescent="0.35">
      <c r="A7504" t="s">
        <v>93</v>
      </c>
      <c r="B7504" s="78" t="s">
        <v>15</v>
      </c>
      <c r="C7504">
        <v>2041</v>
      </c>
      <c r="D7504" t="s">
        <v>138</v>
      </c>
      <c r="E7504" t="s">
        <v>69</v>
      </c>
      <c r="F7504">
        <v>261.07562059012901</v>
      </c>
    </row>
    <row r="7505" spans="1:6" x14ac:dyDescent="0.35">
      <c r="A7505" t="s">
        <v>93</v>
      </c>
      <c r="B7505" s="78" t="s">
        <v>15</v>
      </c>
      <c r="C7505">
        <v>2041</v>
      </c>
      <c r="D7505" t="s">
        <v>138</v>
      </c>
      <c r="E7505" t="s">
        <v>71</v>
      </c>
      <c r="F7505">
        <v>239.21734265949499</v>
      </c>
    </row>
    <row r="7506" spans="1:6" x14ac:dyDescent="0.35">
      <c r="A7506" t="s">
        <v>93</v>
      </c>
      <c r="B7506" s="78" t="s">
        <v>15</v>
      </c>
      <c r="C7506">
        <v>2041</v>
      </c>
      <c r="D7506" t="s">
        <v>138</v>
      </c>
      <c r="E7506" t="s">
        <v>73</v>
      </c>
      <c r="F7506">
        <v>181.352428187583</v>
      </c>
    </row>
    <row r="7507" spans="1:6" x14ac:dyDescent="0.35">
      <c r="A7507" t="s">
        <v>93</v>
      </c>
      <c r="B7507" s="78" t="s">
        <v>15</v>
      </c>
      <c r="C7507">
        <v>2041</v>
      </c>
      <c r="D7507" t="s">
        <v>138</v>
      </c>
      <c r="E7507" t="s">
        <v>75</v>
      </c>
      <c r="F7507">
        <v>177.22311343172299</v>
      </c>
    </row>
    <row r="7508" spans="1:6" x14ac:dyDescent="0.35">
      <c r="A7508" t="s">
        <v>93</v>
      </c>
      <c r="B7508" s="78" t="s">
        <v>15</v>
      </c>
      <c r="C7508">
        <v>2041</v>
      </c>
      <c r="D7508" t="s">
        <v>41</v>
      </c>
      <c r="E7508" t="s">
        <v>42</v>
      </c>
      <c r="F7508">
        <v>908.880297469845</v>
      </c>
    </row>
    <row r="7509" spans="1:6" x14ac:dyDescent="0.35">
      <c r="A7509" t="s">
        <v>93</v>
      </c>
      <c r="B7509" s="78" t="s">
        <v>15</v>
      </c>
      <c r="C7509">
        <v>2041</v>
      </c>
      <c r="D7509" t="s">
        <v>41</v>
      </c>
      <c r="E7509" t="s">
        <v>45</v>
      </c>
      <c r="F7509">
        <v>790.31341060304203</v>
      </c>
    </row>
    <row r="7510" spans="1:6" x14ac:dyDescent="0.35">
      <c r="A7510" t="s">
        <v>93</v>
      </c>
      <c r="B7510" s="78" t="s">
        <v>15</v>
      </c>
      <c r="C7510">
        <v>2041</v>
      </c>
      <c r="D7510" t="s">
        <v>41</v>
      </c>
      <c r="E7510" t="s">
        <v>47</v>
      </c>
      <c r="F7510">
        <v>631.446523432557</v>
      </c>
    </row>
    <row r="7511" spans="1:6" x14ac:dyDescent="0.35">
      <c r="A7511" t="s">
        <v>93</v>
      </c>
      <c r="B7511" s="78" t="s">
        <v>15</v>
      </c>
      <c r="C7511">
        <v>2041</v>
      </c>
      <c r="D7511" t="s">
        <v>41</v>
      </c>
      <c r="E7511" t="s">
        <v>49</v>
      </c>
      <c r="F7511">
        <v>723.46944673662699</v>
      </c>
    </row>
    <row r="7512" spans="1:6" x14ac:dyDescent="0.35">
      <c r="A7512" t="s">
        <v>93</v>
      </c>
      <c r="B7512" s="78" t="s">
        <v>15</v>
      </c>
      <c r="C7512">
        <v>2041</v>
      </c>
      <c r="D7512" t="s">
        <v>41</v>
      </c>
      <c r="E7512" t="s">
        <v>51</v>
      </c>
      <c r="F7512">
        <v>1016.50863517321</v>
      </c>
    </row>
    <row r="7513" spans="1:6" x14ac:dyDescent="0.35">
      <c r="A7513" t="s">
        <v>93</v>
      </c>
      <c r="B7513" s="78" t="s">
        <v>15</v>
      </c>
      <c r="C7513">
        <v>2041</v>
      </c>
      <c r="D7513" t="s">
        <v>41</v>
      </c>
      <c r="E7513" t="s">
        <v>53</v>
      </c>
      <c r="F7513">
        <v>1186.2367002260901</v>
      </c>
    </row>
    <row r="7514" spans="1:6" x14ac:dyDescent="0.35">
      <c r="A7514" t="s">
        <v>93</v>
      </c>
      <c r="B7514" s="78" t="s">
        <v>15</v>
      </c>
      <c r="C7514">
        <v>2041</v>
      </c>
      <c r="D7514" t="s">
        <v>41</v>
      </c>
      <c r="E7514" t="s">
        <v>55</v>
      </c>
      <c r="F7514">
        <v>1218.4224158161701</v>
      </c>
    </row>
    <row r="7515" spans="1:6" x14ac:dyDescent="0.35">
      <c r="A7515" t="s">
        <v>93</v>
      </c>
      <c r="B7515" s="78" t="s">
        <v>15</v>
      </c>
      <c r="C7515">
        <v>2041</v>
      </c>
      <c r="D7515" t="s">
        <v>41</v>
      </c>
      <c r="E7515" t="s">
        <v>57</v>
      </c>
      <c r="F7515">
        <v>1224.6611430021801</v>
      </c>
    </row>
    <row r="7516" spans="1:6" x14ac:dyDescent="0.35">
      <c r="A7516" t="s">
        <v>93</v>
      </c>
      <c r="B7516" s="78" t="s">
        <v>15</v>
      </c>
      <c r="C7516">
        <v>2041</v>
      </c>
      <c r="D7516" t="s">
        <v>41</v>
      </c>
      <c r="E7516" t="s">
        <v>59</v>
      </c>
      <c r="F7516">
        <v>1086.7749937777601</v>
      </c>
    </row>
    <row r="7517" spans="1:6" x14ac:dyDescent="0.35">
      <c r="A7517" t="s">
        <v>93</v>
      </c>
      <c r="B7517" s="78" t="s">
        <v>15</v>
      </c>
      <c r="C7517">
        <v>2041</v>
      </c>
      <c r="D7517" t="s">
        <v>41</v>
      </c>
      <c r="E7517" t="s">
        <v>61</v>
      </c>
      <c r="F7517">
        <v>907.43738334398597</v>
      </c>
    </row>
    <row r="7518" spans="1:6" x14ac:dyDescent="0.35">
      <c r="A7518" t="s">
        <v>93</v>
      </c>
      <c r="B7518" s="78" t="s">
        <v>15</v>
      </c>
      <c r="C7518">
        <v>2041</v>
      </c>
      <c r="D7518" t="s">
        <v>41</v>
      </c>
      <c r="E7518" t="s">
        <v>63</v>
      </c>
      <c r="F7518">
        <v>745.76643722143001</v>
      </c>
    </row>
    <row r="7519" spans="1:6" x14ac:dyDescent="0.35">
      <c r="A7519" t="s">
        <v>93</v>
      </c>
      <c r="B7519" s="78" t="s">
        <v>15</v>
      </c>
      <c r="C7519">
        <v>2041</v>
      </c>
      <c r="D7519" t="s">
        <v>41</v>
      </c>
      <c r="E7519" t="s">
        <v>43</v>
      </c>
      <c r="F7519">
        <v>876.88587032215503</v>
      </c>
    </row>
    <row r="7520" spans="1:6" x14ac:dyDescent="0.35">
      <c r="A7520" t="s">
        <v>93</v>
      </c>
      <c r="B7520" s="78" t="s">
        <v>15</v>
      </c>
      <c r="C7520">
        <v>2041</v>
      </c>
      <c r="D7520" t="s">
        <v>41</v>
      </c>
      <c r="E7520" t="s">
        <v>65</v>
      </c>
      <c r="F7520">
        <v>534.54754002397397</v>
      </c>
    </row>
    <row r="7521" spans="1:6" x14ac:dyDescent="0.35">
      <c r="A7521" t="s">
        <v>93</v>
      </c>
      <c r="B7521" s="78" t="s">
        <v>15</v>
      </c>
      <c r="C7521">
        <v>2041</v>
      </c>
      <c r="D7521" t="s">
        <v>41</v>
      </c>
      <c r="E7521" t="s">
        <v>67</v>
      </c>
      <c r="F7521">
        <v>442.94699054677102</v>
      </c>
    </row>
    <row r="7522" spans="1:6" x14ac:dyDescent="0.35">
      <c r="A7522" t="s">
        <v>93</v>
      </c>
      <c r="B7522" s="78" t="s">
        <v>15</v>
      </c>
      <c r="C7522">
        <v>2041</v>
      </c>
      <c r="D7522" t="s">
        <v>41</v>
      </c>
      <c r="E7522" t="s">
        <v>69</v>
      </c>
      <c r="F7522">
        <v>363.97663735340001</v>
      </c>
    </row>
    <row r="7523" spans="1:6" x14ac:dyDescent="0.35">
      <c r="A7523" t="s">
        <v>93</v>
      </c>
      <c r="B7523" s="78" t="s">
        <v>15</v>
      </c>
      <c r="C7523">
        <v>2041</v>
      </c>
      <c r="D7523" t="s">
        <v>41</v>
      </c>
      <c r="E7523" t="s">
        <v>71</v>
      </c>
      <c r="F7523">
        <v>300.45967980281398</v>
      </c>
    </row>
    <row r="7524" spans="1:6" x14ac:dyDescent="0.35">
      <c r="A7524" t="s">
        <v>93</v>
      </c>
      <c r="B7524" s="78" t="s">
        <v>15</v>
      </c>
      <c r="C7524">
        <v>2041</v>
      </c>
      <c r="D7524" t="s">
        <v>41</v>
      </c>
      <c r="E7524" t="s">
        <v>73</v>
      </c>
      <c r="F7524">
        <v>213.02104603597499</v>
      </c>
    </row>
    <row r="7525" spans="1:6" x14ac:dyDescent="0.35">
      <c r="A7525" t="s">
        <v>93</v>
      </c>
      <c r="B7525" s="78" t="s">
        <v>15</v>
      </c>
      <c r="C7525">
        <v>2041</v>
      </c>
      <c r="D7525" t="s">
        <v>41</v>
      </c>
      <c r="E7525" t="s">
        <v>75</v>
      </c>
      <c r="F7525">
        <v>170.62487426594299</v>
      </c>
    </row>
    <row r="7526" spans="1:6" x14ac:dyDescent="0.35">
      <c r="A7526" t="s">
        <v>93</v>
      </c>
      <c r="B7526" s="78" t="s">
        <v>15</v>
      </c>
      <c r="C7526">
        <v>2046</v>
      </c>
      <c r="D7526" t="s">
        <v>138</v>
      </c>
      <c r="E7526" t="s">
        <v>42</v>
      </c>
      <c r="F7526">
        <v>875.96892120714801</v>
      </c>
    </row>
    <row r="7527" spans="1:6" x14ac:dyDescent="0.35">
      <c r="A7527" t="s">
        <v>93</v>
      </c>
      <c r="B7527" s="78" t="s">
        <v>15</v>
      </c>
      <c r="C7527">
        <v>2046</v>
      </c>
      <c r="D7527" t="s">
        <v>138</v>
      </c>
      <c r="E7527" t="s">
        <v>45</v>
      </c>
      <c r="F7527">
        <v>776.82704449618802</v>
      </c>
    </row>
    <row r="7528" spans="1:6" x14ac:dyDescent="0.35">
      <c r="A7528" t="s">
        <v>93</v>
      </c>
      <c r="B7528" s="78" t="s">
        <v>15</v>
      </c>
      <c r="C7528">
        <v>2046</v>
      </c>
      <c r="D7528" t="s">
        <v>138</v>
      </c>
      <c r="E7528" t="s">
        <v>47</v>
      </c>
      <c r="F7528">
        <v>573.79647877443597</v>
      </c>
    </row>
    <row r="7529" spans="1:6" x14ac:dyDescent="0.35">
      <c r="A7529" t="s">
        <v>93</v>
      </c>
      <c r="B7529" s="78" t="s">
        <v>15</v>
      </c>
      <c r="C7529">
        <v>2046</v>
      </c>
      <c r="D7529" t="s">
        <v>138</v>
      </c>
      <c r="E7529" t="s">
        <v>49</v>
      </c>
      <c r="F7529">
        <v>666.75559556838698</v>
      </c>
    </row>
    <row r="7530" spans="1:6" x14ac:dyDescent="0.35">
      <c r="A7530" t="s">
        <v>93</v>
      </c>
      <c r="B7530" s="78" t="s">
        <v>15</v>
      </c>
      <c r="C7530">
        <v>2046</v>
      </c>
      <c r="D7530" t="s">
        <v>138</v>
      </c>
      <c r="E7530" t="s">
        <v>51</v>
      </c>
      <c r="F7530">
        <v>983.73265145469099</v>
      </c>
    </row>
    <row r="7531" spans="1:6" x14ac:dyDescent="0.35">
      <c r="A7531" t="s">
        <v>93</v>
      </c>
      <c r="B7531" s="78" t="s">
        <v>15</v>
      </c>
      <c r="C7531">
        <v>2046</v>
      </c>
      <c r="D7531" t="s">
        <v>138</v>
      </c>
      <c r="E7531" t="s">
        <v>53</v>
      </c>
      <c r="F7531">
        <v>1123.8397017029399</v>
      </c>
    </row>
    <row r="7532" spans="1:6" x14ac:dyDescent="0.35">
      <c r="A7532" t="s">
        <v>93</v>
      </c>
      <c r="B7532" s="78" t="s">
        <v>15</v>
      </c>
      <c r="C7532">
        <v>2046</v>
      </c>
      <c r="D7532" t="s">
        <v>138</v>
      </c>
      <c r="E7532" t="s">
        <v>55</v>
      </c>
      <c r="F7532">
        <v>1079.2509228184001</v>
      </c>
    </row>
    <row r="7533" spans="1:6" x14ac:dyDescent="0.35">
      <c r="A7533" t="s">
        <v>93</v>
      </c>
      <c r="B7533" s="78" t="s">
        <v>15</v>
      </c>
      <c r="C7533">
        <v>2046</v>
      </c>
      <c r="D7533" t="s">
        <v>138</v>
      </c>
      <c r="E7533" t="s">
        <v>57</v>
      </c>
      <c r="F7533">
        <v>932.81099080608897</v>
      </c>
    </row>
    <row r="7534" spans="1:6" x14ac:dyDescent="0.35">
      <c r="A7534" t="s">
        <v>93</v>
      </c>
      <c r="B7534" s="78" t="s">
        <v>15</v>
      </c>
      <c r="C7534">
        <v>2046</v>
      </c>
      <c r="D7534" t="s">
        <v>138</v>
      </c>
      <c r="E7534" t="s">
        <v>59</v>
      </c>
      <c r="F7534">
        <v>831.95061569022903</v>
      </c>
    </row>
    <row r="7535" spans="1:6" x14ac:dyDescent="0.35">
      <c r="A7535" t="s">
        <v>93</v>
      </c>
      <c r="B7535" s="78" t="s">
        <v>15</v>
      </c>
      <c r="C7535">
        <v>2046</v>
      </c>
      <c r="D7535" t="s">
        <v>138</v>
      </c>
      <c r="E7535" t="s">
        <v>61</v>
      </c>
      <c r="F7535">
        <v>702.672324506515</v>
      </c>
    </row>
    <row r="7536" spans="1:6" x14ac:dyDescent="0.35">
      <c r="A7536" t="s">
        <v>93</v>
      </c>
      <c r="B7536" s="78" t="s">
        <v>15</v>
      </c>
      <c r="C7536">
        <v>2046</v>
      </c>
      <c r="D7536" t="s">
        <v>138</v>
      </c>
      <c r="E7536" t="s">
        <v>63</v>
      </c>
      <c r="F7536">
        <v>560.087889581122</v>
      </c>
    </row>
    <row r="7537" spans="1:6" x14ac:dyDescent="0.35">
      <c r="A7537" t="s">
        <v>93</v>
      </c>
      <c r="B7537" s="78" t="s">
        <v>15</v>
      </c>
      <c r="C7537">
        <v>2046</v>
      </c>
      <c r="D7537" t="s">
        <v>138</v>
      </c>
      <c r="E7537" t="s">
        <v>43</v>
      </c>
      <c r="F7537">
        <v>866.57194242519097</v>
      </c>
    </row>
    <row r="7538" spans="1:6" x14ac:dyDescent="0.35">
      <c r="A7538" t="s">
        <v>93</v>
      </c>
      <c r="B7538" s="78" t="s">
        <v>15</v>
      </c>
      <c r="C7538">
        <v>2046</v>
      </c>
      <c r="D7538" t="s">
        <v>138</v>
      </c>
      <c r="E7538" t="s">
        <v>65</v>
      </c>
      <c r="F7538">
        <v>445.291477385223</v>
      </c>
    </row>
    <row r="7539" spans="1:6" x14ac:dyDescent="0.35">
      <c r="A7539" t="s">
        <v>93</v>
      </c>
      <c r="B7539" s="78" t="s">
        <v>15</v>
      </c>
      <c r="C7539">
        <v>2046</v>
      </c>
      <c r="D7539" t="s">
        <v>138</v>
      </c>
      <c r="E7539" t="s">
        <v>67</v>
      </c>
      <c r="F7539">
        <v>312.03714286098398</v>
      </c>
    </row>
    <row r="7540" spans="1:6" x14ac:dyDescent="0.35">
      <c r="A7540" t="s">
        <v>93</v>
      </c>
      <c r="B7540" s="78" t="s">
        <v>15</v>
      </c>
      <c r="C7540">
        <v>2046</v>
      </c>
      <c r="D7540" t="s">
        <v>138</v>
      </c>
      <c r="E7540" t="s">
        <v>69</v>
      </c>
      <c r="F7540">
        <v>253.667938949876</v>
      </c>
    </row>
    <row r="7541" spans="1:6" x14ac:dyDescent="0.35">
      <c r="A7541" t="s">
        <v>93</v>
      </c>
      <c r="B7541" s="78" t="s">
        <v>15</v>
      </c>
      <c r="C7541">
        <v>2046</v>
      </c>
      <c r="D7541" t="s">
        <v>138</v>
      </c>
      <c r="E7541" t="s">
        <v>71</v>
      </c>
      <c r="F7541">
        <v>218.17349765921301</v>
      </c>
    </row>
    <row r="7542" spans="1:6" x14ac:dyDescent="0.35">
      <c r="A7542" t="s">
        <v>93</v>
      </c>
      <c r="B7542" s="78" t="s">
        <v>15</v>
      </c>
      <c r="C7542">
        <v>2046</v>
      </c>
      <c r="D7542" t="s">
        <v>138</v>
      </c>
      <c r="E7542" t="s">
        <v>73</v>
      </c>
      <c r="F7542">
        <v>204.044728033338</v>
      </c>
    </row>
    <row r="7543" spans="1:6" x14ac:dyDescent="0.35">
      <c r="A7543" t="s">
        <v>93</v>
      </c>
      <c r="B7543" s="78" t="s">
        <v>15</v>
      </c>
      <c r="C7543">
        <v>2046</v>
      </c>
      <c r="D7543" t="s">
        <v>138</v>
      </c>
      <c r="E7543" t="s">
        <v>75</v>
      </c>
      <c r="F7543">
        <v>238.02061420552201</v>
      </c>
    </row>
    <row r="7544" spans="1:6" x14ac:dyDescent="0.35">
      <c r="A7544" t="s">
        <v>93</v>
      </c>
      <c r="B7544" s="78" t="s">
        <v>15</v>
      </c>
      <c r="C7544">
        <v>2046</v>
      </c>
      <c r="D7544" t="s">
        <v>41</v>
      </c>
      <c r="E7544" t="s">
        <v>42</v>
      </c>
      <c r="F7544">
        <v>904.72908079216495</v>
      </c>
    </row>
    <row r="7545" spans="1:6" x14ac:dyDescent="0.35">
      <c r="A7545" t="s">
        <v>93</v>
      </c>
      <c r="B7545" s="78" t="s">
        <v>15</v>
      </c>
      <c r="C7545">
        <v>2046</v>
      </c>
      <c r="D7545" t="s">
        <v>41</v>
      </c>
      <c r="E7545" t="s">
        <v>45</v>
      </c>
      <c r="F7545">
        <v>802.26731272520396</v>
      </c>
    </row>
    <row r="7546" spans="1:6" x14ac:dyDescent="0.35">
      <c r="A7546" t="s">
        <v>93</v>
      </c>
      <c r="B7546" s="78" t="s">
        <v>15</v>
      </c>
      <c r="C7546">
        <v>2046</v>
      </c>
      <c r="D7546" t="s">
        <v>41</v>
      </c>
      <c r="E7546" t="s">
        <v>47</v>
      </c>
      <c r="F7546">
        <v>640.89919018839305</v>
      </c>
    </row>
    <row r="7547" spans="1:6" x14ac:dyDescent="0.35">
      <c r="A7547" t="s">
        <v>93</v>
      </c>
      <c r="B7547" s="78" t="s">
        <v>15</v>
      </c>
      <c r="C7547">
        <v>2046</v>
      </c>
      <c r="D7547" t="s">
        <v>41</v>
      </c>
      <c r="E7547" t="s">
        <v>49</v>
      </c>
      <c r="F7547">
        <v>710.73063160062497</v>
      </c>
    </row>
    <row r="7548" spans="1:6" x14ac:dyDescent="0.35">
      <c r="A7548" t="s">
        <v>93</v>
      </c>
      <c r="B7548" s="78" t="s">
        <v>15</v>
      </c>
      <c r="C7548">
        <v>2046</v>
      </c>
      <c r="D7548" t="s">
        <v>41</v>
      </c>
      <c r="E7548" t="s">
        <v>51</v>
      </c>
      <c r="F7548">
        <v>966.62563557752696</v>
      </c>
    </row>
    <row r="7549" spans="1:6" x14ac:dyDescent="0.35">
      <c r="A7549" t="s">
        <v>93</v>
      </c>
      <c r="B7549" s="78" t="s">
        <v>15</v>
      </c>
      <c r="C7549">
        <v>2046</v>
      </c>
      <c r="D7549" t="s">
        <v>41</v>
      </c>
      <c r="E7549" t="s">
        <v>53</v>
      </c>
      <c r="F7549">
        <v>1179.5770221898699</v>
      </c>
    </row>
    <row r="7550" spans="1:6" x14ac:dyDescent="0.35">
      <c r="A7550" t="s">
        <v>93</v>
      </c>
      <c r="B7550" s="78" t="s">
        <v>15</v>
      </c>
      <c r="C7550">
        <v>2046</v>
      </c>
      <c r="D7550" t="s">
        <v>41</v>
      </c>
      <c r="E7550" t="s">
        <v>55</v>
      </c>
      <c r="F7550">
        <v>1265.9571620403201</v>
      </c>
    </row>
    <row r="7551" spans="1:6" x14ac:dyDescent="0.35">
      <c r="A7551" t="s">
        <v>93</v>
      </c>
      <c r="B7551" s="78" t="s">
        <v>15</v>
      </c>
      <c r="C7551">
        <v>2046</v>
      </c>
      <c r="D7551" t="s">
        <v>41</v>
      </c>
      <c r="E7551" t="s">
        <v>57</v>
      </c>
      <c r="F7551">
        <v>1180.8425250010901</v>
      </c>
    </row>
    <row r="7552" spans="1:6" x14ac:dyDescent="0.35">
      <c r="A7552" t="s">
        <v>93</v>
      </c>
      <c r="B7552" s="78" t="s">
        <v>15</v>
      </c>
      <c r="C7552">
        <v>2046</v>
      </c>
      <c r="D7552" t="s">
        <v>41</v>
      </c>
      <c r="E7552" t="s">
        <v>59</v>
      </c>
      <c r="F7552">
        <v>1085.1995070558</v>
      </c>
    </row>
    <row r="7553" spans="1:6" x14ac:dyDescent="0.35">
      <c r="A7553" t="s">
        <v>93</v>
      </c>
      <c r="B7553" s="78" t="s">
        <v>15</v>
      </c>
      <c r="C7553">
        <v>2046</v>
      </c>
      <c r="D7553" t="s">
        <v>41</v>
      </c>
      <c r="E7553" t="s">
        <v>61</v>
      </c>
      <c r="F7553">
        <v>933.87209816494999</v>
      </c>
    </row>
    <row r="7554" spans="1:6" x14ac:dyDescent="0.35">
      <c r="A7554" t="s">
        <v>93</v>
      </c>
      <c r="B7554" s="78" t="s">
        <v>15</v>
      </c>
      <c r="C7554">
        <v>2046</v>
      </c>
      <c r="D7554" t="s">
        <v>41</v>
      </c>
      <c r="E7554" t="s">
        <v>63</v>
      </c>
      <c r="F7554">
        <v>759.06727866341896</v>
      </c>
    </row>
    <row r="7555" spans="1:6" x14ac:dyDescent="0.35">
      <c r="A7555" t="s">
        <v>93</v>
      </c>
      <c r="B7555" s="78" t="s">
        <v>15</v>
      </c>
      <c r="C7555">
        <v>2046</v>
      </c>
      <c r="D7555" t="s">
        <v>41</v>
      </c>
      <c r="E7555" t="s">
        <v>43</v>
      </c>
      <c r="F7555">
        <v>877.35319690841595</v>
      </c>
    </row>
    <row r="7556" spans="1:6" x14ac:dyDescent="0.35">
      <c r="A7556" t="s">
        <v>93</v>
      </c>
      <c r="B7556" s="78" t="s">
        <v>15</v>
      </c>
      <c r="C7556">
        <v>2046</v>
      </c>
      <c r="D7556" t="s">
        <v>41</v>
      </c>
      <c r="E7556" t="s">
        <v>65</v>
      </c>
      <c r="F7556">
        <v>604.37035236722397</v>
      </c>
    </row>
    <row r="7557" spans="1:6" x14ac:dyDescent="0.35">
      <c r="A7557" t="s">
        <v>93</v>
      </c>
      <c r="B7557" s="78" t="s">
        <v>15</v>
      </c>
      <c r="C7557">
        <v>2046</v>
      </c>
      <c r="D7557" t="s">
        <v>41</v>
      </c>
      <c r="E7557" t="s">
        <v>67</v>
      </c>
      <c r="F7557">
        <v>422.628727878446</v>
      </c>
    </row>
    <row r="7558" spans="1:6" x14ac:dyDescent="0.35">
      <c r="A7558" t="s">
        <v>93</v>
      </c>
      <c r="B7558" s="78" t="s">
        <v>15</v>
      </c>
      <c r="C7558">
        <v>2046</v>
      </c>
      <c r="D7558" t="s">
        <v>41</v>
      </c>
      <c r="E7558" t="s">
        <v>69</v>
      </c>
      <c r="F7558">
        <v>339.01734271017</v>
      </c>
    </row>
    <row r="7559" spans="1:6" x14ac:dyDescent="0.35">
      <c r="A7559" t="s">
        <v>93</v>
      </c>
      <c r="B7559" s="78" t="s">
        <v>15</v>
      </c>
      <c r="C7559">
        <v>2046</v>
      </c>
      <c r="D7559" t="s">
        <v>41</v>
      </c>
      <c r="E7559" t="s">
        <v>71</v>
      </c>
      <c r="F7559">
        <v>284.40096270509298</v>
      </c>
    </row>
    <row r="7560" spans="1:6" x14ac:dyDescent="0.35">
      <c r="A7560" t="s">
        <v>93</v>
      </c>
      <c r="B7560" s="78" t="s">
        <v>15</v>
      </c>
      <c r="C7560">
        <v>2046</v>
      </c>
      <c r="D7560" t="s">
        <v>41</v>
      </c>
      <c r="E7560" t="s">
        <v>73</v>
      </c>
      <c r="F7560">
        <v>231.206565229029</v>
      </c>
    </row>
    <row r="7561" spans="1:6" x14ac:dyDescent="0.35">
      <c r="A7561" t="s">
        <v>93</v>
      </c>
      <c r="B7561" s="78" t="s">
        <v>15</v>
      </c>
      <c r="C7561">
        <v>2046</v>
      </c>
      <c r="D7561" t="s">
        <v>41</v>
      </c>
      <c r="E7561" t="s">
        <v>75</v>
      </c>
      <c r="F7561">
        <v>221.285566193824</v>
      </c>
    </row>
    <row r="7562" spans="1:6" x14ac:dyDescent="0.35">
      <c r="A7562" t="s">
        <v>94</v>
      </c>
      <c r="B7562" s="78" t="s">
        <v>15</v>
      </c>
      <c r="C7562">
        <v>2021</v>
      </c>
      <c r="D7562" t="s">
        <v>41</v>
      </c>
      <c r="E7562" t="s">
        <v>42</v>
      </c>
      <c r="F7562">
        <v>44</v>
      </c>
    </row>
    <row r="7563" spans="1:6" x14ac:dyDescent="0.35">
      <c r="A7563" t="s">
        <v>94</v>
      </c>
      <c r="B7563" s="78" t="s">
        <v>15</v>
      </c>
      <c r="C7563">
        <v>2021</v>
      </c>
      <c r="D7563" t="s">
        <v>41</v>
      </c>
      <c r="E7563" t="s">
        <v>43</v>
      </c>
      <c r="F7563">
        <v>49</v>
      </c>
    </row>
    <row r="7564" spans="1:6" x14ac:dyDescent="0.35">
      <c r="A7564" t="s">
        <v>94</v>
      </c>
      <c r="B7564" s="78" t="s">
        <v>15</v>
      </c>
      <c r="C7564">
        <v>2021</v>
      </c>
      <c r="D7564" t="s">
        <v>41</v>
      </c>
      <c r="E7564" t="s">
        <v>45</v>
      </c>
      <c r="F7564">
        <v>60</v>
      </c>
    </row>
    <row r="7565" spans="1:6" x14ac:dyDescent="0.35">
      <c r="A7565" t="s">
        <v>94</v>
      </c>
      <c r="B7565" s="78" t="s">
        <v>15</v>
      </c>
      <c r="C7565">
        <v>2021</v>
      </c>
      <c r="D7565" t="s">
        <v>41</v>
      </c>
      <c r="E7565" t="s">
        <v>47</v>
      </c>
      <c r="F7565">
        <v>47</v>
      </c>
    </row>
    <row r="7566" spans="1:6" x14ac:dyDescent="0.35">
      <c r="A7566" t="s">
        <v>94</v>
      </c>
      <c r="B7566" s="78" t="s">
        <v>15</v>
      </c>
      <c r="C7566">
        <v>2021</v>
      </c>
      <c r="D7566" t="s">
        <v>41</v>
      </c>
      <c r="E7566" t="s">
        <v>49</v>
      </c>
      <c r="F7566">
        <v>42</v>
      </c>
    </row>
    <row r="7567" spans="1:6" x14ac:dyDescent="0.35">
      <c r="A7567" t="s">
        <v>94</v>
      </c>
      <c r="B7567" s="78" t="s">
        <v>15</v>
      </c>
      <c r="C7567">
        <v>2021</v>
      </c>
      <c r="D7567" t="s">
        <v>41</v>
      </c>
      <c r="E7567" t="s">
        <v>51</v>
      </c>
      <c r="F7567">
        <v>49</v>
      </c>
    </row>
    <row r="7568" spans="1:6" x14ac:dyDescent="0.35">
      <c r="A7568" t="s">
        <v>94</v>
      </c>
      <c r="B7568" s="78" t="s">
        <v>15</v>
      </c>
      <c r="C7568">
        <v>2021</v>
      </c>
      <c r="D7568" t="s">
        <v>41</v>
      </c>
      <c r="E7568" t="s">
        <v>53</v>
      </c>
      <c r="F7568">
        <v>47</v>
      </c>
    </row>
    <row r="7569" spans="1:6" x14ac:dyDescent="0.35">
      <c r="A7569" t="s">
        <v>94</v>
      </c>
      <c r="B7569" s="78" t="s">
        <v>15</v>
      </c>
      <c r="C7569">
        <v>2021</v>
      </c>
      <c r="D7569" t="s">
        <v>41</v>
      </c>
      <c r="E7569" t="s">
        <v>55</v>
      </c>
      <c r="F7569">
        <v>25</v>
      </c>
    </row>
    <row r="7570" spans="1:6" x14ac:dyDescent="0.35">
      <c r="A7570" t="s">
        <v>94</v>
      </c>
      <c r="B7570" s="78" t="s">
        <v>15</v>
      </c>
      <c r="C7570">
        <v>2021</v>
      </c>
      <c r="D7570" t="s">
        <v>41</v>
      </c>
      <c r="E7570" t="s">
        <v>57</v>
      </c>
      <c r="F7570">
        <v>21</v>
      </c>
    </row>
    <row r="7571" spans="1:6" x14ac:dyDescent="0.35">
      <c r="A7571" t="s">
        <v>94</v>
      </c>
      <c r="B7571" s="78" t="s">
        <v>15</v>
      </c>
      <c r="C7571">
        <v>2021</v>
      </c>
      <c r="D7571" t="s">
        <v>41</v>
      </c>
      <c r="E7571" t="s">
        <v>59</v>
      </c>
      <c r="F7571">
        <v>40</v>
      </c>
    </row>
    <row r="7572" spans="1:6" x14ac:dyDescent="0.35">
      <c r="A7572" t="s">
        <v>94</v>
      </c>
      <c r="B7572" s="78" t="s">
        <v>15</v>
      </c>
      <c r="C7572">
        <v>2021</v>
      </c>
      <c r="D7572" t="s">
        <v>41</v>
      </c>
      <c r="E7572" t="s">
        <v>61</v>
      </c>
      <c r="F7572">
        <v>53</v>
      </c>
    </row>
    <row r="7573" spans="1:6" x14ac:dyDescent="0.35">
      <c r="A7573" t="s">
        <v>94</v>
      </c>
      <c r="B7573" s="78" t="s">
        <v>15</v>
      </c>
      <c r="C7573">
        <v>2021</v>
      </c>
      <c r="D7573" t="s">
        <v>41</v>
      </c>
      <c r="E7573" t="s">
        <v>63</v>
      </c>
      <c r="F7573">
        <v>26</v>
      </c>
    </row>
    <row r="7574" spans="1:6" x14ac:dyDescent="0.35">
      <c r="A7574" t="s">
        <v>94</v>
      </c>
      <c r="B7574" s="78" t="s">
        <v>15</v>
      </c>
      <c r="C7574">
        <v>2021</v>
      </c>
      <c r="D7574" t="s">
        <v>41</v>
      </c>
      <c r="E7574" t="s">
        <v>65</v>
      </c>
      <c r="F7574">
        <v>15</v>
      </c>
    </row>
    <row r="7575" spans="1:6" x14ac:dyDescent="0.35">
      <c r="A7575" t="s">
        <v>94</v>
      </c>
      <c r="B7575" s="78" t="s">
        <v>15</v>
      </c>
      <c r="C7575">
        <v>2021</v>
      </c>
      <c r="D7575" t="s">
        <v>41</v>
      </c>
      <c r="E7575" t="s">
        <v>67</v>
      </c>
      <c r="F7575">
        <v>26</v>
      </c>
    </row>
    <row r="7576" spans="1:6" x14ac:dyDescent="0.35">
      <c r="A7576" t="s">
        <v>94</v>
      </c>
      <c r="B7576" s="78" t="s">
        <v>15</v>
      </c>
      <c r="C7576">
        <v>2021</v>
      </c>
      <c r="D7576" t="s">
        <v>41</v>
      </c>
      <c r="E7576" t="s">
        <v>69</v>
      </c>
      <c r="F7576">
        <v>2</v>
      </c>
    </row>
    <row r="7577" spans="1:6" x14ac:dyDescent="0.35">
      <c r="A7577" t="s">
        <v>94</v>
      </c>
      <c r="B7577" s="78" t="s">
        <v>15</v>
      </c>
      <c r="C7577">
        <v>2021</v>
      </c>
      <c r="D7577" t="s">
        <v>41</v>
      </c>
      <c r="E7577" t="s">
        <v>71</v>
      </c>
      <c r="F7577">
        <v>0</v>
      </c>
    </row>
    <row r="7578" spans="1:6" x14ac:dyDescent="0.35">
      <c r="A7578" t="s">
        <v>94</v>
      </c>
      <c r="B7578" s="78" t="s">
        <v>15</v>
      </c>
      <c r="C7578">
        <v>2021</v>
      </c>
      <c r="D7578" t="s">
        <v>41</v>
      </c>
      <c r="E7578" t="s">
        <v>73</v>
      </c>
      <c r="F7578">
        <v>0</v>
      </c>
    </row>
    <row r="7579" spans="1:6" x14ac:dyDescent="0.35">
      <c r="A7579" t="s">
        <v>94</v>
      </c>
      <c r="B7579" s="78" t="s">
        <v>15</v>
      </c>
      <c r="C7579">
        <v>2021</v>
      </c>
      <c r="D7579" t="s">
        <v>41</v>
      </c>
      <c r="E7579" t="s">
        <v>75</v>
      </c>
      <c r="F7579">
        <v>0</v>
      </c>
    </row>
    <row r="7580" spans="1:6" x14ac:dyDescent="0.35">
      <c r="A7580" t="s">
        <v>94</v>
      </c>
      <c r="B7580" s="78" t="s">
        <v>15</v>
      </c>
      <c r="C7580">
        <v>2021</v>
      </c>
      <c r="D7580" t="s">
        <v>138</v>
      </c>
      <c r="E7580" t="s">
        <v>42</v>
      </c>
      <c r="F7580">
        <v>41</v>
      </c>
    </row>
    <row r="7581" spans="1:6" x14ac:dyDescent="0.35">
      <c r="A7581" t="s">
        <v>94</v>
      </c>
      <c r="B7581" s="78" t="s">
        <v>15</v>
      </c>
      <c r="C7581">
        <v>2021</v>
      </c>
      <c r="D7581" t="s">
        <v>138</v>
      </c>
      <c r="E7581" t="s">
        <v>43</v>
      </c>
      <c r="F7581">
        <v>42</v>
      </c>
    </row>
    <row r="7582" spans="1:6" x14ac:dyDescent="0.35">
      <c r="A7582" t="s">
        <v>94</v>
      </c>
      <c r="B7582" s="78" t="s">
        <v>15</v>
      </c>
      <c r="C7582">
        <v>2021</v>
      </c>
      <c r="D7582" t="s">
        <v>138</v>
      </c>
      <c r="E7582" t="s">
        <v>45</v>
      </c>
      <c r="F7582">
        <v>47</v>
      </c>
    </row>
    <row r="7583" spans="1:6" x14ac:dyDescent="0.35">
      <c r="A7583" t="s">
        <v>94</v>
      </c>
      <c r="B7583" s="78" t="s">
        <v>15</v>
      </c>
      <c r="C7583">
        <v>2021</v>
      </c>
      <c r="D7583" t="s">
        <v>138</v>
      </c>
      <c r="E7583" t="s">
        <v>47</v>
      </c>
      <c r="F7583">
        <v>58</v>
      </c>
    </row>
    <row r="7584" spans="1:6" x14ac:dyDescent="0.35">
      <c r="A7584" t="s">
        <v>94</v>
      </c>
      <c r="B7584" s="78" t="s">
        <v>15</v>
      </c>
      <c r="C7584">
        <v>2021</v>
      </c>
      <c r="D7584" t="s">
        <v>138</v>
      </c>
      <c r="E7584" t="s">
        <v>49</v>
      </c>
      <c r="F7584">
        <v>47</v>
      </c>
    </row>
    <row r="7585" spans="1:6" x14ac:dyDescent="0.35">
      <c r="A7585" t="s">
        <v>94</v>
      </c>
      <c r="B7585" s="78" t="s">
        <v>15</v>
      </c>
      <c r="C7585">
        <v>2021</v>
      </c>
      <c r="D7585" t="s">
        <v>138</v>
      </c>
      <c r="E7585" t="s">
        <v>51</v>
      </c>
      <c r="F7585">
        <v>40</v>
      </c>
    </row>
    <row r="7586" spans="1:6" x14ac:dyDescent="0.35">
      <c r="A7586" t="s">
        <v>94</v>
      </c>
      <c r="B7586" s="78" t="s">
        <v>15</v>
      </c>
      <c r="C7586">
        <v>2021</v>
      </c>
      <c r="D7586" t="s">
        <v>138</v>
      </c>
      <c r="E7586" t="s">
        <v>53</v>
      </c>
      <c r="F7586">
        <v>56</v>
      </c>
    </row>
    <row r="7587" spans="1:6" x14ac:dyDescent="0.35">
      <c r="A7587" t="s">
        <v>94</v>
      </c>
      <c r="B7587" s="78" t="s">
        <v>15</v>
      </c>
      <c r="C7587">
        <v>2021</v>
      </c>
      <c r="D7587" t="s">
        <v>138</v>
      </c>
      <c r="E7587" t="s">
        <v>55</v>
      </c>
      <c r="F7587">
        <v>38</v>
      </c>
    </row>
    <row r="7588" spans="1:6" x14ac:dyDescent="0.35">
      <c r="A7588" t="s">
        <v>94</v>
      </c>
      <c r="B7588" s="78" t="s">
        <v>15</v>
      </c>
      <c r="C7588">
        <v>2021</v>
      </c>
      <c r="D7588" t="s">
        <v>138</v>
      </c>
      <c r="E7588" t="s">
        <v>57</v>
      </c>
      <c r="F7588">
        <v>22</v>
      </c>
    </row>
    <row r="7589" spans="1:6" x14ac:dyDescent="0.35">
      <c r="A7589" t="s">
        <v>94</v>
      </c>
      <c r="B7589" s="78" t="s">
        <v>15</v>
      </c>
      <c r="C7589">
        <v>2021</v>
      </c>
      <c r="D7589" t="s">
        <v>138</v>
      </c>
      <c r="E7589" t="s">
        <v>59</v>
      </c>
      <c r="F7589">
        <v>38</v>
      </c>
    </row>
    <row r="7590" spans="1:6" x14ac:dyDescent="0.35">
      <c r="A7590" t="s">
        <v>94</v>
      </c>
      <c r="B7590" s="78" t="s">
        <v>15</v>
      </c>
      <c r="C7590">
        <v>2021</v>
      </c>
      <c r="D7590" t="s">
        <v>138</v>
      </c>
      <c r="E7590" t="s">
        <v>61</v>
      </c>
      <c r="F7590">
        <v>48</v>
      </c>
    </row>
    <row r="7591" spans="1:6" x14ac:dyDescent="0.35">
      <c r="A7591" t="s">
        <v>94</v>
      </c>
      <c r="B7591" s="78" t="s">
        <v>15</v>
      </c>
      <c r="C7591">
        <v>2021</v>
      </c>
      <c r="D7591" t="s">
        <v>138</v>
      </c>
      <c r="E7591" t="s">
        <v>63</v>
      </c>
      <c r="F7591">
        <v>40</v>
      </c>
    </row>
    <row r="7592" spans="1:6" x14ac:dyDescent="0.35">
      <c r="A7592" t="s">
        <v>94</v>
      </c>
      <c r="B7592" s="78" t="s">
        <v>15</v>
      </c>
      <c r="C7592">
        <v>2021</v>
      </c>
      <c r="D7592" t="s">
        <v>138</v>
      </c>
      <c r="E7592" t="s">
        <v>65</v>
      </c>
      <c r="F7592">
        <v>12</v>
      </c>
    </row>
    <row r="7593" spans="1:6" x14ac:dyDescent="0.35">
      <c r="A7593" t="s">
        <v>94</v>
      </c>
      <c r="B7593" s="78" t="s">
        <v>15</v>
      </c>
      <c r="C7593">
        <v>2021</v>
      </c>
      <c r="D7593" t="s">
        <v>138</v>
      </c>
      <c r="E7593" t="s">
        <v>67</v>
      </c>
      <c r="F7593">
        <v>15</v>
      </c>
    </row>
    <row r="7594" spans="1:6" x14ac:dyDescent="0.35">
      <c r="A7594" t="s">
        <v>94</v>
      </c>
      <c r="B7594" s="78" t="s">
        <v>15</v>
      </c>
      <c r="C7594">
        <v>2021</v>
      </c>
      <c r="D7594" t="s">
        <v>138</v>
      </c>
      <c r="E7594" t="s">
        <v>69</v>
      </c>
      <c r="F7594">
        <v>8</v>
      </c>
    </row>
    <row r="7595" spans="1:6" x14ac:dyDescent="0.35">
      <c r="A7595" t="s">
        <v>94</v>
      </c>
      <c r="B7595" s="78" t="s">
        <v>15</v>
      </c>
      <c r="C7595">
        <v>2021</v>
      </c>
      <c r="D7595" t="s">
        <v>138</v>
      </c>
      <c r="E7595" t="s">
        <v>71</v>
      </c>
      <c r="F7595">
        <v>8</v>
      </c>
    </row>
    <row r="7596" spans="1:6" x14ac:dyDescent="0.35">
      <c r="A7596" t="s">
        <v>94</v>
      </c>
      <c r="B7596" s="78" t="s">
        <v>15</v>
      </c>
      <c r="C7596">
        <v>2021</v>
      </c>
      <c r="D7596" t="s">
        <v>138</v>
      </c>
      <c r="E7596" t="s">
        <v>73</v>
      </c>
      <c r="F7596">
        <v>0</v>
      </c>
    </row>
    <row r="7597" spans="1:6" x14ac:dyDescent="0.35">
      <c r="A7597" t="s">
        <v>94</v>
      </c>
      <c r="B7597" s="78" t="s">
        <v>15</v>
      </c>
      <c r="C7597">
        <v>2021</v>
      </c>
      <c r="D7597" t="s">
        <v>138</v>
      </c>
      <c r="E7597" t="s">
        <v>75</v>
      </c>
      <c r="F7597">
        <v>1</v>
      </c>
    </row>
    <row r="7598" spans="1:6" x14ac:dyDescent="0.35">
      <c r="A7598" t="s">
        <v>94</v>
      </c>
      <c r="B7598" s="78" t="s">
        <v>15</v>
      </c>
      <c r="C7598">
        <v>2026</v>
      </c>
      <c r="D7598" t="s">
        <v>138</v>
      </c>
      <c r="E7598" t="s">
        <v>42</v>
      </c>
      <c r="F7598">
        <v>46.0372547375352</v>
      </c>
    </row>
    <row r="7599" spans="1:6" x14ac:dyDescent="0.35">
      <c r="A7599" t="s">
        <v>94</v>
      </c>
      <c r="B7599" s="78" t="s">
        <v>15</v>
      </c>
      <c r="C7599">
        <v>2026</v>
      </c>
      <c r="D7599" t="s">
        <v>138</v>
      </c>
      <c r="E7599" t="s">
        <v>45</v>
      </c>
      <c r="F7599">
        <v>36.6865836389496</v>
      </c>
    </row>
    <row r="7600" spans="1:6" x14ac:dyDescent="0.35">
      <c r="A7600" t="s">
        <v>94</v>
      </c>
      <c r="B7600" s="78" t="s">
        <v>15</v>
      </c>
      <c r="C7600">
        <v>2026</v>
      </c>
      <c r="D7600" t="s">
        <v>138</v>
      </c>
      <c r="E7600" t="s">
        <v>47</v>
      </c>
      <c r="F7600">
        <v>38.755708442506503</v>
      </c>
    </row>
    <row r="7601" spans="1:6" x14ac:dyDescent="0.35">
      <c r="A7601" t="s">
        <v>94</v>
      </c>
      <c r="B7601" s="78" t="s">
        <v>15</v>
      </c>
      <c r="C7601">
        <v>2026</v>
      </c>
      <c r="D7601" t="s">
        <v>138</v>
      </c>
      <c r="E7601" t="s">
        <v>49</v>
      </c>
      <c r="F7601">
        <v>69.464012642393399</v>
      </c>
    </row>
    <row r="7602" spans="1:6" x14ac:dyDescent="0.35">
      <c r="A7602" t="s">
        <v>94</v>
      </c>
      <c r="B7602" s="78" t="s">
        <v>15</v>
      </c>
      <c r="C7602">
        <v>2026</v>
      </c>
      <c r="D7602" t="s">
        <v>138</v>
      </c>
      <c r="E7602" t="s">
        <v>51</v>
      </c>
      <c r="F7602">
        <v>51.939532593175898</v>
      </c>
    </row>
    <row r="7603" spans="1:6" x14ac:dyDescent="0.35">
      <c r="A7603" t="s">
        <v>94</v>
      </c>
      <c r="B7603" s="78" t="s">
        <v>15</v>
      </c>
      <c r="C7603">
        <v>2026</v>
      </c>
      <c r="D7603" t="s">
        <v>138</v>
      </c>
      <c r="E7603" t="s">
        <v>53</v>
      </c>
      <c r="F7603">
        <v>54.0211040357648</v>
      </c>
    </row>
    <row r="7604" spans="1:6" x14ac:dyDescent="0.35">
      <c r="A7604" t="s">
        <v>94</v>
      </c>
      <c r="B7604" s="78" t="s">
        <v>15</v>
      </c>
      <c r="C7604">
        <v>2026</v>
      </c>
      <c r="D7604" t="s">
        <v>138</v>
      </c>
      <c r="E7604" t="s">
        <v>55</v>
      </c>
      <c r="F7604">
        <v>40.960433011878003</v>
      </c>
    </row>
    <row r="7605" spans="1:6" x14ac:dyDescent="0.35">
      <c r="A7605" t="s">
        <v>94</v>
      </c>
      <c r="B7605" s="78" t="s">
        <v>15</v>
      </c>
      <c r="C7605">
        <v>2026</v>
      </c>
      <c r="D7605" t="s">
        <v>138</v>
      </c>
      <c r="E7605" t="s">
        <v>57</v>
      </c>
      <c r="F7605">
        <v>35.346208749521701</v>
      </c>
    </row>
    <row r="7606" spans="1:6" x14ac:dyDescent="0.35">
      <c r="A7606" t="s">
        <v>94</v>
      </c>
      <c r="B7606" s="78" t="s">
        <v>15</v>
      </c>
      <c r="C7606">
        <v>2026</v>
      </c>
      <c r="D7606" t="s">
        <v>138</v>
      </c>
      <c r="E7606" t="s">
        <v>59</v>
      </c>
      <c r="F7606">
        <v>26.521097220093601</v>
      </c>
    </row>
    <row r="7607" spans="1:6" x14ac:dyDescent="0.35">
      <c r="A7607" t="s">
        <v>94</v>
      </c>
      <c r="B7607" s="78" t="s">
        <v>15</v>
      </c>
      <c r="C7607">
        <v>2026</v>
      </c>
      <c r="D7607" t="s">
        <v>138</v>
      </c>
      <c r="E7607" t="s">
        <v>61</v>
      </c>
      <c r="F7607">
        <v>38.763104228380698</v>
      </c>
    </row>
    <row r="7608" spans="1:6" x14ac:dyDescent="0.35">
      <c r="A7608" t="s">
        <v>94</v>
      </c>
      <c r="B7608" s="78" t="s">
        <v>15</v>
      </c>
      <c r="C7608">
        <v>2026</v>
      </c>
      <c r="D7608" t="s">
        <v>138</v>
      </c>
      <c r="E7608" t="s">
        <v>63</v>
      </c>
      <c r="F7608">
        <v>42.726814365201299</v>
      </c>
    </row>
    <row r="7609" spans="1:6" x14ac:dyDescent="0.35">
      <c r="A7609" t="s">
        <v>94</v>
      </c>
      <c r="B7609" s="78" t="s">
        <v>15</v>
      </c>
      <c r="C7609">
        <v>2026</v>
      </c>
      <c r="D7609" t="s">
        <v>138</v>
      </c>
      <c r="E7609" t="s">
        <v>43</v>
      </c>
      <c r="F7609">
        <v>48.482378857585402</v>
      </c>
    </row>
    <row r="7610" spans="1:6" x14ac:dyDescent="0.35">
      <c r="A7610" t="s">
        <v>94</v>
      </c>
      <c r="B7610" s="78" t="s">
        <v>15</v>
      </c>
      <c r="C7610">
        <v>2026</v>
      </c>
      <c r="D7610" t="s">
        <v>138</v>
      </c>
      <c r="E7610" t="s">
        <v>65</v>
      </c>
      <c r="F7610">
        <v>30.605876508338401</v>
      </c>
    </row>
    <row r="7611" spans="1:6" x14ac:dyDescent="0.35">
      <c r="A7611" t="s">
        <v>94</v>
      </c>
      <c r="B7611" s="78" t="s">
        <v>15</v>
      </c>
      <c r="C7611">
        <v>2026</v>
      </c>
      <c r="D7611" t="s">
        <v>138</v>
      </c>
      <c r="E7611" t="s">
        <v>67</v>
      </c>
      <c r="F7611">
        <v>17.456951237837501</v>
      </c>
    </row>
    <row r="7612" spans="1:6" x14ac:dyDescent="0.35">
      <c r="A7612" t="s">
        <v>94</v>
      </c>
      <c r="B7612" s="78" t="s">
        <v>15</v>
      </c>
      <c r="C7612">
        <v>2026</v>
      </c>
      <c r="D7612" t="s">
        <v>138</v>
      </c>
      <c r="E7612" t="s">
        <v>69</v>
      </c>
      <c r="F7612">
        <v>8.5501580902947794</v>
      </c>
    </row>
    <row r="7613" spans="1:6" x14ac:dyDescent="0.35">
      <c r="A7613" t="s">
        <v>94</v>
      </c>
      <c r="B7613" s="78" t="s">
        <v>15</v>
      </c>
      <c r="C7613">
        <v>2026</v>
      </c>
      <c r="D7613" t="s">
        <v>138</v>
      </c>
      <c r="E7613" t="s">
        <v>71</v>
      </c>
      <c r="F7613">
        <v>8.4023375509411107</v>
      </c>
    </row>
    <row r="7614" spans="1:6" x14ac:dyDescent="0.35">
      <c r="A7614" t="s">
        <v>94</v>
      </c>
      <c r="B7614" s="78" t="s">
        <v>15</v>
      </c>
      <c r="C7614">
        <v>2026</v>
      </c>
      <c r="D7614" t="s">
        <v>138</v>
      </c>
      <c r="E7614" t="s">
        <v>73</v>
      </c>
      <c r="F7614">
        <v>5.5740993302970203</v>
      </c>
    </row>
    <row r="7615" spans="1:6" x14ac:dyDescent="0.35">
      <c r="A7615" t="s">
        <v>94</v>
      </c>
      <c r="B7615" s="78" t="s">
        <v>15</v>
      </c>
      <c r="C7615">
        <v>2026</v>
      </c>
      <c r="D7615" t="s">
        <v>138</v>
      </c>
      <c r="E7615" t="s">
        <v>75</v>
      </c>
      <c r="F7615">
        <v>7.1912284689997205E-2</v>
      </c>
    </row>
    <row r="7616" spans="1:6" x14ac:dyDescent="0.35">
      <c r="A7616" t="s">
        <v>94</v>
      </c>
      <c r="B7616" s="78" t="s">
        <v>15</v>
      </c>
      <c r="C7616">
        <v>2026</v>
      </c>
      <c r="D7616" t="s">
        <v>41</v>
      </c>
      <c r="E7616" t="s">
        <v>42</v>
      </c>
      <c r="F7616">
        <v>49.549222333279502</v>
      </c>
    </row>
    <row r="7617" spans="1:6" x14ac:dyDescent="0.35">
      <c r="A7617" t="s">
        <v>94</v>
      </c>
      <c r="B7617" s="78" t="s">
        <v>15</v>
      </c>
      <c r="C7617">
        <v>2026</v>
      </c>
      <c r="D7617" t="s">
        <v>41</v>
      </c>
      <c r="E7617" t="s">
        <v>45</v>
      </c>
      <c r="F7617">
        <v>40.018348915276199</v>
      </c>
    </row>
    <row r="7618" spans="1:6" x14ac:dyDescent="0.35">
      <c r="A7618" t="s">
        <v>94</v>
      </c>
      <c r="B7618" s="78" t="s">
        <v>15</v>
      </c>
      <c r="C7618">
        <v>2026</v>
      </c>
      <c r="D7618" t="s">
        <v>41</v>
      </c>
      <c r="E7618" t="s">
        <v>47</v>
      </c>
      <c r="F7618">
        <v>46.186911978249803</v>
      </c>
    </row>
    <row r="7619" spans="1:6" x14ac:dyDescent="0.35">
      <c r="A7619" t="s">
        <v>94</v>
      </c>
      <c r="B7619" s="78" t="s">
        <v>15</v>
      </c>
      <c r="C7619">
        <v>2026</v>
      </c>
      <c r="D7619" t="s">
        <v>41</v>
      </c>
      <c r="E7619" t="s">
        <v>49</v>
      </c>
      <c r="F7619">
        <v>56.036753418567301</v>
      </c>
    </row>
    <row r="7620" spans="1:6" x14ac:dyDescent="0.35">
      <c r="A7620" t="s">
        <v>94</v>
      </c>
      <c r="B7620" s="78" t="s">
        <v>15</v>
      </c>
      <c r="C7620">
        <v>2026</v>
      </c>
      <c r="D7620" t="s">
        <v>41</v>
      </c>
      <c r="E7620" t="s">
        <v>51</v>
      </c>
      <c r="F7620">
        <v>48.600129520316102</v>
      </c>
    </row>
    <row r="7621" spans="1:6" x14ac:dyDescent="0.35">
      <c r="A7621" t="s">
        <v>94</v>
      </c>
      <c r="B7621" s="78" t="s">
        <v>15</v>
      </c>
      <c r="C7621">
        <v>2026</v>
      </c>
      <c r="D7621" t="s">
        <v>41</v>
      </c>
      <c r="E7621" t="s">
        <v>53</v>
      </c>
      <c r="F7621">
        <v>44.802805602534399</v>
      </c>
    </row>
    <row r="7622" spans="1:6" x14ac:dyDescent="0.35">
      <c r="A7622" t="s">
        <v>94</v>
      </c>
      <c r="B7622" s="78" t="s">
        <v>15</v>
      </c>
      <c r="C7622">
        <v>2026</v>
      </c>
      <c r="D7622" t="s">
        <v>41</v>
      </c>
      <c r="E7622" t="s">
        <v>55</v>
      </c>
      <c r="F7622">
        <v>33.372363384856797</v>
      </c>
    </row>
    <row r="7623" spans="1:6" x14ac:dyDescent="0.35">
      <c r="A7623" t="s">
        <v>94</v>
      </c>
      <c r="B7623" s="78" t="s">
        <v>15</v>
      </c>
      <c r="C7623">
        <v>2026</v>
      </c>
      <c r="D7623" t="s">
        <v>41</v>
      </c>
      <c r="E7623" t="s">
        <v>57</v>
      </c>
      <c r="F7623">
        <v>22.552965392356199</v>
      </c>
    </row>
    <row r="7624" spans="1:6" x14ac:dyDescent="0.35">
      <c r="A7624" t="s">
        <v>94</v>
      </c>
      <c r="B7624" s="78" t="s">
        <v>15</v>
      </c>
      <c r="C7624">
        <v>2026</v>
      </c>
      <c r="D7624" t="s">
        <v>41</v>
      </c>
      <c r="E7624" t="s">
        <v>59</v>
      </c>
      <c r="F7624">
        <v>24.264586225555501</v>
      </c>
    </row>
    <row r="7625" spans="1:6" x14ac:dyDescent="0.35">
      <c r="A7625" t="s">
        <v>94</v>
      </c>
      <c r="B7625" s="78" t="s">
        <v>15</v>
      </c>
      <c r="C7625">
        <v>2026</v>
      </c>
      <c r="D7625" t="s">
        <v>41</v>
      </c>
      <c r="E7625" t="s">
        <v>61</v>
      </c>
      <c r="F7625">
        <v>50.030674585501103</v>
      </c>
    </row>
    <row r="7626" spans="1:6" x14ac:dyDescent="0.35">
      <c r="A7626" t="s">
        <v>94</v>
      </c>
      <c r="B7626" s="78" t="s">
        <v>15</v>
      </c>
      <c r="C7626">
        <v>2026</v>
      </c>
      <c r="D7626" t="s">
        <v>41</v>
      </c>
      <c r="E7626" t="s">
        <v>63</v>
      </c>
      <c r="F7626">
        <v>45.9390981956657</v>
      </c>
    </row>
    <row r="7627" spans="1:6" x14ac:dyDescent="0.35">
      <c r="A7627" t="s">
        <v>94</v>
      </c>
      <c r="B7627" s="78" t="s">
        <v>15</v>
      </c>
      <c r="C7627">
        <v>2026</v>
      </c>
      <c r="D7627" t="s">
        <v>41</v>
      </c>
      <c r="E7627" t="s">
        <v>43</v>
      </c>
      <c r="F7627">
        <v>37.919729363037398</v>
      </c>
    </row>
    <row r="7628" spans="1:6" x14ac:dyDescent="0.35">
      <c r="A7628" t="s">
        <v>94</v>
      </c>
      <c r="B7628" s="78" t="s">
        <v>15</v>
      </c>
      <c r="C7628">
        <v>2026</v>
      </c>
      <c r="D7628" t="s">
        <v>41</v>
      </c>
      <c r="E7628" t="s">
        <v>65</v>
      </c>
      <c r="F7628">
        <v>27.1527162342325</v>
      </c>
    </row>
    <row r="7629" spans="1:6" x14ac:dyDescent="0.35">
      <c r="A7629" t="s">
        <v>94</v>
      </c>
      <c r="B7629" s="78" t="s">
        <v>15</v>
      </c>
      <c r="C7629">
        <v>2026</v>
      </c>
      <c r="D7629" t="s">
        <v>41</v>
      </c>
      <c r="E7629" t="s">
        <v>67</v>
      </c>
      <c r="F7629">
        <v>15.368122282477801</v>
      </c>
    </row>
    <row r="7630" spans="1:6" x14ac:dyDescent="0.35">
      <c r="A7630" t="s">
        <v>94</v>
      </c>
      <c r="B7630" s="78" t="s">
        <v>15</v>
      </c>
      <c r="C7630">
        <v>2026</v>
      </c>
      <c r="D7630" t="s">
        <v>41</v>
      </c>
      <c r="E7630" t="s">
        <v>69</v>
      </c>
      <c r="F7630">
        <v>13.780742061327899</v>
      </c>
    </row>
    <row r="7631" spans="1:6" x14ac:dyDescent="0.35">
      <c r="A7631" t="s">
        <v>94</v>
      </c>
      <c r="B7631" s="78" t="s">
        <v>15</v>
      </c>
      <c r="C7631">
        <v>2026</v>
      </c>
      <c r="D7631" t="s">
        <v>41</v>
      </c>
      <c r="E7631" t="s">
        <v>71</v>
      </c>
      <c r="F7631">
        <v>4.4426667908218702</v>
      </c>
    </row>
    <row r="7632" spans="1:6" x14ac:dyDescent="0.35">
      <c r="A7632" t="s">
        <v>94</v>
      </c>
      <c r="B7632" s="78" t="s">
        <v>15</v>
      </c>
      <c r="C7632">
        <v>2026</v>
      </c>
      <c r="D7632" t="s">
        <v>41</v>
      </c>
      <c r="E7632" t="s">
        <v>73</v>
      </c>
      <c r="F7632">
        <v>0</v>
      </c>
    </row>
    <row r="7633" spans="1:6" x14ac:dyDescent="0.35">
      <c r="A7633" t="s">
        <v>94</v>
      </c>
      <c r="B7633" s="78" t="s">
        <v>15</v>
      </c>
      <c r="C7633">
        <v>2026</v>
      </c>
      <c r="D7633" t="s">
        <v>41</v>
      </c>
      <c r="E7633" t="s">
        <v>75</v>
      </c>
      <c r="F7633">
        <v>1.6158001147704701E-2</v>
      </c>
    </row>
    <row r="7634" spans="1:6" x14ac:dyDescent="0.35">
      <c r="A7634" t="s">
        <v>94</v>
      </c>
      <c r="B7634" s="78" t="s">
        <v>15</v>
      </c>
      <c r="C7634">
        <v>2031</v>
      </c>
      <c r="D7634" t="s">
        <v>138</v>
      </c>
      <c r="E7634" t="s">
        <v>42</v>
      </c>
      <c r="F7634">
        <v>46.707674394623801</v>
      </c>
    </row>
    <row r="7635" spans="1:6" x14ac:dyDescent="0.35">
      <c r="A7635" t="s">
        <v>94</v>
      </c>
      <c r="B7635" s="78" t="s">
        <v>15</v>
      </c>
      <c r="C7635">
        <v>2031</v>
      </c>
      <c r="D7635" t="s">
        <v>138</v>
      </c>
      <c r="E7635" t="s">
        <v>45</v>
      </c>
      <c r="F7635">
        <v>42.736981371292003</v>
      </c>
    </row>
    <row r="7636" spans="1:6" x14ac:dyDescent="0.35">
      <c r="A7636" t="s">
        <v>94</v>
      </c>
      <c r="B7636" s="78" t="s">
        <v>15</v>
      </c>
      <c r="C7636">
        <v>2031</v>
      </c>
      <c r="D7636" t="s">
        <v>138</v>
      </c>
      <c r="E7636" t="s">
        <v>47</v>
      </c>
      <c r="F7636">
        <v>28.861596382835302</v>
      </c>
    </row>
    <row r="7637" spans="1:6" x14ac:dyDescent="0.35">
      <c r="A7637" t="s">
        <v>94</v>
      </c>
      <c r="B7637" s="78" t="s">
        <v>15</v>
      </c>
      <c r="C7637">
        <v>2031</v>
      </c>
      <c r="D7637" t="s">
        <v>138</v>
      </c>
      <c r="E7637" t="s">
        <v>49</v>
      </c>
      <c r="F7637">
        <v>54.653575498533598</v>
      </c>
    </row>
    <row r="7638" spans="1:6" x14ac:dyDescent="0.35">
      <c r="A7638" t="s">
        <v>94</v>
      </c>
      <c r="B7638" s="78" t="s">
        <v>15</v>
      </c>
      <c r="C7638">
        <v>2031</v>
      </c>
      <c r="D7638" t="s">
        <v>138</v>
      </c>
      <c r="E7638" t="s">
        <v>51</v>
      </c>
      <c r="F7638">
        <v>73.598443106487196</v>
      </c>
    </row>
    <row r="7639" spans="1:6" x14ac:dyDescent="0.35">
      <c r="A7639" t="s">
        <v>94</v>
      </c>
      <c r="B7639" s="78" t="s">
        <v>15</v>
      </c>
      <c r="C7639">
        <v>2031</v>
      </c>
      <c r="D7639" t="s">
        <v>138</v>
      </c>
      <c r="E7639" t="s">
        <v>53</v>
      </c>
      <c r="F7639">
        <v>58.940404870114698</v>
      </c>
    </row>
    <row r="7640" spans="1:6" x14ac:dyDescent="0.35">
      <c r="A7640" t="s">
        <v>94</v>
      </c>
      <c r="B7640" s="78" t="s">
        <v>15</v>
      </c>
      <c r="C7640">
        <v>2031</v>
      </c>
      <c r="D7640" t="s">
        <v>138</v>
      </c>
      <c r="E7640" t="s">
        <v>55</v>
      </c>
      <c r="F7640">
        <v>39.183799835476101</v>
      </c>
    </row>
    <row r="7641" spans="1:6" x14ac:dyDescent="0.35">
      <c r="A7641" t="s">
        <v>94</v>
      </c>
      <c r="B7641" s="78" t="s">
        <v>15</v>
      </c>
      <c r="C7641">
        <v>2031</v>
      </c>
      <c r="D7641" t="s">
        <v>138</v>
      </c>
      <c r="E7641" t="s">
        <v>57</v>
      </c>
      <c r="F7641">
        <v>35.426638089706501</v>
      </c>
    </row>
    <row r="7642" spans="1:6" x14ac:dyDescent="0.35">
      <c r="A7642" t="s">
        <v>94</v>
      </c>
      <c r="B7642" s="78" t="s">
        <v>15</v>
      </c>
      <c r="C7642">
        <v>2031</v>
      </c>
      <c r="D7642" t="s">
        <v>138</v>
      </c>
      <c r="E7642" t="s">
        <v>59</v>
      </c>
      <c r="F7642">
        <v>37.117351152484702</v>
      </c>
    </row>
    <row r="7643" spans="1:6" x14ac:dyDescent="0.35">
      <c r="A7643" t="s">
        <v>94</v>
      </c>
      <c r="B7643" s="78" t="s">
        <v>15</v>
      </c>
      <c r="C7643">
        <v>2031</v>
      </c>
      <c r="D7643" t="s">
        <v>138</v>
      </c>
      <c r="E7643" t="s">
        <v>61</v>
      </c>
      <c r="F7643">
        <v>30.232062450973999</v>
      </c>
    </row>
    <row r="7644" spans="1:6" x14ac:dyDescent="0.35">
      <c r="A7644" t="s">
        <v>94</v>
      </c>
      <c r="B7644" s="78" t="s">
        <v>15</v>
      </c>
      <c r="C7644">
        <v>2031</v>
      </c>
      <c r="D7644" t="s">
        <v>138</v>
      </c>
      <c r="E7644" t="s">
        <v>63</v>
      </c>
      <c r="F7644">
        <v>33.200779837475899</v>
      </c>
    </row>
    <row r="7645" spans="1:6" x14ac:dyDescent="0.35">
      <c r="A7645" t="s">
        <v>94</v>
      </c>
      <c r="B7645" s="78" t="s">
        <v>15</v>
      </c>
      <c r="C7645">
        <v>2031</v>
      </c>
      <c r="D7645" t="s">
        <v>138</v>
      </c>
      <c r="E7645" t="s">
        <v>43</v>
      </c>
      <c r="F7645">
        <v>48.059332110590397</v>
      </c>
    </row>
    <row r="7646" spans="1:6" x14ac:dyDescent="0.35">
      <c r="A7646" t="s">
        <v>94</v>
      </c>
      <c r="B7646" s="78" t="s">
        <v>15</v>
      </c>
      <c r="C7646">
        <v>2031</v>
      </c>
      <c r="D7646" t="s">
        <v>138</v>
      </c>
      <c r="E7646" t="s">
        <v>65</v>
      </c>
      <c r="F7646">
        <v>37.303456536781901</v>
      </c>
    </row>
    <row r="7647" spans="1:6" x14ac:dyDescent="0.35">
      <c r="A7647" t="s">
        <v>94</v>
      </c>
      <c r="B7647" s="78" t="s">
        <v>15</v>
      </c>
      <c r="C7647">
        <v>2031</v>
      </c>
      <c r="D7647" t="s">
        <v>138</v>
      </c>
      <c r="E7647" t="s">
        <v>67</v>
      </c>
      <c r="F7647">
        <v>29.5625353631008</v>
      </c>
    </row>
    <row r="7648" spans="1:6" x14ac:dyDescent="0.35">
      <c r="A7648" t="s">
        <v>94</v>
      </c>
      <c r="B7648" s="78" t="s">
        <v>15</v>
      </c>
      <c r="C7648">
        <v>2031</v>
      </c>
      <c r="D7648" t="s">
        <v>138</v>
      </c>
      <c r="E7648" t="s">
        <v>69</v>
      </c>
      <c r="F7648">
        <v>7.63763492660292</v>
      </c>
    </row>
    <row r="7649" spans="1:6" x14ac:dyDescent="0.35">
      <c r="A7649" t="s">
        <v>94</v>
      </c>
      <c r="B7649" s="78" t="s">
        <v>15</v>
      </c>
      <c r="C7649">
        <v>2031</v>
      </c>
      <c r="D7649" t="s">
        <v>138</v>
      </c>
      <c r="E7649" t="s">
        <v>71</v>
      </c>
      <c r="F7649">
        <v>8.5229014090609692</v>
      </c>
    </row>
    <row r="7650" spans="1:6" x14ac:dyDescent="0.35">
      <c r="A7650" t="s">
        <v>94</v>
      </c>
      <c r="B7650" s="78" t="s">
        <v>15</v>
      </c>
      <c r="C7650">
        <v>2031</v>
      </c>
      <c r="D7650" t="s">
        <v>138</v>
      </c>
      <c r="E7650" t="s">
        <v>73</v>
      </c>
      <c r="F7650">
        <v>6.2848707570790001</v>
      </c>
    </row>
    <row r="7651" spans="1:6" x14ac:dyDescent="0.35">
      <c r="A7651" t="s">
        <v>94</v>
      </c>
      <c r="B7651" s="78" t="s">
        <v>15</v>
      </c>
      <c r="C7651">
        <v>2031</v>
      </c>
      <c r="D7651" t="s">
        <v>138</v>
      </c>
      <c r="E7651" t="s">
        <v>75</v>
      </c>
      <c r="F7651">
        <v>3.3443941080449799</v>
      </c>
    </row>
    <row r="7652" spans="1:6" x14ac:dyDescent="0.35">
      <c r="A7652" t="s">
        <v>94</v>
      </c>
      <c r="B7652" s="78" t="s">
        <v>15</v>
      </c>
      <c r="C7652">
        <v>2031</v>
      </c>
      <c r="D7652" t="s">
        <v>41</v>
      </c>
      <c r="E7652" t="s">
        <v>42</v>
      </c>
      <c r="F7652">
        <v>50.3329930387983</v>
      </c>
    </row>
    <row r="7653" spans="1:6" x14ac:dyDescent="0.35">
      <c r="A7653" t="s">
        <v>94</v>
      </c>
      <c r="B7653" s="78" t="s">
        <v>15</v>
      </c>
      <c r="C7653">
        <v>2031</v>
      </c>
      <c r="D7653" t="s">
        <v>41</v>
      </c>
      <c r="E7653" t="s">
        <v>45</v>
      </c>
      <c r="F7653">
        <v>27.139797563305301</v>
      </c>
    </row>
    <row r="7654" spans="1:6" x14ac:dyDescent="0.35">
      <c r="A7654" t="s">
        <v>94</v>
      </c>
      <c r="B7654" s="78" t="s">
        <v>15</v>
      </c>
      <c r="C7654">
        <v>2031</v>
      </c>
      <c r="D7654" t="s">
        <v>41</v>
      </c>
      <c r="E7654" t="s">
        <v>47</v>
      </c>
      <c r="F7654">
        <v>29.3448611950467</v>
      </c>
    </row>
    <row r="7655" spans="1:6" x14ac:dyDescent="0.35">
      <c r="A7655" t="s">
        <v>94</v>
      </c>
      <c r="B7655" s="78" t="s">
        <v>15</v>
      </c>
      <c r="C7655">
        <v>2031</v>
      </c>
      <c r="D7655" t="s">
        <v>41</v>
      </c>
      <c r="E7655" t="s">
        <v>49</v>
      </c>
      <c r="F7655">
        <v>53.284787989695197</v>
      </c>
    </row>
    <row r="7656" spans="1:6" x14ac:dyDescent="0.35">
      <c r="A7656" t="s">
        <v>94</v>
      </c>
      <c r="B7656" s="78" t="s">
        <v>15</v>
      </c>
      <c r="C7656">
        <v>2031</v>
      </c>
      <c r="D7656" t="s">
        <v>41</v>
      </c>
      <c r="E7656" t="s">
        <v>51</v>
      </c>
      <c r="F7656">
        <v>56.909609773686</v>
      </c>
    </row>
    <row r="7657" spans="1:6" x14ac:dyDescent="0.35">
      <c r="A7657" t="s">
        <v>94</v>
      </c>
      <c r="B7657" s="78" t="s">
        <v>15</v>
      </c>
      <c r="C7657">
        <v>2031</v>
      </c>
      <c r="D7657" t="s">
        <v>41</v>
      </c>
      <c r="E7657" t="s">
        <v>53</v>
      </c>
      <c r="F7657">
        <v>47.0866558868792</v>
      </c>
    </row>
    <row r="7658" spans="1:6" x14ac:dyDescent="0.35">
      <c r="A7658" t="s">
        <v>94</v>
      </c>
      <c r="B7658" s="78" t="s">
        <v>15</v>
      </c>
      <c r="C7658">
        <v>2031</v>
      </c>
      <c r="D7658" t="s">
        <v>41</v>
      </c>
      <c r="E7658" t="s">
        <v>55</v>
      </c>
      <c r="F7658">
        <v>31.2295501098342</v>
      </c>
    </row>
    <row r="7659" spans="1:6" x14ac:dyDescent="0.35">
      <c r="A7659" t="s">
        <v>94</v>
      </c>
      <c r="B7659" s="78" t="s">
        <v>15</v>
      </c>
      <c r="C7659">
        <v>2031</v>
      </c>
      <c r="D7659" t="s">
        <v>41</v>
      </c>
      <c r="E7659" t="s">
        <v>57</v>
      </c>
      <c r="F7659">
        <v>28.1483757028033</v>
      </c>
    </row>
    <row r="7660" spans="1:6" x14ac:dyDescent="0.35">
      <c r="A7660" t="s">
        <v>94</v>
      </c>
      <c r="B7660" s="78" t="s">
        <v>15</v>
      </c>
      <c r="C7660">
        <v>2031</v>
      </c>
      <c r="D7660" t="s">
        <v>41</v>
      </c>
      <c r="E7660" t="s">
        <v>59</v>
      </c>
      <c r="F7660">
        <v>25.7330903812949</v>
      </c>
    </row>
    <row r="7661" spans="1:6" x14ac:dyDescent="0.35">
      <c r="A7661" t="s">
        <v>94</v>
      </c>
      <c r="B7661" s="78" t="s">
        <v>15</v>
      </c>
      <c r="C7661">
        <v>2031</v>
      </c>
      <c r="D7661" t="s">
        <v>41</v>
      </c>
      <c r="E7661" t="s">
        <v>61</v>
      </c>
      <c r="F7661">
        <v>29.1864610746278</v>
      </c>
    </row>
    <row r="7662" spans="1:6" x14ac:dyDescent="0.35">
      <c r="A7662" t="s">
        <v>94</v>
      </c>
      <c r="B7662" s="78" t="s">
        <v>15</v>
      </c>
      <c r="C7662">
        <v>2031</v>
      </c>
      <c r="D7662" t="s">
        <v>41</v>
      </c>
      <c r="E7662" t="s">
        <v>63</v>
      </c>
      <c r="F7662">
        <v>42.342985401051301</v>
      </c>
    </row>
    <row r="7663" spans="1:6" x14ac:dyDescent="0.35">
      <c r="A7663" t="s">
        <v>94</v>
      </c>
      <c r="B7663" s="78" t="s">
        <v>15</v>
      </c>
      <c r="C7663">
        <v>2031</v>
      </c>
      <c r="D7663" t="s">
        <v>41</v>
      </c>
      <c r="E7663" t="s">
        <v>43</v>
      </c>
      <c r="F7663">
        <v>42.031479689470999</v>
      </c>
    </row>
    <row r="7664" spans="1:6" x14ac:dyDescent="0.35">
      <c r="A7664" t="s">
        <v>94</v>
      </c>
      <c r="B7664" s="78" t="s">
        <v>15</v>
      </c>
      <c r="C7664">
        <v>2031</v>
      </c>
      <c r="D7664" t="s">
        <v>41</v>
      </c>
      <c r="E7664" t="s">
        <v>65</v>
      </c>
      <c r="F7664">
        <v>39.254318647698902</v>
      </c>
    </row>
    <row r="7665" spans="1:6" x14ac:dyDescent="0.35">
      <c r="A7665" t="s">
        <v>94</v>
      </c>
      <c r="B7665" s="78" t="s">
        <v>15</v>
      </c>
      <c r="C7665">
        <v>2031</v>
      </c>
      <c r="D7665" t="s">
        <v>41</v>
      </c>
      <c r="E7665" t="s">
        <v>67</v>
      </c>
      <c r="F7665">
        <v>26.560241661573698</v>
      </c>
    </row>
    <row r="7666" spans="1:6" x14ac:dyDescent="0.35">
      <c r="A7666" t="s">
        <v>94</v>
      </c>
      <c r="B7666" s="78" t="s">
        <v>15</v>
      </c>
      <c r="C7666">
        <v>2031</v>
      </c>
      <c r="D7666" t="s">
        <v>41</v>
      </c>
      <c r="E7666" t="s">
        <v>69</v>
      </c>
      <c r="F7666">
        <v>6.7790561295123704</v>
      </c>
    </row>
    <row r="7667" spans="1:6" x14ac:dyDescent="0.35">
      <c r="A7667" t="s">
        <v>94</v>
      </c>
      <c r="B7667" s="78" t="s">
        <v>15</v>
      </c>
      <c r="C7667">
        <v>2031</v>
      </c>
      <c r="D7667" t="s">
        <v>41</v>
      </c>
      <c r="E7667" t="s">
        <v>71</v>
      </c>
      <c r="F7667">
        <v>13.000674835977399</v>
      </c>
    </row>
    <row r="7668" spans="1:6" x14ac:dyDescent="0.35">
      <c r="A7668" t="s">
        <v>94</v>
      </c>
      <c r="B7668" s="78" t="s">
        <v>15</v>
      </c>
      <c r="C7668">
        <v>2031</v>
      </c>
      <c r="D7668" t="s">
        <v>41</v>
      </c>
      <c r="E7668" t="s">
        <v>73</v>
      </c>
      <c r="F7668">
        <v>2.9548021250524998</v>
      </c>
    </row>
    <row r="7669" spans="1:6" x14ac:dyDescent="0.35">
      <c r="A7669" t="s">
        <v>94</v>
      </c>
      <c r="B7669" s="78" t="s">
        <v>15</v>
      </c>
      <c r="C7669">
        <v>2031</v>
      </c>
      <c r="D7669" t="s">
        <v>41</v>
      </c>
      <c r="E7669" t="s">
        <v>75</v>
      </c>
      <c r="F7669">
        <v>0.106258626350027</v>
      </c>
    </row>
    <row r="7670" spans="1:6" x14ac:dyDescent="0.35">
      <c r="A7670" t="s">
        <v>94</v>
      </c>
      <c r="B7670" s="78" t="s">
        <v>15</v>
      </c>
      <c r="C7670">
        <v>2036</v>
      </c>
      <c r="D7670" t="s">
        <v>138</v>
      </c>
      <c r="E7670" t="s">
        <v>42</v>
      </c>
      <c r="F7670">
        <v>48.921466440031601</v>
      </c>
    </row>
    <row r="7671" spans="1:6" x14ac:dyDescent="0.35">
      <c r="A7671" t="s">
        <v>94</v>
      </c>
      <c r="B7671" s="78" t="s">
        <v>15</v>
      </c>
      <c r="C7671">
        <v>2036</v>
      </c>
      <c r="D7671" t="s">
        <v>138</v>
      </c>
      <c r="E7671" t="s">
        <v>45</v>
      </c>
      <c r="F7671">
        <v>42.309611296897799</v>
      </c>
    </row>
    <row r="7672" spans="1:6" x14ac:dyDescent="0.35">
      <c r="A7672" t="s">
        <v>94</v>
      </c>
      <c r="B7672" s="78" t="s">
        <v>15</v>
      </c>
      <c r="C7672">
        <v>2036</v>
      </c>
      <c r="D7672" t="s">
        <v>138</v>
      </c>
      <c r="E7672" t="s">
        <v>47</v>
      </c>
      <c r="F7672">
        <v>32.501034098248603</v>
      </c>
    </row>
    <row r="7673" spans="1:6" x14ac:dyDescent="0.35">
      <c r="A7673" t="s">
        <v>94</v>
      </c>
      <c r="B7673" s="78" t="s">
        <v>15</v>
      </c>
      <c r="C7673">
        <v>2036</v>
      </c>
      <c r="D7673" t="s">
        <v>138</v>
      </c>
      <c r="E7673" t="s">
        <v>49</v>
      </c>
      <c r="F7673">
        <v>45.799760763004599</v>
      </c>
    </row>
    <row r="7674" spans="1:6" x14ac:dyDescent="0.35">
      <c r="A7674" t="s">
        <v>94</v>
      </c>
      <c r="B7674" s="78" t="s">
        <v>15</v>
      </c>
      <c r="C7674">
        <v>2036</v>
      </c>
      <c r="D7674" t="s">
        <v>138</v>
      </c>
      <c r="E7674" t="s">
        <v>51</v>
      </c>
      <c r="F7674">
        <v>60.699009293446899</v>
      </c>
    </row>
    <row r="7675" spans="1:6" x14ac:dyDescent="0.35">
      <c r="A7675" t="s">
        <v>94</v>
      </c>
      <c r="B7675" s="78" t="s">
        <v>15</v>
      </c>
      <c r="C7675">
        <v>2036</v>
      </c>
      <c r="D7675" t="s">
        <v>138</v>
      </c>
      <c r="E7675" t="s">
        <v>53</v>
      </c>
      <c r="F7675">
        <v>77.718101890595406</v>
      </c>
    </row>
    <row r="7676" spans="1:6" x14ac:dyDescent="0.35">
      <c r="A7676" t="s">
        <v>94</v>
      </c>
      <c r="B7676" s="78" t="s">
        <v>15</v>
      </c>
      <c r="C7676">
        <v>2036</v>
      </c>
      <c r="D7676" t="s">
        <v>138</v>
      </c>
      <c r="E7676" t="s">
        <v>55</v>
      </c>
      <c r="F7676">
        <v>43.120872789807997</v>
      </c>
    </row>
    <row r="7677" spans="1:6" x14ac:dyDescent="0.35">
      <c r="A7677" t="s">
        <v>94</v>
      </c>
      <c r="B7677" s="78" t="s">
        <v>15</v>
      </c>
      <c r="C7677">
        <v>2036</v>
      </c>
      <c r="D7677" t="s">
        <v>138</v>
      </c>
      <c r="E7677" t="s">
        <v>57</v>
      </c>
      <c r="F7677">
        <v>34.508009185036599</v>
      </c>
    </row>
    <row r="7678" spans="1:6" x14ac:dyDescent="0.35">
      <c r="A7678" t="s">
        <v>94</v>
      </c>
      <c r="B7678" s="78" t="s">
        <v>15</v>
      </c>
      <c r="C7678">
        <v>2036</v>
      </c>
      <c r="D7678" t="s">
        <v>138</v>
      </c>
      <c r="E7678" t="s">
        <v>59</v>
      </c>
      <c r="F7678">
        <v>36.815164939024903</v>
      </c>
    </row>
    <row r="7679" spans="1:6" x14ac:dyDescent="0.35">
      <c r="A7679" t="s">
        <v>94</v>
      </c>
      <c r="B7679" s="78" t="s">
        <v>15</v>
      </c>
      <c r="C7679">
        <v>2036</v>
      </c>
      <c r="D7679" t="s">
        <v>138</v>
      </c>
      <c r="E7679" t="s">
        <v>61</v>
      </c>
      <c r="F7679">
        <v>40.885144226061698</v>
      </c>
    </row>
    <row r="7680" spans="1:6" x14ac:dyDescent="0.35">
      <c r="A7680" t="s">
        <v>94</v>
      </c>
      <c r="B7680" s="78" t="s">
        <v>15</v>
      </c>
      <c r="C7680">
        <v>2036</v>
      </c>
      <c r="D7680" t="s">
        <v>138</v>
      </c>
      <c r="E7680" t="s">
        <v>63</v>
      </c>
      <c r="F7680">
        <v>25.444385119982499</v>
      </c>
    </row>
    <row r="7681" spans="1:6" x14ac:dyDescent="0.35">
      <c r="A7681" t="s">
        <v>94</v>
      </c>
      <c r="B7681" s="78" t="s">
        <v>15</v>
      </c>
      <c r="C7681">
        <v>2036</v>
      </c>
      <c r="D7681" t="s">
        <v>138</v>
      </c>
      <c r="E7681" t="s">
        <v>43</v>
      </c>
      <c r="F7681">
        <v>49.290233464534303</v>
      </c>
    </row>
    <row r="7682" spans="1:6" x14ac:dyDescent="0.35">
      <c r="A7682" t="s">
        <v>94</v>
      </c>
      <c r="B7682" s="78" t="s">
        <v>15</v>
      </c>
      <c r="C7682">
        <v>2036</v>
      </c>
      <c r="D7682" t="s">
        <v>138</v>
      </c>
      <c r="E7682" t="s">
        <v>65</v>
      </c>
      <c r="F7682">
        <v>29.933883650011701</v>
      </c>
    </row>
    <row r="7683" spans="1:6" x14ac:dyDescent="0.35">
      <c r="A7683" t="s">
        <v>94</v>
      </c>
      <c r="B7683" s="78" t="s">
        <v>15</v>
      </c>
      <c r="C7683">
        <v>2036</v>
      </c>
      <c r="D7683" t="s">
        <v>138</v>
      </c>
      <c r="E7683" t="s">
        <v>67</v>
      </c>
      <c r="F7683">
        <v>33.846341640886401</v>
      </c>
    </row>
    <row r="7684" spans="1:6" x14ac:dyDescent="0.35">
      <c r="A7684" t="s">
        <v>94</v>
      </c>
      <c r="B7684" s="78" t="s">
        <v>15</v>
      </c>
      <c r="C7684">
        <v>2036</v>
      </c>
      <c r="D7684" t="s">
        <v>138</v>
      </c>
      <c r="E7684" t="s">
        <v>69</v>
      </c>
      <c r="F7684">
        <v>16.7009717319802</v>
      </c>
    </row>
    <row r="7685" spans="1:6" x14ac:dyDescent="0.35">
      <c r="A7685" t="s">
        <v>94</v>
      </c>
      <c r="B7685" s="78" t="s">
        <v>15</v>
      </c>
      <c r="C7685">
        <v>2036</v>
      </c>
      <c r="D7685" t="s">
        <v>138</v>
      </c>
      <c r="E7685" t="s">
        <v>71</v>
      </c>
      <c r="F7685">
        <v>8.9245891525413796</v>
      </c>
    </row>
    <row r="7686" spans="1:6" x14ac:dyDescent="0.35">
      <c r="A7686" t="s">
        <v>94</v>
      </c>
      <c r="B7686" s="78" t="s">
        <v>15</v>
      </c>
      <c r="C7686">
        <v>2036</v>
      </c>
      <c r="D7686" t="s">
        <v>138</v>
      </c>
      <c r="E7686" t="s">
        <v>73</v>
      </c>
      <c r="F7686">
        <v>6.7244511889651504</v>
      </c>
    </row>
    <row r="7687" spans="1:6" x14ac:dyDescent="0.35">
      <c r="A7687" t="s">
        <v>94</v>
      </c>
      <c r="B7687" s="78" t="s">
        <v>15</v>
      </c>
      <c r="C7687">
        <v>2036</v>
      </c>
      <c r="D7687" t="s">
        <v>138</v>
      </c>
      <c r="E7687" t="s">
        <v>75</v>
      </c>
      <c r="F7687">
        <v>5.7256636987154996</v>
      </c>
    </row>
    <row r="7688" spans="1:6" x14ac:dyDescent="0.35">
      <c r="A7688" t="s">
        <v>94</v>
      </c>
      <c r="B7688" s="78" t="s">
        <v>15</v>
      </c>
      <c r="C7688">
        <v>2036</v>
      </c>
      <c r="D7688" t="s">
        <v>41</v>
      </c>
      <c r="E7688" t="s">
        <v>42</v>
      </c>
      <c r="F7688">
        <v>52.759295672049397</v>
      </c>
    </row>
    <row r="7689" spans="1:6" x14ac:dyDescent="0.35">
      <c r="A7689" t="s">
        <v>94</v>
      </c>
      <c r="B7689" s="78" t="s">
        <v>15</v>
      </c>
      <c r="C7689">
        <v>2036</v>
      </c>
      <c r="D7689" t="s">
        <v>41</v>
      </c>
      <c r="E7689" t="s">
        <v>45</v>
      </c>
      <c r="F7689">
        <v>29.551804665874201</v>
      </c>
    </row>
    <row r="7690" spans="1:6" x14ac:dyDescent="0.35">
      <c r="A7690" t="s">
        <v>94</v>
      </c>
      <c r="B7690" s="78" t="s">
        <v>15</v>
      </c>
      <c r="C7690">
        <v>2036</v>
      </c>
      <c r="D7690" t="s">
        <v>41</v>
      </c>
      <c r="E7690" t="s">
        <v>47</v>
      </c>
      <c r="F7690">
        <v>20.199996620117901</v>
      </c>
    </row>
    <row r="7691" spans="1:6" x14ac:dyDescent="0.35">
      <c r="A7691" t="s">
        <v>94</v>
      </c>
      <c r="B7691" s="78" t="s">
        <v>15</v>
      </c>
      <c r="C7691">
        <v>2036</v>
      </c>
      <c r="D7691" t="s">
        <v>41</v>
      </c>
      <c r="E7691" t="s">
        <v>49</v>
      </c>
      <c r="F7691">
        <v>39.119593067053202</v>
      </c>
    </row>
    <row r="7692" spans="1:6" x14ac:dyDescent="0.35">
      <c r="A7692" t="s">
        <v>94</v>
      </c>
      <c r="B7692" s="78" t="s">
        <v>15</v>
      </c>
      <c r="C7692">
        <v>2036</v>
      </c>
      <c r="D7692" t="s">
        <v>41</v>
      </c>
      <c r="E7692" t="s">
        <v>51</v>
      </c>
      <c r="F7692">
        <v>54.700991194346003</v>
      </c>
    </row>
    <row r="7693" spans="1:6" x14ac:dyDescent="0.35">
      <c r="A7693" t="s">
        <v>94</v>
      </c>
      <c r="B7693" s="78" t="s">
        <v>15</v>
      </c>
      <c r="C7693">
        <v>2036</v>
      </c>
      <c r="D7693" t="s">
        <v>41</v>
      </c>
      <c r="E7693" t="s">
        <v>53</v>
      </c>
      <c r="F7693">
        <v>52.052355415974198</v>
      </c>
    </row>
    <row r="7694" spans="1:6" x14ac:dyDescent="0.35">
      <c r="A7694" t="s">
        <v>94</v>
      </c>
      <c r="B7694" s="78" t="s">
        <v>15</v>
      </c>
      <c r="C7694">
        <v>2036</v>
      </c>
      <c r="D7694" t="s">
        <v>41</v>
      </c>
      <c r="E7694" t="s">
        <v>55</v>
      </c>
      <c r="F7694">
        <v>33.156967942067801</v>
      </c>
    </row>
    <row r="7695" spans="1:6" x14ac:dyDescent="0.35">
      <c r="A7695" t="s">
        <v>94</v>
      </c>
      <c r="B7695" s="78" t="s">
        <v>15</v>
      </c>
      <c r="C7695">
        <v>2036</v>
      </c>
      <c r="D7695" t="s">
        <v>41</v>
      </c>
      <c r="E7695" t="s">
        <v>57</v>
      </c>
      <c r="F7695">
        <v>26.956695514744698</v>
      </c>
    </row>
    <row r="7696" spans="1:6" x14ac:dyDescent="0.35">
      <c r="A7696" t="s">
        <v>94</v>
      </c>
      <c r="B7696" s="78" t="s">
        <v>15</v>
      </c>
      <c r="C7696">
        <v>2036</v>
      </c>
      <c r="D7696" t="s">
        <v>41</v>
      </c>
      <c r="E7696" t="s">
        <v>59</v>
      </c>
      <c r="F7696">
        <v>31.164121458758199</v>
      </c>
    </row>
    <row r="7697" spans="1:6" x14ac:dyDescent="0.35">
      <c r="A7697" t="s">
        <v>94</v>
      </c>
      <c r="B7697" s="78" t="s">
        <v>15</v>
      </c>
      <c r="C7697">
        <v>2036</v>
      </c>
      <c r="D7697" t="s">
        <v>41</v>
      </c>
      <c r="E7697" t="s">
        <v>61</v>
      </c>
      <c r="F7697">
        <v>30.838202833303502</v>
      </c>
    </row>
    <row r="7698" spans="1:6" x14ac:dyDescent="0.35">
      <c r="A7698" t="s">
        <v>94</v>
      </c>
      <c r="B7698" s="78" t="s">
        <v>15</v>
      </c>
      <c r="C7698">
        <v>2036</v>
      </c>
      <c r="D7698" t="s">
        <v>41</v>
      </c>
      <c r="E7698" t="s">
        <v>63</v>
      </c>
      <c r="F7698">
        <v>24.698625363191798</v>
      </c>
    </row>
    <row r="7699" spans="1:6" x14ac:dyDescent="0.35">
      <c r="A7699" t="s">
        <v>94</v>
      </c>
      <c r="B7699" s="78" t="s">
        <v>15</v>
      </c>
      <c r="C7699">
        <v>2036</v>
      </c>
      <c r="D7699" t="s">
        <v>41</v>
      </c>
      <c r="E7699" t="s">
        <v>43</v>
      </c>
      <c r="F7699">
        <v>42.905454230654001</v>
      </c>
    </row>
    <row r="7700" spans="1:6" x14ac:dyDescent="0.35">
      <c r="A7700" t="s">
        <v>94</v>
      </c>
      <c r="B7700" s="78" t="s">
        <v>15</v>
      </c>
      <c r="C7700">
        <v>2036</v>
      </c>
      <c r="D7700" t="s">
        <v>41</v>
      </c>
      <c r="E7700" t="s">
        <v>65</v>
      </c>
      <c r="F7700">
        <v>36.854669117396902</v>
      </c>
    </row>
    <row r="7701" spans="1:6" x14ac:dyDescent="0.35">
      <c r="A7701" t="s">
        <v>94</v>
      </c>
      <c r="B7701" s="78" t="s">
        <v>15</v>
      </c>
      <c r="C7701">
        <v>2036</v>
      </c>
      <c r="D7701" t="s">
        <v>41</v>
      </c>
      <c r="E7701" t="s">
        <v>67</v>
      </c>
      <c r="F7701">
        <v>35.622842241801401</v>
      </c>
    </row>
    <row r="7702" spans="1:6" x14ac:dyDescent="0.35">
      <c r="A7702" t="s">
        <v>94</v>
      </c>
      <c r="B7702" s="78" t="s">
        <v>15</v>
      </c>
      <c r="C7702">
        <v>2036</v>
      </c>
      <c r="D7702" t="s">
        <v>41</v>
      </c>
      <c r="E7702" t="s">
        <v>69</v>
      </c>
      <c r="F7702">
        <v>15.0196635014689</v>
      </c>
    </row>
    <row r="7703" spans="1:6" x14ac:dyDescent="0.35">
      <c r="A7703" t="s">
        <v>94</v>
      </c>
      <c r="B7703" s="78" t="s">
        <v>15</v>
      </c>
      <c r="C7703">
        <v>2036</v>
      </c>
      <c r="D7703" t="s">
        <v>41</v>
      </c>
      <c r="E7703" t="s">
        <v>71</v>
      </c>
      <c r="F7703">
        <v>7.5389769580898101</v>
      </c>
    </row>
    <row r="7704" spans="1:6" x14ac:dyDescent="0.35">
      <c r="A7704" t="s">
        <v>94</v>
      </c>
      <c r="B7704" s="78" t="s">
        <v>15</v>
      </c>
      <c r="C7704">
        <v>2036</v>
      </c>
      <c r="D7704" t="s">
        <v>41</v>
      </c>
      <c r="E7704" t="s">
        <v>73</v>
      </c>
      <c r="F7704">
        <v>9.1600764016724501</v>
      </c>
    </row>
    <row r="7705" spans="1:6" x14ac:dyDescent="0.35">
      <c r="A7705" t="s">
        <v>94</v>
      </c>
      <c r="B7705" s="78" t="s">
        <v>15</v>
      </c>
      <c r="C7705">
        <v>2036</v>
      </c>
      <c r="D7705" t="s">
        <v>41</v>
      </c>
      <c r="E7705" t="s">
        <v>75</v>
      </c>
      <c r="F7705">
        <v>1.5423061619744001</v>
      </c>
    </row>
    <row r="7706" spans="1:6" x14ac:dyDescent="0.35">
      <c r="A7706" t="s">
        <v>94</v>
      </c>
      <c r="B7706" s="78" t="s">
        <v>15</v>
      </c>
      <c r="C7706">
        <v>2041</v>
      </c>
      <c r="D7706" t="s">
        <v>138</v>
      </c>
      <c r="E7706" t="s">
        <v>42</v>
      </c>
      <c r="F7706">
        <v>49.741843900994297</v>
      </c>
    </row>
    <row r="7707" spans="1:6" x14ac:dyDescent="0.35">
      <c r="A7707" t="s">
        <v>94</v>
      </c>
      <c r="B7707" s="78" t="s">
        <v>15</v>
      </c>
      <c r="C7707">
        <v>2041</v>
      </c>
      <c r="D7707" t="s">
        <v>138</v>
      </c>
      <c r="E7707" t="s">
        <v>45</v>
      </c>
      <c r="F7707">
        <v>43.224366229038097</v>
      </c>
    </row>
    <row r="7708" spans="1:6" x14ac:dyDescent="0.35">
      <c r="A7708" t="s">
        <v>94</v>
      </c>
      <c r="B7708" s="78" t="s">
        <v>15</v>
      </c>
      <c r="C7708">
        <v>2041</v>
      </c>
      <c r="D7708" t="s">
        <v>138</v>
      </c>
      <c r="E7708" t="s">
        <v>47</v>
      </c>
      <c r="F7708">
        <v>32.208421928335703</v>
      </c>
    </row>
    <row r="7709" spans="1:6" x14ac:dyDescent="0.35">
      <c r="A7709" t="s">
        <v>94</v>
      </c>
      <c r="B7709" s="78" t="s">
        <v>15</v>
      </c>
      <c r="C7709">
        <v>2041</v>
      </c>
      <c r="D7709" t="s">
        <v>138</v>
      </c>
      <c r="E7709" t="s">
        <v>49</v>
      </c>
      <c r="F7709">
        <v>48.869883036247799</v>
      </c>
    </row>
    <row r="7710" spans="1:6" x14ac:dyDescent="0.35">
      <c r="A7710" t="s">
        <v>94</v>
      </c>
      <c r="B7710" s="78" t="s">
        <v>15</v>
      </c>
      <c r="C7710">
        <v>2041</v>
      </c>
      <c r="D7710" t="s">
        <v>138</v>
      </c>
      <c r="E7710" t="s">
        <v>51</v>
      </c>
      <c r="F7710">
        <v>51.965685170411902</v>
      </c>
    </row>
    <row r="7711" spans="1:6" x14ac:dyDescent="0.35">
      <c r="A7711" t="s">
        <v>94</v>
      </c>
      <c r="B7711" s="78" t="s">
        <v>15</v>
      </c>
      <c r="C7711">
        <v>2041</v>
      </c>
      <c r="D7711" t="s">
        <v>138</v>
      </c>
      <c r="E7711" t="s">
        <v>53</v>
      </c>
      <c r="F7711">
        <v>67.274127876943496</v>
      </c>
    </row>
    <row r="7712" spans="1:6" x14ac:dyDescent="0.35">
      <c r="A7712" t="s">
        <v>94</v>
      </c>
      <c r="B7712" s="78" t="s">
        <v>15</v>
      </c>
      <c r="C7712">
        <v>2041</v>
      </c>
      <c r="D7712" t="s">
        <v>138</v>
      </c>
      <c r="E7712" t="s">
        <v>55</v>
      </c>
      <c r="F7712">
        <v>56.661836198583899</v>
      </c>
    </row>
    <row r="7713" spans="1:6" x14ac:dyDescent="0.35">
      <c r="A7713" t="s">
        <v>94</v>
      </c>
      <c r="B7713" s="78" t="s">
        <v>15</v>
      </c>
      <c r="C7713">
        <v>2041</v>
      </c>
      <c r="D7713" t="s">
        <v>138</v>
      </c>
      <c r="E7713" t="s">
        <v>57</v>
      </c>
      <c r="F7713">
        <v>37.698126642243302</v>
      </c>
    </row>
    <row r="7714" spans="1:6" x14ac:dyDescent="0.35">
      <c r="A7714" t="s">
        <v>94</v>
      </c>
      <c r="B7714" s="78" t="s">
        <v>15</v>
      </c>
      <c r="C7714">
        <v>2041</v>
      </c>
      <c r="D7714" t="s">
        <v>138</v>
      </c>
      <c r="E7714" t="s">
        <v>59</v>
      </c>
      <c r="F7714">
        <v>35.953493237934502</v>
      </c>
    </row>
    <row r="7715" spans="1:6" x14ac:dyDescent="0.35">
      <c r="A7715" t="s">
        <v>94</v>
      </c>
      <c r="B7715" s="78" t="s">
        <v>15</v>
      </c>
      <c r="C7715">
        <v>2041</v>
      </c>
      <c r="D7715" t="s">
        <v>138</v>
      </c>
      <c r="E7715" t="s">
        <v>61</v>
      </c>
      <c r="F7715">
        <v>40.312000224681</v>
      </c>
    </row>
    <row r="7716" spans="1:6" x14ac:dyDescent="0.35">
      <c r="A7716" t="s">
        <v>94</v>
      </c>
      <c r="B7716" s="78" t="s">
        <v>15</v>
      </c>
      <c r="C7716">
        <v>2041</v>
      </c>
      <c r="D7716" t="s">
        <v>138</v>
      </c>
      <c r="E7716" t="s">
        <v>63</v>
      </c>
      <c r="F7716">
        <v>34.707440108658297</v>
      </c>
    </row>
    <row r="7717" spans="1:6" x14ac:dyDescent="0.35">
      <c r="A7717" t="s">
        <v>94</v>
      </c>
      <c r="B7717" s="78" t="s">
        <v>15</v>
      </c>
      <c r="C7717">
        <v>2041</v>
      </c>
      <c r="D7717" t="s">
        <v>138</v>
      </c>
      <c r="E7717" t="s">
        <v>43</v>
      </c>
      <c r="F7717">
        <v>51.556429119701697</v>
      </c>
    </row>
    <row r="7718" spans="1:6" x14ac:dyDescent="0.35">
      <c r="A7718" t="s">
        <v>94</v>
      </c>
      <c r="B7718" s="78" t="s">
        <v>15</v>
      </c>
      <c r="C7718">
        <v>2041</v>
      </c>
      <c r="D7718" t="s">
        <v>138</v>
      </c>
      <c r="E7718" t="s">
        <v>65</v>
      </c>
      <c r="F7718">
        <v>23.8844684016019</v>
      </c>
    </row>
    <row r="7719" spans="1:6" x14ac:dyDescent="0.35">
      <c r="A7719" t="s">
        <v>94</v>
      </c>
      <c r="B7719" s="78" t="s">
        <v>15</v>
      </c>
      <c r="C7719">
        <v>2041</v>
      </c>
      <c r="D7719" t="s">
        <v>138</v>
      </c>
      <c r="E7719" t="s">
        <v>67</v>
      </c>
      <c r="F7719">
        <v>28.216448273230998</v>
      </c>
    </row>
    <row r="7720" spans="1:6" x14ac:dyDescent="0.35">
      <c r="A7720" t="s">
        <v>94</v>
      </c>
      <c r="B7720" s="78" t="s">
        <v>15</v>
      </c>
      <c r="C7720">
        <v>2041</v>
      </c>
      <c r="D7720" t="s">
        <v>138</v>
      </c>
      <c r="E7720" t="s">
        <v>69</v>
      </c>
      <c r="F7720">
        <v>20.766730850607502</v>
      </c>
    </row>
    <row r="7721" spans="1:6" x14ac:dyDescent="0.35">
      <c r="A7721" t="s">
        <v>94</v>
      </c>
      <c r="B7721" s="78" t="s">
        <v>15</v>
      </c>
      <c r="C7721">
        <v>2041</v>
      </c>
      <c r="D7721" t="s">
        <v>138</v>
      </c>
      <c r="E7721" t="s">
        <v>71</v>
      </c>
      <c r="F7721">
        <v>16.189519717259198</v>
      </c>
    </row>
    <row r="7722" spans="1:6" x14ac:dyDescent="0.35">
      <c r="A7722" t="s">
        <v>94</v>
      </c>
      <c r="B7722" s="78" t="s">
        <v>15</v>
      </c>
      <c r="C7722">
        <v>2041</v>
      </c>
      <c r="D7722" t="s">
        <v>138</v>
      </c>
      <c r="E7722" t="s">
        <v>73</v>
      </c>
      <c r="F7722">
        <v>6.8445059180149199</v>
      </c>
    </row>
    <row r="7723" spans="1:6" x14ac:dyDescent="0.35">
      <c r="A7723" t="s">
        <v>94</v>
      </c>
      <c r="B7723" s="78" t="s">
        <v>15</v>
      </c>
      <c r="C7723">
        <v>2041</v>
      </c>
      <c r="D7723" t="s">
        <v>138</v>
      </c>
      <c r="E7723" t="s">
        <v>75</v>
      </c>
      <c r="F7723">
        <v>7.4292994039612203</v>
      </c>
    </row>
    <row r="7724" spans="1:6" x14ac:dyDescent="0.35">
      <c r="A7724" t="s">
        <v>94</v>
      </c>
      <c r="B7724" s="78" t="s">
        <v>15</v>
      </c>
      <c r="C7724">
        <v>2041</v>
      </c>
      <c r="D7724" t="s">
        <v>41</v>
      </c>
      <c r="E7724" t="s">
        <v>42</v>
      </c>
      <c r="F7724">
        <v>53.677454646476797</v>
      </c>
    </row>
    <row r="7725" spans="1:6" x14ac:dyDescent="0.35">
      <c r="A7725" t="s">
        <v>94</v>
      </c>
      <c r="B7725" s="78" t="s">
        <v>15</v>
      </c>
      <c r="C7725">
        <v>2041</v>
      </c>
      <c r="D7725" t="s">
        <v>41</v>
      </c>
      <c r="E7725" t="s">
        <v>45</v>
      </c>
      <c r="F7725">
        <v>29.850742888266499</v>
      </c>
    </row>
    <row r="7726" spans="1:6" x14ac:dyDescent="0.35">
      <c r="A7726" t="s">
        <v>94</v>
      </c>
      <c r="B7726" s="78" t="s">
        <v>15</v>
      </c>
      <c r="C7726">
        <v>2041</v>
      </c>
      <c r="D7726" t="s">
        <v>41</v>
      </c>
      <c r="E7726" t="s">
        <v>47</v>
      </c>
      <c r="F7726">
        <v>21.7129243251524</v>
      </c>
    </row>
    <row r="7727" spans="1:6" x14ac:dyDescent="0.35">
      <c r="A7727" t="s">
        <v>94</v>
      </c>
      <c r="B7727" s="78" t="s">
        <v>15</v>
      </c>
      <c r="C7727">
        <v>2041</v>
      </c>
      <c r="D7727" t="s">
        <v>41</v>
      </c>
      <c r="E7727" t="s">
        <v>49</v>
      </c>
      <c r="F7727">
        <v>30.480268352654999</v>
      </c>
    </row>
    <row r="7728" spans="1:6" x14ac:dyDescent="0.35">
      <c r="A7728" t="s">
        <v>94</v>
      </c>
      <c r="B7728" s="78" t="s">
        <v>15</v>
      </c>
      <c r="C7728">
        <v>2041</v>
      </c>
      <c r="D7728" t="s">
        <v>41</v>
      </c>
      <c r="E7728" t="s">
        <v>51</v>
      </c>
      <c r="F7728">
        <v>42.5180870821439</v>
      </c>
    </row>
    <row r="7729" spans="1:6" x14ac:dyDescent="0.35">
      <c r="A7729" t="s">
        <v>94</v>
      </c>
      <c r="B7729" s="78" t="s">
        <v>15</v>
      </c>
      <c r="C7729">
        <v>2041</v>
      </c>
      <c r="D7729" t="s">
        <v>41</v>
      </c>
      <c r="E7729" t="s">
        <v>53</v>
      </c>
      <c r="F7729">
        <v>51.463352679161702</v>
      </c>
    </row>
    <row r="7730" spans="1:6" x14ac:dyDescent="0.35">
      <c r="A7730" t="s">
        <v>94</v>
      </c>
      <c r="B7730" s="78" t="s">
        <v>15</v>
      </c>
      <c r="C7730">
        <v>2041</v>
      </c>
      <c r="D7730" t="s">
        <v>41</v>
      </c>
      <c r="E7730" t="s">
        <v>55</v>
      </c>
      <c r="F7730">
        <v>37.041995614890197</v>
      </c>
    </row>
    <row r="7731" spans="1:6" x14ac:dyDescent="0.35">
      <c r="A7731" t="s">
        <v>94</v>
      </c>
      <c r="B7731" s="78" t="s">
        <v>15</v>
      </c>
      <c r="C7731">
        <v>2041</v>
      </c>
      <c r="D7731" t="s">
        <v>41</v>
      </c>
      <c r="E7731" t="s">
        <v>57</v>
      </c>
      <c r="F7731">
        <v>28.5113320387321</v>
      </c>
    </row>
    <row r="7732" spans="1:6" x14ac:dyDescent="0.35">
      <c r="A7732" t="s">
        <v>94</v>
      </c>
      <c r="B7732" s="78" t="s">
        <v>15</v>
      </c>
      <c r="C7732">
        <v>2041</v>
      </c>
      <c r="D7732" t="s">
        <v>41</v>
      </c>
      <c r="E7732" t="s">
        <v>59</v>
      </c>
      <c r="F7732">
        <v>30.050839549973102</v>
      </c>
    </row>
    <row r="7733" spans="1:6" x14ac:dyDescent="0.35">
      <c r="A7733" t="s">
        <v>94</v>
      </c>
      <c r="B7733" s="78" t="s">
        <v>15</v>
      </c>
      <c r="C7733">
        <v>2041</v>
      </c>
      <c r="D7733" t="s">
        <v>41</v>
      </c>
      <c r="E7733" t="s">
        <v>61</v>
      </c>
      <c r="F7733">
        <v>36.521311901840001</v>
      </c>
    </row>
    <row r="7734" spans="1:6" x14ac:dyDescent="0.35">
      <c r="A7734" t="s">
        <v>94</v>
      </c>
      <c r="B7734" s="78" t="s">
        <v>15</v>
      </c>
      <c r="C7734">
        <v>2041</v>
      </c>
      <c r="D7734" t="s">
        <v>41</v>
      </c>
      <c r="E7734" t="s">
        <v>63</v>
      </c>
      <c r="F7734">
        <v>27.2131118409159</v>
      </c>
    </row>
    <row r="7735" spans="1:6" x14ac:dyDescent="0.35">
      <c r="A7735" t="s">
        <v>94</v>
      </c>
      <c r="B7735" s="78" t="s">
        <v>15</v>
      </c>
      <c r="C7735">
        <v>2041</v>
      </c>
      <c r="D7735" t="s">
        <v>41</v>
      </c>
      <c r="E7735" t="s">
        <v>43</v>
      </c>
      <c r="F7735">
        <v>44.846684833131199</v>
      </c>
    </row>
    <row r="7736" spans="1:6" x14ac:dyDescent="0.35">
      <c r="A7736" t="s">
        <v>94</v>
      </c>
      <c r="B7736" s="78" t="s">
        <v>15</v>
      </c>
      <c r="C7736">
        <v>2041</v>
      </c>
      <c r="D7736" t="s">
        <v>41</v>
      </c>
      <c r="E7736" t="s">
        <v>65</v>
      </c>
      <c r="F7736">
        <v>22.8583858287898</v>
      </c>
    </row>
    <row r="7737" spans="1:6" x14ac:dyDescent="0.35">
      <c r="A7737" t="s">
        <v>94</v>
      </c>
      <c r="B7737" s="78" t="s">
        <v>15</v>
      </c>
      <c r="C7737">
        <v>2041</v>
      </c>
      <c r="D7737" t="s">
        <v>41</v>
      </c>
      <c r="E7737" t="s">
        <v>67</v>
      </c>
      <c r="F7737">
        <v>34.698796686355401</v>
      </c>
    </row>
    <row r="7738" spans="1:6" x14ac:dyDescent="0.35">
      <c r="A7738" t="s">
        <v>94</v>
      </c>
      <c r="B7738" s="78" t="s">
        <v>15</v>
      </c>
      <c r="C7738">
        <v>2041</v>
      </c>
      <c r="D7738" t="s">
        <v>41</v>
      </c>
      <c r="E7738" t="s">
        <v>69</v>
      </c>
      <c r="F7738">
        <v>21.891781891511599</v>
      </c>
    </row>
    <row r="7739" spans="1:6" x14ac:dyDescent="0.35">
      <c r="A7739" t="s">
        <v>94</v>
      </c>
      <c r="B7739" s="78" t="s">
        <v>15</v>
      </c>
      <c r="C7739">
        <v>2041</v>
      </c>
      <c r="D7739" t="s">
        <v>41</v>
      </c>
      <c r="E7739" t="s">
        <v>71</v>
      </c>
      <c r="F7739">
        <v>13.892176517036299</v>
      </c>
    </row>
    <row r="7740" spans="1:6" x14ac:dyDescent="0.35">
      <c r="A7740" t="s">
        <v>94</v>
      </c>
      <c r="B7740" s="78" t="s">
        <v>15</v>
      </c>
      <c r="C7740">
        <v>2041</v>
      </c>
      <c r="D7740" t="s">
        <v>41</v>
      </c>
      <c r="E7740" t="s">
        <v>73</v>
      </c>
      <c r="F7740">
        <v>5.18410132614805</v>
      </c>
    </row>
    <row r="7741" spans="1:6" x14ac:dyDescent="0.35">
      <c r="A7741" t="s">
        <v>94</v>
      </c>
      <c r="B7741" s="78" t="s">
        <v>15</v>
      </c>
      <c r="C7741">
        <v>2041</v>
      </c>
      <c r="D7741" t="s">
        <v>41</v>
      </c>
      <c r="E7741" t="s">
        <v>75</v>
      </c>
      <c r="F7741">
        <v>5.5733429269591896</v>
      </c>
    </row>
    <row r="7742" spans="1:6" x14ac:dyDescent="0.35">
      <c r="A7742" t="s">
        <v>94</v>
      </c>
      <c r="B7742" s="78" t="s">
        <v>15</v>
      </c>
      <c r="C7742">
        <v>2046</v>
      </c>
      <c r="D7742" t="s">
        <v>138</v>
      </c>
      <c r="E7742" t="s">
        <v>42</v>
      </c>
      <c r="F7742">
        <v>50.128027715915003</v>
      </c>
    </row>
    <row r="7743" spans="1:6" x14ac:dyDescent="0.35">
      <c r="A7743" t="s">
        <v>94</v>
      </c>
      <c r="B7743" s="78" t="s">
        <v>15</v>
      </c>
      <c r="C7743">
        <v>2046</v>
      </c>
      <c r="D7743" t="s">
        <v>138</v>
      </c>
      <c r="E7743" t="s">
        <v>45</v>
      </c>
      <c r="F7743">
        <v>44.570042922242898</v>
      </c>
    </row>
    <row r="7744" spans="1:6" x14ac:dyDescent="0.35">
      <c r="A7744" t="s">
        <v>94</v>
      </c>
      <c r="B7744" s="78" t="s">
        <v>15</v>
      </c>
      <c r="C7744">
        <v>2046</v>
      </c>
      <c r="D7744" t="s">
        <v>138</v>
      </c>
      <c r="E7744" t="s">
        <v>47</v>
      </c>
      <c r="F7744">
        <v>32.665539076555902</v>
      </c>
    </row>
    <row r="7745" spans="1:6" x14ac:dyDescent="0.35">
      <c r="A7745" t="s">
        <v>94</v>
      </c>
      <c r="B7745" s="78" t="s">
        <v>15</v>
      </c>
      <c r="C7745">
        <v>2046</v>
      </c>
      <c r="D7745" t="s">
        <v>138</v>
      </c>
      <c r="E7745" t="s">
        <v>49</v>
      </c>
      <c r="F7745">
        <v>48.197430696401099</v>
      </c>
    </row>
    <row r="7746" spans="1:6" x14ac:dyDescent="0.35">
      <c r="A7746" t="s">
        <v>94</v>
      </c>
      <c r="B7746" s="78" t="s">
        <v>15</v>
      </c>
      <c r="C7746">
        <v>2046</v>
      </c>
      <c r="D7746" t="s">
        <v>138</v>
      </c>
      <c r="E7746" t="s">
        <v>51</v>
      </c>
      <c r="F7746">
        <v>54.084733820833399</v>
      </c>
    </row>
    <row r="7747" spans="1:6" x14ac:dyDescent="0.35">
      <c r="A7747" t="s">
        <v>94</v>
      </c>
      <c r="B7747" s="78" t="s">
        <v>15</v>
      </c>
      <c r="C7747">
        <v>2046</v>
      </c>
      <c r="D7747" t="s">
        <v>138</v>
      </c>
      <c r="E7747" t="s">
        <v>53</v>
      </c>
      <c r="F7747">
        <v>60.482980931478899</v>
      </c>
    </row>
    <row r="7748" spans="1:6" x14ac:dyDescent="0.35">
      <c r="A7748" t="s">
        <v>94</v>
      </c>
      <c r="B7748" s="78" t="s">
        <v>15</v>
      </c>
      <c r="C7748">
        <v>2046</v>
      </c>
      <c r="D7748" t="s">
        <v>138</v>
      </c>
      <c r="E7748" t="s">
        <v>55</v>
      </c>
      <c r="F7748">
        <v>49.273648362859099</v>
      </c>
    </row>
    <row r="7749" spans="1:6" x14ac:dyDescent="0.35">
      <c r="A7749" t="s">
        <v>94</v>
      </c>
      <c r="B7749" s="78" t="s">
        <v>15</v>
      </c>
      <c r="C7749">
        <v>2046</v>
      </c>
      <c r="D7749" t="s">
        <v>138</v>
      </c>
      <c r="E7749" t="s">
        <v>57</v>
      </c>
      <c r="F7749">
        <v>48.037182674544397</v>
      </c>
    </row>
    <row r="7750" spans="1:6" x14ac:dyDescent="0.35">
      <c r="A7750" t="s">
        <v>94</v>
      </c>
      <c r="B7750" s="78" t="s">
        <v>15</v>
      </c>
      <c r="C7750">
        <v>2046</v>
      </c>
      <c r="D7750" t="s">
        <v>138</v>
      </c>
      <c r="E7750" t="s">
        <v>59</v>
      </c>
      <c r="F7750">
        <v>38.509324661281397</v>
      </c>
    </row>
    <row r="7751" spans="1:6" x14ac:dyDescent="0.35">
      <c r="A7751" t="s">
        <v>94</v>
      </c>
      <c r="B7751" s="78" t="s">
        <v>15</v>
      </c>
      <c r="C7751">
        <v>2046</v>
      </c>
      <c r="D7751" t="s">
        <v>138</v>
      </c>
      <c r="E7751" t="s">
        <v>61</v>
      </c>
      <c r="F7751">
        <v>39.671999369974202</v>
      </c>
    </row>
    <row r="7752" spans="1:6" x14ac:dyDescent="0.35">
      <c r="A7752" t="s">
        <v>94</v>
      </c>
      <c r="B7752" s="78" t="s">
        <v>15</v>
      </c>
      <c r="C7752">
        <v>2046</v>
      </c>
      <c r="D7752" t="s">
        <v>138</v>
      </c>
      <c r="E7752" t="s">
        <v>63</v>
      </c>
      <c r="F7752">
        <v>34.561248951884401</v>
      </c>
    </row>
    <row r="7753" spans="1:6" x14ac:dyDescent="0.35">
      <c r="A7753" t="s">
        <v>94</v>
      </c>
      <c r="B7753" s="78" t="s">
        <v>15</v>
      </c>
      <c r="C7753">
        <v>2046</v>
      </c>
      <c r="D7753" t="s">
        <v>138</v>
      </c>
      <c r="E7753" t="s">
        <v>43</v>
      </c>
      <c r="F7753">
        <v>52.199090203105399</v>
      </c>
    </row>
    <row r="7754" spans="1:6" x14ac:dyDescent="0.35">
      <c r="A7754" t="s">
        <v>94</v>
      </c>
      <c r="B7754" s="78" t="s">
        <v>15</v>
      </c>
      <c r="C7754">
        <v>2046</v>
      </c>
      <c r="D7754" t="s">
        <v>138</v>
      </c>
      <c r="E7754" t="s">
        <v>65</v>
      </c>
      <c r="F7754">
        <v>31.786785992772199</v>
      </c>
    </row>
    <row r="7755" spans="1:6" x14ac:dyDescent="0.35">
      <c r="A7755" t="s">
        <v>94</v>
      </c>
      <c r="B7755" s="78" t="s">
        <v>15</v>
      </c>
      <c r="C7755">
        <v>2046</v>
      </c>
      <c r="D7755" t="s">
        <v>138</v>
      </c>
      <c r="E7755" t="s">
        <v>67</v>
      </c>
      <c r="F7755">
        <v>24.178044524085401</v>
      </c>
    </row>
    <row r="7756" spans="1:6" x14ac:dyDescent="0.35">
      <c r="A7756" t="s">
        <v>94</v>
      </c>
      <c r="B7756" s="78" t="s">
        <v>15</v>
      </c>
      <c r="C7756">
        <v>2046</v>
      </c>
      <c r="D7756" t="s">
        <v>138</v>
      </c>
      <c r="E7756" t="s">
        <v>69</v>
      </c>
      <c r="F7756">
        <v>16.750034810172899</v>
      </c>
    </row>
    <row r="7757" spans="1:6" x14ac:dyDescent="0.35">
      <c r="A7757" t="s">
        <v>94</v>
      </c>
      <c r="B7757" s="78" t="s">
        <v>15</v>
      </c>
      <c r="C7757">
        <v>2046</v>
      </c>
      <c r="D7757" t="s">
        <v>138</v>
      </c>
      <c r="E7757" t="s">
        <v>71</v>
      </c>
      <c r="F7757">
        <v>19.016627243010099</v>
      </c>
    </row>
    <row r="7758" spans="1:6" x14ac:dyDescent="0.35">
      <c r="A7758" t="s">
        <v>94</v>
      </c>
      <c r="B7758" s="78" t="s">
        <v>15</v>
      </c>
      <c r="C7758">
        <v>2046</v>
      </c>
      <c r="D7758" t="s">
        <v>138</v>
      </c>
      <c r="E7758" t="s">
        <v>73</v>
      </c>
      <c r="F7758">
        <v>12.6623344513056</v>
      </c>
    </row>
    <row r="7759" spans="1:6" x14ac:dyDescent="0.35">
      <c r="A7759" t="s">
        <v>94</v>
      </c>
      <c r="B7759" s="78" t="s">
        <v>15</v>
      </c>
      <c r="C7759">
        <v>2046</v>
      </c>
      <c r="D7759" t="s">
        <v>138</v>
      </c>
      <c r="E7759" t="s">
        <v>75</v>
      </c>
      <c r="F7759">
        <v>8.1533411936217508</v>
      </c>
    </row>
    <row r="7760" spans="1:6" x14ac:dyDescent="0.35">
      <c r="A7760" t="s">
        <v>94</v>
      </c>
      <c r="B7760" s="78" t="s">
        <v>15</v>
      </c>
      <c r="C7760">
        <v>2046</v>
      </c>
      <c r="D7760" t="s">
        <v>41</v>
      </c>
      <c r="E7760" t="s">
        <v>42</v>
      </c>
      <c r="F7760">
        <v>54.115877704390201</v>
      </c>
    </row>
    <row r="7761" spans="1:6" x14ac:dyDescent="0.35">
      <c r="A7761" t="s">
        <v>94</v>
      </c>
      <c r="B7761" s="78" t="s">
        <v>15</v>
      </c>
      <c r="C7761">
        <v>2046</v>
      </c>
      <c r="D7761" t="s">
        <v>41</v>
      </c>
      <c r="E7761" t="s">
        <v>45</v>
      </c>
      <c r="F7761">
        <v>30.6421786793411</v>
      </c>
    </row>
    <row r="7762" spans="1:6" x14ac:dyDescent="0.35">
      <c r="A7762" t="s">
        <v>94</v>
      </c>
      <c r="B7762" s="78" t="s">
        <v>15</v>
      </c>
      <c r="C7762">
        <v>2046</v>
      </c>
      <c r="D7762" t="s">
        <v>41</v>
      </c>
      <c r="E7762" t="s">
        <v>47</v>
      </c>
      <c r="F7762">
        <v>21.744068069581601</v>
      </c>
    </row>
    <row r="7763" spans="1:6" x14ac:dyDescent="0.35">
      <c r="A7763" t="s">
        <v>94</v>
      </c>
      <c r="B7763" s="78" t="s">
        <v>15</v>
      </c>
      <c r="C7763">
        <v>2046</v>
      </c>
      <c r="D7763" t="s">
        <v>41</v>
      </c>
      <c r="E7763" t="s">
        <v>49</v>
      </c>
      <c r="F7763">
        <v>31.378182035346502</v>
      </c>
    </row>
    <row r="7764" spans="1:6" x14ac:dyDescent="0.35">
      <c r="A7764" t="s">
        <v>94</v>
      </c>
      <c r="B7764" s="78" t="s">
        <v>15</v>
      </c>
      <c r="C7764">
        <v>2046</v>
      </c>
      <c r="D7764" t="s">
        <v>41</v>
      </c>
      <c r="E7764" t="s">
        <v>51</v>
      </c>
      <c r="F7764">
        <v>34.8613680496196</v>
      </c>
    </row>
    <row r="7765" spans="1:6" x14ac:dyDescent="0.35">
      <c r="A7765" t="s">
        <v>94</v>
      </c>
      <c r="B7765" s="78" t="s">
        <v>15</v>
      </c>
      <c r="C7765">
        <v>2046</v>
      </c>
      <c r="D7765" t="s">
        <v>41</v>
      </c>
      <c r="E7765" t="s">
        <v>53</v>
      </c>
      <c r="F7765">
        <v>42.826678065819102</v>
      </c>
    </row>
    <row r="7766" spans="1:6" x14ac:dyDescent="0.35">
      <c r="A7766" t="s">
        <v>94</v>
      </c>
      <c r="B7766" s="78" t="s">
        <v>15</v>
      </c>
      <c r="C7766">
        <v>2046</v>
      </c>
      <c r="D7766" t="s">
        <v>41</v>
      </c>
      <c r="E7766" t="s">
        <v>55</v>
      </c>
      <c r="F7766">
        <v>36.180011916644503</v>
      </c>
    </row>
    <row r="7767" spans="1:6" x14ac:dyDescent="0.35">
      <c r="A7767" t="s">
        <v>94</v>
      </c>
      <c r="B7767" s="78" t="s">
        <v>15</v>
      </c>
      <c r="C7767">
        <v>2046</v>
      </c>
      <c r="D7767" t="s">
        <v>41</v>
      </c>
      <c r="E7767" t="s">
        <v>57</v>
      </c>
      <c r="F7767">
        <v>31.260268755830602</v>
      </c>
    </row>
    <row r="7768" spans="1:6" x14ac:dyDescent="0.35">
      <c r="A7768" t="s">
        <v>94</v>
      </c>
      <c r="B7768" s="78" t="s">
        <v>15</v>
      </c>
      <c r="C7768">
        <v>2046</v>
      </c>
      <c r="D7768" t="s">
        <v>41</v>
      </c>
      <c r="E7768" t="s">
        <v>59</v>
      </c>
      <c r="F7768">
        <v>31.242943958556499</v>
      </c>
    </row>
    <row r="7769" spans="1:6" x14ac:dyDescent="0.35">
      <c r="A7769" t="s">
        <v>94</v>
      </c>
      <c r="B7769" s="78" t="s">
        <v>15</v>
      </c>
      <c r="C7769">
        <v>2046</v>
      </c>
      <c r="D7769" t="s">
        <v>41</v>
      </c>
      <c r="E7769" t="s">
        <v>61</v>
      </c>
      <c r="F7769">
        <v>35.594124882406</v>
      </c>
    </row>
    <row r="7770" spans="1:6" x14ac:dyDescent="0.35">
      <c r="A7770" t="s">
        <v>94</v>
      </c>
      <c r="B7770" s="78" t="s">
        <v>15</v>
      </c>
      <c r="C7770">
        <v>2046</v>
      </c>
      <c r="D7770" t="s">
        <v>41</v>
      </c>
      <c r="E7770" t="s">
        <v>63</v>
      </c>
      <c r="F7770">
        <v>31.85884386503</v>
      </c>
    </row>
    <row r="7771" spans="1:6" x14ac:dyDescent="0.35">
      <c r="A7771" t="s">
        <v>94</v>
      </c>
      <c r="B7771" s="78" t="s">
        <v>15</v>
      </c>
      <c r="C7771">
        <v>2046</v>
      </c>
      <c r="D7771" t="s">
        <v>41</v>
      </c>
      <c r="E7771" t="s">
        <v>43</v>
      </c>
      <c r="F7771">
        <v>45.269605887165902</v>
      </c>
    </row>
    <row r="7772" spans="1:6" x14ac:dyDescent="0.35">
      <c r="A7772" t="s">
        <v>94</v>
      </c>
      <c r="B7772" s="78" t="s">
        <v>15</v>
      </c>
      <c r="C7772">
        <v>2046</v>
      </c>
      <c r="D7772" t="s">
        <v>41</v>
      </c>
      <c r="E7772" t="s">
        <v>65</v>
      </c>
      <c r="F7772">
        <v>25.3075668526672</v>
      </c>
    </row>
    <row r="7773" spans="1:6" x14ac:dyDescent="0.35">
      <c r="A7773" t="s">
        <v>94</v>
      </c>
      <c r="B7773" s="78" t="s">
        <v>15</v>
      </c>
      <c r="C7773">
        <v>2046</v>
      </c>
      <c r="D7773" t="s">
        <v>41</v>
      </c>
      <c r="E7773" t="s">
        <v>67</v>
      </c>
      <c r="F7773">
        <v>23.510653471744799</v>
      </c>
    </row>
    <row r="7774" spans="1:6" x14ac:dyDescent="0.35">
      <c r="A7774" t="s">
        <v>94</v>
      </c>
      <c r="B7774" s="78" t="s">
        <v>15</v>
      </c>
      <c r="C7774">
        <v>2046</v>
      </c>
      <c r="D7774" t="s">
        <v>41</v>
      </c>
      <c r="E7774" t="s">
        <v>69</v>
      </c>
      <c r="F7774">
        <v>20.751076192438799</v>
      </c>
    </row>
    <row r="7775" spans="1:6" x14ac:dyDescent="0.35">
      <c r="A7775" t="s">
        <v>94</v>
      </c>
      <c r="B7775" s="78" t="s">
        <v>15</v>
      </c>
      <c r="C7775">
        <v>2046</v>
      </c>
      <c r="D7775" t="s">
        <v>41</v>
      </c>
      <c r="E7775" t="s">
        <v>71</v>
      </c>
      <c r="F7775">
        <v>19.187677752770298</v>
      </c>
    </row>
    <row r="7776" spans="1:6" x14ac:dyDescent="0.35">
      <c r="A7776" t="s">
        <v>94</v>
      </c>
      <c r="B7776" s="78" t="s">
        <v>15</v>
      </c>
      <c r="C7776">
        <v>2046</v>
      </c>
      <c r="D7776" t="s">
        <v>41</v>
      </c>
      <c r="E7776" t="s">
        <v>73</v>
      </c>
      <c r="F7776">
        <v>9.7832044600443702</v>
      </c>
    </row>
    <row r="7777" spans="1:6" x14ac:dyDescent="0.35">
      <c r="A7777" t="s">
        <v>94</v>
      </c>
      <c r="B7777" s="78" t="s">
        <v>15</v>
      </c>
      <c r="C7777">
        <v>2046</v>
      </c>
      <c r="D7777" t="s">
        <v>41</v>
      </c>
      <c r="E7777" t="s">
        <v>75</v>
      </c>
      <c r="F7777">
        <v>4.9307617440295397</v>
      </c>
    </row>
    <row r="7778" spans="1:6" x14ac:dyDescent="0.35">
      <c r="A7778" t="s">
        <v>95</v>
      </c>
      <c r="B7778" s="78" t="s">
        <v>15</v>
      </c>
      <c r="C7778">
        <v>2021</v>
      </c>
      <c r="D7778" t="s">
        <v>41</v>
      </c>
      <c r="E7778" t="s">
        <v>42</v>
      </c>
      <c r="F7778">
        <v>1081</v>
      </c>
    </row>
    <row r="7779" spans="1:6" x14ac:dyDescent="0.35">
      <c r="A7779" t="s">
        <v>95</v>
      </c>
      <c r="B7779" s="78" t="s">
        <v>15</v>
      </c>
      <c r="C7779">
        <v>2021</v>
      </c>
      <c r="D7779" t="s">
        <v>41</v>
      </c>
      <c r="E7779" t="s">
        <v>43</v>
      </c>
      <c r="F7779">
        <v>1279</v>
      </c>
    </row>
    <row r="7780" spans="1:6" x14ac:dyDescent="0.35">
      <c r="A7780" t="s">
        <v>95</v>
      </c>
      <c r="B7780" s="78" t="s">
        <v>15</v>
      </c>
      <c r="C7780">
        <v>2021</v>
      </c>
      <c r="D7780" t="s">
        <v>41</v>
      </c>
      <c r="E7780" t="s">
        <v>45</v>
      </c>
      <c r="F7780">
        <v>1571</v>
      </c>
    </row>
    <row r="7781" spans="1:6" x14ac:dyDescent="0.35">
      <c r="A7781" t="s">
        <v>95</v>
      </c>
      <c r="B7781" s="78" t="s">
        <v>15</v>
      </c>
      <c r="C7781">
        <v>2021</v>
      </c>
      <c r="D7781" t="s">
        <v>41</v>
      </c>
      <c r="E7781" t="s">
        <v>47</v>
      </c>
      <c r="F7781">
        <v>1330</v>
      </c>
    </row>
    <row r="7782" spans="1:6" x14ac:dyDescent="0.35">
      <c r="A7782" t="s">
        <v>95</v>
      </c>
      <c r="B7782" s="78" t="s">
        <v>15</v>
      </c>
      <c r="C7782">
        <v>2021</v>
      </c>
      <c r="D7782" t="s">
        <v>41</v>
      </c>
      <c r="E7782" t="s">
        <v>49</v>
      </c>
      <c r="F7782">
        <v>998</v>
      </c>
    </row>
    <row r="7783" spans="1:6" x14ac:dyDescent="0.35">
      <c r="A7783" t="s">
        <v>95</v>
      </c>
      <c r="B7783" s="78" t="s">
        <v>15</v>
      </c>
      <c r="C7783">
        <v>2021</v>
      </c>
      <c r="D7783" t="s">
        <v>41</v>
      </c>
      <c r="E7783" t="s">
        <v>51</v>
      </c>
      <c r="F7783">
        <v>1129</v>
      </c>
    </row>
    <row r="7784" spans="1:6" x14ac:dyDescent="0.35">
      <c r="A7784" t="s">
        <v>95</v>
      </c>
      <c r="B7784" s="78" t="s">
        <v>15</v>
      </c>
      <c r="C7784">
        <v>2021</v>
      </c>
      <c r="D7784" t="s">
        <v>41</v>
      </c>
      <c r="E7784" t="s">
        <v>53</v>
      </c>
      <c r="F7784">
        <v>1142</v>
      </c>
    </row>
    <row r="7785" spans="1:6" x14ac:dyDescent="0.35">
      <c r="A7785" t="s">
        <v>95</v>
      </c>
      <c r="B7785" s="78" t="s">
        <v>15</v>
      </c>
      <c r="C7785">
        <v>2021</v>
      </c>
      <c r="D7785" t="s">
        <v>41</v>
      </c>
      <c r="E7785" t="s">
        <v>55</v>
      </c>
      <c r="F7785">
        <v>1259</v>
      </c>
    </row>
    <row r="7786" spans="1:6" x14ac:dyDescent="0.35">
      <c r="A7786" t="s">
        <v>95</v>
      </c>
      <c r="B7786" s="78" t="s">
        <v>15</v>
      </c>
      <c r="C7786">
        <v>2021</v>
      </c>
      <c r="D7786" t="s">
        <v>41</v>
      </c>
      <c r="E7786" t="s">
        <v>57</v>
      </c>
      <c r="F7786">
        <v>1242</v>
      </c>
    </row>
    <row r="7787" spans="1:6" x14ac:dyDescent="0.35">
      <c r="A7787" t="s">
        <v>95</v>
      </c>
      <c r="B7787" s="78" t="s">
        <v>15</v>
      </c>
      <c r="C7787">
        <v>2021</v>
      </c>
      <c r="D7787" t="s">
        <v>41</v>
      </c>
      <c r="E7787" t="s">
        <v>59</v>
      </c>
      <c r="F7787">
        <v>1308</v>
      </c>
    </row>
    <row r="7788" spans="1:6" x14ac:dyDescent="0.35">
      <c r="A7788" t="s">
        <v>95</v>
      </c>
      <c r="B7788" s="78" t="s">
        <v>15</v>
      </c>
      <c r="C7788">
        <v>2021</v>
      </c>
      <c r="D7788" t="s">
        <v>41</v>
      </c>
      <c r="E7788" t="s">
        <v>61</v>
      </c>
      <c r="F7788">
        <v>1329</v>
      </c>
    </row>
    <row r="7789" spans="1:6" x14ac:dyDescent="0.35">
      <c r="A7789" t="s">
        <v>95</v>
      </c>
      <c r="B7789" s="78" t="s">
        <v>15</v>
      </c>
      <c r="C7789">
        <v>2021</v>
      </c>
      <c r="D7789" t="s">
        <v>41</v>
      </c>
      <c r="E7789" t="s">
        <v>63</v>
      </c>
      <c r="F7789">
        <v>1486</v>
      </c>
    </row>
    <row r="7790" spans="1:6" x14ac:dyDescent="0.35">
      <c r="A7790" t="s">
        <v>95</v>
      </c>
      <c r="B7790" s="78" t="s">
        <v>15</v>
      </c>
      <c r="C7790">
        <v>2021</v>
      </c>
      <c r="D7790" t="s">
        <v>41</v>
      </c>
      <c r="E7790" t="s">
        <v>65</v>
      </c>
      <c r="F7790">
        <v>1514</v>
      </c>
    </row>
    <row r="7791" spans="1:6" x14ac:dyDescent="0.35">
      <c r="A7791" t="s">
        <v>95</v>
      </c>
      <c r="B7791" s="78" t="s">
        <v>15</v>
      </c>
      <c r="C7791">
        <v>2021</v>
      </c>
      <c r="D7791" t="s">
        <v>41</v>
      </c>
      <c r="E7791" t="s">
        <v>67</v>
      </c>
      <c r="F7791">
        <v>1352</v>
      </c>
    </row>
    <row r="7792" spans="1:6" x14ac:dyDescent="0.35">
      <c r="A7792" t="s">
        <v>95</v>
      </c>
      <c r="B7792" s="78" t="s">
        <v>15</v>
      </c>
      <c r="C7792">
        <v>2021</v>
      </c>
      <c r="D7792" t="s">
        <v>41</v>
      </c>
      <c r="E7792" t="s">
        <v>69</v>
      </c>
      <c r="F7792">
        <v>1076</v>
      </c>
    </row>
    <row r="7793" spans="1:6" x14ac:dyDescent="0.35">
      <c r="A7793" t="s">
        <v>95</v>
      </c>
      <c r="B7793" s="78" t="s">
        <v>15</v>
      </c>
      <c r="C7793">
        <v>2021</v>
      </c>
      <c r="D7793" t="s">
        <v>41</v>
      </c>
      <c r="E7793" t="s">
        <v>71</v>
      </c>
      <c r="F7793">
        <v>782</v>
      </c>
    </row>
    <row r="7794" spans="1:6" x14ac:dyDescent="0.35">
      <c r="A7794" t="s">
        <v>95</v>
      </c>
      <c r="B7794" s="78" t="s">
        <v>15</v>
      </c>
      <c r="C7794">
        <v>2021</v>
      </c>
      <c r="D7794" t="s">
        <v>41</v>
      </c>
      <c r="E7794" t="s">
        <v>73</v>
      </c>
      <c r="F7794">
        <v>416</v>
      </c>
    </row>
    <row r="7795" spans="1:6" x14ac:dyDescent="0.35">
      <c r="A7795" t="s">
        <v>95</v>
      </c>
      <c r="B7795" s="78" t="s">
        <v>15</v>
      </c>
      <c r="C7795">
        <v>2021</v>
      </c>
      <c r="D7795" t="s">
        <v>41</v>
      </c>
      <c r="E7795" t="s">
        <v>75</v>
      </c>
      <c r="F7795">
        <v>304</v>
      </c>
    </row>
    <row r="7796" spans="1:6" x14ac:dyDescent="0.35">
      <c r="A7796" t="s">
        <v>95</v>
      </c>
      <c r="B7796" s="78" t="s">
        <v>15</v>
      </c>
      <c r="C7796">
        <v>2021</v>
      </c>
      <c r="D7796" t="s">
        <v>138</v>
      </c>
      <c r="E7796" t="s">
        <v>42</v>
      </c>
      <c r="F7796">
        <v>968</v>
      </c>
    </row>
    <row r="7797" spans="1:6" x14ac:dyDescent="0.35">
      <c r="A7797" t="s">
        <v>95</v>
      </c>
      <c r="B7797" s="78" t="s">
        <v>15</v>
      </c>
      <c r="C7797">
        <v>2021</v>
      </c>
      <c r="D7797" t="s">
        <v>138</v>
      </c>
      <c r="E7797" t="s">
        <v>43</v>
      </c>
      <c r="F7797">
        <v>1183</v>
      </c>
    </row>
    <row r="7798" spans="1:6" x14ac:dyDescent="0.35">
      <c r="A7798" t="s">
        <v>95</v>
      </c>
      <c r="B7798" s="78" t="s">
        <v>15</v>
      </c>
      <c r="C7798">
        <v>2021</v>
      </c>
      <c r="D7798" t="s">
        <v>138</v>
      </c>
      <c r="E7798" t="s">
        <v>45</v>
      </c>
      <c r="F7798">
        <v>1288</v>
      </c>
    </row>
    <row r="7799" spans="1:6" x14ac:dyDescent="0.35">
      <c r="A7799" t="s">
        <v>95</v>
      </c>
      <c r="B7799" s="78" t="s">
        <v>15</v>
      </c>
      <c r="C7799">
        <v>2021</v>
      </c>
      <c r="D7799" t="s">
        <v>138</v>
      </c>
      <c r="E7799" t="s">
        <v>47</v>
      </c>
      <c r="F7799">
        <v>1113</v>
      </c>
    </row>
    <row r="7800" spans="1:6" x14ac:dyDescent="0.35">
      <c r="A7800" t="s">
        <v>95</v>
      </c>
      <c r="B7800" s="78" t="s">
        <v>15</v>
      </c>
      <c r="C7800">
        <v>2021</v>
      </c>
      <c r="D7800" t="s">
        <v>138</v>
      </c>
      <c r="E7800" t="s">
        <v>49</v>
      </c>
      <c r="F7800">
        <v>829</v>
      </c>
    </row>
    <row r="7801" spans="1:6" x14ac:dyDescent="0.35">
      <c r="A7801" t="s">
        <v>95</v>
      </c>
      <c r="B7801" s="78" t="s">
        <v>15</v>
      </c>
      <c r="C7801">
        <v>2021</v>
      </c>
      <c r="D7801" t="s">
        <v>138</v>
      </c>
      <c r="E7801" t="s">
        <v>51</v>
      </c>
      <c r="F7801">
        <v>959</v>
      </c>
    </row>
    <row r="7802" spans="1:6" x14ac:dyDescent="0.35">
      <c r="A7802" t="s">
        <v>95</v>
      </c>
      <c r="B7802" s="78" t="s">
        <v>15</v>
      </c>
      <c r="C7802">
        <v>2021</v>
      </c>
      <c r="D7802" t="s">
        <v>138</v>
      </c>
      <c r="E7802" t="s">
        <v>53</v>
      </c>
      <c r="F7802">
        <v>1061</v>
      </c>
    </row>
    <row r="7803" spans="1:6" x14ac:dyDescent="0.35">
      <c r="A7803" t="s">
        <v>95</v>
      </c>
      <c r="B7803" s="78" t="s">
        <v>15</v>
      </c>
      <c r="C7803">
        <v>2021</v>
      </c>
      <c r="D7803" t="s">
        <v>138</v>
      </c>
      <c r="E7803" t="s">
        <v>55</v>
      </c>
      <c r="F7803">
        <v>1198</v>
      </c>
    </row>
    <row r="7804" spans="1:6" x14ac:dyDescent="0.35">
      <c r="A7804" t="s">
        <v>95</v>
      </c>
      <c r="B7804" s="78" t="s">
        <v>15</v>
      </c>
      <c r="C7804">
        <v>2021</v>
      </c>
      <c r="D7804" t="s">
        <v>138</v>
      </c>
      <c r="E7804" t="s">
        <v>57</v>
      </c>
      <c r="F7804">
        <v>1176</v>
      </c>
    </row>
    <row r="7805" spans="1:6" x14ac:dyDescent="0.35">
      <c r="A7805" t="s">
        <v>95</v>
      </c>
      <c r="B7805" s="78" t="s">
        <v>15</v>
      </c>
      <c r="C7805">
        <v>2021</v>
      </c>
      <c r="D7805" t="s">
        <v>138</v>
      </c>
      <c r="E7805" t="s">
        <v>59</v>
      </c>
      <c r="F7805">
        <v>1266</v>
      </c>
    </row>
    <row r="7806" spans="1:6" x14ac:dyDescent="0.35">
      <c r="A7806" t="s">
        <v>95</v>
      </c>
      <c r="B7806" s="78" t="s">
        <v>15</v>
      </c>
      <c r="C7806">
        <v>2021</v>
      </c>
      <c r="D7806" t="s">
        <v>138</v>
      </c>
      <c r="E7806" t="s">
        <v>61</v>
      </c>
      <c r="F7806">
        <v>1359</v>
      </c>
    </row>
    <row r="7807" spans="1:6" x14ac:dyDescent="0.35">
      <c r="A7807" t="s">
        <v>95</v>
      </c>
      <c r="B7807" s="78" t="s">
        <v>15</v>
      </c>
      <c r="C7807">
        <v>2021</v>
      </c>
      <c r="D7807" t="s">
        <v>138</v>
      </c>
      <c r="E7807" t="s">
        <v>63</v>
      </c>
      <c r="F7807">
        <v>1531</v>
      </c>
    </row>
    <row r="7808" spans="1:6" x14ac:dyDescent="0.35">
      <c r="A7808" t="s">
        <v>95</v>
      </c>
      <c r="B7808" s="78" t="s">
        <v>15</v>
      </c>
      <c r="C7808">
        <v>2021</v>
      </c>
      <c r="D7808" t="s">
        <v>138</v>
      </c>
      <c r="E7808" t="s">
        <v>65</v>
      </c>
      <c r="F7808">
        <v>1446</v>
      </c>
    </row>
    <row r="7809" spans="1:6" x14ac:dyDescent="0.35">
      <c r="A7809" t="s">
        <v>95</v>
      </c>
      <c r="B7809" s="78" t="s">
        <v>15</v>
      </c>
      <c r="C7809">
        <v>2021</v>
      </c>
      <c r="D7809" t="s">
        <v>138</v>
      </c>
      <c r="E7809" t="s">
        <v>67</v>
      </c>
      <c r="F7809">
        <v>1229</v>
      </c>
    </row>
    <row r="7810" spans="1:6" x14ac:dyDescent="0.35">
      <c r="A7810" t="s">
        <v>95</v>
      </c>
      <c r="B7810" s="78" t="s">
        <v>15</v>
      </c>
      <c r="C7810">
        <v>2021</v>
      </c>
      <c r="D7810" t="s">
        <v>138</v>
      </c>
      <c r="E7810" t="s">
        <v>69</v>
      </c>
      <c r="F7810">
        <v>1062</v>
      </c>
    </row>
    <row r="7811" spans="1:6" x14ac:dyDescent="0.35">
      <c r="A7811" t="s">
        <v>95</v>
      </c>
      <c r="B7811" s="78" t="s">
        <v>15</v>
      </c>
      <c r="C7811">
        <v>2021</v>
      </c>
      <c r="D7811" t="s">
        <v>138</v>
      </c>
      <c r="E7811" t="s">
        <v>71</v>
      </c>
      <c r="F7811">
        <v>705</v>
      </c>
    </row>
    <row r="7812" spans="1:6" x14ac:dyDescent="0.35">
      <c r="A7812" t="s">
        <v>95</v>
      </c>
      <c r="B7812" s="78" t="s">
        <v>15</v>
      </c>
      <c r="C7812">
        <v>2021</v>
      </c>
      <c r="D7812" t="s">
        <v>138</v>
      </c>
      <c r="E7812" t="s">
        <v>73</v>
      </c>
      <c r="F7812">
        <v>495</v>
      </c>
    </row>
    <row r="7813" spans="1:6" x14ac:dyDescent="0.35">
      <c r="A7813" t="s">
        <v>95</v>
      </c>
      <c r="B7813" s="78" t="s">
        <v>15</v>
      </c>
      <c r="C7813">
        <v>2021</v>
      </c>
      <c r="D7813" t="s">
        <v>138</v>
      </c>
      <c r="E7813" t="s">
        <v>75</v>
      </c>
      <c r="F7813">
        <v>411</v>
      </c>
    </row>
    <row r="7814" spans="1:6" x14ac:dyDescent="0.35">
      <c r="A7814" t="s">
        <v>95</v>
      </c>
      <c r="B7814" s="78" t="s">
        <v>15</v>
      </c>
      <c r="C7814">
        <v>2026</v>
      </c>
      <c r="D7814" t="s">
        <v>138</v>
      </c>
      <c r="E7814" t="s">
        <v>42</v>
      </c>
      <c r="F7814">
        <v>1069.40253141722</v>
      </c>
    </row>
    <row r="7815" spans="1:6" x14ac:dyDescent="0.35">
      <c r="A7815" t="s">
        <v>95</v>
      </c>
      <c r="B7815" s="78" t="s">
        <v>15</v>
      </c>
      <c r="C7815">
        <v>2026</v>
      </c>
      <c r="D7815" t="s">
        <v>138</v>
      </c>
      <c r="E7815" t="s">
        <v>45</v>
      </c>
      <c r="F7815">
        <v>1403.01798952784</v>
      </c>
    </row>
    <row r="7816" spans="1:6" x14ac:dyDescent="0.35">
      <c r="A7816" t="s">
        <v>95</v>
      </c>
      <c r="B7816" s="78" t="s">
        <v>15</v>
      </c>
      <c r="C7816">
        <v>2026</v>
      </c>
      <c r="D7816" t="s">
        <v>138</v>
      </c>
      <c r="E7816" t="s">
        <v>47</v>
      </c>
      <c r="F7816">
        <v>1318.6061133672399</v>
      </c>
    </row>
    <row r="7817" spans="1:6" x14ac:dyDescent="0.35">
      <c r="A7817" t="s">
        <v>95</v>
      </c>
      <c r="B7817" s="78" t="s">
        <v>15</v>
      </c>
      <c r="C7817">
        <v>2026</v>
      </c>
      <c r="D7817" t="s">
        <v>138</v>
      </c>
      <c r="E7817" t="s">
        <v>49</v>
      </c>
      <c r="F7817">
        <v>917.51946296845404</v>
      </c>
    </row>
    <row r="7818" spans="1:6" x14ac:dyDescent="0.35">
      <c r="A7818" t="s">
        <v>95</v>
      </c>
      <c r="B7818" s="78" t="s">
        <v>15</v>
      </c>
      <c r="C7818">
        <v>2026</v>
      </c>
      <c r="D7818" t="s">
        <v>138</v>
      </c>
      <c r="E7818" t="s">
        <v>51</v>
      </c>
      <c r="F7818">
        <v>1071.59545627698</v>
      </c>
    </row>
    <row r="7819" spans="1:6" x14ac:dyDescent="0.35">
      <c r="A7819" t="s">
        <v>95</v>
      </c>
      <c r="B7819" s="78" t="s">
        <v>15</v>
      </c>
      <c r="C7819">
        <v>2026</v>
      </c>
      <c r="D7819" t="s">
        <v>138</v>
      </c>
      <c r="E7819" t="s">
        <v>53</v>
      </c>
      <c r="F7819">
        <v>1258.4521907465601</v>
      </c>
    </row>
    <row r="7820" spans="1:6" x14ac:dyDescent="0.35">
      <c r="A7820" t="s">
        <v>95</v>
      </c>
      <c r="B7820" s="78" t="s">
        <v>15</v>
      </c>
      <c r="C7820">
        <v>2026</v>
      </c>
      <c r="D7820" t="s">
        <v>138</v>
      </c>
      <c r="E7820" t="s">
        <v>55</v>
      </c>
      <c r="F7820">
        <v>1361.8284636855501</v>
      </c>
    </row>
    <row r="7821" spans="1:6" x14ac:dyDescent="0.35">
      <c r="A7821" t="s">
        <v>95</v>
      </c>
      <c r="B7821" s="78" t="s">
        <v>15</v>
      </c>
      <c r="C7821">
        <v>2026</v>
      </c>
      <c r="D7821" t="s">
        <v>138</v>
      </c>
      <c r="E7821" t="s">
        <v>57</v>
      </c>
      <c r="F7821">
        <v>1433.30930857658</v>
      </c>
    </row>
    <row r="7822" spans="1:6" x14ac:dyDescent="0.35">
      <c r="A7822" t="s">
        <v>95</v>
      </c>
      <c r="B7822" s="78" t="s">
        <v>15</v>
      </c>
      <c r="C7822">
        <v>2026</v>
      </c>
      <c r="D7822" t="s">
        <v>138</v>
      </c>
      <c r="E7822" t="s">
        <v>59</v>
      </c>
      <c r="F7822">
        <v>1307.4985262498001</v>
      </c>
    </row>
    <row r="7823" spans="1:6" x14ac:dyDescent="0.35">
      <c r="A7823" t="s">
        <v>95</v>
      </c>
      <c r="B7823" s="78" t="s">
        <v>15</v>
      </c>
      <c r="C7823">
        <v>2026</v>
      </c>
      <c r="D7823" t="s">
        <v>138</v>
      </c>
      <c r="E7823" t="s">
        <v>61</v>
      </c>
      <c r="F7823">
        <v>1392.07256854294</v>
      </c>
    </row>
    <row r="7824" spans="1:6" x14ac:dyDescent="0.35">
      <c r="A7824" t="s">
        <v>95</v>
      </c>
      <c r="B7824" s="78" t="s">
        <v>15</v>
      </c>
      <c r="C7824">
        <v>2026</v>
      </c>
      <c r="D7824" t="s">
        <v>138</v>
      </c>
      <c r="E7824" t="s">
        <v>63</v>
      </c>
      <c r="F7824">
        <v>1482.48131901948</v>
      </c>
    </row>
    <row r="7825" spans="1:6" x14ac:dyDescent="0.35">
      <c r="A7825" t="s">
        <v>95</v>
      </c>
      <c r="B7825" s="78" t="s">
        <v>15</v>
      </c>
      <c r="C7825">
        <v>2026</v>
      </c>
      <c r="D7825" t="s">
        <v>138</v>
      </c>
      <c r="E7825" t="s">
        <v>43</v>
      </c>
      <c r="F7825">
        <v>1191.65212417926</v>
      </c>
    </row>
    <row r="7826" spans="1:6" x14ac:dyDescent="0.35">
      <c r="A7826" t="s">
        <v>95</v>
      </c>
      <c r="B7826" s="78" t="s">
        <v>15</v>
      </c>
      <c r="C7826">
        <v>2026</v>
      </c>
      <c r="D7826" t="s">
        <v>138</v>
      </c>
      <c r="E7826" t="s">
        <v>65</v>
      </c>
      <c r="F7826">
        <v>1620.9435469027801</v>
      </c>
    </row>
    <row r="7827" spans="1:6" x14ac:dyDescent="0.35">
      <c r="A7827" t="s">
        <v>95</v>
      </c>
      <c r="B7827" s="78" t="s">
        <v>15</v>
      </c>
      <c r="C7827">
        <v>2026</v>
      </c>
      <c r="D7827" t="s">
        <v>138</v>
      </c>
      <c r="E7827" t="s">
        <v>67</v>
      </c>
      <c r="F7827">
        <v>1500.7528927153701</v>
      </c>
    </row>
    <row r="7828" spans="1:6" x14ac:dyDescent="0.35">
      <c r="A7828" t="s">
        <v>95</v>
      </c>
      <c r="B7828" s="78" t="s">
        <v>15</v>
      </c>
      <c r="C7828">
        <v>2026</v>
      </c>
      <c r="D7828" t="s">
        <v>138</v>
      </c>
      <c r="E7828" t="s">
        <v>69</v>
      </c>
      <c r="F7828">
        <v>1252.72203336087</v>
      </c>
    </row>
    <row r="7829" spans="1:6" x14ac:dyDescent="0.35">
      <c r="A7829" t="s">
        <v>95</v>
      </c>
      <c r="B7829" s="78" t="s">
        <v>15</v>
      </c>
      <c r="C7829">
        <v>2026</v>
      </c>
      <c r="D7829" t="s">
        <v>138</v>
      </c>
      <c r="E7829" t="s">
        <v>71</v>
      </c>
      <c r="F7829">
        <v>1046.3322528767501</v>
      </c>
    </row>
    <row r="7830" spans="1:6" x14ac:dyDescent="0.35">
      <c r="A7830" t="s">
        <v>95</v>
      </c>
      <c r="B7830" s="78" t="s">
        <v>15</v>
      </c>
      <c r="C7830">
        <v>2026</v>
      </c>
      <c r="D7830" t="s">
        <v>138</v>
      </c>
      <c r="E7830" t="s">
        <v>73</v>
      </c>
      <c r="F7830">
        <v>650.03877816713998</v>
      </c>
    </row>
    <row r="7831" spans="1:6" x14ac:dyDescent="0.35">
      <c r="A7831" t="s">
        <v>95</v>
      </c>
      <c r="B7831" s="78" t="s">
        <v>15</v>
      </c>
      <c r="C7831">
        <v>2026</v>
      </c>
      <c r="D7831" t="s">
        <v>138</v>
      </c>
      <c r="E7831" t="s">
        <v>75</v>
      </c>
      <c r="F7831">
        <v>595.65860380463903</v>
      </c>
    </row>
    <row r="7832" spans="1:6" x14ac:dyDescent="0.35">
      <c r="A7832" t="s">
        <v>95</v>
      </c>
      <c r="B7832" s="78" t="s">
        <v>15</v>
      </c>
      <c r="C7832">
        <v>2026</v>
      </c>
      <c r="D7832" t="s">
        <v>41</v>
      </c>
      <c r="E7832" t="s">
        <v>42</v>
      </c>
      <c r="F7832">
        <v>1107.01051759343</v>
      </c>
    </row>
    <row r="7833" spans="1:6" x14ac:dyDescent="0.35">
      <c r="A7833" t="s">
        <v>95</v>
      </c>
      <c r="B7833" s="78" t="s">
        <v>15</v>
      </c>
      <c r="C7833">
        <v>2026</v>
      </c>
      <c r="D7833" t="s">
        <v>41</v>
      </c>
      <c r="E7833" t="s">
        <v>45</v>
      </c>
      <c r="F7833">
        <v>1482.8735654304301</v>
      </c>
    </row>
    <row r="7834" spans="1:6" x14ac:dyDescent="0.35">
      <c r="A7834" t="s">
        <v>95</v>
      </c>
      <c r="B7834" s="78" t="s">
        <v>15</v>
      </c>
      <c r="C7834">
        <v>2026</v>
      </c>
      <c r="D7834" t="s">
        <v>41</v>
      </c>
      <c r="E7834" t="s">
        <v>47</v>
      </c>
      <c r="F7834">
        <v>1613.3367712783599</v>
      </c>
    </row>
    <row r="7835" spans="1:6" x14ac:dyDescent="0.35">
      <c r="A7835" t="s">
        <v>95</v>
      </c>
      <c r="B7835" s="78" t="s">
        <v>15</v>
      </c>
      <c r="C7835">
        <v>2026</v>
      </c>
      <c r="D7835" t="s">
        <v>41</v>
      </c>
      <c r="E7835" t="s">
        <v>49</v>
      </c>
      <c r="F7835">
        <v>1219.2367446655601</v>
      </c>
    </row>
    <row r="7836" spans="1:6" x14ac:dyDescent="0.35">
      <c r="A7836" t="s">
        <v>95</v>
      </c>
      <c r="B7836" s="78" t="s">
        <v>15</v>
      </c>
      <c r="C7836">
        <v>2026</v>
      </c>
      <c r="D7836" t="s">
        <v>41</v>
      </c>
      <c r="E7836" t="s">
        <v>51</v>
      </c>
      <c r="F7836">
        <v>1143.66615261416</v>
      </c>
    </row>
    <row r="7837" spans="1:6" x14ac:dyDescent="0.35">
      <c r="A7837" t="s">
        <v>95</v>
      </c>
      <c r="B7837" s="78" t="s">
        <v>15</v>
      </c>
      <c r="C7837">
        <v>2026</v>
      </c>
      <c r="D7837" t="s">
        <v>41</v>
      </c>
      <c r="E7837" t="s">
        <v>53</v>
      </c>
      <c r="F7837">
        <v>1328.3679690854001</v>
      </c>
    </row>
    <row r="7838" spans="1:6" x14ac:dyDescent="0.35">
      <c r="A7838" t="s">
        <v>95</v>
      </c>
      <c r="B7838" s="78" t="s">
        <v>15</v>
      </c>
      <c r="C7838">
        <v>2026</v>
      </c>
      <c r="D7838" t="s">
        <v>41</v>
      </c>
      <c r="E7838" t="s">
        <v>55</v>
      </c>
      <c r="F7838">
        <v>1354.8220978888701</v>
      </c>
    </row>
    <row r="7839" spans="1:6" x14ac:dyDescent="0.35">
      <c r="A7839" t="s">
        <v>95</v>
      </c>
      <c r="B7839" s="78" t="s">
        <v>15</v>
      </c>
      <c r="C7839">
        <v>2026</v>
      </c>
      <c r="D7839" t="s">
        <v>41</v>
      </c>
      <c r="E7839" t="s">
        <v>57</v>
      </c>
      <c r="F7839">
        <v>1433.0255174019101</v>
      </c>
    </row>
    <row r="7840" spans="1:6" x14ac:dyDescent="0.35">
      <c r="A7840" t="s">
        <v>95</v>
      </c>
      <c r="B7840" s="78" t="s">
        <v>15</v>
      </c>
      <c r="C7840">
        <v>2026</v>
      </c>
      <c r="D7840" t="s">
        <v>41</v>
      </c>
      <c r="E7840" t="s">
        <v>59</v>
      </c>
      <c r="F7840">
        <v>1296.3903978687399</v>
      </c>
    </row>
    <row r="7841" spans="1:6" x14ac:dyDescent="0.35">
      <c r="A7841" t="s">
        <v>95</v>
      </c>
      <c r="B7841" s="78" t="s">
        <v>15</v>
      </c>
      <c r="C7841">
        <v>2026</v>
      </c>
      <c r="D7841" t="s">
        <v>41</v>
      </c>
      <c r="E7841" t="s">
        <v>61</v>
      </c>
      <c r="F7841">
        <v>1380.3142598954901</v>
      </c>
    </row>
    <row r="7842" spans="1:6" x14ac:dyDescent="0.35">
      <c r="A7842" t="s">
        <v>95</v>
      </c>
      <c r="B7842" s="78" t="s">
        <v>15</v>
      </c>
      <c r="C7842">
        <v>2026</v>
      </c>
      <c r="D7842" t="s">
        <v>41</v>
      </c>
      <c r="E7842" t="s">
        <v>63</v>
      </c>
      <c r="F7842">
        <v>1427.8837505998299</v>
      </c>
    </row>
    <row r="7843" spans="1:6" x14ac:dyDescent="0.35">
      <c r="A7843" t="s">
        <v>95</v>
      </c>
      <c r="B7843" s="78" t="s">
        <v>15</v>
      </c>
      <c r="C7843">
        <v>2026</v>
      </c>
      <c r="D7843" t="s">
        <v>41</v>
      </c>
      <c r="E7843" t="s">
        <v>43</v>
      </c>
      <c r="F7843">
        <v>1272.8064153607199</v>
      </c>
    </row>
    <row r="7844" spans="1:6" x14ac:dyDescent="0.35">
      <c r="A7844" t="s">
        <v>95</v>
      </c>
      <c r="B7844" s="78" t="s">
        <v>15</v>
      </c>
      <c r="C7844">
        <v>2026</v>
      </c>
      <c r="D7844" t="s">
        <v>41</v>
      </c>
      <c r="E7844" t="s">
        <v>65</v>
      </c>
      <c r="F7844">
        <v>1569.1793089048599</v>
      </c>
    </row>
    <row r="7845" spans="1:6" x14ac:dyDescent="0.35">
      <c r="A7845" t="s">
        <v>95</v>
      </c>
      <c r="B7845" s="78" t="s">
        <v>15</v>
      </c>
      <c r="C7845">
        <v>2026</v>
      </c>
      <c r="D7845" t="s">
        <v>41</v>
      </c>
      <c r="E7845" t="s">
        <v>67</v>
      </c>
      <c r="F7845">
        <v>1565.4028380699799</v>
      </c>
    </row>
    <row r="7846" spans="1:6" x14ac:dyDescent="0.35">
      <c r="A7846" t="s">
        <v>95</v>
      </c>
      <c r="B7846" s="78" t="s">
        <v>15</v>
      </c>
      <c r="C7846">
        <v>2026</v>
      </c>
      <c r="D7846" t="s">
        <v>41</v>
      </c>
      <c r="E7846" t="s">
        <v>69</v>
      </c>
      <c r="F7846">
        <v>1370.63305432427</v>
      </c>
    </row>
    <row r="7847" spans="1:6" x14ac:dyDescent="0.35">
      <c r="A7847" t="s">
        <v>95</v>
      </c>
      <c r="B7847" s="78" t="s">
        <v>15</v>
      </c>
      <c r="C7847">
        <v>2026</v>
      </c>
      <c r="D7847" t="s">
        <v>41</v>
      </c>
      <c r="E7847" t="s">
        <v>71</v>
      </c>
      <c r="F7847">
        <v>1047.85331965258</v>
      </c>
    </row>
    <row r="7848" spans="1:6" x14ac:dyDescent="0.35">
      <c r="A7848" t="s">
        <v>95</v>
      </c>
      <c r="B7848" s="78" t="s">
        <v>15</v>
      </c>
      <c r="C7848">
        <v>2026</v>
      </c>
      <c r="D7848" t="s">
        <v>41</v>
      </c>
      <c r="E7848" t="s">
        <v>73</v>
      </c>
      <c r="F7848">
        <v>682.45848429942896</v>
      </c>
    </row>
    <row r="7849" spans="1:6" x14ac:dyDescent="0.35">
      <c r="A7849" t="s">
        <v>95</v>
      </c>
      <c r="B7849" s="78" t="s">
        <v>15</v>
      </c>
      <c r="C7849">
        <v>2026</v>
      </c>
      <c r="D7849" t="s">
        <v>41</v>
      </c>
      <c r="E7849" t="s">
        <v>75</v>
      </c>
      <c r="F7849">
        <v>437.02402850312802</v>
      </c>
    </row>
    <row r="7850" spans="1:6" x14ac:dyDescent="0.35">
      <c r="A7850" t="s">
        <v>95</v>
      </c>
      <c r="B7850" s="78" t="s">
        <v>15</v>
      </c>
      <c r="C7850">
        <v>2031</v>
      </c>
      <c r="D7850" t="s">
        <v>138</v>
      </c>
      <c r="E7850" t="s">
        <v>42</v>
      </c>
      <c r="F7850">
        <v>1179.71861460726</v>
      </c>
    </row>
    <row r="7851" spans="1:6" x14ac:dyDescent="0.35">
      <c r="A7851" t="s">
        <v>95</v>
      </c>
      <c r="B7851" s="78" t="s">
        <v>15</v>
      </c>
      <c r="C7851">
        <v>2031</v>
      </c>
      <c r="D7851" t="s">
        <v>138</v>
      </c>
      <c r="E7851" t="s">
        <v>45</v>
      </c>
      <c r="F7851">
        <v>1351.8665292708399</v>
      </c>
    </row>
    <row r="7852" spans="1:6" x14ac:dyDescent="0.35">
      <c r="A7852" t="s">
        <v>95</v>
      </c>
      <c r="B7852" s="78" t="s">
        <v>15</v>
      </c>
      <c r="C7852">
        <v>2031</v>
      </c>
      <c r="D7852" t="s">
        <v>138</v>
      </c>
      <c r="E7852" t="s">
        <v>47</v>
      </c>
      <c r="F7852">
        <v>1375.3072875273001</v>
      </c>
    </row>
    <row r="7853" spans="1:6" x14ac:dyDescent="0.35">
      <c r="A7853" t="s">
        <v>95</v>
      </c>
      <c r="B7853" s="78" t="s">
        <v>15</v>
      </c>
      <c r="C7853">
        <v>2031</v>
      </c>
      <c r="D7853" t="s">
        <v>138</v>
      </c>
      <c r="E7853" t="s">
        <v>49</v>
      </c>
      <c r="F7853">
        <v>1064.05474638086</v>
      </c>
    </row>
    <row r="7854" spans="1:6" x14ac:dyDescent="0.35">
      <c r="A7854" t="s">
        <v>95</v>
      </c>
      <c r="B7854" s="78" t="s">
        <v>15</v>
      </c>
      <c r="C7854">
        <v>2031</v>
      </c>
      <c r="D7854" t="s">
        <v>138</v>
      </c>
      <c r="E7854" t="s">
        <v>51</v>
      </c>
      <c r="F7854">
        <v>1177.5496696467901</v>
      </c>
    </row>
    <row r="7855" spans="1:6" x14ac:dyDescent="0.35">
      <c r="A7855" t="s">
        <v>95</v>
      </c>
      <c r="B7855" s="78" t="s">
        <v>15</v>
      </c>
      <c r="C7855">
        <v>2031</v>
      </c>
      <c r="D7855" t="s">
        <v>138</v>
      </c>
      <c r="E7855" t="s">
        <v>53</v>
      </c>
      <c r="F7855">
        <v>1428.4579167007</v>
      </c>
    </row>
    <row r="7856" spans="1:6" x14ac:dyDescent="0.35">
      <c r="A7856" t="s">
        <v>95</v>
      </c>
      <c r="B7856" s="78" t="s">
        <v>15</v>
      </c>
      <c r="C7856">
        <v>2031</v>
      </c>
      <c r="D7856" t="s">
        <v>138</v>
      </c>
      <c r="E7856" t="s">
        <v>55</v>
      </c>
      <c r="F7856">
        <v>1584.9480472329201</v>
      </c>
    </row>
    <row r="7857" spans="1:6" x14ac:dyDescent="0.35">
      <c r="A7857" t="s">
        <v>95</v>
      </c>
      <c r="B7857" s="78" t="s">
        <v>15</v>
      </c>
      <c r="C7857">
        <v>2031</v>
      </c>
      <c r="D7857" t="s">
        <v>138</v>
      </c>
      <c r="E7857" t="s">
        <v>57</v>
      </c>
      <c r="F7857">
        <v>1580.28909434922</v>
      </c>
    </row>
    <row r="7858" spans="1:6" x14ac:dyDescent="0.35">
      <c r="A7858" t="s">
        <v>95</v>
      </c>
      <c r="B7858" s="78" t="s">
        <v>15</v>
      </c>
      <c r="C7858">
        <v>2031</v>
      </c>
      <c r="D7858" t="s">
        <v>138</v>
      </c>
      <c r="E7858" t="s">
        <v>59</v>
      </c>
      <c r="F7858">
        <v>1553.7849572990699</v>
      </c>
    </row>
    <row r="7859" spans="1:6" x14ac:dyDescent="0.35">
      <c r="A7859" t="s">
        <v>95</v>
      </c>
      <c r="B7859" s="78" t="s">
        <v>15</v>
      </c>
      <c r="C7859">
        <v>2031</v>
      </c>
      <c r="D7859" t="s">
        <v>138</v>
      </c>
      <c r="E7859" t="s">
        <v>61</v>
      </c>
      <c r="F7859">
        <v>1408.2383606123201</v>
      </c>
    </row>
    <row r="7860" spans="1:6" x14ac:dyDescent="0.35">
      <c r="A7860" t="s">
        <v>95</v>
      </c>
      <c r="B7860" s="78" t="s">
        <v>15</v>
      </c>
      <c r="C7860">
        <v>2031</v>
      </c>
      <c r="D7860" t="s">
        <v>138</v>
      </c>
      <c r="E7860" t="s">
        <v>63</v>
      </c>
      <c r="F7860">
        <v>1495.5479031238399</v>
      </c>
    </row>
    <row r="7861" spans="1:6" x14ac:dyDescent="0.35">
      <c r="A7861" t="s">
        <v>95</v>
      </c>
      <c r="B7861" s="78" t="s">
        <v>15</v>
      </c>
      <c r="C7861">
        <v>2031</v>
      </c>
      <c r="D7861" t="s">
        <v>138</v>
      </c>
      <c r="E7861" t="s">
        <v>43</v>
      </c>
      <c r="F7861">
        <v>1263.80954873114</v>
      </c>
    </row>
    <row r="7862" spans="1:6" x14ac:dyDescent="0.35">
      <c r="A7862" t="s">
        <v>95</v>
      </c>
      <c r="B7862" s="78" t="s">
        <v>15</v>
      </c>
      <c r="C7862">
        <v>2031</v>
      </c>
      <c r="D7862" t="s">
        <v>138</v>
      </c>
      <c r="E7862" t="s">
        <v>65</v>
      </c>
      <c r="F7862">
        <v>1556.8665533954299</v>
      </c>
    </row>
    <row r="7863" spans="1:6" x14ac:dyDescent="0.35">
      <c r="A7863" t="s">
        <v>95</v>
      </c>
      <c r="B7863" s="78" t="s">
        <v>15</v>
      </c>
      <c r="C7863">
        <v>2031</v>
      </c>
      <c r="D7863" t="s">
        <v>138</v>
      </c>
      <c r="E7863" t="s">
        <v>67</v>
      </c>
      <c r="F7863">
        <v>1630.3393247209599</v>
      </c>
    </row>
    <row r="7864" spans="1:6" x14ac:dyDescent="0.35">
      <c r="A7864" t="s">
        <v>95</v>
      </c>
      <c r="B7864" s="78" t="s">
        <v>15</v>
      </c>
      <c r="C7864">
        <v>2031</v>
      </c>
      <c r="D7864" t="s">
        <v>138</v>
      </c>
      <c r="E7864" t="s">
        <v>69</v>
      </c>
      <c r="F7864">
        <v>1505.3609159063701</v>
      </c>
    </row>
    <row r="7865" spans="1:6" x14ac:dyDescent="0.35">
      <c r="A7865" t="s">
        <v>95</v>
      </c>
      <c r="B7865" s="78" t="s">
        <v>15</v>
      </c>
      <c r="C7865">
        <v>2031</v>
      </c>
      <c r="D7865" t="s">
        <v>138</v>
      </c>
      <c r="E7865" t="s">
        <v>71</v>
      </c>
      <c r="F7865">
        <v>1235.24621581627</v>
      </c>
    </row>
    <row r="7866" spans="1:6" x14ac:dyDescent="0.35">
      <c r="A7866" t="s">
        <v>95</v>
      </c>
      <c r="B7866" s="78" t="s">
        <v>15</v>
      </c>
      <c r="C7866">
        <v>2031</v>
      </c>
      <c r="D7866" t="s">
        <v>138</v>
      </c>
      <c r="E7866" t="s">
        <v>73</v>
      </c>
      <c r="F7866">
        <v>974.12877575109803</v>
      </c>
    </row>
    <row r="7867" spans="1:6" x14ac:dyDescent="0.35">
      <c r="A7867" t="s">
        <v>95</v>
      </c>
      <c r="B7867" s="78" t="s">
        <v>15</v>
      </c>
      <c r="C7867">
        <v>2031</v>
      </c>
      <c r="D7867" t="s">
        <v>138</v>
      </c>
      <c r="E7867" t="s">
        <v>75</v>
      </c>
      <c r="F7867">
        <v>844.64516486971502</v>
      </c>
    </row>
    <row r="7868" spans="1:6" x14ac:dyDescent="0.35">
      <c r="A7868" t="s">
        <v>95</v>
      </c>
      <c r="B7868" s="78" t="s">
        <v>15</v>
      </c>
      <c r="C7868">
        <v>2031</v>
      </c>
      <c r="D7868" t="s">
        <v>41</v>
      </c>
      <c r="E7868" t="s">
        <v>42</v>
      </c>
      <c r="F7868">
        <v>1219.49623763198</v>
      </c>
    </row>
    <row r="7869" spans="1:6" x14ac:dyDescent="0.35">
      <c r="A7869" t="s">
        <v>95</v>
      </c>
      <c r="B7869" s="78" t="s">
        <v>15</v>
      </c>
      <c r="C7869">
        <v>2031</v>
      </c>
      <c r="D7869" t="s">
        <v>41</v>
      </c>
      <c r="E7869" t="s">
        <v>45</v>
      </c>
      <c r="F7869">
        <v>1438.0916668484699</v>
      </c>
    </row>
    <row r="7870" spans="1:6" x14ac:dyDescent="0.35">
      <c r="A7870" t="s">
        <v>95</v>
      </c>
      <c r="B7870" s="78" t="s">
        <v>15</v>
      </c>
      <c r="C7870">
        <v>2031</v>
      </c>
      <c r="D7870" t="s">
        <v>41</v>
      </c>
      <c r="E7870" t="s">
        <v>47</v>
      </c>
      <c r="F7870">
        <v>1521.3154648500899</v>
      </c>
    </row>
    <row r="7871" spans="1:6" x14ac:dyDescent="0.35">
      <c r="A7871" t="s">
        <v>95</v>
      </c>
      <c r="B7871" s="78" t="s">
        <v>15</v>
      </c>
      <c r="C7871">
        <v>2031</v>
      </c>
      <c r="D7871" t="s">
        <v>41</v>
      </c>
      <c r="E7871" t="s">
        <v>49</v>
      </c>
      <c r="F7871">
        <v>1464.2635978665301</v>
      </c>
    </row>
    <row r="7872" spans="1:6" x14ac:dyDescent="0.35">
      <c r="A7872" t="s">
        <v>95</v>
      </c>
      <c r="B7872" s="78" t="s">
        <v>15</v>
      </c>
      <c r="C7872">
        <v>2031</v>
      </c>
      <c r="D7872" t="s">
        <v>41</v>
      </c>
      <c r="E7872" t="s">
        <v>51</v>
      </c>
      <c r="F7872">
        <v>1375.3522126581499</v>
      </c>
    </row>
    <row r="7873" spans="1:6" x14ac:dyDescent="0.35">
      <c r="A7873" t="s">
        <v>95</v>
      </c>
      <c r="B7873" s="78" t="s">
        <v>15</v>
      </c>
      <c r="C7873">
        <v>2031</v>
      </c>
      <c r="D7873" t="s">
        <v>41</v>
      </c>
      <c r="E7873" t="s">
        <v>53</v>
      </c>
      <c r="F7873">
        <v>1440.23469698036</v>
      </c>
    </row>
    <row r="7874" spans="1:6" x14ac:dyDescent="0.35">
      <c r="A7874" t="s">
        <v>95</v>
      </c>
      <c r="B7874" s="78" t="s">
        <v>15</v>
      </c>
      <c r="C7874">
        <v>2031</v>
      </c>
      <c r="D7874" t="s">
        <v>41</v>
      </c>
      <c r="E7874" t="s">
        <v>55</v>
      </c>
      <c r="F7874">
        <v>1570.5929307437</v>
      </c>
    </row>
    <row r="7875" spans="1:6" x14ac:dyDescent="0.35">
      <c r="A7875" t="s">
        <v>95</v>
      </c>
      <c r="B7875" s="78" t="s">
        <v>15</v>
      </c>
      <c r="C7875">
        <v>2031</v>
      </c>
      <c r="D7875" t="s">
        <v>41</v>
      </c>
      <c r="E7875" t="s">
        <v>57</v>
      </c>
      <c r="F7875">
        <v>1513.48783676536</v>
      </c>
    </row>
    <row r="7876" spans="1:6" x14ac:dyDescent="0.35">
      <c r="A7876" t="s">
        <v>95</v>
      </c>
      <c r="B7876" s="78" t="s">
        <v>15</v>
      </c>
      <c r="C7876">
        <v>2031</v>
      </c>
      <c r="D7876" t="s">
        <v>41</v>
      </c>
      <c r="E7876" t="s">
        <v>59</v>
      </c>
      <c r="F7876">
        <v>1485.3682553761801</v>
      </c>
    </row>
    <row r="7877" spans="1:6" x14ac:dyDescent="0.35">
      <c r="A7877" t="s">
        <v>95</v>
      </c>
      <c r="B7877" s="78" t="s">
        <v>15</v>
      </c>
      <c r="C7877">
        <v>2031</v>
      </c>
      <c r="D7877" t="s">
        <v>41</v>
      </c>
      <c r="E7877" t="s">
        <v>61</v>
      </c>
      <c r="F7877">
        <v>1345.8529632432001</v>
      </c>
    </row>
    <row r="7878" spans="1:6" x14ac:dyDescent="0.35">
      <c r="A7878" t="s">
        <v>95</v>
      </c>
      <c r="B7878" s="78" t="s">
        <v>15</v>
      </c>
      <c r="C7878">
        <v>2031</v>
      </c>
      <c r="D7878" t="s">
        <v>41</v>
      </c>
      <c r="E7878" t="s">
        <v>63</v>
      </c>
      <c r="F7878">
        <v>1453.51821338382</v>
      </c>
    </row>
    <row r="7879" spans="1:6" x14ac:dyDescent="0.35">
      <c r="A7879" t="s">
        <v>95</v>
      </c>
      <c r="B7879" s="78" t="s">
        <v>15</v>
      </c>
      <c r="C7879">
        <v>2031</v>
      </c>
      <c r="D7879" t="s">
        <v>41</v>
      </c>
      <c r="E7879" t="s">
        <v>43</v>
      </c>
      <c r="F7879">
        <v>1294.13730625793</v>
      </c>
    </row>
    <row r="7880" spans="1:6" x14ac:dyDescent="0.35">
      <c r="A7880" t="s">
        <v>95</v>
      </c>
      <c r="B7880" s="78" t="s">
        <v>15</v>
      </c>
      <c r="C7880">
        <v>2031</v>
      </c>
      <c r="D7880" t="s">
        <v>41</v>
      </c>
      <c r="E7880" t="s">
        <v>65</v>
      </c>
      <c r="F7880">
        <v>1487.3622983713799</v>
      </c>
    </row>
    <row r="7881" spans="1:6" x14ac:dyDescent="0.35">
      <c r="A7881" t="s">
        <v>95</v>
      </c>
      <c r="B7881" s="78" t="s">
        <v>15</v>
      </c>
      <c r="C7881">
        <v>2031</v>
      </c>
      <c r="D7881" t="s">
        <v>41</v>
      </c>
      <c r="E7881" t="s">
        <v>67</v>
      </c>
      <c r="F7881">
        <v>1577.73544798024</v>
      </c>
    </row>
    <row r="7882" spans="1:6" x14ac:dyDescent="0.35">
      <c r="A7882" t="s">
        <v>95</v>
      </c>
      <c r="B7882" s="78" t="s">
        <v>15</v>
      </c>
      <c r="C7882">
        <v>2031</v>
      </c>
      <c r="D7882" t="s">
        <v>41</v>
      </c>
      <c r="E7882" t="s">
        <v>69</v>
      </c>
      <c r="F7882">
        <v>1549.99745145777</v>
      </c>
    </row>
    <row r="7883" spans="1:6" x14ac:dyDescent="0.35">
      <c r="A7883" t="s">
        <v>95</v>
      </c>
      <c r="B7883" s="78" t="s">
        <v>15</v>
      </c>
      <c r="C7883">
        <v>2031</v>
      </c>
      <c r="D7883" t="s">
        <v>41</v>
      </c>
      <c r="E7883" t="s">
        <v>71</v>
      </c>
      <c r="F7883">
        <v>1305.3232024480999</v>
      </c>
    </row>
    <row r="7884" spans="1:6" x14ac:dyDescent="0.35">
      <c r="A7884" t="s">
        <v>95</v>
      </c>
      <c r="B7884" s="78" t="s">
        <v>15</v>
      </c>
      <c r="C7884">
        <v>2031</v>
      </c>
      <c r="D7884" t="s">
        <v>41</v>
      </c>
      <c r="E7884" t="s">
        <v>73</v>
      </c>
      <c r="F7884">
        <v>918.182350029335</v>
      </c>
    </row>
    <row r="7885" spans="1:6" x14ac:dyDescent="0.35">
      <c r="A7885" t="s">
        <v>95</v>
      </c>
      <c r="B7885" s="78" t="s">
        <v>15</v>
      </c>
      <c r="C7885">
        <v>2031</v>
      </c>
      <c r="D7885" t="s">
        <v>41</v>
      </c>
      <c r="E7885" t="s">
        <v>75</v>
      </c>
      <c r="F7885">
        <v>694.92813628808199</v>
      </c>
    </row>
    <row r="7886" spans="1:6" x14ac:dyDescent="0.35">
      <c r="A7886" t="s">
        <v>95</v>
      </c>
      <c r="B7886" s="78" t="s">
        <v>15</v>
      </c>
      <c r="C7886">
        <v>2036</v>
      </c>
      <c r="D7886" t="s">
        <v>138</v>
      </c>
      <c r="E7886" t="s">
        <v>42</v>
      </c>
      <c r="F7886">
        <v>1389.10401488855</v>
      </c>
    </row>
    <row r="7887" spans="1:6" x14ac:dyDescent="0.35">
      <c r="A7887" t="s">
        <v>95</v>
      </c>
      <c r="B7887" s="78" t="s">
        <v>15</v>
      </c>
      <c r="C7887">
        <v>2036</v>
      </c>
      <c r="D7887" t="s">
        <v>138</v>
      </c>
      <c r="E7887" t="s">
        <v>45</v>
      </c>
      <c r="F7887">
        <v>1413.15649063672</v>
      </c>
    </row>
    <row r="7888" spans="1:6" x14ac:dyDescent="0.35">
      <c r="A7888" t="s">
        <v>95</v>
      </c>
      <c r="B7888" s="78" t="s">
        <v>15</v>
      </c>
      <c r="C7888">
        <v>2036</v>
      </c>
      <c r="D7888" t="s">
        <v>138</v>
      </c>
      <c r="E7888" t="s">
        <v>47</v>
      </c>
      <c r="F7888">
        <v>1310.0085171031401</v>
      </c>
    </row>
    <row r="7889" spans="1:6" x14ac:dyDescent="0.35">
      <c r="A7889" t="s">
        <v>95</v>
      </c>
      <c r="B7889" s="78" t="s">
        <v>15</v>
      </c>
      <c r="C7889">
        <v>2036</v>
      </c>
      <c r="D7889" t="s">
        <v>138</v>
      </c>
      <c r="E7889" t="s">
        <v>49</v>
      </c>
      <c r="F7889">
        <v>1104.8304671630899</v>
      </c>
    </row>
    <row r="7890" spans="1:6" x14ac:dyDescent="0.35">
      <c r="A7890" t="s">
        <v>95</v>
      </c>
      <c r="B7890" s="78" t="s">
        <v>15</v>
      </c>
      <c r="C7890">
        <v>2036</v>
      </c>
      <c r="D7890" t="s">
        <v>138</v>
      </c>
      <c r="E7890" t="s">
        <v>51</v>
      </c>
      <c r="F7890">
        <v>1372.3226946319201</v>
      </c>
    </row>
    <row r="7891" spans="1:6" x14ac:dyDescent="0.35">
      <c r="A7891" t="s">
        <v>95</v>
      </c>
      <c r="B7891" s="78" t="s">
        <v>15</v>
      </c>
      <c r="C7891">
        <v>2036</v>
      </c>
      <c r="D7891" t="s">
        <v>138</v>
      </c>
      <c r="E7891" t="s">
        <v>53</v>
      </c>
      <c r="F7891">
        <v>1576.0321364101601</v>
      </c>
    </row>
    <row r="7892" spans="1:6" x14ac:dyDescent="0.35">
      <c r="A7892" t="s">
        <v>95</v>
      </c>
      <c r="B7892" s="78" t="s">
        <v>15</v>
      </c>
      <c r="C7892">
        <v>2036</v>
      </c>
      <c r="D7892" t="s">
        <v>138</v>
      </c>
      <c r="E7892" t="s">
        <v>55</v>
      </c>
      <c r="F7892">
        <v>1790.14199090681</v>
      </c>
    </row>
    <row r="7893" spans="1:6" x14ac:dyDescent="0.35">
      <c r="A7893" t="s">
        <v>95</v>
      </c>
      <c r="B7893" s="78" t="s">
        <v>15</v>
      </c>
      <c r="C7893">
        <v>2036</v>
      </c>
      <c r="D7893" t="s">
        <v>138</v>
      </c>
      <c r="E7893" t="s">
        <v>57</v>
      </c>
      <c r="F7893">
        <v>1806.51676803642</v>
      </c>
    </row>
    <row r="7894" spans="1:6" x14ac:dyDescent="0.35">
      <c r="A7894" t="s">
        <v>95</v>
      </c>
      <c r="B7894" s="78" t="s">
        <v>15</v>
      </c>
      <c r="C7894">
        <v>2036</v>
      </c>
      <c r="D7894" t="s">
        <v>138</v>
      </c>
      <c r="E7894" t="s">
        <v>59</v>
      </c>
      <c r="F7894">
        <v>1692.08499428032</v>
      </c>
    </row>
    <row r="7895" spans="1:6" x14ac:dyDescent="0.35">
      <c r="A7895" t="s">
        <v>95</v>
      </c>
      <c r="B7895" s="78" t="s">
        <v>15</v>
      </c>
      <c r="C7895">
        <v>2036</v>
      </c>
      <c r="D7895" t="s">
        <v>138</v>
      </c>
      <c r="E7895" t="s">
        <v>61</v>
      </c>
      <c r="F7895">
        <v>1647.7208812640299</v>
      </c>
    </row>
    <row r="7896" spans="1:6" x14ac:dyDescent="0.35">
      <c r="A7896" t="s">
        <v>95</v>
      </c>
      <c r="B7896" s="78" t="s">
        <v>15</v>
      </c>
      <c r="C7896">
        <v>2036</v>
      </c>
      <c r="D7896" t="s">
        <v>138</v>
      </c>
      <c r="E7896" t="s">
        <v>63</v>
      </c>
      <c r="F7896">
        <v>1498.3849973148799</v>
      </c>
    </row>
    <row r="7897" spans="1:6" x14ac:dyDescent="0.35">
      <c r="A7897" t="s">
        <v>95</v>
      </c>
      <c r="B7897" s="78" t="s">
        <v>15</v>
      </c>
      <c r="C7897">
        <v>2036</v>
      </c>
      <c r="D7897" t="s">
        <v>138</v>
      </c>
      <c r="E7897" t="s">
        <v>43</v>
      </c>
      <c r="F7897">
        <v>1379.96718404134</v>
      </c>
    </row>
    <row r="7898" spans="1:6" x14ac:dyDescent="0.35">
      <c r="A7898" t="s">
        <v>95</v>
      </c>
      <c r="B7898" s="78" t="s">
        <v>15</v>
      </c>
      <c r="C7898">
        <v>2036</v>
      </c>
      <c r="D7898" t="s">
        <v>138</v>
      </c>
      <c r="E7898" t="s">
        <v>65</v>
      </c>
      <c r="F7898">
        <v>1555.34527135741</v>
      </c>
    </row>
    <row r="7899" spans="1:6" x14ac:dyDescent="0.35">
      <c r="A7899" t="s">
        <v>95</v>
      </c>
      <c r="B7899" s="78" t="s">
        <v>15</v>
      </c>
      <c r="C7899">
        <v>2036</v>
      </c>
      <c r="D7899" t="s">
        <v>138</v>
      </c>
      <c r="E7899" t="s">
        <v>67</v>
      </c>
      <c r="F7899">
        <v>1561.7151799972701</v>
      </c>
    </row>
    <row r="7900" spans="1:6" x14ac:dyDescent="0.35">
      <c r="A7900" t="s">
        <v>95</v>
      </c>
      <c r="B7900" s="78" t="s">
        <v>15</v>
      </c>
      <c r="C7900">
        <v>2036</v>
      </c>
      <c r="D7900" t="s">
        <v>138</v>
      </c>
      <c r="E7900" t="s">
        <v>69</v>
      </c>
      <c r="F7900">
        <v>1617.05223788028</v>
      </c>
    </row>
    <row r="7901" spans="1:6" x14ac:dyDescent="0.35">
      <c r="A7901" t="s">
        <v>95</v>
      </c>
      <c r="B7901" s="78" t="s">
        <v>15</v>
      </c>
      <c r="C7901">
        <v>2036</v>
      </c>
      <c r="D7901" t="s">
        <v>138</v>
      </c>
      <c r="E7901" t="s">
        <v>71</v>
      </c>
      <c r="F7901">
        <v>1478.15491723535</v>
      </c>
    </row>
    <row r="7902" spans="1:6" x14ac:dyDescent="0.35">
      <c r="A7902" t="s">
        <v>95</v>
      </c>
      <c r="B7902" s="78" t="s">
        <v>15</v>
      </c>
      <c r="C7902">
        <v>2036</v>
      </c>
      <c r="D7902" t="s">
        <v>138</v>
      </c>
      <c r="E7902" t="s">
        <v>73</v>
      </c>
      <c r="F7902">
        <v>1149.0345036792701</v>
      </c>
    </row>
    <row r="7903" spans="1:6" x14ac:dyDescent="0.35">
      <c r="A7903" t="s">
        <v>95</v>
      </c>
      <c r="B7903" s="78" t="s">
        <v>15</v>
      </c>
      <c r="C7903">
        <v>2036</v>
      </c>
      <c r="D7903" t="s">
        <v>138</v>
      </c>
      <c r="E7903" t="s">
        <v>75</v>
      </c>
      <c r="F7903">
        <v>1239.2921311534101</v>
      </c>
    </row>
    <row r="7904" spans="1:6" x14ac:dyDescent="0.35">
      <c r="A7904" t="s">
        <v>95</v>
      </c>
      <c r="B7904" s="78" t="s">
        <v>15</v>
      </c>
      <c r="C7904">
        <v>2036</v>
      </c>
      <c r="D7904" t="s">
        <v>41</v>
      </c>
      <c r="E7904" t="s">
        <v>42</v>
      </c>
      <c r="F7904">
        <v>1435.2476484628301</v>
      </c>
    </row>
    <row r="7905" spans="1:6" x14ac:dyDescent="0.35">
      <c r="A7905" t="s">
        <v>95</v>
      </c>
      <c r="B7905" s="78" t="s">
        <v>15</v>
      </c>
      <c r="C7905">
        <v>2036</v>
      </c>
      <c r="D7905" t="s">
        <v>41</v>
      </c>
      <c r="E7905" t="s">
        <v>45</v>
      </c>
      <c r="F7905">
        <v>1459.8135964660901</v>
      </c>
    </row>
    <row r="7906" spans="1:6" x14ac:dyDescent="0.35">
      <c r="A7906" t="s">
        <v>95</v>
      </c>
      <c r="B7906" s="78" t="s">
        <v>15</v>
      </c>
      <c r="C7906">
        <v>2036</v>
      </c>
      <c r="D7906" t="s">
        <v>41</v>
      </c>
      <c r="E7906" t="s">
        <v>47</v>
      </c>
      <c r="F7906">
        <v>1464.7658688788499</v>
      </c>
    </row>
    <row r="7907" spans="1:6" x14ac:dyDescent="0.35">
      <c r="A7907" t="s">
        <v>95</v>
      </c>
      <c r="B7907" s="78" t="s">
        <v>15</v>
      </c>
      <c r="C7907">
        <v>2036</v>
      </c>
      <c r="D7907" t="s">
        <v>41</v>
      </c>
      <c r="E7907" t="s">
        <v>49</v>
      </c>
      <c r="F7907">
        <v>1423.3030367406</v>
      </c>
    </row>
    <row r="7908" spans="1:6" x14ac:dyDescent="0.35">
      <c r="A7908" t="s">
        <v>95</v>
      </c>
      <c r="B7908" s="78" t="s">
        <v>15</v>
      </c>
      <c r="C7908">
        <v>2036</v>
      </c>
      <c r="D7908" t="s">
        <v>41</v>
      </c>
      <c r="E7908" t="s">
        <v>51</v>
      </c>
      <c r="F7908">
        <v>1646.9701253273199</v>
      </c>
    </row>
    <row r="7909" spans="1:6" x14ac:dyDescent="0.35">
      <c r="A7909" t="s">
        <v>95</v>
      </c>
      <c r="B7909" s="78" t="s">
        <v>15</v>
      </c>
      <c r="C7909">
        <v>2036</v>
      </c>
      <c r="D7909" t="s">
        <v>41</v>
      </c>
      <c r="E7909" t="s">
        <v>53</v>
      </c>
      <c r="F7909">
        <v>1678.06572728884</v>
      </c>
    </row>
    <row r="7910" spans="1:6" x14ac:dyDescent="0.35">
      <c r="A7910" t="s">
        <v>95</v>
      </c>
      <c r="B7910" s="78" t="s">
        <v>15</v>
      </c>
      <c r="C7910">
        <v>2036</v>
      </c>
      <c r="D7910" t="s">
        <v>41</v>
      </c>
      <c r="E7910" t="s">
        <v>55</v>
      </c>
      <c r="F7910">
        <v>1725.7582606091501</v>
      </c>
    </row>
    <row r="7911" spans="1:6" x14ac:dyDescent="0.35">
      <c r="A7911" t="s">
        <v>95</v>
      </c>
      <c r="B7911" s="78" t="s">
        <v>15</v>
      </c>
      <c r="C7911">
        <v>2036</v>
      </c>
      <c r="D7911" t="s">
        <v>41</v>
      </c>
      <c r="E7911" t="s">
        <v>57</v>
      </c>
      <c r="F7911">
        <v>1719.2464734856101</v>
      </c>
    </row>
    <row r="7912" spans="1:6" x14ac:dyDescent="0.35">
      <c r="A7912" t="s">
        <v>95</v>
      </c>
      <c r="B7912" s="78" t="s">
        <v>15</v>
      </c>
      <c r="C7912">
        <v>2036</v>
      </c>
      <c r="D7912" t="s">
        <v>41</v>
      </c>
      <c r="E7912" t="s">
        <v>59</v>
      </c>
      <c r="F7912">
        <v>1563.9835104935601</v>
      </c>
    </row>
    <row r="7913" spans="1:6" x14ac:dyDescent="0.35">
      <c r="A7913" t="s">
        <v>95</v>
      </c>
      <c r="B7913" s="78" t="s">
        <v>15</v>
      </c>
      <c r="C7913">
        <v>2036</v>
      </c>
      <c r="D7913" t="s">
        <v>41</v>
      </c>
      <c r="E7913" t="s">
        <v>61</v>
      </c>
      <c r="F7913">
        <v>1538.6242995847599</v>
      </c>
    </row>
    <row r="7914" spans="1:6" x14ac:dyDescent="0.35">
      <c r="A7914" t="s">
        <v>95</v>
      </c>
      <c r="B7914" s="78" t="s">
        <v>15</v>
      </c>
      <c r="C7914">
        <v>2036</v>
      </c>
      <c r="D7914" t="s">
        <v>41</v>
      </c>
      <c r="E7914" t="s">
        <v>63</v>
      </c>
      <c r="F7914">
        <v>1411.13143773769</v>
      </c>
    </row>
    <row r="7915" spans="1:6" x14ac:dyDescent="0.35">
      <c r="A7915" t="s">
        <v>95</v>
      </c>
      <c r="B7915" s="78" t="s">
        <v>15</v>
      </c>
      <c r="C7915">
        <v>2036</v>
      </c>
      <c r="D7915" t="s">
        <v>41</v>
      </c>
      <c r="E7915" t="s">
        <v>43</v>
      </c>
      <c r="F7915">
        <v>1410.81302816937</v>
      </c>
    </row>
    <row r="7916" spans="1:6" x14ac:dyDescent="0.35">
      <c r="A7916" t="s">
        <v>95</v>
      </c>
      <c r="B7916" s="78" t="s">
        <v>15</v>
      </c>
      <c r="C7916">
        <v>2036</v>
      </c>
      <c r="D7916" t="s">
        <v>41</v>
      </c>
      <c r="E7916" t="s">
        <v>65</v>
      </c>
      <c r="F7916">
        <v>1496.3509367920201</v>
      </c>
    </row>
    <row r="7917" spans="1:6" x14ac:dyDescent="0.35">
      <c r="A7917" t="s">
        <v>95</v>
      </c>
      <c r="B7917" s="78" t="s">
        <v>15</v>
      </c>
      <c r="C7917">
        <v>2036</v>
      </c>
      <c r="D7917" t="s">
        <v>41</v>
      </c>
      <c r="E7917" t="s">
        <v>67</v>
      </c>
      <c r="F7917">
        <v>1492.3041560776701</v>
      </c>
    </row>
    <row r="7918" spans="1:6" x14ac:dyDescent="0.35">
      <c r="A7918" t="s">
        <v>95</v>
      </c>
      <c r="B7918" s="78" t="s">
        <v>15</v>
      </c>
      <c r="C7918">
        <v>2036</v>
      </c>
      <c r="D7918" t="s">
        <v>41</v>
      </c>
      <c r="E7918" t="s">
        <v>69</v>
      </c>
      <c r="F7918">
        <v>1558.3974028534401</v>
      </c>
    </row>
    <row r="7919" spans="1:6" x14ac:dyDescent="0.35">
      <c r="A7919" t="s">
        <v>95</v>
      </c>
      <c r="B7919" s="78" t="s">
        <v>15</v>
      </c>
      <c r="C7919">
        <v>2036</v>
      </c>
      <c r="D7919" t="s">
        <v>41</v>
      </c>
      <c r="E7919" t="s">
        <v>71</v>
      </c>
      <c r="F7919">
        <v>1479.0515975156</v>
      </c>
    </row>
    <row r="7920" spans="1:6" x14ac:dyDescent="0.35">
      <c r="A7920" t="s">
        <v>95</v>
      </c>
      <c r="B7920" s="78" t="s">
        <v>15</v>
      </c>
      <c r="C7920">
        <v>2036</v>
      </c>
      <c r="D7920" t="s">
        <v>41</v>
      </c>
      <c r="E7920" t="s">
        <v>73</v>
      </c>
      <c r="F7920">
        <v>1145.9277797575201</v>
      </c>
    </row>
    <row r="7921" spans="1:6" x14ac:dyDescent="0.35">
      <c r="A7921" t="s">
        <v>95</v>
      </c>
      <c r="B7921" s="78" t="s">
        <v>15</v>
      </c>
      <c r="C7921">
        <v>2036</v>
      </c>
      <c r="D7921" t="s">
        <v>41</v>
      </c>
      <c r="E7921" t="s">
        <v>75</v>
      </c>
      <c r="F7921">
        <v>995.76612508740595</v>
      </c>
    </row>
    <row r="7922" spans="1:6" x14ac:dyDescent="0.35">
      <c r="A7922" t="s">
        <v>95</v>
      </c>
      <c r="B7922" s="78" t="s">
        <v>15</v>
      </c>
      <c r="C7922">
        <v>2041</v>
      </c>
      <c r="D7922" t="s">
        <v>138</v>
      </c>
      <c r="E7922" t="s">
        <v>42</v>
      </c>
      <c r="F7922">
        <v>1622.9273857985399</v>
      </c>
    </row>
    <row r="7923" spans="1:6" x14ac:dyDescent="0.35">
      <c r="A7923" t="s">
        <v>95</v>
      </c>
      <c r="B7923" s="78" t="s">
        <v>15</v>
      </c>
      <c r="C7923">
        <v>2041</v>
      </c>
      <c r="D7923" t="s">
        <v>138</v>
      </c>
      <c r="E7923" t="s">
        <v>45</v>
      </c>
      <c r="F7923">
        <v>1493.9486650133899</v>
      </c>
    </row>
    <row r="7924" spans="1:6" x14ac:dyDescent="0.35">
      <c r="A7924" t="s">
        <v>95</v>
      </c>
      <c r="B7924" s="78" t="s">
        <v>15</v>
      </c>
      <c r="C7924">
        <v>2041</v>
      </c>
      <c r="D7924" t="s">
        <v>138</v>
      </c>
      <c r="E7924" t="s">
        <v>47</v>
      </c>
      <c r="F7924">
        <v>1334.38110031257</v>
      </c>
    </row>
    <row r="7925" spans="1:6" x14ac:dyDescent="0.35">
      <c r="A7925" t="s">
        <v>95</v>
      </c>
      <c r="B7925" s="78" t="s">
        <v>15</v>
      </c>
      <c r="C7925">
        <v>2041</v>
      </c>
      <c r="D7925" t="s">
        <v>138</v>
      </c>
      <c r="E7925" t="s">
        <v>49</v>
      </c>
      <c r="F7925">
        <v>1059.92707663485</v>
      </c>
    </row>
    <row r="7926" spans="1:6" x14ac:dyDescent="0.35">
      <c r="A7926" t="s">
        <v>95</v>
      </c>
      <c r="B7926" s="78" t="s">
        <v>15</v>
      </c>
      <c r="C7926">
        <v>2041</v>
      </c>
      <c r="D7926" t="s">
        <v>138</v>
      </c>
      <c r="E7926" t="s">
        <v>51</v>
      </c>
      <c r="F7926">
        <v>1437.91885914725</v>
      </c>
    </row>
    <row r="7927" spans="1:6" x14ac:dyDescent="0.35">
      <c r="A7927" t="s">
        <v>95</v>
      </c>
      <c r="B7927" s="78" t="s">
        <v>15</v>
      </c>
      <c r="C7927">
        <v>2041</v>
      </c>
      <c r="D7927" t="s">
        <v>138</v>
      </c>
      <c r="E7927" t="s">
        <v>53</v>
      </c>
      <c r="F7927">
        <v>1799.9729820759401</v>
      </c>
    </row>
    <row r="7928" spans="1:6" x14ac:dyDescent="0.35">
      <c r="A7928" t="s">
        <v>95</v>
      </c>
      <c r="B7928" s="78" t="s">
        <v>15</v>
      </c>
      <c r="C7928">
        <v>2041</v>
      </c>
      <c r="D7928" t="s">
        <v>138</v>
      </c>
      <c r="E7928" t="s">
        <v>55</v>
      </c>
      <c r="F7928">
        <v>1933.89911301847</v>
      </c>
    </row>
    <row r="7929" spans="1:6" x14ac:dyDescent="0.35">
      <c r="A7929" t="s">
        <v>95</v>
      </c>
      <c r="B7929" s="78" t="s">
        <v>15</v>
      </c>
      <c r="C7929">
        <v>2041</v>
      </c>
      <c r="D7929" t="s">
        <v>138</v>
      </c>
      <c r="E7929" t="s">
        <v>57</v>
      </c>
      <c r="F7929">
        <v>1979.4084710756199</v>
      </c>
    </row>
    <row r="7930" spans="1:6" x14ac:dyDescent="0.35">
      <c r="A7930" t="s">
        <v>95</v>
      </c>
      <c r="B7930" s="78" t="s">
        <v>15</v>
      </c>
      <c r="C7930">
        <v>2041</v>
      </c>
      <c r="D7930" t="s">
        <v>138</v>
      </c>
      <c r="E7930" t="s">
        <v>59</v>
      </c>
      <c r="F7930">
        <v>1868.9033872597599</v>
      </c>
    </row>
    <row r="7931" spans="1:6" x14ac:dyDescent="0.35">
      <c r="A7931" t="s">
        <v>95</v>
      </c>
      <c r="B7931" s="78" t="s">
        <v>15</v>
      </c>
      <c r="C7931">
        <v>2041</v>
      </c>
      <c r="D7931" t="s">
        <v>138</v>
      </c>
      <c r="E7931" t="s">
        <v>61</v>
      </c>
      <c r="F7931">
        <v>1741.53665950392</v>
      </c>
    </row>
    <row r="7932" spans="1:6" x14ac:dyDescent="0.35">
      <c r="A7932" t="s">
        <v>95</v>
      </c>
      <c r="B7932" s="78" t="s">
        <v>15</v>
      </c>
      <c r="C7932">
        <v>2041</v>
      </c>
      <c r="D7932" t="s">
        <v>138</v>
      </c>
      <c r="E7932" t="s">
        <v>63</v>
      </c>
      <c r="F7932">
        <v>1699.0665209123199</v>
      </c>
    </row>
    <row r="7933" spans="1:6" x14ac:dyDescent="0.35">
      <c r="A7933" t="s">
        <v>95</v>
      </c>
      <c r="B7933" s="78" t="s">
        <v>15</v>
      </c>
      <c r="C7933">
        <v>2041</v>
      </c>
      <c r="D7933" t="s">
        <v>138</v>
      </c>
      <c r="E7933" t="s">
        <v>43</v>
      </c>
      <c r="F7933">
        <v>1547.0657115378999</v>
      </c>
    </row>
    <row r="7934" spans="1:6" x14ac:dyDescent="0.35">
      <c r="A7934" t="s">
        <v>95</v>
      </c>
      <c r="B7934" s="78" t="s">
        <v>15</v>
      </c>
      <c r="C7934">
        <v>2041</v>
      </c>
      <c r="D7934" t="s">
        <v>138</v>
      </c>
      <c r="E7934" t="s">
        <v>65</v>
      </c>
      <c r="F7934">
        <v>1519.1352843766999</v>
      </c>
    </row>
    <row r="7935" spans="1:6" x14ac:dyDescent="0.35">
      <c r="A7935" t="s">
        <v>95</v>
      </c>
      <c r="B7935" s="78" t="s">
        <v>15</v>
      </c>
      <c r="C7935">
        <v>2041</v>
      </c>
      <c r="D7935" t="s">
        <v>138</v>
      </c>
      <c r="E7935" t="s">
        <v>67</v>
      </c>
      <c r="F7935">
        <v>1519.7509757287401</v>
      </c>
    </row>
    <row r="7936" spans="1:6" x14ac:dyDescent="0.35">
      <c r="A7936" t="s">
        <v>95</v>
      </c>
      <c r="B7936" s="78" t="s">
        <v>15</v>
      </c>
      <c r="C7936">
        <v>2041</v>
      </c>
      <c r="D7936" t="s">
        <v>138</v>
      </c>
      <c r="E7936" t="s">
        <v>69</v>
      </c>
      <c r="F7936">
        <v>1526.22006076206</v>
      </c>
    </row>
    <row r="7937" spans="1:6" x14ac:dyDescent="0.35">
      <c r="A7937" t="s">
        <v>95</v>
      </c>
      <c r="B7937" s="78" t="s">
        <v>15</v>
      </c>
      <c r="C7937">
        <v>2041</v>
      </c>
      <c r="D7937" t="s">
        <v>138</v>
      </c>
      <c r="E7937" t="s">
        <v>71</v>
      </c>
      <c r="F7937">
        <v>1558.2507048177199</v>
      </c>
    </row>
    <row r="7938" spans="1:6" x14ac:dyDescent="0.35">
      <c r="A7938" t="s">
        <v>95</v>
      </c>
      <c r="B7938" s="78" t="s">
        <v>15</v>
      </c>
      <c r="C7938">
        <v>2041</v>
      </c>
      <c r="D7938" t="s">
        <v>138</v>
      </c>
      <c r="E7938" t="s">
        <v>73</v>
      </c>
      <c r="F7938">
        <v>1360.23356204787</v>
      </c>
    </row>
    <row r="7939" spans="1:6" x14ac:dyDescent="0.35">
      <c r="A7939" t="s">
        <v>95</v>
      </c>
      <c r="B7939" s="78" t="s">
        <v>15</v>
      </c>
      <c r="C7939">
        <v>2041</v>
      </c>
      <c r="D7939" t="s">
        <v>138</v>
      </c>
      <c r="E7939" t="s">
        <v>75</v>
      </c>
      <c r="F7939">
        <v>1573.6858527552399</v>
      </c>
    </row>
    <row r="7940" spans="1:6" x14ac:dyDescent="0.35">
      <c r="A7940" t="s">
        <v>95</v>
      </c>
      <c r="B7940" s="78" t="s">
        <v>15</v>
      </c>
      <c r="C7940">
        <v>2041</v>
      </c>
      <c r="D7940" t="s">
        <v>41</v>
      </c>
      <c r="E7940" t="s">
        <v>42</v>
      </c>
      <c r="F7940">
        <v>1676.30256238532</v>
      </c>
    </row>
    <row r="7941" spans="1:6" x14ac:dyDescent="0.35">
      <c r="A7941" t="s">
        <v>95</v>
      </c>
      <c r="B7941" s="78" t="s">
        <v>15</v>
      </c>
      <c r="C7941">
        <v>2041</v>
      </c>
      <c r="D7941" t="s">
        <v>41</v>
      </c>
      <c r="E7941" t="s">
        <v>45</v>
      </c>
      <c r="F7941">
        <v>1540.8777545124401</v>
      </c>
    </row>
    <row r="7942" spans="1:6" x14ac:dyDescent="0.35">
      <c r="A7942" t="s">
        <v>95</v>
      </c>
      <c r="B7942" s="78" t="s">
        <v>15</v>
      </c>
      <c r="C7942">
        <v>2041</v>
      </c>
      <c r="D7942" t="s">
        <v>41</v>
      </c>
      <c r="E7942" t="s">
        <v>47</v>
      </c>
      <c r="F7942">
        <v>1462.3986944912299</v>
      </c>
    </row>
    <row r="7943" spans="1:6" x14ac:dyDescent="0.35">
      <c r="A7943" t="s">
        <v>95</v>
      </c>
      <c r="B7943" s="78" t="s">
        <v>15</v>
      </c>
      <c r="C7943">
        <v>2041</v>
      </c>
      <c r="D7943" t="s">
        <v>41</v>
      </c>
      <c r="E7943" t="s">
        <v>49</v>
      </c>
      <c r="F7943">
        <v>1369.7413208025901</v>
      </c>
    </row>
    <row r="7944" spans="1:6" x14ac:dyDescent="0.35">
      <c r="A7944" t="s">
        <v>95</v>
      </c>
      <c r="B7944" s="78" t="s">
        <v>15</v>
      </c>
      <c r="C7944">
        <v>2041</v>
      </c>
      <c r="D7944" t="s">
        <v>41</v>
      </c>
      <c r="E7944" t="s">
        <v>51</v>
      </c>
      <c r="F7944">
        <v>1671.5763323374099</v>
      </c>
    </row>
    <row r="7945" spans="1:6" x14ac:dyDescent="0.35">
      <c r="A7945" t="s">
        <v>95</v>
      </c>
      <c r="B7945" s="78" t="s">
        <v>15</v>
      </c>
      <c r="C7945">
        <v>2041</v>
      </c>
      <c r="D7945" t="s">
        <v>41</v>
      </c>
      <c r="E7945" t="s">
        <v>53</v>
      </c>
      <c r="F7945">
        <v>1965.2521415548499</v>
      </c>
    </row>
    <row r="7946" spans="1:6" x14ac:dyDescent="0.35">
      <c r="A7946" t="s">
        <v>95</v>
      </c>
      <c r="B7946" s="78" t="s">
        <v>15</v>
      </c>
      <c r="C7946">
        <v>2041</v>
      </c>
      <c r="D7946" t="s">
        <v>41</v>
      </c>
      <c r="E7946" t="s">
        <v>55</v>
      </c>
      <c r="F7946">
        <v>1923.18274167645</v>
      </c>
    </row>
    <row r="7947" spans="1:6" x14ac:dyDescent="0.35">
      <c r="A7947" t="s">
        <v>95</v>
      </c>
      <c r="B7947" s="78" t="s">
        <v>15</v>
      </c>
      <c r="C7947">
        <v>2041</v>
      </c>
      <c r="D7947" t="s">
        <v>41</v>
      </c>
      <c r="E7947" t="s">
        <v>57</v>
      </c>
      <c r="F7947">
        <v>1849.793316757</v>
      </c>
    </row>
    <row r="7948" spans="1:6" x14ac:dyDescent="0.35">
      <c r="A7948" t="s">
        <v>95</v>
      </c>
      <c r="B7948" s="78" t="s">
        <v>15</v>
      </c>
      <c r="C7948">
        <v>2041</v>
      </c>
      <c r="D7948" t="s">
        <v>41</v>
      </c>
      <c r="E7948" t="s">
        <v>59</v>
      </c>
      <c r="F7948">
        <v>1719.7974632401499</v>
      </c>
    </row>
    <row r="7949" spans="1:6" x14ac:dyDescent="0.35">
      <c r="A7949" t="s">
        <v>95</v>
      </c>
      <c r="B7949" s="78" t="s">
        <v>15</v>
      </c>
      <c r="C7949">
        <v>2041</v>
      </c>
      <c r="D7949" t="s">
        <v>41</v>
      </c>
      <c r="E7949" t="s">
        <v>61</v>
      </c>
      <c r="F7949">
        <v>1585.95469547469</v>
      </c>
    </row>
    <row r="7950" spans="1:6" x14ac:dyDescent="0.35">
      <c r="A7950" t="s">
        <v>95</v>
      </c>
      <c r="B7950" s="78" t="s">
        <v>15</v>
      </c>
      <c r="C7950">
        <v>2041</v>
      </c>
      <c r="D7950" t="s">
        <v>41</v>
      </c>
      <c r="E7950" t="s">
        <v>63</v>
      </c>
      <c r="F7950">
        <v>1577.6404506726999</v>
      </c>
    </row>
    <row r="7951" spans="1:6" x14ac:dyDescent="0.35">
      <c r="A7951" t="s">
        <v>95</v>
      </c>
      <c r="B7951" s="78" t="s">
        <v>15</v>
      </c>
      <c r="C7951">
        <v>2041</v>
      </c>
      <c r="D7951" t="s">
        <v>41</v>
      </c>
      <c r="E7951" t="s">
        <v>43</v>
      </c>
      <c r="F7951">
        <v>1580.0171073490601</v>
      </c>
    </row>
    <row r="7952" spans="1:6" x14ac:dyDescent="0.35">
      <c r="A7952" t="s">
        <v>95</v>
      </c>
      <c r="B7952" s="78" t="s">
        <v>15</v>
      </c>
      <c r="C7952">
        <v>2041</v>
      </c>
      <c r="D7952" t="s">
        <v>41</v>
      </c>
      <c r="E7952" t="s">
        <v>65</v>
      </c>
      <c r="F7952">
        <v>1424.04177219035</v>
      </c>
    </row>
    <row r="7953" spans="1:6" x14ac:dyDescent="0.35">
      <c r="A7953" t="s">
        <v>95</v>
      </c>
      <c r="B7953" s="78" t="s">
        <v>15</v>
      </c>
      <c r="C7953">
        <v>2041</v>
      </c>
      <c r="D7953" t="s">
        <v>41</v>
      </c>
      <c r="E7953" t="s">
        <v>67</v>
      </c>
      <c r="F7953">
        <v>1465.00954789711</v>
      </c>
    </row>
    <row r="7954" spans="1:6" x14ac:dyDescent="0.35">
      <c r="A7954" t="s">
        <v>95</v>
      </c>
      <c r="B7954" s="78" t="s">
        <v>15</v>
      </c>
      <c r="C7954">
        <v>2041</v>
      </c>
      <c r="D7954" t="s">
        <v>41</v>
      </c>
      <c r="E7954" t="s">
        <v>69</v>
      </c>
      <c r="F7954">
        <v>1457.6799769711199</v>
      </c>
    </row>
    <row r="7955" spans="1:6" x14ac:dyDescent="0.35">
      <c r="A7955" t="s">
        <v>95</v>
      </c>
      <c r="B7955" s="78" t="s">
        <v>15</v>
      </c>
      <c r="C7955">
        <v>2041</v>
      </c>
      <c r="D7955" t="s">
        <v>41</v>
      </c>
      <c r="E7955" t="s">
        <v>71</v>
      </c>
      <c r="F7955">
        <v>1472.2910323369199</v>
      </c>
    </row>
    <row r="7956" spans="1:6" x14ac:dyDescent="0.35">
      <c r="A7956" t="s">
        <v>95</v>
      </c>
      <c r="B7956" s="78" t="s">
        <v>15</v>
      </c>
      <c r="C7956">
        <v>2041</v>
      </c>
      <c r="D7956" t="s">
        <v>41</v>
      </c>
      <c r="E7956" t="s">
        <v>73</v>
      </c>
      <c r="F7956">
        <v>1295.49269543639</v>
      </c>
    </row>
    <row r="7957" spans="1:6" x14ac:dyDescent="0.35">
      <c r="A7957" t="s">
        <v>95</v>
      </c>
      <c r="B7957" s="78" t="s">
        <v>15</v>
      </c>
      <c r="C7957">
        <v>2041</v>
      </c>
      <c r="D7957" t="s">
        <v>41</v>
      </c>
      <c r="E7957" t="s">
        <v>75</v>
      </c>
      <c r="F7957">
        <v>1302.5748671727499</v>
      </c>
    </row>
    <row r="7958" spans="1:6" x14ac:dyDescent="0.35">
      <c r="A7958" t="s">
        <v>95</v>
      </c>
      <c r="B7958" s="78" t="s">
        <v>15</v>
      </c>
      <c r="C7958">
        <v>2046</v>
      </c>
      <c r="D7958" t="s">
        <v>138</v>
      </c>
      <c r="E7958" t="s">
        <v>42</v>
      </c>
      <c r="F7958">
        <v>1681.3509788624399</v>
      </c>
    </row>
    <row r="7959" spans="1:6" x14ac:dyDescent="0.35">
      <c r="A7959" t="s">
        <v>95</v>
      </c>
      <c r="B7959" s="78" t="s">
        <v>15</v>
      </c>
      <c r="C7959">
        <v>2046</v>
      </c>
      <c r="D7959" t="s">
        <v>138</v>
      </c>
      <c r="E7959" t="s">
        <v>45</v>
      </c>
      <c r="F7959">
        <v>1603.69546189015</v>
      </c>
    </row>
    <row r="7960" spans="1:6" x14ac:dyDescent="0.35">
      <c r="A7960" t="s">
        <v>95</v>
      </c>
      <c r="B7960" s="78" t="s">
        <v>15</v>
      </c>
      <c r="C7960">
        <v>2046</v>
      </c>
      <c r="D7960" t="s">
        <v>138</v>
      </c>
      <c r="E7960" t="s">
        <v>47</v>
      </c>
      <c r="F7960">
        <v>1377.3164706344</v>
      </c>
    </row>
    <row r="7961" spans="1:6" x14ac:dyDescent="0.35">
      <c r="A7961" t="s">
        <v>95</v>
      </c>
      <c r="B7961" s="78" t="s">
        <v>15</v>
      </c>
      <c r="C7961">
        <v>2046</v>
      </c>
      <c r="D7961" t="s">
        <v>138</v>
      </c>
      <c r="E7961" t="s">
        <v>49</v>
      </c>
      <c r="F7961">
        <v>1066.4975084205901</v>
      </c>
    </row>
    <row r="7962" spans="1:6" x14ac:dyDescent="0.35">
      <c r="A7962" t="s">
        <v>95</v>
      </c>
      <c r="B7962" s="78" t="s">
        <v>15</v>
      </c>
      <c r="C7962">
        <v>2046</v>
      </c>
      <c r="D7962" t="s">
        <v>138</v>
      </c>
      <c r="E7962" t="s">
        <v>51</v>
      </c>
      <c r="F7962">
        <v>1391.2797541652401</v>
      </c>
    </row>
    <row r="7963" spans="1:6" x14ac:dyDescent="0.35">
      <c r="A7963" t="s">
        <v>95</v>
      </c>
      <c r="B7963" s="78" t="s">
        <v>15</v>
      </c>
      <c r="C7963">
        <v>2046</v>
      </c>
      <c r="D7963" t="s">
        <v>138</v>
      </c>
      <c r="E7963" t="s">
        <v>53</v>
      </c>
      <c r="F7963">
        <v>1846.13357847117</v>
      </c>
    </row>
    <row r="7964" spans="1:6" x14ac:dyDescent="0.35">
      <c r="A7964" t="s">
        <v>95</v>
      </c>
      <c r="B7964" s="78" t="s">
        <v>15</v>
      </c>
      <c r="C7964">
        <v>2046</v>
      </c>
      <c r="D7964" t="s">
        <v>138</v>
      </c>
      <c r="E7964" t="s">
        <v>55</v>
      </c>
      <c r="F7964">
        <v>2121.6261052794498</v>
      </c>
    </row>
    <row r="7965" spans="1:6" x14ac:dyDescent="0.35">
      <c r="A7965" t="s">
        <v>95</v>
      </c>
      <c r="B7965" s="78" t="s">
        <v>15</v>
      </c>
      <c r="C7965">
        <v>2046</v>
      </c>
      <c r="D7965" t="s">
        <v>138</v>
      </c>
      <c r="E7965" t="s">
        <v>57</v>
      </c>
      <c r="F7965">
        <v>2061.1111424655701</v>
      </c>
    </row>
    <row r="7966" spans="1:6" x14ac:dyDescent="0.35">
      <c r="A7966" t="s">
        <v>95</v>
      </c>
      <c r="B7966" s="78" t="s">
        <v>15</v>
      </c>
      <c r="C7966">
        <v>2046</v>
      </c>
      <c r="D7966" t="s">
        <v>138</v>
      </c>
      <c r="E7966" t="s">
        <v>59</v>
      </c>
      <c r="F7966">
        <v>1975.68319858678</v>
      </c>
    </row>
    <row r="7967" spans="1:6" x14ac:dyDescent="0.35">
      <c r="A7967" t="s">
        <v>95</v>
      </c>
      <c r="B7967" s="78" t="s">
        <v>15</v>
      </c>
      <c r="C7967">
        <v>2046</v>
      </c>
      <c r="D7967" t="s">
        <v>138</v>
      </c>
      <c r="E7967" t="s">
        <v>61</v>
      </c>
      <c r="F7967">
        <v>1861.6305199839501</v>
      </c>
    </row>
    <row r="7968" spans="1:6" x14ac:dyDescent="0.35">
      <c r="A7968" t="s">
        <v>95</v>
      </c>
      <c r="B7968" s="78" t="s">
        <v>15</v>
      </c>
      <c r="C7968">
        <v>2046</v>
      </c>
      <c r="D7968" t="s">
        <v>138</v>
      </c>
      <c r="E7968" t="s">
        <v>63</v>
      </c>
      <c r="F7968">
        <v>1755.4568762659301</v>
      </c>
    </row>
    <row r="7969" spans="1:6" x14ac:dyDescent="0.35">
      <c r="A7969" t="s">
        <v>95</v>
      </c>
      <c r="B7969" s="78" t="s">
        <v>15</v>
      </c>
      <c r="C7969">
        <v>2046</v>
      </c>
      <c r="D7969" t="s">
        <v>138</v>
      </c>
      <c r="E7969" t="s">
        <v>43</v>
      </c>
      <c r="F7969">
        <v>1695.99256859299</v>
      </c>
    </row>
    <row r="7970" spans="1:6" x14ac:dyDescent="0.35">
      <c r="A7970" t="s">
        <v>95</v>
      </c>
      <c r="B7970" s="78" t="s">
        <v>15</v>
      </c>
      <c r="C7970">
        <v>2046</v>
      </c>
      <c r="D7970" t="s">
        <v>138</v>
      </c>
      <c r="E7970" t="s">
        <v>65</v>
      </c>
      <c r="F7970">
        <v>1683.1244020981801</v>
      </c>
    </row>
    <row r="7971" spans="1:6" x14ac:dyDescent="0.35">
      <c r="A7971" t="s">
        <v>95</v>
      </c>
      <c r="B7971" s="78" t="s">
        <v>15</v>
      </c>
      <c r="C7971">
        <v>2046</v>
      </c>
      <c r="D7971" t="s">
        <v>138</v>
      </c>
      <c r="E7971" t="s">
        <v>67</v>
      </c>
      <c r="F7971">
        <v>1458.1745901235399</v>
      </c>
    </row>
    <row r="7972" spans="1:6" x14ac:dyDescent="0.35">
      <c r="A7972" t="s">
        <v>95</v>
      </c>
      <c r="B7972" s="78" t="s">
        <v>15</v>
      </c>
      <c r="C7972">
        <v>2046</v>
      </c>
      <c r="D7972" t="s">
        <v>138</v>
      </c>
      <c r="E7972" t="s">
        <v>69</v>
      </c>
      <c r="F7972">
        <v>1462.11418942859</v>
      </c>
    </row>
    <row r="7973" spans="1:6" x14ac:dyDescent="0.35">
      <c r="A7973" t="s">
        <v>95</v>
      </c>
      <c r="B7973" s="78" t="s">
        <v>15</v>
      </c>
      <c r="C7973">
        <v>2046</v>
      </c>
      <c r="D7973" t="s">
        <v>138</v>
      </c>
      <c r="E7973" t="s">
        <v>71</v>
      </c>
      <c r="F7973">
        <v>1456.3910881330301</v>
      </c>
    </row>
    <row r="7974" spans="1:6" x14ac:dyDescent="0.35">
      <c r="A7974" t="s">
        <v>95</v>
      </c>
      <c r="B7974" s="78" t="s">
        <v>15</v>
      </c>
      <c r="C7974">
        <v>2046</v>
      </c>
      <c r="D7974" t="s">
        <v>138</v>
      </c>
      <c r="E7974" t="s">
        <v>73</v>
      </c>
      <c r="F7974">
        <v>1412.4488784375301</v>
      </c>
    </row>
    <row r="7975" spans="1:6" x14ac:dyDescent="0.35">
      <c r="A7975" t="s">
        <v>95</v>
      </c>
      <c r="B7975" s="78" t="s">
        <v>15</v>
      </c>
      <c r="C7975">
        <v>2046</v>
      </c>
      <c r="D7975" t="s">
        <v>138</v>
      </c>
      <c r="E7975" t="s">
        <v>75</v>
      </c>
      <c r="F7975">
        <v>1888.16918550538</v>
      </c>
    </row>
    <row r="7976" spans="1:6" x14ac:dyDescent="0.35">
      <c r="A7976" t="s">
        <v>95</v>
      </c>
      <c r="B7976" s="78" t="s">
        <v>15</v>
      </c>
      <c r="C7976">
        <v>2046</v>
      </c>
      <c r="D7976" t="s">
        <v>41</v>
      </c>
      <c r="E7976" t="s">
        <v>42</v>
      </c>
      <c r="F7976">
        <v>1736.0818205416399</v>
      </c>
    </row>
    <row r="7977" spans="1:6" x14ac:dyDescent="0.35">
      <c r="A7977" t="s">
        <v>95</v>
      </c>
      <c r="B7977" s="78" t="s">
        <v>15</v>
      </c>
      <c r="C7977">
        <v>2046</v>
      </c>
      <c r="D7977" t="s">
        <v>41</v>
      </c>
      <c r="E7977" t="s">
        <v>45</v>
      </c>
      <c r="F7977">
        <v>1652.5262137115701</v>
      </c>
    </row>
    <row r="7978" spans="1:6" x14ac:dyDescent="0.35">
      <c r="A7978" t="s">
        <v>95</v>
      </c>
      <c r="B7978" s="78" t="s">
        <v>15</v>
      </c>
      <c r="C7978">
        <v>2046</v>
      </c>
      <c r="D7978" t="s">
        <v>41</v>
      </c>
      <c r="E7978" t="s">
        <v>47</v>
      </c>
      <c r="F7978">
        <v>1508.00878824549</v>
      </c>
    </row>
    <row r="7979" spans="1:6" x14ac:dyDescent="0.35">
      <c r="A7979" t="s">
        <v>95</v>
      </c>
      <c r="B7979" s="78" t="s">
        <v>15</v>
      </c>
      <c r="C7979">
        <v>2046</v>
      </c>
      <c r="D7979" t="s">
        <v>41</v>
      </c>
      <c r="E7979" t="s">
        <v>49</v>
      </c>
      <c r="F7979">
        <v>1355.15993453142</v>
      </c>
    </row>
    <row r="7980" spans="1:6" x14ac:dyDescent="0.35">
      <c r="A7980" t="s">
        <v>95</v>
      </c>
      <c r="B7980" s="78" t="s">
        <v>15</v>
      </c>
      <c r="C7980">
        <v>2046</v>
      </c>
      <c r="D7980" t="s">
        <v>41</v>
      </c>
      <c r="E7980" t="s">
        <v>51</v>
      </c>
      <c r="F7980">
        <v>1617.26524245261</v>
      </c>
    </row>
    <row r="7981" spans="1:6" x14ac:dyDescent="0.35">
      <c r="A7981" t="s">
        <v>95</v>
      </c>
      <c r="B7981" s="78" t="s">
        <v>15</v>
      </c>
      <c r="C7981">
        <v>2046</v>
      </c>
      <c r="D7981" t="s">
        <v>41</v>
      </c>
      <c r="E7981" t="s">
        <v>53</v>
      </c>
      <c r="F7981">
        <v>1982.86382656209</v>
      </c>
    </row>
    <row r="7982" spans="1:6" x14ac:dyDescent="0.35">
      <c r="A7982" t="s">
        <v>95</v>
      </c>
      <c r="B7982" s="78" t="s">
        <v>15</v>
      </c>
      <c r="C7982">
        <v>2046</v>
      </c>
      <c r="D7982" t="s">
        <v>41</v>
      </c>
      <c r="E7982" t="s">
        <v>55</v>
      </c>
      <c r="F7982">
        <v>2150.4496677135899</v>
      </c>
    </row>
    <row r="7983" spans="1:6" x14ac:dyDescent="0.35">
      <c r="A7983" t="s">
        <v>95</v>
      </c>
      <c r="B7983" s="78" t="s">
        <v>15</v>
      </c>
      <c r="C7983">
        <v>2046</v>
      </c>
      <c r="D7983" t="s">
        <v>41</v>
      </c>
      <c r="E7983" t="s">
        <v>57</v>
      </c>
      <c r="F7983">
        <v>1962.22705961672</v>
      </c>
    </row>
    <row r="7984" spans="1:6" x14ac:dyDescent="0.35">
      <c r="A7984" t="s">
        <v>95</v>
      </c>
      <c r="B7984" s="78" t="s">
        <v>15</v>
      </c>
      <c r="C7984">
        <v>2046</v>
      </c>
      <c r="D7984" t="s">
        <v>41</v>
      </c>
      <c r="E7984" t="s">
        <v>59</v>
      </c>
      <c r="F7984">
        <v>1796.24157064373</v>
      </c>
    </row>
    <row r="7985" spans="1:6" x14ac:dyDescent="0.35">
      <c r="A7985" t="s">
        <v>95</v>
      </c>
      <c r="B7985" s="78" t="s">
        <v>15</v>
      </c>
      <c r="C7985">
        <v>2046</v>
      </c>
      <c r="D7985" t="s">
        <v>41</v>
      </c>
      <c r="E7985" t="s">
        <v>61</v>
      </c>
      <c r="F7985">
        <v>1688.3728201003501</v>
      </c>
    </row>
    <row r="7986" spans="1:6" x14ac:dyDescent="0.35">
      <c r="A7986" t="s">
        <v>95</v>
      </c>
      <c r="B7986" s="78" t="s">
        <v>15</v>
      </c>
      <c r="C7986">
        <v>2046</v>
      </c>
      <c r="D7986" t="s">
        <v>41</v>
      </c>
      <c r="E7986" t="s">
        <v>63</v>
      </c>
      <c r="F7986">
        <v>1596.81235148665</v>
      </c>
    </row>
    <row r="7987" spans="1:6" x14ac:dyDescent="0.35">
      <c r="A7987" t="s">
        <v>95</v>
      </c>
      <c r="B7987" s="78" t="s">
        <v>15</v>
      </c>
      <c r="C7987">
        <v>2046</v>
      </c>
      <c r="D7987" t="s">
        <v>41</v>
      </c>
      <c r="E7987" t="s">
        <v>43</v>
      </c>
      <c r="F7987">
        <v>1730.7755375747499</v>
      </c>
    </row>
    <row r="7988" spans="1:6" x14ac:dyDescent="0.35">
      <c r="A7988" t="s">
        <v>95</v>
      </c>
      <c r="B7988" s="78" t="s">
        <v>15</v>
      </c>
      <c r="C7988">
        <v>2046</v>
      </c>
      <c r="D7988" t="s">
        <v>41</v>
      </c>
      <c r="E7988" t="s">
        <v>65</v>
      </c>
      <c r="F7988">
        <v>1562.0854310060899</v>
      </c>
    </row>
    <row r="7989" spans="1:6" x14ac:dyDescent="0.35">
      <c r="A7989" t="s">
        <v>95</v>
      </c>
      <c r="B7989" s="78" t="s">
        <v>15</v>
      </c>
      <c r="C7989">
        <v>2046</v>
      </c>
      <c r="D7989" t="s">
        <v>41</v>
      </c>
      <c r="E7989" t="s">
        <v>67</v>
      </c>
      <c r="F7989">
        <v>1376.7182399459</v>
      </c>
    </row>
    <row r="7990" spans="1:6" x14ac:dyDescent="0.35">
      <c r="A7990" t="s">
        <v>95</v>
      </c>
      <c r="B7990" s="78" t="s">
        <v>15</v>
      </c>
      <c r="C7990">
        <v>2046</v>
      </c>
      <c r="D7990" t="s">
        <v>41</v>
      </c>
      <c r="E7990" t="s">
        <v>69</v>
      </c>
      <c r="F7990">
        <v>1413.10808375447</v>
      </c>
    </row>
    <row r="7991" spans="1:6" x14ac:dyDescent="0.35">
      <c r="A7991" t="s">
        <v>95</v>
      </c>
      <c r="B7991" s="78" t="s">
        <v>15</v>
      </c>
      <c r="C7991">
        <v>2046</v>
      </c>
      <c r="D7991" t="s">
        <v>41</v>
      </c>
      <c r="E7991" t="s">
        <v>71</v>
      </c>
      <c r="F7991">
        <v>1370.65681228469</v>
      </c>
    </row>
    <row r="7992" spans="1:6" x14ac:dyDescent="0.35">
      <c r="A7992" t="s">
        <v>95</v>
      </c>
      <c r="B7992" s="78" t="s">
        <v>15</v>
      </c>
      <c r="C7992">
        <v>2046</v>
      </c>
      <c r="D7992" t="s">
        <v>41</v>
      </c>
      <c r="E7992" t="s">
        <v>73</v>
      </c>
      <c r="F7992">
        <v>1278.2912069240999</v>
      </c>
    </row>
    <row r="7993" spans="1:6" x14ac:dyDescent="0.35">
      <c r="A7993" t="s">
        <v>95</v>
      </c>
      <c r="B7993" s="78" t="s">
        <v>15</v>
      </c>
      <c r="C7993">
        <v>2046</v>
      </c>
      <c r="D7993" t="s">
        <v>41</v>
      </c>
      <c r="E7993" t="s">
        <v>75</v>
      </c>
      <c r="F7993">
        <v>1540.2515108488101</v>
      </c>
    </row>
    <row r="7994" spans="1:6" x14ac:dyDescent="0.35">
      <c r="A7994" t="s">
        <v>96</v>
      </c>
      <c r="B7994" s="78" t="s">
        <v>15</v>
      </c>
      <c r="C7994">
        <v>2021</v>
      </c>
      <c r="D7994" t="s">
        <v>41</v>
      </c>
      <c r="E7994" t="s">
        <v>42</v>
      </c>
      <c r="F7994">
        <v>29</v>
      </c>
    </row>
    <row r="7995" spans="1:6" x14ac:dyDescent="0.35">
      <c r="A7995" t="s">
        <v>96</v>
      </c>
      <c r="B7995" s="78" t="s">
        <v>15</v>
      </c>
      <c r="C7995">
        <v>2021</v>
      </c>
      <c r="D7995" t="s">
        <v>41</v>
      </c>
      <c r="E7995" t="s">
        <v>43</v>
      </c>
      <c r="F7995">
        <v>51</v>
      </c>
    </row>
    <row r="7996" spans="1:6" x14ac:dyDescent="0.35">
      <c r="A7996" t="s">
        <v>96</v>
      </c>
      <c r="B7996" s="78" t="s">
        <v>15</v>
      </c>
      <c r="C7996">
        <v>2021</v>
      </c>
      <c r="D7996" t="s">
        <v>41</v>
      </c>
      <c r="E7996" t="s">
        <v>45</v>
      </c>
      <c r="F7996">
        <v>28</v>
      </c>
    </row>
    <row r="7997" spans="1:6" x14ac:dyDescent="0.35">
      <c r="A7997" t="s">
        <v>96</v>
      </c>
      <c r="B7997" s="78" t="s">
        <v>15</v>
      </c>
      <c r="C7997">
        <v>2021</v>
      </c>
      <c r="D7997" t="s">
        <v>41</v>
      </c>
      <c r="E7997" t="s">
        <v>47</v>
      </c>
      <c r="F7997">
        <v>32</v>
      </c>
    </row>
    <row r="7998" spans="1:6" x14ac:dyDescent="0.35">
      <c r="A7998" t="s">
        <v>96</v>
      </c>
      <c r="B7998" s="78" t="s">
        <v>15</v>
      </c>
      <c r="C7998">
        <v>2021</v>
      </c>
      <c r="D7998" t="s">
        <v>41</v>
      </c>
      <c r="E7998" t="s">
        <v>49</v>
      </c>
      <c r="F7998">
        <v>24</v>
      </c>
    </row>
    <row r="7999" spans="1:6" x14ac:dyDescent="0.35">
      <c r="A7999" t="s">
        <v>96</v>
      </c>
      <c r="B7999" s="78" t="s">
        <v>15</v>
      </c>
      <c r="C7999">
        <v>2021</v>
      </c>
      <c r="D7999" t="s">
        <v>41</v>
      </c>
      <c r="E7999" t="s">
        <v>51</v>
      </c>
      <c r="F7999">
        <v>26</v>
      </c>
    </row>
    <row r="8000" spans="1:6" x14ac:dyDescent="0.35">
      <c r="A8000" t="s">
        <v>96</v>
      </c>
      <c r="B8000" s="78" t="s">
        <v>15</v>
      </c>
      <c r="C8000">
        <v>2021</v>
      </c>
      <c r="D8000" t="s">
        <v>41</v>
      </c>
      <c r="E8000" t="s">
        <v>53</v>
      </c>
      <c r="F8000">
        <v>21</v>
      </c>
    </row>
    <row r="8001" spans="1:6" x14ac:dyDescent="0.35">
      <c r="A8001" t="s">
        <v>96</v>
      </c>
      <c r="B8001" s="78" t="s">
        <v>15</v>
      </c>
      <c r="C8001">
        <v>2021</v>
      </c>
      <c r="D8001" t="s">
        <v>41</v>
      </c>
      <c r="E8001" t="s">
        <v>55</v>
      </c>
      <c r="F8001">
        <v>25</v>
      </c>
    </row>
    <row r="8002" spans="1:6" x14ac:dyDescent="0.35">
      <c r="A8002" t="s">
        <v>96</v>
      </c>
      <c r="B8002" s="78" t="s">
        <v>15</v>
      </c>
      <c r="C8002">
        <v>2021</v>
      </c>
      <c r="D8002" t="s">
        <v>41</v>
      </c>
      <c r="E8002" t="s">
        <v>57</v>
      </c>
      <c r="F8002">
        <v>20</v>
      </c>
    </row>
    <row r="8003" spans="1:6" x14ac:dyDescent="0.35">
      <c r="A8003" t="s">
        <v>96</v>
      </c>
      <c r="B8003" s="78" t="s">
        <v>15</v>
      </c>
      <c r="C8003">
        <v>2021</v>
      </c>
      <c r="D8003" t="s">
        <v>41</v>
      </c>
      <c r="E8003" t="s">
        <v>59</v>
      </c>
      <c r="F8003">
        <v>14</v>
      </c>
    </row>
    <row r="8004" spans="1:6" x14ac:dyDescent="0.35">
      <c r="A8004" t="s">
        <v>96</v>
      </c>
      <c r="B8004" s="78" t="s">
        <v>15</v>
      </c>
      <c r="C8004">
        <v>2021</v>
      </c>
      <c r="D8004" t="s">
        <v>41</v>
      </c>
      <c r="E8004" t="s">
        <v>61</v>
      </c>
      <c r="F8004">
        <v>28</v>
      </c>
    </row>
    <row r="8005" spans="1:6" x14ac:dyDescent="0.35">
      <c r="A8005" t="s">
        <v>96</v>
      </c>
      <c r="B8005" s="78" t="s">
        <v>15</v>
      </c>
      <c r="C8005">
        <v>2021</v>
      </c>
      <c r="D8005" t="s">
        <v>41</v>
      </c>
      <c r="E8005" t="s">
        <v>63</v>
      </c>
      <c r="F8005">
        <v>9</v>
      </c>
    </row>
    <row r="8006" spans="1:6" x14ac:dyDescent="0.35">
      <c r="A8006" t="s">
        <v>96</v>
      </c>
      <c r="B8006" s="78" t="s">
        <v>15</v>
      </c>
      <c r="C8006">
        <v>2021</v>
      </c>
      <c r="D8006" t="s">
        <v>41</v>
      </c>
      <c r="E8006" t="s">
        <v>65</v>
      </c>
      <c r="F8006">
        <v>15</v>
      </c>
    </row>
    <row r="8007" spans="1:6" x14ac:dyDescent="0.35">
      <c r="A8007" t="s">
        <v>96</v>
      </c>
      <c r="B8007" s="78" t="s">
        <v>15</v>
      </c>
      <c r="C8007">
        <v>2021</v>
      </c>
      <c r="D8007" t="s">
        <v>41</v>
      </c>
      <c r="E8007" t="s">
        <v>67</v>
      </c>
      <c r="F8007">
        <v>8</v>
      </c>
    </row>
    <row r="8008" spans="1:6" x14ac:dyDescent="0.35">
      <c r="A8008" t="s">
        <v>96</v>
      </c>
      <c r="B8008" s="78" t="s">
        <v>15</v>
      </c>
      <c r="C8008">
        <v>2021</v>
      </c>
      <c r="D8008" t="s">
        <v>41</v>
      </c>
      <c r="E8008" t="s">
        <v>69</v>
      </c>
      <c r="F8008">
        <v>5</v>
      </c>
    </row>
    <row r="8009" spans="1:6" x14ac:dyDescent="0.35">
      <c r="A8009" t="s">
        <v>96</v>
      </c>
      <c r="B8009" s="78" t="s">
        <v>15</v>
      </c>
      <c r="C8009">
        <v>2021</v>
      </c>
      <c r="D8009" t="s">
        <v>41</v>
      </c>
      <c r="E8009" t="s">
        <v>71</v>
      </c>
      <c r="F8009">
        <v>3</v>
      </c>
    </row>
    <row r="8010" spans="1:6" x14ac:dyDescent="0.35">
      <c r="A8010" t="s">
        <v>96</v>
      </c>
      <c r="B8010" s="78" t="s">
        <v>15</v>
      </c>
      <c r="C8010">
        <v>2021</v>
      </c>
      <c r="D8010" t="s">
        <v>41</v>
      </c>
      <c r="E8010" t="s">
        <v>73</v>
      </c>
      <c r="F8010">
        <v>3</v>
      </c>
    </row>
    <row r="8011" spans="1:6" x14ac:dyDescent="0.35">
      <c r="A8011" t="s">
        <v>96</v>
      </c>
      <c r="B8011" s="78" t="s">
        <v>15</v>
      </c>
      <c r="C8011">
        <v>2021</v>
      </c>
      <c r="D8011" t="s">
        <v>41</v>
      </c>
      <c r="E8011" t="s">
        <v>75</v>
      </c>
      <c r="F8011">
        <v>0</v>
      </c>
    </row>
    <row r="8012" spans="1:6" x14ac:dyDescent="0.35">
      <c r="A8012" t="s">
        <v>96</v>
      </c>
      <c r="B8012" s="78" t="s">
        <v>15</v>
      </c>
      <c r="C8012">
        <v>2021</v>
      </c>
      <c r="D8012" t="s">
        <v>138</v>
      </c>
      <c r="E8012" t="s">
        <v>42</v>
      </c>
      <c r="F8012">
        <v>24</v>
      </c>
    </row>
    <row r="8013" spans="1:6" x14ac:dyDescent="0.35">
      <c r="A8013" t="s">
        <v>96</v>
      </c>
      <c r="B8013" s="78" t="s">
        <v>15</v>
      </c>
      <c r="C8013">
        <v>2021</v>
      </c>
      <c r="D8013" t="s">
        <v>138</v>
      </c>
      <c r="E8013" t="s">
        <v>43</v>
      </c>
      <c r="F8013">
        <v>18</v>
      </c>
    </row>
    <row r="8014" spans="1:6" x14ac:dyDescent="0.35">
      <c r="A8014" t="s">
        <v>96</v>
      </c>
      <c r="B8014" s="78" t="s">
        <v>15</v>
      </c>
      <c r="C8014">
        <v>2021</v>
      </c>
      <c r="D8014" t="s">
        <v>138</v>
      </c>
      <c r="E8014" t="s">
        <v>45</v>
      </c>
      <c r="F8014">
        <v>31</v>
      </c>
    </row>
    <row r="8015" spans="1:6" x14ac:dyDescent="0.35">
      <c r="A8015" t="s">
        <v>96</v>
      </c>
      <c r="B8015" s="78" t="s">
        <v>15</v>
      </c>
      <c r="C8015">
        <v>2021</v>
      </c>
      <c r="D8015" t="s">
        <v>138</v>
      </c>
      <c r="E8015" t="s">
        <v>47</v>
      </c>
      <c r="F8015">
        <v>37</v>
      </c>
    </row>
    <row r="8016" spans="1:6" x14ac:dyDescent="0.35">
      <c r="A8016" t="s">
        <v>96</v>
      </c>
      <c r="B8016" s="78" t="s">
        <v>15</v>
      </c>
      <c r="C8016">
        <v>2021</v>
      </c>
      <c r="D8016" t="s">
        <v>138</v>
      </c>
      <c r="E8016" t="s">
        <v>49</v>
      </c>
      <c r="F8016">
        <v>23</v>
      </c>
    </row>
    <row r="8017" spans="1:6" x14ac:dyDescent="0.35">
      <c r="A8017" t="s">
        <v>96</v>
      </c>
      <c r="B8017" s="78" t="s">
        <v>15</v>
      </c>
      <c r="C8017">
        <v>2021</v>
      </c>
      <c r="D8017" t="s">
        <v>138</v>
      </c>
      <c r="E8017" t="s">
        <v>51</v>
      </c>
      <c r="F8017">
        <v>30</v>
      </c>
    </row>
    <row r="8018" spans="1:6" x14ac:dyDescent="0.35">
      <c r="A8018" t="s">
        <v>96</v>
      </c>
      <c r="B8018" s="78" t="s">
        <v>15</v>
      </c>
      <c r="C8018">
        <v>2021</v>
      </c>
      <c r="D8018" t="s">
        <v>138</v>
      </c>
      <c r="E8018" t="s">
        <v>53</v>
      </c>
      <c r="F8018">
        <v>24</v>
      </c>
    </row>
    <row r="8019" spans="1:6" x14ac:dyDescent="0.35">
      <c r="A8019" t="s">
        <v>96</v>
      </c>
      <c r="B8019" s="78" t="s">
        <v>15</v>
      </c>
      <c r="C8019">
        <v>2021</v>
      </c>
      <c r="D8019" t="s">
        <v>138</v>
      </c>
      <c r="E8019" t="s">
        <v>55</v>
      </c>
      <c r="F8019">
        <v>14</v>
      </c>
    </row>
    <row r="8020" spans="1:6" x14ac:dyDescent="0.35">
      <c r="A8020" t="s">
        <v>96</v>
      </c>
      <c r="B8020" s="78" t="s">
        <v>15</v>
      </c>
      <c r="C8020">
        <v>2021</v>
      </c>
      <c r="D8020" t="s">
        <v>138</v>
      </c>
      <c r="E8020" t="s">
        <v>57</v>
      </c>
      <c r="F8020">
        <v>15</v>
      </c>
    </row>
    <row r="8021" spans="1:6" x14ac:dyDescent="0.35">
      <c r="A8021" t="s">
        <v>96</v>
      </c>
      <c r="B8021" s="78" t="s">
        <v>15</v>
      </c>
      <c r="C8021">
        <v>2021</v>
      </c>
      <c r="D8021" t="s">
        <v>138</v>
      </c>
      <c r="E8021" t="s">
        <v>59</v>
      </c>
      <c r="F8021">
        <v>15</v>
      </c>
    </row>
    <row r="8022" spans="1:6" x14ac:dyDescent="0.35">
      <c r="A8022" t="s">
        <v>96</v>
      </c>
      <c r="B8022" s="78" t="s">
        <v>15</v>
      </c>
      <c r="C8022">
        <v>2021</v>
      </c>
      <c r="D8022" t="s">
        <v>138</v>
      </c>
      <c r="E8022" t="s">
        <v>61</v>
      </c>
      <c r="F8022">
        <v>25</v>
      </c>
    </row>
    <row r="8023" spans="1:6" x14ac:dyDescent="0.35">
      <c r="A8023" t="s">
        <v>96</v>
      </c>
      <c r="B8023" s="78" t="s">
        <v>15</v>
      </c>
      <c r="C8023">
        <v>2021</v>
      </c>
      <c r="D8023" t="s">
        <v>138</v>
      </c>
      <c r="E8023" t="s">
        <v>63</v>
      </c>
      <c r="F8023">
        <v>14</v>
      </c>
    </row>
    <row r="8024" spans="1:6" x14ac:dyDescent="0.35">
      <c r="A8024" t="s">
        <v>96</v>
      </c>
      <c r="B8024" s="78" t="s">
        <v>15</v>
      </c>
      <c r="C8024">
        <v>2021</v>
      </c>
      <c r="D8024" t="s">
        <v>138</v>
      </c>
      <c r="E8024" t="s">
        <v>65</v>
      </c>
      <c r="F8024">
        <v>13</v>
      </c>
    </row>
    <row r="8025" spans="1:6" x14ac:dyDescent="0.35">
      <c r="A8025" t="s">
        <v>96</v>
      </c>
      <c r="B8025" s="78" t="s">
        <v>15</v>
      </c>
      <c r="C8025">
        <v>2021</v>
      </c>
      <c r="D8025" t="s">
        <v>138</v>
      </c>
      <c r="E8025" t="s">
        <v>67</v>
      </c>
      <c r="F8025">
        <v>12</v>
      </c>
    </row>
    <row r="8026" spans="1:6" x14ac:dyDescent="0.35">
      <c r="A8026" t="s">
        <v>96</v>
      </c>
      <c r="B8026" s="78" t="s">
        <v>15</v>
      </c>
      <c r="C8026">
        <v>2021</v>
      </c>
      <c r="D8026" t="s">
        <v>138</v>
      </c>
      <c r="E8026" t="s">
        <v>69</v>
      </c>
      <c r="F8026">
        <v>10</v>
      </c>
    </row>
    <row r="8027" spans="1:6" x14ac:dyDescent="0.35">
      <c r="A8027" t="s">
        <v>96</v>
      </c>
      <c r="B8027" s="78" t="s">
        <v>15</v>
      </c>
      <c r="C8027">
        <v>2021</v>
      </c>
      <c r="D8027" t="s">
        <v>138</v>
      </c>
      <c r="E8027" t="s">
        <v>71</v>
      </c>
      <c r="F8027">
        <v>2</v>
      </c>
    </row>
    <row r="8028" spans="1:6" x14ac:dyDescent="0.35">
      <c r="A8028" t="s">
        <v>96</v>
      </c>
      <c r="B8028" s="78" t="s">
        <v>15</v>
      </c>
      <c r="C8028">
        <v>2021</v>
      </c>
      <c r="D8028" t="s">
        <v>138</v>
      </c>
      <c r="E8028" t="s">
        <v>73</v>
      </c>
      <c r="F8028">
        <v>3</v>
      </c>
    </row>
    <row r="8029" spans="1:6" x14ac:dyDescent="0.35">
      <c r="A8029" t="s">
        <v>96</v>
      </c>
      <c r="B8029" s="78" t="s">
        <v>15</v>
      </c>
      <c r="C8029">
        <v>2021</v>
      </c>
      <c r="D8029" t="s">
        <v>138</v>
      </c>
      <c r="E8029" t="s">
        <v>75</v>
      </c>
      <c r="F8029">
        <v>2</v>
      </c>
    </row>
    <row r="8030" spans="1:6" x14ac:dyDescent="0.35">
      <c r="A8030" t="s">
        <v>96</v>
      </c>
      <c r="B8030" s="78" t="s">
        <v>15</v>
      </c>
      <c r="C8030">
        <v>2026</v>
      </c>
      <c r="D8030" t="s">
        <v>138</v>
      </c>
      <c r="E8030" t="s">
        <v>42</v>
      </c>
      <c r="F8030">
        <v>27.0333280542369</v>
      </c>
    </row>
    <row r="8031" spans="1:6" x14ac:dyDescent="0.35">
      <c r="A8031" t="s">
        <v>96</v>
      </c>
      <c r="B8031" s="78" t="s">
        <v>15</v>
      </c>
      <c r="C8031">
        <v>2026</v>
      </c>
      <c r="D8031" t="s">
        <v>138</v>
      </c>
      <c r="E8031" t="s">
        <v>45</v>
      </c>
      <c r="F8031">
        <v>20.334898642881502</v>
      </c>
    </row>
    <row r="8032" spans="1:6" x14ac:dyDescent="0.35">
      <c r="A8032" t="s">
        <v>96</v>
      </c>
      <c r="B8032" s="78" t="s">
        <v>15</v>
      </c>
      <c r="C8032">
        <v>2026</v>
      </c>
      <c r="D8032" t="s">
        <v>138</v>
      </c>
      <c r="E8032" t="s">
        <v>47</v>
      </c>
      <c r="F8032">
        <v>40.8087427662159</v>
      </c>
    </row>
    <row r="8033" spans="1:6" x14ac:dyDescent="0.35">
      <c r="A8033" t="s">
        <v>96</v>
      </c>
      <c r="B8033" s="78" t="s">
        <v>15</v>
      </c>
      <c r="C8033">
        <v>2026</v>
      </c>
      <c r="D8033" t="s">
        <v>138</v>
      </c>
      <c r="E8033" t="s">
        <v>49</v>
      </c>
      <c r="F8033">
        <v>28.3442885912668</v>
      </c>
    </row>
    <row r="8034" spans="1:6" x14ac:dyDescent="0.35">
      <c r="A8034" t="s">
        <v>96</v>
      </c>
      <c r="B8034" s="78" t="s">
        <v>15</v>
      </c>
      <c r="C8034">
        <v>2026</v>
      </c>
      <c r="D8034" t="s">
        <v>138</v>
      </c>
      <c r="E8034" t="s">
        <v>51</v>
      </c>
      <c r="F8034">
        <v>31.373522936717801</v>
      </c>
    </row>
    <row r="8035" spans="1:6" x14ac:dyDescent="0.35">
      <c r="A8035" t="s">
        <v>96</v>
      </c>
      <c r="B8035" s="78" t="s">
        <v>15</v>
      </c>
      <c r="C8035">
        <v>2026</v>
      </c>
      <c r="D8035" t="s">
        <v>138</v>
      </c>
      <c r="E8035" t="s">
        <v>53</v>
      </c>
      <c r="F8035">
        <v>23.267787596598801</v>
      </c>
    </row>
    <row r="8036" spans="1:6" x14ac:dyDescent="0.35">
      <c r="A8036" t="s">
        <v>96</v>
      </c>
      <c r="B8036" s="78" t="s">
        <v>15</v>
      </c>
      <c r="C8036">
        <v>2026</v>
      </c>
      <c r="D8036" t="s">
        <v>138</v>
      </c>
      <c r="E8036" t="s">
        <v>55</v>
      </c>
      <c r="F8036">
        <v>26.752546977151901</v>
      </c>
    </row>
    <row r="8037" spans="1:6" x14ac:dyDescent="0.35">
      <c r="A8037" t="s">
        <v>96</v>
      </c>
      <c r="B8037" s="78" t="s">
        <v>15</v>
      </c>
      <c r="C8037">
        <v>2026</v>
      </c>
      <c r="D8037" t="s">
        <v>138</v>
      </c>
      <c r="E8037" t="s">
        <v>57</v>
      </c>
      <c r="F8037">
        <v>13.4408651310764</v>
      </c>
    </row>
    <row r="8038" spans="1:6" x14ac:dyDescent="0.35">
      <c r="A8038" t="s">
        <v>96</v>
      </c>
      <c r="B8038" s="78" t="s">
        <v>15</v>
      </c>
      <c r="C8038">
        <v>2026</v>
      </c>
      <c r="D8038" t="s">
        <v>138</v>
      </c>
      <c r="E8038" t="s">
        <v>59</v>
      </c>
      <c r="F8038">
        <v>17.214081750401999</v>
      </c>
    </row>
    <row r="8039" spans="1:6" x14ac:dyDescent="0.35">
      <c r="A8039" t="s">
        <v>96</v>
      </c>
      <c r="B8039" s="78" t="s">
        <v>15</v>
      </c>
      <c r="C8039">
        <v>2026</v>
      </c>
      <c r="D8039" t="s">
        <v>138</v>
      </c>
      <c r="E8039" t="s">
        <v>61</v>
      </c>
      <c r="F8039">
        <v>22.788774289832801</v>
      </c>
    </row>
    <row r="8040" spans="1:6" x14ac:dyDescent="0.35">
      <c r="A8040" t="s">
        <v>96</v>
      </c>
      <c r="B8040" s="78" t="s">
        <v>15</v>
      </c>
      <c r="C8040">
        <v>2026</v>
      </c>
      <c r="D8040" t="s">
        <v>138</v>
      </c>
      <c r="E8040" t="s">
        <v>63</v>
      </c>
      <c r="F8040">
        <v>14.299343135090799</v>
      </c>
    </row>
    <row r="8041" spans="1:6" x14ac:dyDescent="0.35">
      <c r="A8041" t="s">
        <v>96</v>
      </c>
      <c r="B8041" s="78" t="s">
        <v>15</v>
      </c>
      <c r="C8041">
        <v>2026</v>
      </c>
      <c r="D8041" t="s">
        <v>138</v>
      </c>
      <c r="E8041" t="s">
        <v>43</v>
      </c>
      <c r="F8041">
        <v>26.3978675415445</v>
      </c>
    </row>
    <row r="8042" spans="1:6" x14ac:dyDescent="0.35">
      <c r="A8042" t="s">
        <v>96</v>
      </c>
      <c r="B8042" s="78" t="s">
        <v>15</v>
      </c>
      <c r="C8042">
        <v>2026</v>
      </c>
      <c r="D8042" t="s">
        <v>138</v>
      </c>
      <c r="E8042" t="s">
        <v>65</v>
      </c>
      <c r="F8042">
        <v>11.446960499821699</v>
      </c>
    </row>
    <row r="8043" spans="1:6" x14ac:dyDescent="0.35">
      <c r="A8043" t="s">
        <v>96</v>
      </c>
      <c r="B8043" s="78" t="s">
        <v>15</v>
      </c>
      <c r="C8043">
        <v>2026</v>
      </c>
      <c r="D8043" t="s">
        <v>138</v>
      </c>
      <c r="E8043" t="s">
        <v>67</v>
      </c>
      <c r="F8043">
        <v>14.8899412532725</v>
      </c>
    </row>
    <row r="8044" spans="1:6" x14ac:dyDescent="0.35">
      <c r="A8044" t="s">
        <v>96</v>
      </c>
      <c r="B8044" s="78" t="s">
        <v>15</v>
      </c>
      <c r="C8044">
        <v>2026</v>
      </c>
      <c r="D8044" t="s">
        <v>138</v>
      </c>
      <c r="E8044" t="s">
        <v>69</v>
      </c>
      <c r="F8044">
        <v>9.7965795565621292</v>
      </c>
    </row>
    <row r="8045" spans="1:6" x14ac:dyDescent="0.35">
      <c r="A8045" t="s">
        <v>96</v>
      </c>
      <c r="B8045" s="78" t="s">
        <v>15</v>
      </c>
      <c r="C8045">
        <v>2026</v>
      </c>
      <c r="D8045" t="s">
        <v>138</v>
      </c>
      <c r="E8045" t="s">
        <v>71</v>
      </c>
      <c r="F8045">
        <v>4.9234042116458001</v>
      </c>
    </row>
    <row r="8046" spans="1:6" x14ac:dyDescent="0.35">
      <c r="A8046" t="s">
        <v>96</v>
      </c>
      <c r="B8046" s="78" t="s">
        <v>15</v>
      </c>
      <c r="C8046">
        <v>2026</v>
      </c>
      <c r="D8046" t="s">
        <v>138</v>
      </c>
      <c r="E8046" t="s">
        <v>73</v>
      </c>
      <c r="F8046">
        <v>4.8432962455892197</v>
      </c>
    </row>
    <row r="8047" spans="1:6" x14ac:dyDescent="0.35">
      <c r="A8047" t="s">
        <v>96</v>
      </c>
      <c r="B8047" s="78" t="s">
        <v>15</v>
      </c>
      <c r="C8047">
        <v>2026</v>
      </c>
      <c r="D8047" t="s">
        <v>138</v>
      </c>
      <c r="E8047" t="s">
        <v>75</v>
      </c>
      <c r="F8047">
        <v>2.8729897757908698</v>
      </c>
    </row>
    <row r="8048" spans="1:6" x14ac:dyDescent="0.35">
      <c r="A8048" t="s">
        <v>96</v>
      </c>
      <c r="B8048" s="78" t="s">
        <v>15</v>
      </c>
      <c r="C8048">
        <v>2026</v>
      </c>
      <c r="D8048" t="s">
        <v>41</v>
      </c>
      <c r="E8048" t="s">
        <v>42</v>
      </c>
      <c r="F8048">
        <v>33.918737086016399</v>
      </c>
    </row>
    <row r="8049" spans="1:6" x14ac:dyDescent="0.35">
      <c r="A8049" t="s">
        <v>96</v>
      </c>
      <c r="B8049" s="78" t="s">
        <v>15</v>
      </c>
      <c r="C8049">
        <v>2026</v>
      </c>
      <c r="D8049" t="s">
        <v>41</v>
      </c>
      <c r="E8049" t="s">
        <v>45</v>
      </c>
      <c r="F8049">
        <v>41.454071789893199</v>
      </c>
    </row>
    <row r="8050" spans="1:6" x14ac:dyDescent="0.35">
      <c r="A8050" t="s">
        <v>96</v>
      </c>
      <c r="B8050" s="78" t="s">
        <v>15</v>
      </c>
      <c r="C8050">
        <v>2026</v>
      </c>
      <c r="D8050" t="s">
        <v>41</v>
      </c>
      <c r="E8050" t="s">
        <v>47</v>
      </c>
      <c r="F8050">
        <v>35.376437071976397</v>
      </c>
    </row>
    <row r="8051" spans="1:6" x14ac:dyDescent="0.35">
      <c r="A8051" t="s">
        <v>96</v>
      </c>
      <c r="B8051" s="78" t="s">
        <v>15</v>
      </c>
      <c r="C8051">
        <v>2026</v>
      </c>
      <c r="D8051" t="s">
        <v>41</v>
      </c>
      <c r="E8051" t="s">
        <v>49</v>
      </c>
      <c r="F8051">
        <v>27.149881107471</v>
      </c>
    </row>
    <row r="8052" spans="1:6" x14ac:dyDescent="0.35">
      <c r="A8052" t="s">
        <v>96</v>
      </c>
      <c r="B8052" s="78" t="s">
        <v>15</v>
      </c>
      <c r="C8052">
        <v>2026</v>
      </c>
      <c r="D8052" t="s">
        <v>41</v>
      </c>
      <c r="E8052" t="s">
        <v>51</v>
      </c>
      <c r="F8052">
        <v>28.2360515365819</v>
      </c>
    </row>
    <row r="8053" spans="1:6" x14ac:dyDescent="0.35">
      <c r="A8053" t="s">
        <v>96</v>
      </c>
      <c r="B8053" s="78" t="s">
        <v>15</v>
      </c>
      <c r="C8053">
        <v>2026</v>
      </c>
      <c r="D8053" t="s">
        <v>41</v>
      </c>
      <c r="E8053" t="s">
        <v>53</v>
      </c>
      <c r="F8053">
        <v>20.3871859265378</v>
      </c>
    </row>
    <row r="8054" spans="1:6" x14ac:dyDescent="0.35">
      <c r="A8054" t="s">
        <v>96</v>
      </c>
      <c r="B8054" s="78" t="s">
        <v>15</v>
      </c>
      <c r="C8054">
        <v>2026</v>
      </c>
      <c r="D8054" t="s">
        <v>41</v>
      </c>
      <c r="E8054" t="s">
        <v>55</v>
      </c>
      <c r="F8054">
        <v>24.143510133756401</v>
      </c>
    </row>
    <row r="8055" spans="1:6" x14ac:dyDescent="0.35">
      <c r="A8055" t="s">
        <v>96</v>
      </c>
      <c r="B8055" s="78" t="s">
        <v>15</v>
      </c>
      <c r="C8055">
        <v>2026</v>
      </c>
      <c r="D8055" t="s">
        <v>41</v>
      </c>
      <c r="E8055" t="s">
        <v>57</v>
      </c>
      <c r="F8055">
        <v>22.908557971511499</v>
      </c>
    </row>
    <row r="8056" spans="1:6" x14ac:dyDescent="0.35">
      <c r="A8056" t="s">
        <v>96</v>
      </c>
      <c r="B8056" s="78" t="s">
        <v>15</v>
      </c>
      <c r="C8056">
        <v>2026</v>
      </c>
      <c r="D8056" t="s">
        <v>41</v>
      </c>
      <c r="E8056" t="s">
        <v>59</v>
      </c>
      <c r="F8056">
        <v>16.962226572868602</v>
      </c>
    </row>
    <row r="8057" spans="1:6" x14ac:dyDescent="0.35">
      <c r="A8057" t="s">
        <v>96</v>
      </c>
      <c r="B8057" s="78" t="s">
        <v>15</v>
      </c>
      <c r="C8057">
        <v>2026</v>
      </c>
      <c r="D8057" t="s">
        <v>41</v>
      </c>
      <c r="E8057" t="s">
        <v>61</v>
      </c>
      <c r="F8057">
        <v>26.036138235608298</v>
      </c>
    </row>
    <row r="8058" spans="1:6" x14ac:dyDescent="0.35">
      <c r="A8058" t="s">
        <v>96</v>
      </c>
      <c r="B8058" s="78" t="s">
        <v>15</v>
      </c>
      <c r="C8058">
        <v>2026</v>
      </c>
      <c r="D8058" t="s">
        <v>41</v>
      </c>
      <c r="E8058" t="s">
        <v>63</v>
      </c>
      <c r="F8058">
        <v>16.882600072881601</v>
      </c>
    </row>
    <row r="8059" spans="1:6" x14ac:dyDescent="0.35">
      <c r="A8059" t="s">
        <v>96</v>
      </c>
      <c r="B8059" s="78" t="s">
        <v>15</v>
      </c>
      <c r="C8059">
        <v>2026</v>
      </c>
      <c r="D8059" t="s">
        <v>41</v>
      </c>
      <c r="E8059" t="s">
        <v>43</v>
      </c>
      <c r="F8059">
        <v>35.628160370313303</v>
      </c>
    </row>
    <row r="8060" spans="1:6" x14ac:dyDescent="0.35">
      <c r="A8060" t="s">
        <v>96</v>
      </c>
      <c r="B8060" s="78" t="s">
        <v>15</v>
      </c>
      <c r="C8060">
        <v>2026</v>
      </c>
      <c r="D8060" t="s">
        <v>41</v>
      </c>
      <c r="E8060" t="s">
        <v>65</v>
      </c>
      <c r="F8060">
        <v>12.6031932164429</v>
      </c>
    </row>
    <row r="8061" spans="1:6" x14ac:dyDescent="0.35">
      <c r="A8061" t="s">
        <v>96</v>
      </c>
      <c r="B8061" s="78" t="s">
        <v>15</v>
      </c>
      <c r="C8061">
        <v>2026</v>
      </c>
      <c r="D8061" t="s">
        <v>41</v>
      </c>
      <c r="E8061" t="s">
        <v>67</v>
      </c>
      <c r="F8061">
        <v>10.7824037461776</v>
      </c>
    </row>
    <row r="8062" spans="1:6" x14ac:dyDescent="0.35">
      <c r="A8062" t="s">
        <v>96</v>
      </c>
      <c r="B8062" s="78" t="s">
        <v>15</v>
      </c>
      <c r="C8062">
        <v>2026</v>
      </c>
      <c r="D8062" t="s">
        <v>41</v>
      </c>
      <c r="E8062" t="s">
        <v>69</v>
      </c>
      <c r="F8062">
        <v>6.4961733945436597</v>
      </c>
    </row>
    <row r="8063" spans="1:6" x14ac:dyDescent="0.35">
      <c r="A8063" t="s">
        <v>96</v>
      </c>
      <c r="B8063" s="78" t="s">
        <v>15</v>
      </c>
      <c r="C8063">
        <v>2026</v>
      </c>
      <c r="D8063" t="s">
        <v>41</v>
      </c>
      <c r="E8063" t="s">
        <v>71</v>
      </c>
      <c r="F8063">
        <v>4.2483190043108197</v>
      </c>
    </row>
    <row r="8064" spans="1:6" x14ac:dyDescent="0.35">
      <c r="A8064" t="s">
        <v>96</v>
      </c>
      <c r="B8064" s="78" t="s">
        <v>15</v>
      </c>
      <c r="C8064">
        <v>2026</v>
      </c>
      <c r="D8064" t="s">
        <v>41</v>
      </c>
      <c r="E8064" t="s">
        <v>73</v>
      </c>
      <c r="F8064">
        <v>4.8432962455892197</v>
      </c>
    </row>
    <row r="8065" spans="1:6" x14ac:dyDescent="0.35">
      <c r="A8065" t="s">
        <v>96</v>
      </c>
      <c r="B8065" s="78" t="s">
        <v>15</v>
      </c>
      <c r="C8065">
        <v>2026</v>
      </c>
      <c r="D8065" t="s">
        <v>41</v>
      </c>
      <c r="E8065" t="s">
        <v>75</v>
      </c>
      <c r="F8065">
        <v>2.1636691324022799</v>
      </c>
    </row>
    <row r="8066" spans="1:6" x14ac:dyDescent="0.35">
      <c r="A8066" t="s">
        <v>96</v>
      </c>
      <c r="B8066" s="78" t="s">
        <v>15</v>
      </c>
      <c r="C8066">
        <v>2031</v>
      </c>
      <c r="D8066" t="s">
        <v>138</v>
      </c>
      <c r="E8066" t="s">
        <v>42</v>
      </c>
      <c r="F8066">
        <v>27.595447087411301</v>
      </c>
    </row>
    <row r="8067" spans="1:6" x14ac:dyDescent="0.35">
      <c r="A8067" t="s">
        <v>96</v>
      </c>
      <c r="B8067" s="78" t="s">
        <v>15</v>
      </c>
      <c r="C8067">
        <v>2031</v>
      </c>
      <c r="D8067" t="s">
        <v>138</v>
      </c>
      <c r="E8067" t="s">
        <v>45</v>
      </c>
      <c r="F8067">
        <v>21.9508243823039</v>
      </c>
    </row>
    <row r="8068" spans="1:6" x14ac:dyDescent="0.35">
      <c r="A8068" t="s">
        <v>96</v>
      </c>
      <c r="B8068" s="78" t="s">
        <v>15</v>
      </c>
      <c r="C8068">
        <v>2031</v>
      </c>
      <c r="D8068" t="s">
        <v>138</v>
      </c>
      <c r="E8068" t="s">
        <v>47</v>
      </c>
      <c r="F8068">
        <v>26.461953026643801</v>
      </c>
    </row>
    <row r="8069" spans="1:6" x14ac:dyDescent="0.35">
      <c r="A8069" t="s">
        <v>96</v>
      </c>
      <c r="B8069" s="78" t="s">
        <v>15</v>
      </c>
      <c r="C8069">
        <v>2031</v>
      </c>
      <c r="D8069" t="s">
        <v>138</v>
      </c>
      <c r="E8069" t="s">
        <v>49</v>
      </c>
      <c r="F8069">
        <v>30.581281875692401</v>
      </c>
    </row>
    <row r="8070" spans="1:6" x14ac:dyDescent="0.35">
      <c r="A8070" t="s">
        <v>96</v>
      </c>
      <c r="B8070" s="78" t="s">
        <v>15</v>
      </c>
      <c r="C8070">
        <v>2031</v>
      </c>
      <c r="D8070" t="s">
        <v>138</v>
      </c>
      <c r="E8070" t="s">
        <v>51</v>
      </c>
      <c r="F8070">
        <v>33.210169907584103</v>
      </c>
    </row>
    <row r="8071" spans="1:6" x14ac:dyDescent="0.35">
      <c r="A8071" t="s">
        <v>96</v>
      </c>
      <c r="B8071" s="78" t="s">
        <v>15</v>
      </c>
      <c r="C8071">
        <v>2031</v>
      </c>
      <c r="D8071" t="s">
        <v>138</v>
      </c>
      <c r="E8071" t="s">
        <v>53</v>
      </c>
      <c r="F8071">
        <v>23.697705887488802</v>
      </c>
    </row>
    <row r="8072" spans="1:6" x14ac:dyDescent="0.35">
      <c r="A8072" t="s">
        <v>96</v>
      </c>
      <c r="B8072" s="78" t="s">
        <v>15</v>
      </c>
      <c r="C8072">
        <v>2031</v>
      </c>
      <c r="D8072" t="s">
        <v>138</v>
      </c>
      <c r="E8072" t="s">
        <v>55</v>
      </c>
      <c r="F8072">
        <v>24.634038079659799</v>
      </c>
    </row>
    <row r="8073" spans="1:6" x14ac:dyDescent="0.35">
      <c r="A8073" t="s">
        <v>96</v>
      </c>
      <c r="B8073" s="78" t="s">
        <v>15</v>
      </c>
      <c r="C8073">
        <v>2031</v>
      </c>
      <c r="D8073" t="s">
        <v>138</v>
      </c>
      <c r="E8073" t="s">
        <v>57</v>
      </c>
      <c r="F8073">
        <v>22.943205383695499</v>
      </c>
    </row>
    <row r="8074" spans="1:6" x14ac:dyDescent="0.35">
      <c r="A8074" t="s">
        <v>96</v>
      </c>
      <c r="B8074" s="78" t="s">
        <v>15</v>
      </c>
      <c r="C8074">
        <v>2031</v>
      </c>
      <c r="D8074" t="s">
        <v>138</v>
      </c>
      <c r="E8074" t="s">
        <v>59</v>
      </c>
      <c r="F8074">
        <v>14.116389798217201</v>
      </c>
    </row>
    <row r="8075" spans="1:6" x14ac:dyDescent="0.35">
      <c r="A8075" t="s">
        <v>96</v>
      </c>
      <c r="B8075" s="78" t="s">
        <v>15</v>
      </c>
      <c r="C8075">
        <v>2031</v>
      </c>
      <c r="D8075" t="s">
        <v>138</v>
      </c>
      <c r="E8075" t="s">
        <v>61</v>
      </c>
      <c r="F8075">
        <v>23.646942011750198</v>
      </c>
    </row>
    <row r="8076" spans="1:6" x14ac:dyDescent="0.35">
      <c r="A8076" t="s">
        <v>96</v>
      </c>
      <c r="B8076" s="78" t="s">
        <v>15</v>
      </c>
      <c r="C8076">
        <v>2031</v>
      </c>
      <c r="D8076" t="s">
        <v>138</v>
      </c>
      <c r="E8076" t="s">
        <v>63</v>
      </c>
      <c r="F8076">
        <v>12.635696064745</v>
      </c>
    </row>
    <row r="8077" spans="1:6" x14ac:dyDescent="0.35">
      <c r="A8077" t="s">
        <v>96</v>
      </c>
      <c r="B8077" s="78" t="s">
        <v>15</v>
      </c>
      <c r="C8077">
        <v>2031</v>
      </c>
      <c r="D8077" t="s">
        <v>138</v>
      </c>
      <c r="E8077" t="s">
        <v>43</v>
      </c>
      <c r="F8077">
        <v>29.9533788722628</v>
      </c>
    </row>
    <row r="8078" spans="1:6" x14ac:dyDescent="0.35">
      <c r="A8078" t="s">
        <v>96</v>
      </c>
      <c r="B8078" s="78" t="s">
        <v>15</v>
      </c>
      <c r="C8078">
        <v>2031</v>
      </c>
      <c r="D8078" t="s">
        <v>138</v>
      </c>
      <c r="E8078" t="s">
        <v>65</v>
      </c>
      <c r="F8078">
        <v>12.7989086886135</v>
      </c>
    </row>
    <row r="8079" spans="1:6" x14ac:dyDescent="0.35">
      <c r="A8079" t="s">
        <v>96</v>
      </c>
      <c r="B8079" s="78" t="s">
        <v>15</v>
      </c>
      <c r="C8079">
        <v>2031</v>
      </c>
      <c r="D8079" t="s">
        <v>138</v>
      </c>
      <c r="E8079" t="s">
        <v>67</v>
      </c>
      <c r="F8079">
        <v>13.050011065472599</v>
      </c>
    </row>
    <row r="8080" spans="1:6" x14ac:dyDescent="0.35">
      <c r="A8080" t="s">
        <v>96</v>
      </c>
      <c r="B8080" s="78" t="s">
        <v>15</v>
      </c>
      <c r="C8080">
        <v>2031</v>
      </c>
      <c r="D8080" t="s">
        <v>138</v>
      </c>
      <c r="E8080" t="s">
        <v>69</v>
      </c>
      <c r="F8080">
        <v>11.2841822870264</v>
      </c>
    </row>
    <row r="8081" spans="1:6" x14ac:dyDescent="0.35">
      <c r="A8081" t="s">
        <v>96</v>
      </c>
      <c r="B8081" s="78" t="s">
        <v>15</v>
      </c>
      <c r="C8081">
        <v>2031</v>
      </c>
      <c r="D8081" t="s">
        <v>138</v>
      </c>
      <c r="E8081" t="s">
        <v>71</v>
      </c>
      <c r="F8081">
        <v>5.5260174069612704</v>
      </c>
    </row>
    <row r="8082" spans="1:6" x14ac:dyDescent="0.35">
      <c r="A8082" t="s">
        <v>96</v>
      </c>
      <c r="B8082" s="78" t="s">
        <v>15</v>
      </c>
      <c r="C8082">
        <v>2031</v>
      </c>
      <c r="D8082" t="s">
        <v>138</v>
      </c>
      <c r="E8082" t="s">
        <v>73</v>
      </c>
      <c r="F8082">
        <v>6.7955324848443297</v>
      </c>
    </row>
    <row r="8083" spans="1:6" x14ac:dyDescent="0.35">
      <c r="A8083" t="s">
        <v>96</v>
      </c>
      <c r="B8083" s="78" t="s">
        <v>15</v>
      </c>
      <c r="C8083">
        <v>2031</v>
      </c>
      <c r="D8083" t="s">
        <v>138</v>
      </c>
      <c r="E8083" t="s">
        <v>75</v>
      </c>
      <c r="F8083">
        <v>4.9264486536992704</v>
      </c>
    </row>
    <row r="8084" spans="1:6" x14ac:dyDescent="0.35">
      <c r="A8084" t="s">
        <v>96</v>
      </c>
      <c r="B8084" s="78" t="s">
        <v>15</v>
      </c>
      <c r="C8084">
        <v>2031</v>
      </c>
      <c r="D8084" t="s">
        <v>41</v>
      </c>
      <c r="E8084" t="s">
        <v>42</v>
      </c>
      <c r="F8084">
        <v>34.623395478821003</v>
      </c>
    </row>
    <row r="8085" spans="1:6" x14ac:dyDescent="0.35">
      <c r="A8085" t="s">
        <v>96</v>
      </c>
      <c r="B8085" s="78" t="s">
        <v>15</v>
      </c>
      <c r="C8085">
        <v>2031</v>
      </c>
      <c r="D8085" t="s">
        <v>41</v>
      </c>
      <c r="E8085" t="s">
        <v>45</v>
      </c>
      <c r="F8085">
        <v>28.9296480193352</v>
      </c>
    </row>
    <row r="8086" spans="1:6" x14ac:dyDescent="0.35">
      <c r="A8086" t="s">
        <v>96</v>
      </c>
      <c r="B8086" s="78" t="s">
        <v>15</v>
      </c>
      <c r="C8086">
        <v>2031</v>
      </c>
      <c r="D8086" t="s">
        <v>41</v>
      </c>
      <c r="E8086" t="s">
        <v>47</v>
      </c>
      <c r="F8086">
        <v>49.730859115903101</v>
      </c>
    </row>
    <row r="8087" spans="1:6" x14ac:dyDescent="0.35">
      <c r="A8087" t="s">
        <v>96</v>
      </c>
      <c r="B8087" s="78" t="s">
        <v>15</v>
      </c>
      <c r="C8087">
        <v>2031</v>
      </c>
      <c r="D8087" t="s">
        <v>41</v>
      </c>
      <c r="E8087" t="s">
        <v>49</v>
      </c>
      <c r="F8087">
        <v>29.2925653860949</v>
      </c>
    </row>
    <row r="8088" spans="1:6" x14ac:dyDescent="0.35">
      <c r="A8088" t="s">
        <v>96</v>
      </c>
      <c r="B8088" s="78" t="s">
        <v>15</v>
      </c>
      <c r="C8088">
        <v>2031</v>
      </c>
      <c r="D8088" t="s">
        <v>41</v>
      </c>
      <c r="E8088" t="s">
        <v>51</v>
      </c>
      <c r="F8088">
        <v>29.888866187469802</v>
      </c>
    </row>
    <row r="8089" spans="1:6" x14ac:dyDescent="0.35">
      <c r="A8089" t="s">
        <v>96</v>
      </c>
      <c r="B8089" s="78" t="s">
        <v>15</v>
      </c>
      <c r="C8089">
        <v>2031</v>
      </c>
      <c r="D8089" t="s">
        <v>41</v>
      </c>
      <c r="E8089" t="s">
        <v>53</v>
      </c>
      <c r="F8089">
        <v>20.764742741879001</v>
      </c>
    </row>
    <row r="8090" spans="1:6" x14ac:dyDescent="0.35">
      <c r="A8090" t="s">
        <v>96</v>
      </c>
      <c r="B8090" s="78" t="s">
        <v>15</v>
      </c>
      <c r="C8090">
        <v>2031</v>
      </c>
      <c r="D8090" t="s">
        <v>41</v>
      </c>
      <c r="E8090" t="s">
        <v>55</v>
      </c>
      <c r="F8090">
        <v>24.634038079659799</v>
      </c>
    </row>
    <row r="8091" spans="1:6" x14ac:dyDescent="0.35">
      <c r="A8091" t="s">
        <v>96</v>
      </c>
      <c r="B8091" s="78" t="s">
        <v>15</v>
      </c>
      <c r="C8091">
        <v>2031</v>
      </c>
      <c r="D8091" t="s">
        <v>41</v>
      </c>
      <c r="E8091" t="s">
        <v>57</v>
      </c>
      <c r="F8091">
        <v>20.527812730418301</v>
      </c>
    </row>
    <row r="8092" spans="1:6" x14ac:dyDescent="0.35">
      <c r="A8092" t="s">
        <v>96</v>
      </c>
      <c r="B8092" s="78" t="s">
        <v>15</v>
      </c>
      <c r="C8092">
        <v>2031</v>
      </c>
      <c r="D8092" t="s">
        <v>41</v>
      </c>
      <c r="E8092" t="s">
        <v>59</v>
      </c>
      <c r="F8092">
        <v>21.529360187677799</v>
      </c>
    </row>
    <row r="8093" spans="1:6" x14ac:dyDescent="0.35">
      <c r="A8093" t="s">
        <v>96</v>
      </c>
      <c r="B8093" s="78" t="s">
        <v>15</v>
      </c>
      <c r="C8093">
        <v>2031</v>
      </c>
      <c r="D8093" t="s">
        <v>41</v>
      </c>
      <c r="E8093" t="s">
        <v>61</v>
      </c>
      <c r="F8093">
        <v>27.0221201759765</v>
      </c>
    </row>
    <row r="8094" spans="1:6" x14ac:dyDescent="0.35">
      <c r="A8094" t="s">
        <v>96</v>
      </c>
      <c r="B8094" s="78" t="s">
        <v>15</v>
      </c>
      <c r="C8094">
        <v>2031</v>
      </c>
      <c r="D8094" t="s">
        <v>41</v>
      </c>
      <c r="E8094" t="s">
        <v>63</v>
      </c>
      <c r="F8094">
        <v>13.6290645076436</v>
      </c>
    </row>
    <row r="8095" spans="1:6" x14ac:dyDescent="0.35">
      <c r="A8095" t="s">
        <v>96</v>
      </c>
      <c r="B8095" s="78" t="s">
        <v>15</v>
      </c>
      <c r="C8095">
        <v>2031</v>
      </c>
      <c r="D8095" t="s">
        <v>41</v>
      </c>
      <c r="E8095" t="s">
        <v>43</v>
      </c>
      <c r="F8095">
        <v>35.539495871114902</v>
      </c>
    </row>
    <row r="8096" spans="1:6" x14ac:dyDescent="0.35">
      <c r="A8096" t="s">
        <v>96</v>
      </c>
      <c r="B8096" s="78" t="s">
        <v>15</v>
      </c>
      <c r="C8096">
        <v>2031</v>
      </c>
      <c r="D8096" t="s">
        <v>41</v>
      </c>
      <c r="E8096" t="s">
        <v>65</v>
      </c>
      <c r="F8096">
        <v>14.1158549700572</v>
      </c>
    </row>
    <row r="8097" spans="1:6" x14ac:dyDescent="0.35">
      <c r="A8097" t="s">
        <v>96</v>
      </c>
      <c r="B8097" s="78" t="s">
        <v>15</v>
      </c>
      <c r="C8097">
        <v>2031</v>
      </c>
      <c r="D8097" t="s">
        <v>41</v>
      </c>
      <c r="E8097" t="s">
        <v>67</v>
      </c>
      <c r="F8097">
        <v>9.46820828988856</v>
      </c>
    </row>
    <row r="8098" spans="1:6" x14ac:dyDescent="0.35">
      <c r="A8098" t="s">
        <v>96</v>
      </c>
      <c r="B8098" s="78" t="s">
        <v>15</v>
      </c>
      <c r="C8098">
        <v>2031</v>
      </c>
      <c r="D8098" t="s">
        <v>41</v>
      </c>
      <c r="E8098" t="s">
        <v>69</v>
      </c>
      <c r="F8098">
        <v>8.6162084438457001</v>
      </c>
    </row>
    <row r="8099" spans="1:6" x14ac:dyDescent="0.35">
      <c r="A8099" t="s">
        <v>96</v>
      </c>
      <c r="B8099" s="78" t="s">
        <v>15</v>
      </c>
      <c r="C8099">
        <v>2031</v>
      </c>
      <c r="D8099" t="s">
        <v>41</v>
      </c>
      <c r="E8099" t="s">
        <v>71</v>
      </c>
      <c r="F8099">
        <v>4.5519303432621099</v>
      </c>
    </row>
    <row r="8100" spans="1:6" x14ac:dyDescent="0.35">
      <c r="A8100" t="s">
        <v>96</v>
      </c>
      <c r="B8100" s="78" t="s">
        <v>15</v>
      </c>
      <c r="C8100">
        <v>2031</v>
      </c>
      <c r="D8100" t="s">
        <v>41</v>
      </c>
      <c r="E8100" t="s">
        <v>73</v>
      </c>
      <c r="F8100">
        <v>6.7955324848443297</v>
      </c>
    </row>
    <row r="8101" spans="1:6" x14ac:dyDescent="0.35">
      <c r="A8101" t="s">
        <v>96</v>
      </c>
      <c r="B8101" s="78" t="s">
        <v>15</v>
      </c>
      <c r="C8101">
        <v>2031</v>
      </c>
      <c r="D8101" t="s">
        <v>41</v>
      </c>
      <c r="E8101" t="s">
        <v>75</v>
      </c>
      <c r="F8101">
        <v>3.7143925312633002</v>
      </c>
    </row>
    <row r="8102" spans="1:6" x14ac:dyDescent="0.35">
      <c r="A8102" t="s">
        <v>96</v>
      </c>
      <c r="B8102" s="78" t="s">
        <v>15</v>
      </c>
      <c r="C8102">
        <v>2036</v>
      </c>
      <c r="D8102" t="s">
        <v>138</v>
      </c>
      <c r="E8102" t="s">
        <v>42</v>
      </c>
      <c r="F8102">
        <v>28.745554950157199</v>
      </c>
    </row>
    <row r="8103" spans="1:6" x14ac:dyDescent="0.35">
      <c r="A8103" t="s">
        <v>96</v>
      </c>
      <c r="B8103" s="78" t="s">
        <v>15</v>
      </c>
      <c r="C8103">
        <v>2036</v>
      </c>
      <c r="D8103" t="s">
        <v>138</v>
      </c>
      <c r="E8103" t="s">
        <v>45</v>
      </c>
      <c r="F8103">
        <v>28.282484319472399</v>
      </c>
    </row>
    <row r="8104" spans="1:6" x14ac:dyDescent="0.35">
      <c r="A8104" t="s">
        <v>96</v>
      </c>
      <c r="B8104" s="78" t="s">
        <v>15</v>
      </c>
      <c r="C8104">
        <v>2036</v>
      </c>
      <c r="D8104" t="s">
        <v>138</v>
      </c>
      <c r="E8104" t="s">
        <v>47</v>
      </c>
      <c r="F8104">
        <v>31.488623776239699</v>
      </c>
    </row>
    <row r="8105" spans="1:6" x14ac:dyDescent="0.35">
      <c r="A8105" t="s">
        <v>96</v>
      </c>
      <c r="B8105" s="78" t="s">
        <v>15</v>
      </c>
      <c r="C8105">
        <v>2036</v>
      </c>
      <c r="D8105" t="s">
        <v>138</v>
      </c>
      <c r="E8105" t="s">
        <v>49</v>
      </c>
      <c r="F8105">
        <v>22.399558791893501</v>
      </c>
    </row>
    <row r="8106" spans="1:6" x14ac:dyDescent="0.35">
      <c r="A8106" t="s">
        <v>96</v>
      </c>
      <c r="B8106" s="78" t="s">
        <v>15</v>
      </c>
      <c r="C8106">
        <v>2036</v>
      </c>
      <c r="D8106" t="s">
        <v>138</v>
      </c>
      <c r="E8106" t="s">
        <v>51</v>
      </c>
      <c r="F8106">
        <v>35.106498909159001</v>
      </c>
    </row>
    <row r="8107" spans="1:6" x14ac:dyDescent="0.35">
      <c r="A8107" t="s">
        <v>96</v>
      </c>
      <c r="B8107" s="78" t="s">
        <v>15</v>
      </c>
      <c r="C8107">
        <v>2036</v>
      </c>
      <c r="D8107" t="s">
        <v>138</v>
      </c>
      <c r="E8107" t="s">
        <v>53</v>
      </c>
      <c r="F8107">
        <v>24.622760701400601</v>
      </c>
    </row>
    <row r="8108" spans="1:6" x14ac:dyDescent="0.35">
      <c r="A8108" t="s">
        <v>96</v>
      </c>
      <c r="B8108" s="78" t="s">
        <v>15</v>
      </c>
      <c r="C8108">
        <v>2036</v>
      </c>
      <c r="D8108" t="s">
        <v>138</v>
      </c>
      <c r="E8108" t="s">
        <v>55</v>
      </c>
      <c r="F8108">
        <v>23.8326000814188</v>
      </c>
    </row>
    <row r="8109" spans="1:6" x14ac:dyDescent="0.35">
      <c r="A8109" t="s">
        <v>96</v>
      </c>
      <c r="B8109" s="78" t="s">
        <v>15</v>
      </c>
      <c r="C8109">
        <v>2036</v>
      </c>
      <c r="D8109" t="s">
        <v>138</v>
      </c>
      <c r="E8109" t="s">
        <v>57</v>
      </c>
      <c r="F8109">
        <v>22.052164155033999</v>
      </c>
    </row>
    <row r="8110" spans="1:6" x14ac:dyDescent="0.35">
      <c r="A8110" t="s">
        <v>96</v>
      </c>
      <c r="B8110" s="78" t="s">
        <v>15</v>
      </c>
      <c r="C8110">
        <v>2036</v>
      </c>
      <c r="D8110" t="s">
        <v>138</v>
      </c>
      <c r="E8110" t="s">
        <v>59</v>
      </c>
      <c r="F8110">
        <v>21.1154305113871</v>
      </c>
    </row>
    <row r="8111" spans="1:6" x14ac:dyDescent="0.35">
      <c r="A8111" t="s">
        <v>96</v>
      </c>
      <c r="B8111" s="78" t="s">
        <v>15</v>
      </c>
      <c r="C8111">
        <v>2036</v>
      </c>
      <c r="D8111" t="s">
        <v>138</v>
      </c>
      <c r="E8111" t="s">
        <v>61</v>
      </c>
      <c r="F8111">
        <v>21.929945429515801</v>
      </c>
    </row>
    <row r="8112" spans="1:6" x14ac:dyDescent="0.35">
      <c r="A8112" t="s">
        <v>96</v>
      </c>
      <c r="B8112" s="78" t="s">
        <v>15</v>
      </c>
      <c r="C8112">
        <v>2036</v>
      </c>
      <c r="D8112" t="s">
        <v>138</v>
      </c>
      <c r="E8112" t="s">
        <v>63</v>
      </c>
      <c r="F8112">
        <v>13.520951379605799</v>
      </c>
    </row>
    <row r="8113" spans="1:6" x14ac:dyDescent="0.35">
      <c r="A8113" t="s">
        <v>96</v>
      </c>
      <c r="B8113" s="78" t="s">
        <v>15</v>
      </c>
      <c r="C8113">
        <v>2036</v>
      </c>
      <c r="D8113" t="s">
        <v>138</v>
      </c>
      <c r="E8113" t="s">
        <v>43</v>
      </c>
      <c r="F8113">
        <v>30.584189713115499</v>
      </c>
    </row>
    <row r="8114" spans="1:6" x14ac:dyDescent="0.35">
      <c r="A8114" t="s">
        <v>96</v>
      </c>
      <c r="B8114" s="78" t="s">
        <v>15</v>
      </c>
      <c r="C8114">
        <v>2036</v>
      </c>
      <c r="D8114" t="s">
        <v>138</v>
      </c>
      <c r="E8114" t="s">
        <v>65</v>
      </c>
      <c r="F8114">
        <v>11.433002219434901</v>
      </c>
    </row>
    <row r="8115" spans="1:6" x14ac:dyDescent="0.35">
      <c r="A8115" t="s">
        <v>96</v>
      </c>
      <c r="B8115" s="78" t="s">
        <v>15</v>
      </c>
      <c r="C8115">
        <v>2036</v>
      </c>
      <c r="D8115" t="s">
        <v>138</v>
      </c>
      <c r="E8115" t="s">
        <v>67</v>
      </c>
      <c r="F8115">
        <v>14.4155628896435</v>
      </c>
    </row>
    <row r="8116" spans="1:6" x14ac:dyDescent="0.35">
      <c r="A8116" t="s">
        <v>96</v>
      </c>
      <c r="B8116" s="78" t="s">
        <v>15</v>
      </c>
      <c r="C8116">
        <v>2036</v>
      </c>
      <c r="D8116" t="s">
        <v>138</v>
      </c>
      <c r="E8116" t="s">
        <v>69</v>
      </c>
      <c r="F8116">
        <v>10.052069824631401</v>
      </c>
    </row>
    <row r="8117" spans="1:6" x14ac:dyDescent="0.35">
      <c r="A8117" t="s">
        <v>96</v>
      </c>
      <c r="B8117" s="78" t="s">
        <v>15</v>
      </c>
      <c r="C8117">
        <v>2036</v>
      </c>
      <c r="D8117" t="s">
        <v>138</v>
      </c>
      <c r="E8117" t="s">
        <v>71</v>
      </c>
      <c r="F8117">
        <v>7.2650252531729196</v>
      </c>
    </row>
    <row r="8118" spans="1:6" x14ac:dyDescent="0.35">
      <c r="A8118" t="s">
        <v>96</v>
      </c>
      <c r="B8118" s="78" t="s">
        <v>15</v>
      </c>
      <c r="C8118">
        <v>2036</v>
      </c>
      <c r="D8118" t="s">
        <v>138</v>
      </c>
      <c r="E8118" t="s">
        <v>73</v>
      </c>
      <c r="F8118">
        <v>7.26783698288666</v>
      </c>
    </row>
    <row r="8119" spans="1:6" x14ac:dyDescent="0.35">
      <c r="A8119" t="s">
        <v>96</v>
      </c>
      <c r="B8119" s="78" t="s">
        <v>15</v>
      </c>
      <c r="C8119">
        <v>2036</v>
      </c>
      <c r="D8119" t="s">
        <v>138</v>
      </c>
      <c r="E8119" t="s">
        <v>75</v>
      </c>
      <c r="F8119">
        <v>7.23370847514005</v>
      </c>
    </row>
    <row r="8120" spans="1:6" x14ac:dyDescent="0.35">
      <c r="A8120" t="s">
        <v>96</v>
      </c>
      <c r="B8120" s="78" t="s">
        <v>15</v>
      </c>
      <c r="C8120">
        <v>2036</v>
      </c>
      <c r="D8120" t="s">
        <v>41</v>
      </c>
      <c r="E8120" t="s">
        <v>42</v>
      </c>
      <c r="F8120">
        <v>36.0657375496314</v>
      </c>
    </row>
    <row r="8121" spans="1:6" x14ac:dyDescent="0.35">
      <c r="A8121" t="s">
        <v>96</v>
      </c>
      <c r="B8121" s="78" t="s">
        <v>15</v>
      </c>
      <c r="C8121">
        <v>2036</v>
      </c>
      <c r="D8121" t="s">
        <v>41</v>
      </c>
      <c r="E8121" t="s">
        <v>45</v>
      </c>
      <c r="F8121">
        <v>24.7796528295837</v>
      </c>
    </row>
    <row r="8122" spans="1:6" x14ac:dyDescent="0.35">
      <c r="A8122" t="s">
        <v>96</v>
      </c>
      <c r="B8122" s="78" t="s">
        <v>15</v>
      </c>
      <c r="C8122">
        <v>2036</v>
      </c>
      <c r="D8122" t="s">
        <v>41</v>
      </c>
      <c r="E8122" t="s">
        <v>47</v>
      </c>
      <c r="F8122">
        <v>36.148702742509499</v>
      </c>
    </row>
    <row r="8123" spans="1:6" x14ac:dyDescent="0.35">
      <c r="A8123" t="s">
        <v>96</v>
      </c>
      <c r="B8123" s="78" t="s">
        <v>15</v>
      </c>
      <c r="C8123">
        <v>2036</v>
      </c>
      <c r="D8123" t="s">
        <v>41</v>
      </c>
      <c r="E8123" t="s">
        <v>49</v>
      </c>
      <c r="F8123">
        <v>37.406985852750303</v>
      </c>
    </row>
    <row r="8124" spans="1:6" x14ac:dyDescent="0.35">
      <c r="A8124" t="s">
        <v>96</v>
      </c>
      <c r="B8124" s="78" t="s">
        <v>15</v>
      </c>
      <c r="C8124">
        <v>2036</v>
      </c>
      <c r="D8124" t="s">
        <v>41</v>
      </c>
      <c r="E8124" t="s">
        <v>51</v>
      </c>
      <c r="F8124">
        <v>31.596634394576899</v>
      </c>
    </row>
    <row r="8125" spans="1:6" x14ac:dyDescent="0.35">
      <c r="A8125" t="s">
        <v>96</v>
      </c>
      <c r="B8125" s="78" t="s">
        <v>15</v>
      </c>
      <c r="C8125">
        <v>2036</v>
      </c>
      <c r="D8125" t="s">
        <v>41</v>
      </c>
      <c r="E8125" t="s">
        <v>53</v>
      </c>
      <c r="F8125">
        <v>21.577535756330001</v>
      </c>
    </row>
    <row r="8126" spans="1:6" x14ac:dyDescent="0.35">
      <c r="A8126" t="s">
        <v>96</v>
      </c>
      <c r="B8126" s="78" t="s">
        <v>15</v>
      </c>
      <c r="C8126">
        <v>2036</v>
      </c>
      <c r="D8126" t="s">
        <v>41</v>
      </c>
      <c r="E8126" t="s">
        <v>55</v>
      </c>
      <c r="F8126">
        <v>26.1488759930035</v>
      </c>
    </row>
    <row r="8127" spans="1:6" x14ac:dyDescent="0.35">
      <c r="A8127" t="s">
        <v>96</v>
      </c>
      <c r="B8127" s="78" t="s">
        <v>15</v>
      </c>
      <c r="C8127">
        <v>2036</v>
      </c>
      <c r="D8127" t="s">
        <v>41</v>
      </c>
      <c r="E8127" t="s">
        <v>57</v>
      </c>
      <c r="F8127">
        <v>20.3664873953518</v>
      </c>
    </row>
    <row r="8128" spans="1:6" x14ac:dyDescent="0.35">
      <c r="A8128" t="s">
        <v>96</v>
      </c>
      <c r="B8128" s="78" t="s">
        <v>15</v>
      </c>
      <c r="C8128">
        <v>2036</v>
      </c>
      <c r="D8128" t="s">
        <v>41</v>
      </c>
      <c r="E8128" t="s">
        <v>59</v>
      </c>
      <c r="F8128">
        <v>20.803140539490599</v>
      </c>
    </row>
    <row r="8129" spans="1:6" x14ac:dyDescent="0.35">
      <c r="A8129" t="s">
        <v>96</v>
      </c>
      <c r="B8129" s="78" t="s">
        <v>15</v>
      </c>
      <c r="C8129">
        <v>2036</v>
      </c>
      <c r="D8129" t="s">
        <v>41</v>
      </c>
      <c r="E8129" t="s">
        <v>61</v>
      </c>
      <c r="F8129">
        <v>30.599727418941399</v>
      </c>
    </row>
    <row r="8130" spans="1:6" x14ac:dyDescent="0.35">
      <c r="A8130" t="s">
        <v>96</v>
      </c>
      <c r="B8130" s="78" t="s">
        <v>15</v>
      </c>
      <c r="C8130">
        <v>2036</v>
      </c>
      <c r="D8130" t="s">
        <v>41</v>
      </c>
      <c r="E8130" t="s">
        <v>63</v>
      </c>
      <c r="F8130">
        <v>14.202396116108201</v>
      </c>
    </row>
    <row r="8131" spans="1:6" x14ac:dyDescent="0.35">
      <c r="A8131" t="s">
        <v>96</v>
      </c>
      <c r="B8131" s="78" t="s">
        <v>15</v>
      </c>
      <c r="C8131">
        <v>2036</v>
      </c>
      <c r="D8131" t="s">
        <v>41</v>
      </c>
      <c r="E8131" t="s">
        <v>43</v>
      </c>
      <c r="F8131">
        <v>36.283875848889302</v>
      </c>
    </row>
    <row r="8132" spans="1:6" x14ac:dyDescent="0.35">
      <c r="A8132" t="s">
        <v>96</v>
      </c>
      <c r="B8132" s="78" t="s">
        <v>15</v>
      </c>
      <c r="C8132">
        <v>2036</v>
      </c>
      <c r="D8132" t="s">
        <v>41</v>
      </c>
      <c r="E8132" t="s">
        <v>65</v>
      </c>
      <c r="F8132">
        <v>12.5880810007896</v>
      </c>
    </row>
    <row r="8133" spans="1:6" x14ac:dyDescent="0.35">
      <c r="A8133" t="s">
        <v>96</v>
      </c>
      <c r="B8133" s="78" t="s">
        <v>15</v>
      </c>
      <c r="C8133">
        <v>2036</v>
      </c>
      <c r="D8133" t="s">
        <v>41</v>
      </c>
      <c r="E8133" t="s">
        <v>67</v>
      </c>
      <c r="F8133">
        <v>10.4569196772786</v>
      </c>
    </row>
    <row r="8134" spans="1:6" x14ac:dyDescent="0.35">
      <c r="A8134" t="s">
        <v>96</v>
      </c>
      <c r="B8134" s="78" t="s">
        <v>15</v>
      </c>
      <c r="C8134">
        <v>2036</v>
      </c>
      <c r="D8134" t="s">
        <v>41</v>
      </c>
      <c r="E8134" t="s">
        <v>69</v>
      </c>
      <c r="F8134">
        <v>7.6522935652127799</v>
      </c>
    </row>
    <row r="8135" spans="1:6" x14ac:dyDescent="0.35">
      <c r="A8135" t="s">
        <v>96</v>
      </c>
      <c r="B8135" s="78" t="s">
        <v>15</v>
      </c>
      <c r="C8135">
        <v>2036</v>
      </c>
      <c r="D8135" t="s">
        <v>41</v>
      </c>
      <c r="E8135" t="s">
        <v>71</v>
      </c>
      <c r="F8135">
        <v>6.1859356810680799</v>
      </c>
    </row>
    <row r="8136" spans="1:6" x14ac:dyDescent="0.35">
      <c r="A8136" t="s">
        <v>96</v>
      </c>
      <c r="B8136" s="78" t="s">
        <v>15</v>
      </c>
      <c r="C8136">
        <v>2036</v>
      </c>
      <c r="D8136" t="s">
        <v>41</v>
      </c>
      <c r="E8136" t="s">
        <v>73</v>
      </c>
      <c r="F8136">
        <v>7.26783698288666</v>
      </c>
    </row>
    <row r="8137" spans="1:6" x14ac:dyDescent="0.35">
      <c r="A8137" t="s">
        <v>96</v>
      </c>
      <c r="B8137" s="78" t="s">
        <v>15</v>
      </c>
      <c r="C8137">
        <v>2036</v>
      </c>
      <c r="D8137" t="s">
        <v>41</v>
      </c>
      <c r="E8137" t="s">
        <v>75</v>
      </c>
      <c r="F8137">
        <v>5.4612581493555696</v>
      </c>
    </row>
    <row r="8138" spans="1:6" x14ac:dyDescent="0.35">
      <c r="A8138" t="s">
        <v>96</v>
      </c>
      <c r="B8138" s="78" t="s">
        <v>15</v>
      </c>
      <c r="C8138">
        <v>2041</v>
      </c>
      <c r="D8138" t="s">
        <v>138</v>
      </c>
      <c r="E8138" t="s">
        <v>42</v>
      </c>
      <c r="F8138">
        <v>28.780365933383901</v>
      </c>
    </row>
    <row r="8139" spans="1:6" x14ac:dyDescent="0.35">
      <c r="A8139" t="s">
        <v>96</v>
      </c>
      <c r="B8139" s="78" t="s">
        <v>15</v>
      </c>
      <c r="C8139">
        <v>2041</v>
      </c>
      <c r="D8139" t="s">
        <v>138</v>
      </c>
      <c r="E8139" t="s">
        <v>45</v>
      </c>
      <c r="F8139">
        <v>28.9280881392704</v>
      </c>
    </row>
    <row r="8140" spans="1:6" x14ac:dyDescent="0.35">
      <c r="A8140" t="s">
        <v>96</v>
      </c>
      <c r="B8140" s="78" t="s">
        <v>15</v>
      </c>
      <c r="C8140">
        <v>2041</v>
      </c>
      <c r="D8140" t="s">
        <v>138</v>
      </c>
      <c r="E8140" t="s">
        <v>47</v>
      </c>
      <c r="F8140">
        <v>37.146107152867103</v>
      </c>
    </row>
    <row r="8141" spans="1:6" x14ac:dyDescent="0.35">
      <c r="A8141" t="s">
        <v>96</v>
      </c>
      <c r="B8141" s="78" t="s">
        <v>15</v>
      </c>
      <c r="C8141">
        <v>2041</v>
      </c>
      <c r="D8141" t="s">
        <v>138</v>
      </c>
      <c r="E8141" t="s">
        <v>49</v>
      </c>
      <c r="F8141">
        <v>27.043697786730402</v>
      </c>
    </row>
    <row r="8142" spans="1:6" x14ac:dyDescent="0.35">
      <c r="A8142" t="s">
        <v>96</v>
      </c>
      <c r="B8142" s="78" t="s">
        <v>15</v>
      </c>
      <c r="C8142">
        <v>2041</v>
      </c>
      <c r="D8142" t="s">
        <v>138</v>
      </c>
      <c r="E8142" t="s">
        <v>51</v>
      </c>
      <c r="F8142">
        <v>26.967519599009002</v>
      </c>
    </row>
    <row r="8143" spans="1:6" x14ac:dyDescent="0.35">
      <c r="A8143" t="s">
        <v>96</v>
      </c>
      <c r="B8143" s="78" t="s">
        <v>15</v>
      </c>
      <c r="C8143">
        <v>2041</v>
      </c>
      <c r="D8143" t="s">
        <v>138</v>
      </c>
      <c r="E8143" t="s">
        <v>53</v>
      </c>
      <c r="F8143">
        <v>26.248721528862902</v>
      </c>
    </row>
    <row r="8144" spans="1:6" x14ac:dyDescent="0.35">
      <c r="A8144" t="s">
        <v>96</v>
      </c>
      <c r="B8144" s="78" t="s">
        <v>15</v>
      </c>
      <c r="C8144">
        <v>2041</v>
      </c>
      <c r="D8144" t="s">
        <v>138</v>
      </c>
      <c r="E8144" t="s">
        <v>55</v>
      </c>
      <c r="F8144">
        <v>24.916129147681101</v>
      </c>
    </row>
    <row r="8145" spans="1:6" x14ac:dyDescent="0.35">
      <c r="A8145" t="s">
        <v>96</v>
      </c>
      <c r="B8145" s="78" t="s">
        <v>15</v>
      </c>
      <c r="C8145">
        <v>2041</v>
      </c>
      <c r="D8145" t="s">
        <v>138</v>
      </c>
      <c r="E8145" t="s">
        <v>57</v>
      </c>
      <c r="F8145">
        <v>22.0906778132913</v>
      </c>
    </row>
    <row r="8146" spans="1:6" x14ac:dyDescent="0.35">
      <c r="A8146" t="s">
        <v>96</v>
      </c>
      <c r="B8146" s="78" t="s">
        <v>15</v>
      </c>
      <c r="C8146">
        <v>2041</v>
      </c>
      <c r="D8146" t="s">
        <v>138</v>
      </c>
      <c r="E8146" t="s">
        <v>59</v>
      </c>
      <c r="F8146">
        <v>20.902394443454799</v>
      </c>
    </row>
    <row r="8147" spans="1:6" x14ac:dyDescent="0.35">
      <c r="A8147" t="s">
        <v>96</v>
      </c>
      <c r="B8147" s="78" t="s">
        <v>15</v>
      </c>
      <c r="C8147">
        <v>2041</v>
      </c>
      <c r="D8147" t="s">
        <v>138</v>
      </c>
      <c r="E8147" t="s">
        <v>61</v>
      </c>
      <c r="F8147">
        <v>26.968878627210099</v>
      </c>
    </row>
    <row r="8148" spans="1:6" x14ac:dyDescent="0.35">
      <c r="A8148" t="s">
        <v>96</v>
      </c>
      <c r="B8148" s="78" t="s">
        <v>15</v>
      </c>
      <c r="C8148">
        <v>2041</v>
      </c>
      <c r="D8148" t="s">
        <v>138</v>
      </c>
      <c r="E8148" t="s">
        <v>63</v>
      </c>
      <c r="F8148">
        <v>13.1159291196164</v>
      </c>
    </row>
    <row r="8149" spans="1:6" x14ac:dyDescent="0.35">
      <c r="A8149" t="s">
        <v>96</v>
      </c>
      <c r="B8149" s="78" t="s">
        <v>15</v>
      </c>
      <c r="C8149">
        <v>2041</v>
      </c>
      <c r="D8149" t="s">
        <v>138</v>
      </c>
      <c r="E8149" t="s">
        <v>43</v>
      </c>
      <c r="F8149">
        <v>31.710087961053802</v>
      </c>
    </row>
    <row r="8150" spans="1:6" x14ac:dyDescent="0.35">
      <c r="A8150" t="s">
        <v>96</v>
      </c>
      <c r="B8150" s="78" t="s">
        <v>15</v>
      </c>
      <c r="C8150">
        <v>2041</v>
      </c>
      <c r="D8150" t="s">
        <v>138</v>
      </c>
      <c r="E8150" t="s">
        <v>65</v>
      </c>
      <c r="F8150">
        <v>11.963775728370999</v>
      </c>
    </row>
    <row r="8151" spans="1:6" x14ac:dyDescent="0.35">
      <c r="A8151" t="s">
        <v>96</v>
      </c>
      <c r="B8151" s="78" t="s">
        <v>15</v>
      </c>
      <c r="C8151">
        <v>2041</v>
      </c>
      <c r="D8151" t="s">
        <v>138</v>
      </c>
      <c r="E8151" t="s">
        <v>67</v>
      </c>
      <c r="F8151">
        <v>13.1840008177169</v>
      </c>
    </row>
    <row r="8152" spans="1:6" x14ac:dyDescent="0.35">
      <c r="A8152" t="s">
        <v>96</v>
      </c>
      <c r="B8152" s="78" t="s">
        <v>15</v>
      </c>
      <c r="C8152">
        <v>2041</v>
      </c>
      <c r="D8152" t="s">
        <v>138</v>
      </c>
      <c r="E8152" t="s">
        <v>69</v>
      </c>
      <c r="F8152">
        <v>11.1964150817888</v>
      </c>
    </row>
    <row r="8153" spans="1:6" x14ac:dyDescent="0.35">
      <c r="A8153" t="s">
        <v>96</v>
      </c>
      <c r="B8153" s="78" t="s">
        <v>15</v>
      </c>
      <c r="C8153">
        <v>2041</v>
      </c>
      <c r="D8153" t="s">
        <v>138</v>
      </c>
      <c r="E8153" t="s">
        <v>71</v>
      </c>
      <c r="F8153">
        <v>6.1764042279374696</v>
      </c>
    </row>
    <row r="8154" spans="1:6" x14ac:dyDescent="0.35">
      <c r="A8154" t="s">
        <v>96</v>
      </c>
      <c r="B8154" s="78" t="s">
        <v>15</v>
      </c>
      <c r="C8154">
        <v>2041</v>
      </c>
      <c r="D8154" t="s">
        <v>138</v>
      </c>
      <c r="E8154" t="s">
        <v>73</v>
      </c>
      <c r="F8154">
        <v>8.8871030229934007</v>
      </c>
    </row>
    <row r="8155" spans="1:6" x14ac:dyDescent="0.35">
      <c r="A8155" t="s">
        <v>96</v>
      </c>
      <c r="B8155" s="78" t="s">
        <v>15</v>
      </c>
      <c r="C8155">
        <v>2041</v>
      </c>
      <c r="D8155" t="s">
        <v>138</v>
      </c>
      <c r="E8155" t="s">
        <v>75</v>
      </c>
      <c r="F8155">
        <v>8.5566980912561394</v>
      </c>
    </row>
    <row r="8156" spans="1:6" x14ac:dyDescent="0.35">
      <c r="A8156" t="s">
        <v>96</v>
      </c>
      <c r="B8156" s="78" t="s">
        <v>15</v>
      </c>
      <c r="C8156">
        <v>2041</v>
      </c>
      <c r="D8156" t="s">
        <v>41</v>
      </c>
      <c r="E8156" t="s">
        <v>42</v>
      </c>
      <c r="F8156">
        <v>36.109003447276898</v>
      </c>
    </row>
    <row r="8157" spans="1:6" x14ac:dyDescent="0.35">
      <c r="A8157" t="s">
        <v>96</v>
      </c>
      <c r="B8157" s="78" t="s">
        <v>15</v>
      </c>
      <c r="C8157">
        <v>2041</v>
      </c>
      <c r="D8157" t="s">
        <v>41</v>
      </c>
      <c r="E8157" t="s">
        <v>45</v>
      </c>
      <c r="F8157">
        <v>25.328834474751901</v>
      </c>
    </row>
    <row r="8158" spans="1:6" x14ac:dyDescent="0.35">
      <c r="A8158" t="s">
        <v>96</v>
      </c>
      <c r="B8158" s="78" t="s">
        <v>15</v>
      </c>
      <c r="C8158">
        <v>2041</v>
      </c>
      <c r="D8158" t="s">
        <v>41</v>
      </c>
      <c r="E8158" t="s">
        <v>47</v>
      </c>
      <c r="F8158">
        <v>32.187185142637503</v>
      </c>
    </row>
    <row r="8159" spans="1:6" x14ac:dyDescent="0.35">
      <c r="A8159" t="s">
        <v>96</v>
      </c>
      <c r="B8159" s="78" t="s">
        <v>15</v>
      </c>
      <c r="C8159">
        <v>2041</v>
      </c>
      <c r="D8159" t="s">
        <v>41</v>
      </c>
      <c r="E8159" t="s">
        <v>49</v>
      </c>
      <c r="F8159">
        <v>25.9060093910185</v>
      </c>
    </row>
    <row r="8160" spans="1:6" x14ac:dyDescent="0.35">
      <c r="A8160" t="s">
        <v>96</v>
      </c>
      <c r="B8160" s="78" t="s">
        <v>15</v>
      </c>
      <c r="C8160">
        <v>2041</v>
      </c>
      <c r="D8160" t="s">
        <v>41</v>
      </c>
      <c r="E8160" t="s">
        <v>51</v>
      </c>
      <c r="F8160">
        <v>39.861255312689799</v>
      </c>
    </row>
    <row r="8161" spans="1:6" x14ac:dyDescent="0.35">
      <c r="A8161" t="s">
        <v>96</v>
      </c>
      <c r="B8161" s="78" t="s">
        <v>15</v>
      </c>
      <c r="C8161">
        <v>2041</v>
      </c>
      <c r="D8161" t="s">
        <v>41</v>
      </c>
      <c r="E8161" t="s">
        <v>53</v>
      </c>
      <c r="F8161">
        <v>23.005018352724001</v>
      </c>
    </row>
    <row r="8162" spans="1:6" x14ac:dyDescent="0.35">
      <c r="A8162" t="s">
        <v>96</v>
      </c>
      <c r="B8162" s="78" t="s">
        <v>15</v>
      </c>
      <c r="C8162">
        <v>2041</v>
      </c>
      <c r="D8162" t="s">
        <v>41</v>
      </c>
      <c r="E8162" t="s">
        <v>55</v>
      </c>
      <c r="F8162">
        <v>26.127725002244901</v>
      </c>
    </row>
    <row r="8163" spans="1:6" x14ac:dyDescent="0.35">
      <c r="A8163" t="s">
        <v>96</v>
      </c>
      <c r="B8163" s="78" t="s">
        <v>15</v>
      </c>
      <c r="C8163">
        <v>2041</v>
      </c>
      <c r="D8163" t="s">
        <v>41</v>
      </c>
      <c r="E8163" t="s">
        <v>57</v>
      </c>
      <c r="F8163">
        <v>21.035993713223402</v>
      </c>
    </row>
    <row r="8164" spans="1:6" x14ac:dyDescent="0.35">
      <c r="A8164" t="s">
        <v>96</v>
      </c>
      <c r="B8164" s="78" t="s">
        <v>15</v>
      </c>
      <c r="C8164">
        <v>2041</v>
      </c>
      <c r="D8164" t="s">
        <v>41</v>
      </c>
      <c r="E8164" t="s">
        <v>59</v>
      </c>
      <c r="F8164">
        <v>20.592980927299099</v>
      </c>
    </row>
    <row r="8165" spans="1:6" x14ac:dyDescent="0.35">
      <c r="A8165" t="s">
        <v>96</v>
      </c>
      <c r="B8165" s="78" t="s">
        <v>15</v>
      </c>
      <c r="C8165">
        <v>2041</v>
      </c>
      <c r="D8165" t="s">
        <v>41</v>
      </c>
      <c r="E8165" t="s">
        <v>61</v>
      </c>
      <c r="F8165">
        <v>30.838531456191699</v>
      </c>
    </row>
    <row r="8166" spans="1:6" x14ac:dyDescent="0.35">
      <c r="A8166" t="s">
        <v>96</v>
      </c>
      <c r="B8166" s="78" t="s">
        <v>15</v>
      </c>
      <c r="C8166">
        <v>2041</v>
      </c>
      <c r="D8166" t="s">
        <v>41</v>
      </c>
      <c r="E8166" t="s">
        <v>63</v>
      </c>
      <c r="F8166">
        <v>16.7394348351894</v>
      </c>
    </row>
    <row r="8167" spans="1:6" x14ac:dyDescent="0.35">
      <c r="A8167" t="s">
        <v>96</v>
      </c>
      <c r="B8167" s="78" t="s">
        <v>15</v>
      </c>
      <c r="C8167">
        <v>2041</v>
      </c>
      <c r="D8167" t="s">
        <v>41</v>
      </c>
      <c r="E8167" t="s">
        <v>43</v>
      </c>
      <c r="F8167">
        <v>37.612511943354299</v>
      </c>
    </row>
    <row r="8168" spans="1:6" x14ac:dyDescent="0.35">
      <c r="A8168" t="s">
        <v>96</v>
      </c>
      <c r="B8168" s="78" t="s">
        <v>15</v>
      </c>
      <c r="C8168">
        <v>2041</v>
      </c>
      <c r="D8168" t="s">
        <v>41</v>
      </c>
      <c r="E8168" t="s">
        <v>65</v>
      </c>
      <c r="F8168">
        <v>13.181469810996299</v>
      </c>
    </row>
    <row r="8169" spans="1:6" x14ac:dyDescent="0.35">
      <c r="A8169" t="s">
        <v>96</v>
      </c>
      <c r="B8169" s="78" t="s">
        <v>15</v>
      </c>
      <c r="C8169">
        <v>2041</v>
      </c>
      <c r="D8169" t="s">
        <v>41</v>
      </c>
      <c r="E8169" t="s">
        <v>67</v>
      </c>
      <c r="F8169">
        <v>9.5738169330353902</v>
      </c>
    </row>
    <row r="8170" spans="1:6" x14ac:dyDescent="0.35">
      <c r="A8170" t="s">
        <v>96</v>
      </c>
      <c r="B8170" s="78" t="s">
        <v>15</v>
      </c>
      <c r="C8170">
        <v>2041</v>
      </c>
      <c r="D8170" t="s">
        <v>41</v>
      </c>
      <c r="E8170" t="s">
        <v>69</v>
      </c>
      <c r="F8170">
        <v>8.5424692011750896</v>
      </c>
    </row>
    <row r="8171" spans="1:6" x14ac:dyDescent="0.35">
      <c r="A8171" t="s">
        <v>96</v>
      </c>
      <c r="B8171" s="78" t="s">
        <v>15</v>
      </c>
      <c r="C8171">
        <v>2041</v>
      </c>
      <c r="D8171" t="s">
        <v>41</v>
      </c>
      <c r="E8171" t="s">
        <v>71</v>
      </c>
      <c r="F8171">
        <v>5.2961947571117598</v>
      </c>
    </row>
    <row r="8172" spans="1:6" x14ac:dyDescent="0.35">
      <c r="A8172" t="s">
        <v>96</v>
      </c>
      <c r="B8172" s="78" t="s">
        <v>15</v>
      </c>
      <c r="C8172">
        <v>2041</v>
      </c>
      <c r="D8172" t="s">
        <v>41</v>
      </c>
      <c r="E8172" t="s">
        <v>73</v>
      </c>
      <c r="F8172">
        <v>8.8871030229934007</v>
      </c>
    </row>
    <row r="8173" spans="1:6" x14ac:dyDescent="0.35">
      <c r="A8173" t="s">
        <v>96</v>
      </c>
      <c r="B8173" s="78" t="s">
        <v>15</v>
      </c>
      <c r="C8173">
        <v>2041</v>
      </c>
      <c r="D8173" t="s">
        <v>41</v>
      </c>
      <c r="E8173" t="s">
        <v>75</v>
      </c>
      <c r="F8173">
        <v>6.4635821246495704</v>
      </c>
    </row>
    <row r="8174" spans="1:6" x14ac:dyDescent="0.35">
      <c r="A8174" t="s">
        <v>96</v>
      </c>
      <c r="B8174" s="78" t="s">
        <v>15</v>
      </c>
      <c r="C8174">
        <v>2046</v>
      </c>
      <c r="D8174" t="s">
        <v>138</v>
      </c>
      <c r="E8174" t="s">
        <v>42</v>
      </c>
      <c r="F8174">
        <v>28.856789813203701</v>
      </c>
    </row>
    <row r="8175" spans="1:6" x14ac:dyDescent="0.35">
      <c r="A8175" t="s">
        <v>96</v>
      </c>
      <c r="B8175" s="78" t="s">
        <v>15</v>
      </c>
      <c r="C8175">
        <v>2046</v>
      </c>
      <c r="D8175" t="s">
        <v>138</v>
      </c>
      <c r="E8175" t="s">
        <v>45</v>
      </c>
      <c r="F8175">
        <v>29.8281524626099</v>
      </c>
    </row>
    <row r="8176" spans="1:6" x14ac:dyDescent="0.35">
      <c r="A8176" t="s">
        <v>96</v>
      </c>
      <c r="B8176" s="78" t="s">
        <v>15</v>
      </c>
      <c r="C8176">
        <v>2046</v>
      </c>
      <c r="D8176" t="s">
        <v>138</v>
      </c>
      <c r="E8176" t="s">
        <v>47</v>
      </c>
      <c r="F8176">
        <v>37.8028919321712</v>
      </c>
    </row>
    <row r="8177" spans="1:6" x14ac:dyDescent="0.35">
      <c r="A8177" t="s">
        <v>96</v>
      </c>
      <c r="B8177" s="78" t="s">
        <v>15</v>
      </c>
      <c r="C8177">
        <v>2046</v>
      </c>
      <c r="D8177" t="s">
        <v>138</v>
      </c>
      <c r="E8177" t="s">
        <v>49</v>
      </c>
      <c r="F8177">
        <v>27.468746874610499</v>
      </c>
    </row>
    <row r="8178" spans="1:6" x14ac:dyDescent="0.35">
      <c r="A8178" t="s">
        <v>96</v>
      </c>
      <c r="B8178" s="78" t="s">
        <v>15</v>
      </c>
      <c r="C8178">
        <v>2046</v>
      </c>
      <c r="D8178" t="s">
        <v>138</v>
      </c>
      <c r="E8178" t="s">
        <v>51</v>
      </c>
      <c r="F8178">
        <v>32.664583055103897</v>
      </c>
    </row>
    <row r="8179" spans="1:6" x14ac:dyDescent="0.35">
      <c r="A8179" t="s">
        <v>96</v>
      </c>
      <c r="B8179" s="78" t="s">
        <v>15</v>
      </c>
      <c r="C8179">
        <v>2046</v>
      </c>
      <c r="D8179" t="s">
        <v>138</v>
      </c>
      <c r="E8179" t="s">
        <v>53</v>
      </c>
      <c r="F8179">
        <v>21.434378381487502</v>
      </c>
    </row>
    <row r="8180" spans="1:6" x14ac:dyDescent="0.35">
      <c r="A8180" t="s">
        <v>96</v>
      </c>
      <c r="B8180" s="78" t="s">
        <v>15</v>
      </c>
      <c r="C8180">
        <v>2046</v>
      </c>
      <c r="D8180" t="s">
        <v>138</v>
      </c>
      <c r="E8180" t="s">
        <v>55</v>
      </c>
      <c r="F8180">
        <v>26.766146302562799</v>
      </c>
    </row>
    <row r="8181" spans="1:6" x14ac:dyDescent="0.35">
      <c r="A8181" t="s">
        <v>96</v>
      </c>
      <c r="B8181" s="78" t="s">
        <v>15</v>
      </c>
      <c r="C8181">
        <v>2046</v>
      </c>
      <c r="D8181" t="s">
        <v>138</v>
      </c>
      <c r="E8181" t="s">
        <v>57</v>
      </c>
      <c r="F8181">
        <v>22.343422993181399</v>
      </c>
    </row>
    <row r="8182" spans="1:6" x14ac:dyDescent="0.35">
      <c r="A8182" t="s">
        <v>96</v>
      </c>
      <c r="B8182" s="78" t="s">
        <v>15</v>
      </c>
      <c r="C8182">
        <v>2046</v>
      </c>
      <c r="D8182" t="s">
        <v>138</v>
      </c>
      <c r="E8182" t="s">
        <v>59</v>
      </c>
      <c r="F8182">
        <v>21.235600779726798</v>
      </c>
    </row>
    <row r="8183" spans="1:6" x14ac:dyDescent="0.35">
      <c r="A8183" t="s">
        <v>96</v>
      </c>
      <c r="B8183" s="78" t="s">
        <v>15</v>
      </c>
      <c r="C8183">
        <v>2046</v>
      </c>
      <c r="D8183" t="s">
        <v>138</v>
      </c>
      <c r="E8183" t="s">
        <v>61</v>
      </c>
      <c r="F8183">
        <v>26.976153688853099</v>
      </c>
    </row>
    <row r="8184" spans="1:6" x14ac:dyDescent="0.35">
      <c r="A8184" t="s">
        <v>96</v>
      </c>
      <c r="B8184" s="78" t="s">
        <v>15</v>
      </c>
      <c r="C8184">
        <v>2046</v>
      </c>
      <c r="D8184" t="s">
        <v>138</v>
      </c>
      <c r="E8184" t="s">
        <v>63</v>
      </c>
      <c r="F8184">
        <v>19.776064382020699</v>
      </c>
    </row>
    <row r="8185" spans="1:6" x14ac:dyDescent="0.35">
      <c r="A8185" t="s">
        <v>96</v>
      </c>
      <c r="B8185" s="78" t="s">
        <v>15</v>
      </c>
      <c r="C8185">
        <v>2046</v>
      </c>
      <c r="D8185" t="s">
        <v>138</v>
      </c>
      <c r="E8185" t="s">
        <v>43</v>
      </c>
      <c r="F8185">
        <v>31.754208534527301</v>
      </c>
    </row>
    <row r="8186" spans="1:6" x14ac:dyDescent="0.35">
      <c r="A8186" t="s">
        <v>96</v>
      </c>
      <c r="B8186" s="78" t="s">
        <v>15</v>
      </c>
      <c r="C8186">
        <v>2046</v>
      </c>
      <c r="D8186" t="s">
        <v>138</v>
      </c>
      <c r="E8186" t="s">
        <v>65</v>
      </c>
      <c r="F8186">
        <v>12.8342980768223</v>
      </c>
    </row>
    <row r="8187" spans="1:6" x14ac:dyDescent="0.35">
      <c r="A8187" t="s">
        <v>96</v>
      </c>
      <c r="B8187" s="78" t="s">
        <v>15</v>
      </c>
      <c r="C8187">
        <v>2046</v>
      </c>
      <c r="D8187" t="s">
        <v>138</v>
      </c>
      <c r="E8187" t="s">
        <v>67</v>
      </c>
      <c r="F8187">
        <v>13.7428574687421</v>
      </c>
    </row>
    <row r="8188" spans="1:6" x14ac:dyDescent="0.35">
      <c r="A8188" t="s">
        <v>96</v>
      </c>
      <c r="B8188" s="78" t="s">
        <v>15</v>
      </c>
      <c r="C8188">
        <v>2046</v>
      </c>
      <c r="D8188" t="s">
        <v>138</v>
      </c>
      <c r="E8188" t="s">
        <v>69</v>
      </c>
      <c r="F8188">
        <v>10.3898122164111</v>
      </c>
    </row>
    <row r="8189" spans="1:6" x14ac:dyDescent="0.35">
      <c r="A8189" t="s">
        <v>96</v>
      </c>
      <c r="B8189" s="78" t="s">
        <v>15</v>
      </c>
      <c r="C8189">
        <v>2046</v>
      </c>
      <c r="D8189" t="s">
        <v>138</v>
      </c>
      <c r="E8189" t="s">
        <v>71</v>
      </c>
      <c r="F8189">
        <v>7.1875374699692403</v>
      </c>
    </row>
    <row r="8190" spans="1:6" x14ac:dyDescent="0.35">
      <c r="A8190" t="s">
        <v>96</v>
      </c>
      <c r="B8190" s="78" t="s">
        <v>15</v>
      </c>
      <c r="C8190">
        <v>2046</v>
      </c>
      <c r="D8190" t="s">
        <v>138</v>
      </c>
      <c r="E8190" t="s">
        <v>73</v>
      </c>
      <c r="F8190">
        <v>8.0504669398156405</v>
      </c>
    </row>
    <row r="8191" spans="1:6" x14ac:dyDescent="0.35">
      <c r="A8191" t="s">
        <v>96</v>
      </c>
      <c r="B8191" s="78" t="s">
        <v>15</v>
      </c>
      <c r="C8191">
        <v>2046</v>
      </c>
      <c r="D8191" t="s">
        <v>138</v>
      </c>
      <c r="E8191" t="s">
        <v>75</v>
      </c>
      <c r="F8191">
        <v>10.465827320232499</v>
      </c>
    </row>
    <row r="8192" spans="1:6" x14ac:dyDescent="0.35">
      <c r="A8192" t="s">
        <v>96</v>
      </c>
      <c r="B8192" s="78" t="s">
        <v>15</v>
      </c>
      <c r="C8192">
        <v>2046</v>
      </c>
      <c r="D8192" t="s">
        <v>41</v>
      </c>
      <c r="E8192" t="s">
        <v>42</v>
      </c>
      <c r="F8192">
        <v>36.203507905318602</v>
      </c>
    </row>
    <row r="8193" spans="1:6" x14ac:dyDescent="0.35">
      <c r="A8193" t="s">
        <v>96</v>
      </c>
      <c r="B8193" s="78" t="s">
        <v>15</v>
      </c>
      <c r="C8193">
        <v>2046</v>
      </c>
      <c r="D8193" t="s">
        <v>41</v>
      </c>
      <c r="E8193" t="s">
        <v>45</v>
      </c>
      <c r="F8193">
        <v>26.101655253869001</v>
      </c>
    </row>
    <row r="8194" spans="1:6" x14ac:dyDescent="0.35">
      <c r="A8194" t="s">
        <v>96</v>
      </c>
      <c r="B8194" s="78" t="s">
        <v>15</v>
      </c>
      <c r="C8194">
        <v>2046</v>
      </c>
      <c r="D8194" t="s">
        <v>41</v>
      </c>
      <c r="E8194" t="s">
        <v>47</v>
      </c>
      <c r="F8194">
        <v>32.758183759317497</v>
      </c>
    </row>
    <row r="8195" spans="1:6" x14ac:dyDescent="0.35">
      <c r="A8195" t="s">
        <v>96</v>
      </c>
      <c r="B8195" s="78" t="s">
        <v>15</v>
      </c>
      <c r="C8195">
        <v>2046</v>
      </c>
      <c r="D8195" t="s">
        <v>41</v>
      </c>
      <c r="E8195" t="s">
        <v>49</v>
      </c>
      <c r="F8195">
        <v>26.313324343137602</v>
      </c>
    </row>
    <row r="8196" spans="1:6" x14ac:dyDescent="0.35">
      <c r="A8196" t="s">
        <v>96</v>
      </c>
      <c r="B8196" s="78" t="s">
        <v>15</v>
      </c>
      <c r="C8196">
        <v>2046</v>
      </c>
      <c r="D8196" t="s">
        <v>41</v>
      </c>
      <c r="E8196" t="s">
        <v>51</v>
      </c>
      <c r="F8196">
        <v>29.401336664580601</v>
      </c>
    </row>
    <row r="8197" spans="1:6" x14ac:dyDescent="0.35">
      <c r="A8197" t="s">
        <v>96</v>
      </c>
      <c r="B8197" s="78" t="s">
        <v>15</v>
      </c>
      <c r="C8197">
        <v>2046</v>
      </c>
      <c r="D8197" t="s">
        <v>41</v>
      </c>
      <c r="E8197" t="s">
        <v>53</v>
      </c>
      <c r="F8197">
        <v>27.774765359355701</v>
      </c>
    </row>
    <row r="8198" spans="1:6" x14ac:dyDescent="0.35">
      <c r="A8198" t="s">
        <v>96</v>
      </c>
      <c r="B8198" s="78" t="s">
        <v>15</v>
      </c>
      <c r="C8198">
        <v>2046</v>
      </c>
      <c r="D8198" t="s">
        <v>41</v>
      </c>
      <c r="E8198" t="s">
        <v>55</v>
      </c>
      <c r="F8198">
        <v>26.766146302562799</v>
      </c>
    </row>
    <row r="8199" spans="1:6" x14ac:dyDescent="0.35">
      <c r="A8199" t="s">
        <v>96</v>
      </c>
      <c r="B8199" s="78" t="s">
        <v>15</v>
      </c>
      <c r="C8199">
        <v>2046</v>
      </c>
      <c r="D8199" t="s">
        <v>41</v>
      </c>
      <c r="E8199" t="s">
        <v>57</v>
      </c>
      <c r="F8199">
        <v>21.2769657635444</v>
      </c>
    </row>
    <row r="8200" spans="1:6" x14ac:dyDescent="0.35">
      <c r="A8200" t="s">
        <v>96</v>
      </c>
      <c r="B8200" s="78" t="s">
        <v>15</v>
      </c>
      <c r="C8200">
        <v>2046</v>
      </c>
      <c r="D8200" t="s">
        <v>41</v>
      </c>
      <c r="E8200" t="s">
        <v>59</v>
      </c>
      <c r="F8200">
        <v>20.9197071305233</v>
      </c>
    </row>
    <row r="8201" spans="1:6" x14ac:dyDescent="0.35">
      <c r="A8201" t="s">
        <v>96</v>
      </c>
      <c r="B8201" s="78" t="s">
        <v>15</v>
      </c>
      <c r="C8201">
        <v>2046</v>
      </c>
      <c r="D8201" t="s">
        <v>41</v>
      </c>
      <c r="E8201" t="s">
        <v>61</v>
      </c>
      <c r="F8201">
        <v>30.8484768613448</v>
      </c>
    </row>
    <row r="8202" spans="1:6" x14ac:dyDescent="0.35">
      <c r="A8202" t="s">
        <v>96</v>
      </c>
      <c r="B8202" s="78" t="s">
        <v>15</v>
      </c>
      <c r="C8202">
        <v>2046</v>
      </c>
      <c r="D8202" t="s">
        <v>41</v>
      </c>
      <c r="E8202" t="s">
        <v>63</v>
      </c>
      <c r="F8202">
        <v>14.320503689201299</v>
      </c>
    </row>
    <row r="8203" spans="1:6" x14ac:dyDescent="0.35">
      <c r="A8203" t="s">
        <v>96</v>
      </c>
      <c r="B8203" s="78" t="s">
        <v>15</v>
      </c>
      <c r="C8203">
        <v>2046</v>
      </c>
      <c r="D8203" t="s">
        <v>41</v>
      </c>
      <c r="E8203" t="s">
        <v>43</v>
      </c>
      <c r="F8203">
        <v>37.666041191472203</v>
      </c>
    </row>
    <row r="8204" spans="1:6" x14ac:dyDescent="0.35">
      <c r="A8204" t="s">
        <v>96</v>
      </c>
      <c r="B8204" s="78" t="s">
        <v>15</v>
      </c>
      <c r="C8204">
        <v>2046</v>
      </c>
      <c r="D8204" t="s">
        <v>41</v>
      </c>
      <c r="E8204" t="s">
        <v>65</v>
      </c>
      <c r="F8204">
        <v>14.1570676997409</v>
      </c>
    </row>
    <row r="8205" spans="1:6" x14ac:dyDescent="0.35">
      <c r="A8205" t="s">
        <v>96</v>
      </c>
      <c r="B8205" s="78" t="s">
        <v>15</v>
      </c>
      <c r="C8205">
        <v>2046</v>
      </c>
      <c r="D8205" t="s">
        <v>41</v>
      </c>
      <c r="E8205" t="s">
        <v>67</v>
      </c>
      <c r="F8205">
        <v>9.9777370559706906</v>
      </c>
    </row>
    <row r="8206" spans="1:6" x14ac:dyDescent="0.35">
      <c r="A8206" t="s">
        <v>96</v>
      </c>
      <c r="B8206" s="78" t="s">
        <v>15</v>
      </c>
      <c r="C8206">
        <v>2046</v>
      </c>
      <c r="D8206" t="s">
        <v>41</v>
      </c>
      <c r="E8206" t="s">
        <v>69</v>
      </c>
      <c r="F8206">
        <v>7.9102608206571903</v>
      </c>
    </row>
    <row r="8207" spans="1:6" x14ac:dyDescent="0.35">
      <c r="A8207" t="s">
        <v>96</v>
      </c>
      <c r="B8207" s="78" t="s">
        <v>15</v>
      </c>
      <c r="C8207">
        <v>2046</v>
      </c>
      <c r="D8207" t="s">
        <v>41</v>
      </c>
      <c r="E8207" t="s">
        <v>71</v>
      </c>
      <c r="F8207">
        <v>6.1311135847305396</v>
      </c>
    </row>
    <row r="8208" spans="1:6" x14ac:dyDescent="0.35">
      <c r="A8208" t="s">
        <v>96</v>
      </c>
      <c r="B8208" s="78" t="s">
        <v>15</v>
      </c>
      <c r="C8208">
        <v>2046</v>
      </c>
      <c r="D8208" t="s">
        <v>41</v>
      </c>
      <c r="E8208" t="s">
        <v>73</v>
      </c>
      <c r="F8208">
        <v>8.0504669398156405</v>
      </c>
    </row>
    <row r="8209" spans="1:6" x14ac:dyDescent="0.35">
      <c r="A8209" t="s">
        <v>96</v>
      </c>
      <c r="B8209" s="78" t="s">
        <v>15</v>
      </c>
      <c r="C8209">
        <v>2046</v>
      </c>
      <c r="D8209" t="s">
        <v>41</v>
      </c>
      <c r="E8209" t="s">
        <v>75</v>
      </c>
      <c r="F8209">
        <v>7.9119550056334997</v>
      </c>
    </row>
    <row r="8210" spans="1:6" x14ac:dyDescent="0.35">
      <c r="A8210" t="s">
        <v>97</v>
      </c>
      <c r="B8210" s="78" t="s">
        <v>15</v>
      </c>
      <c r="C8210">
        <v>2021</v>
      </c>
      <c r="D8210" t="s">
        <v>41</v>
      </c>
      <c r="E8210" t="s">
        <v>42</v>
      </c>
      <c r="F8210">
        <v>1252</v>
      </c>
    </row>
    <row r="8211" spans="1:6" x14ac:dyDescent="0.35">
      <c r="A8211" t="s">
        <v>97</v>
      </c>
      <c r="B8211" s="78" t="s">
        <v>15</v>
      </c>
      <c r="C8211">
        <v>2021</v>
      </c>
      <c r="D8211" t="s">
        <v>41</v>
      </c>
      <c r="E8211" t="s">
        <v>43</v>
      </c>
      <c r="F8211">
        <v>1452</v>
      </c>
    </row>
    <row r="8212" spans="1:6" x14ac:dyDescent="0.35">
      <c r="A8212" t="s">
        <v>97</v>
      </c>
      <c r="B8212" s="78" t="s">
        <v>15</v>
      </c>
      <c r="C8212">
        <v>2021</v>
      </c>
      <c r="D8212" t="s">
        <v>41</v>
      </c>
      <c r="E8212" t="s">
        <v>45</v>
      </c>
      <c r="F8212">
        <v>1586</v>
      </c>
    </row>
    <row r="8213" spans="1:6" x14ac:dyDescent="0.35">
      <c r="A8213" t="s">
        <v>97</v>
      </c>
      <c r="B8213" s="78" t="s">
        <v>15</v>
      </c>
      <c r="C8213">
        <v>2021</v>
      </c>
      <c r="D8213" t="s">
        <v>41</v>
      </c>
      <c r="E8213" t="s">
        <v>47</v>
      </c>
      <c r="F8213">
        <v>1332</v>
      </c>
    </row>
    <row r="8214" spans="1:6" x14ac:dyDescent="0.35">
      <c r="A8214" t="s">
        <v>97</v>
      </c>
      <c r="B8214" s="78" t="s">
        <v>15</v>
      </c>
      <c r="C8214">
        <v>2021</v>
      </c>
      <c r="D8214" t="s">
        <v>41</v>
      </c>
      <c r="E8214" t="s">
        <v>49</v>
      </c>
      <c r="F8214">
        <v>1209</v>
      </c>
    </row>
    <row r="8215" spans="1:6" x14ac:dyDescent="0.35">
      <c r="A8215" t="s">
        <v>97</v>
      </c>
      <c r="B8215" s="78" t="s">
        <v>15</v>
      </c>
      <c r="C8215">
        <v>2021</v>
      </c>
      <c r="D8215" t="s">
        <v>41</v>
      </c>
      <c r="E8215" t="s">
        <v>51</v>
      </c>
      <c r="F8215">
        <v>1281</v>
      </c>
    </row>
    <row r="8216" spans="1:6" x14ac:dyDescent="0.35">
      <c r="A8216" t="s">
        <v>97</v>
      </c>
      <c r="B8216" s="78" t="s">
        <v>15</v>
      </c>
      <c r="C8216">
        <v>2021</v>
      </c>
      <c r="D8216" t="s">
        <v>41</v>
      </c>
      <c r="E8216" t="s">
        <v>53</v>
      </c>
      <c r="F8216">
        <v>1303</v>
      </c>
    </row>
    <row r="8217" spans="1:6" x14ac:dyDescent="0.35">
      <c r="A8217" t="s">
        <v>97</v>
      </c>
      <c r="B8217" s="78" t="s">
        <v>15</v>
      </c>
      <c r="C8217">
        <v>2021</v>
      </c>
      <c r="D8217" t="s">
        <v>41</v>
      </c>
      <c r="E8217" t="s">
        <v>55</v>
      </c>
      <c r="F8217">
        <v>1261</v>
      </c>
    </row>
    <row r="8218" spans="1:6" x14ac:dyDescent="0.35">
      <c r="A8218" t="s">
        <v>97</v>
      </c>
      <c r="B8218" s="78" t="s">
        <v>15</v>
      </c>
      <c r="C8218">
        <v>2021</v>
      </c>
      <c r="D8218" t="s">
        <v>41</v>
      </c>
      <c r="E8218" t="s">
        <v>57</v>
      </c>
      <c r="F8218">
        <v>1106</v>
      </c>
    </row>
    <row r="8219" spans="1:6" x14ac:dyDescent="0.35">
      <c r="A8219" t="s">
        <v>97</v>
      </c>
      <c r="B8219" s="78" t="s">
        <v>15</v>
      </c>
      <c r="C8219">
        <v>2021</v>
      </c>
      <c r="D8219" t="s">
        <v>41</v>
      </c>
      <c r="E8219" t="s">
        <v>59</v>
      </c>
      <c r="F8219">
        <v>1275</v>
      </c>
    </row>
    <row r="8220" spans="1:6" x14ac:dyDescent="0.35">
      <c r="A8220" t="s">
        <v>97</v>
      </c>
      <c r="B8220" s="78" t="s">
        <v>15</v>
      </c>
      <c r="C8220">
        <v>2021</v>
      </c>
      <c r="D8220" t="s">
        <v>41</v>
      </c>
      <c r="E8220" t="s">
        <v>61</v>
      </c>
      <c r="F8220">
        <v>1419</v>
      </c>
    </row>
    <row r="8221" spans="1:6" x14ac:dyDescent="0.35">
      <c r="A8221" t="s">
        <v>97</v>
      </c>
      <c r="B8221" s="78" t="s">
        <v>15</v>
      </c>
      <c r="C8221">
        <v>2021</v>
      </c>
      <c r="D8221" t="s">
        <v>41</v>
      </c>
      <c r="E8221" t="s">
        <v>63</v>
      </c>
      <c r="F8221">
        <v>1417</v>
      </c>
    </row>
    <row r="8222" spans="1:6" x14ac:dyDescent="0.35">
      <c r="A8222" t="s">
        <v>97</v>
      </c>
      <c r="B8222" s="78" t="s">
        <v>15</v>
      </c>
      <c r="C8222">
        <v>2021</v>
      </c>
      <c r="D8222" t="s">
        <v>41</v>
      </c>
      <c r="E8222" t="s">
        <v>65</v>
      </c>
      <c r="F8222">
        <v>1339</v>
      </c>
    </row>
    <row r="8223" spans="1:6" x14ac:dyDescent="0.35">
      <c r="A8223" t="s">
        <v>97</v>
      </c>
      <c r="B8223" s="78" t="s">
        <v>15</v>
      </c>
      <c r="C8223">
        <v>2021</v>
      </c>
      <c r="D8223" t="s">
        <v>41</v>
      </c>
      <c r="E8223" t="s">
        <v>67</v>
      </c>
      <c r="F8223">
        <v>1152</v>
      </c>
    </row>
    <row r="8224" spans="1:6" x14ac:dyDescent="0.35">
      <c r="A8224" t="s">
        <v>97</v>
      </c>
      <c r="B8224" s="78" t="s">
        <v>15</v>
      </c>
      <c r="C8224">
        <v>2021</v>
      </c>
      <c r="D8224" t="s">
        <v>41</v>
      </c>
      <c r="E8224" t="s">
        <v>69</v>
      </c>
      <c r="F8224">
        <v>1032</v>
      </c>
    </row>
    <row r="8225" spans="1:6" x14ac:dyDescent="0.35">
      <c r="A8225" t="s">
        <v>97</v>
      </c>
      <c r="B8225" s="78" t="s">
        <v>15</v>
      </c>
      <c r="C8225">
        <v>2021</v>
      </c>
      <c r="D8225" t="s">
        <v>41</v>
      </c>
      <c r="E8225" t="s">
        <v>71</v>
      </c>
      <c r="F8225">
        <v>761</v>
      </c>
    </row>
    <row r="8226" spans="1:6" x14ac:dyDescent="0.35">
      <c r="A8226" t="s">
        <v>97</v>
      </c>
      <c r="B8226" s="78" t="s">
        <v>15</v>
      </c>
      <c r="C8226">
        <v>2021</v>
      </c>
      <c r="D8226" t="s">
        <v>41</v>
      </c>
      <c r="E8226" t="s">
        <v>73</v>
      </c>
      <c r="F8226">
        <v>375</v>
      </c>
    </row>
    <row r="8227" spans="1:6" x14ac:dyDescent="0.35">
      <c r="A8227" t="s">
        <v>97</v>
      </c>
      <c r="B8227" s="78" t="s">
        <v>15</v>
      </c>
      <c r="C8227">
        <v>2021</v>
      </c>
      <c r="D8227" t="s">
        <v>41</v>
      </c>
      <c r="E8227" t="s">
        <v>75</v>
      </c>
      <c r="F8227">
        <v>251</v>
      </c>
    </row>
    <row r="8228" spans="1:6" x14ac:dyDescent="0.35">
      <c r="A8228" t="s">
        <v>97</v>
      </c>
      <c r="B8228" s="78" t="s">
        <v>15</v>
      </c>
      <c r="C8228">
        <v>2021</v>
      </c>
      <c r="D8228" t="s">
        <v>138</v>
      </c>
      <c r="E8228" t="s">
        <v>42</v>
      </c>
      <c r="F8228">
        <v>1124</v>
      </c>
    </row>
    <row r="8229" spans="1:6" x14ac:dyDescent="0.35">
      <c r="A8229" t="s">
        <v>97</v>
      </c>
      <c r="B8229" s="78" t="s">
        <v>15</v>
      </c>
      <c r="C8229">
        <v>2021</v>
      </c>
      <c r="D8229" t="s">
        <v>138</v>
      </c>
      <c r="E8229" t="s">
        <v>43</v>
      </c>
      <c r="F8229">
        <v>1263</v>
      </c>
    </row>
    <row r="8230" spans="1:6" x14ac:dyDescent="0.35">
      <c r="A8230" t="s">
        <v>97</v>
      </c>
      <c r="B8230" s="78" t="s">
        <v>15</v>
      </c>
      <c r="C8230">
        <v>2021</v>
      </c>
      <c r="D8230" t="s">
        <v>138</v>
      </c>
      <c r="E8230" t="s">
        <v>45</v>
      </c>
      <c r="F8230">
        <v>1379</v>
      </c>
    </row>
    <row r="8231" spans="1:6" x14ac:dyDescent="0.35">
      <c r="A8231" t="s">
        <v>97</v>
      </c>
      <c r="B8231" s="78" t="s">
        <v>15</v>
      </c>
      <c r="C8231">
        <v>2021</v>
      </c>
      <c r="D8231" t="s">
        <v>138</v>
      </c>
      <c r="E8231" t="s">
        <v>47</v>
      </c>
      <c r="F8231">
        <v>1391</v>
      </c>
    </row>
    <row r="8232" spans="1:6" x14ac:dyDescent="0.35">
      <c r="A8232" t="s">
        <v>97</v>
      </c>
      <c r="B8232" s="78" t="s">
        <v>15</v>
      </c>
      <c r="C8232">
        <v>2021</v>
      </c>
      <c r="D8232" t="s">
        <v>138</v>
      </c>
      <c r="E8232" t="s">
        <v>49</v>
      </c>
      <c r="F8232">
        <v>1311</v>
      </c>
    </row>
    <row r="8233" spans="1:6" x14ac:dyDescent="0.35">
      <c r="A8233" t="s">
        <v>97</v>
      </c>
      <c r="B8233" s="78" t="s">
        <v>15</v>
      </c>
      <c r="C8233">
        <v>2021</v>
      </c>
      <c r="D8233" t="s">
        <v>138</v>
      </c>
      <c r="E8233" t="s">
        <v>51</v>
      </c>
      <c r="F8233">
        <v>1402</v>
      </c>
    </row>
    <row r="8234" spans="1:6" x14ac:dyDescent="0.35">
      <c r="A8234" t="s">
        <v>97</v>
      </c>
      <c r="B8234" s="78" t="s">
        <v>15</v>
      </c>
      <c r="C8234">
        <v>2021</v>
      </c>
      <c r="D8234" t="s">
        <v>138</v>
      </c>
      <c r="E8234" t="s">
        <v>53</v>
      </c>
      <c r="F8234">
        <v>1338</v>
      </c>
    </row>
    <row r="8235" spans="1:6" x14ac:dyDescent="0.35">
      <c r="A8235" t="s">
        <v>97</v>
      </c>
      <c r="B8235" s="78" t="s">
        <v>15</v>
      </c>
      <c r="C8235">
        <v>2021</v>
      </c>
      <c r="D8235" t="s">
        <v>138</v>
      </c>
      <c r="E8235" t="s">
        <v>55</v>
      </c>
      <c r="F8235">
        <v>1416</v>
      </c>
    </row>
    <row r="8236" spans="1:6" x14ac:dyDescent="0.35">
      <c r="A8236" t="s">
        <v>97</v>
      </c>
      <c r="B8236" s="78" t="s">
        <v>15</v>
      </c>
      <c r="C8236">
        <v>2021</v>
      </c>
      <c r="D8236" t="s">
        <v>138</v>
      </c>
      <c r="E8236" t="s">
        <v>57</v>
      </c>
      <c r="F8236">
        <v>1278</v>
      </c>
    </row>
    <row r="8237" spans="1:6" x14ac:dyDescent="0.35">
      <c r="A8237" t="s">
        <v>97</v>
      </c>
      <c r="B8237" s="78" t="s">
        <v>15</v>
      </c>
      <c r="C8237">
        <v>2021</v>
      </c>
      <c r="D8237" t="s">
        <v>138</v>
      </c>
      <c r="E8237" t="s">
        <v>59</v>
      </c>
      <c r="F8237">
        <v>1333</v>
      </c>
    </row>
    <row r="8238" spans="1:6" x14ac:dyDescent="0.35">
      <c r="A8238" t="s">
        <v>97</v>
      </c>
      <c r="B8238" s="78" t="s">
        <v>15</v>
      </c>
      <c r="C8238">
        <v>2021</v>
      </c>
      <c r="D8238" t="s">
        <v>138</v>
      </c>
      <c r="E8238" t="s">
        <v>61</v>
      </c>
      <c r="F8238">
        <v>1415</v>
      </c>
    </row>
    <row r="8239" spans="1:6" x14ac:dyDescent="0.35">
      <c r="A8239" t="s">
        <v>97</v>
      </c>
      <c r="B8239" s="78" t="s">
        <v>15</v>
      </c>
      <c r="C8239">
        <v>2021</v>
      </c>
      <c r="D8239" t="s">
        <v>138</v>
      </c>
      <c r="E8239" t="s">
        <v>63</v>
      </c>
      <c r="F8239">
        <v>1455</v>
      </c>
    </row>
    <row r="8240" spans="1:6" x14ac:dyDescent="0.35">
      <c r="A8240" t="s">
        <v>97</v>
      </c>
      <c r="B8240" s="78" t="s">
        <v>15</v>
      </c>
      <c r="C8240">
        <v>2021</v>
      </c>
      <c r="D8240" t="s">
        <v>138</v>
      </c>
      <c r="E8240" t="s">
        <v>65</v>
      </c>
      <c r="F8240">
        <v>1266</v>
      </c>
    </row>
    <row r="8241" spans="1:6" x14ac:dyDescent="0.35">
      <c r="A8241" t="s">
        <v>97</v>
      </c>
      <c r="B8241" s="78" t="s">
        <v>15</v>
      </c>
      <c r="C8241">
        <v>2021</v>
      </c>
      <c r="D8241" t="s">
        <v>138</v>
      </c>
      <c r="E8241" t="s">
        <v>67</v>
      </c>
      <c r="F8241">
        <v>1103</v>
      </c>
    </row>
    <row r="8242" spans="1:6" x14ac:dyDescent="0.35">
      <c r="A8242" t="s">
        <v>97</v>
      </c>
      <c r="B8242" s="78" t="s">
        <v>15</v>
      </c>
      <c r="C8242">
        <v>2021</v>
      </c>
      <c r="D8242" t="s">
        <v>138</v>
      </c>
      <c r="E8242" t="s">
        <v>69</v>
      </c>
      <c r="F8242">
        <v>1002</v>
      </c>
    </row>
    <row r="8243" spans="1:6" x14ac:dyDescent="0.35">
      <c r="A8243" t="s">
        <v>97</v>
      </c>
      <c r="B8243" s="78" t="s">
        <v>15</v>
      </c>
      <c r="C8243">
        <v>2021</v>
      </c>
      <c r="D8243" t="s">
        <v>138</v>
      </c>
      <c r="E8243" t="s">
        <v>71</v>
      </c>
      <c r="F8243">
        <v>676</v>
      </c>
    </row>
    <row r="8244" spans="1:6" x14ac:dyDescent="0.35">
      <c r="A8244" t="s">
        <v>97</v>
      </c>
      <c r="B8244" s="78" t="s">
        <v>15</v>
      </c>
      <c r="C8244">
        <v>2021</v>
      </c>
      <c r="D8244" t="s">
        <v>138</v>
      </c>
      <c r="E8244" t="s">
        <v>73</v>
      </c>
      <c r="F8244">
        <v>403</v>
      </c>
    </row>
    <row r="8245" spans="1:6" x14ac:dyDescent="0.35">
      <c r="A8245" t="s">
        <v>97</v>
      </c>
      <c r="B8245" s="78" t="s">
        <v>15</v>
      </c>
      <c r="C8245">
        <v>2021</v>
      </c>
      <c r="D8245" t="s">
        <v>138</v>
      </c>
      <c r="E8245" t="s">
        <v>75</v>
      </c>
      <c r="F8245">
        <v>392</v>
      </c>
    </row>
    <row r="8246" spans="1:6" x14ac:dyDescent="0.35">
      <c r="A8246" t="s">
        <v>97</v>
      </c>
      <c r="B8246" s="78" t="s">
        <v>15</v>
      </c>
      <c r="C8246">
        <v>2026</v>
      </c>
      <c r="D8246" t="s">
        <v>138</v>
      </c>
      <c r="E8246" t="s">
        <v>42</v>
      </c>
      <c r="F8246">
        <v>1214.17995237324</v>
      </c>
    </row>
    <row r="8247" spans="1:6" x14ac:dyDescent="0.35">
      <c r="A8247" t="s">
        <v>97</v>
      </c>
      <c r="B8247" s="78" t="s">
        <v>15</v>
      </c>
      <c r="C8247">
        <v>2026</v>
      </c>
      <c r="D8247" t="s">
        <v>138</v>
      </c>
      <c r="E8247" t="s">
        <v>45</v>
      </c>
      <c r="F8247">
        <v>1425.53978651836</v>
      </c>
    </row>
    <row r="8248" spans="1:6" x14ac:dyDescent="0.35">
      <c r="A8248" t="s">
        <v>97</v>
      </c>
      <c r="B8248" s="78" t="s">
        <v>15</v>
      </c>
      <c r="C8248">
        <v>2026</v>
      </c>
      <c r="D8248" t="s">
        <v>138</v>
      </c>
      <c r="E8248" t="s">
        <v>47</v>
      </c>
      <c r="F8248">
        <v>1610.8526260308099</v>
      </c>
    </row>
    <row r="8249" spans="1:6" x14ac:dyDescent="0.35">
      <c r="A8249" t="s">
        <v>97</v>
      </c>
      <c r="B8249" s="78" t="s">
        <v>15</v>
      </c>
      <c r="C8249">
        <v>2026</v>
      </c>
      <c r="D8249" t="s">
        <v>138</v>
      </c>
      <c r="E8249" t="s">
        <v>49</v>
      </c>
      <c r="F8249">
        <v>1615.73141705647</v>
      </c>
    </row>
    <row r="8250" spans="1:6" x14ac:dyDescent="0.35">
      <c r="A8250" t="s">
        <v>97</v>
      </c>
      <c r="B8250" s="78" t="s">
        <v>15</v>
      </c>
      <c r="C8250">
        <v>2026</v>
      </c>
      <c r="D8250" t="s">
        <v>138</v>
      </c>
      <c r="E8250" t="s">
        <v>51</v>
      </c>
      <c r="F8250">
        <v>1551.9750651469899</v>
      </c>
    </row>
    <row r="8251" spans="1:6" x14ac:dyDescent="0.35">
      <c r="A8251" t="s">
        <v>97</v>
      </c>
      <c r="B8251" s="78" t="s">
        <v>15</v>
      </c>
      <c r="C8251">
        <v>2026</v>
      </c>
      <c r="D8251" t="s">
        <v>138</v>
      </c>
      <c r="E8251" t="s">
        <v>53</v>
      </c>
      <c r="F8251">
        <v>1584.16549557336</v>
      </c>
    </row>
    <row r="8252" spans="1:6" x14ac:dyDescent="0.35">
      <c r="A8252" t="s">
        <v>97</v>
      </c>
      <c r="B8252" s="78" t="s">
        <v>15</v>
      </c>
      <c r="C8252">
        <v>2026</v>
      </c>
      <c r="D8252" t="s">
        <v>138</v>
      </c>
      <c r="E8252" t="s">
        <v>55</v>
      </c>
      <c r="F8252">
        <v>1505.1686815256701</v>
      </c>
    </row>
    <row r="8253" spans="1:6" x14ac:dyDescent="0.35">
      <c r="A8253" t="s">
        <v>97</v>
      </c>
      <c r="B8253" s="78" t="s">
        <v>15</v>
      </c>
      <c r="C8253">
        <v>2026</v>
      </c>
      <c r="D8253" t="s">
        <v>138</v>
      </c>
      <c r="E8253" t="s">
        <v>57</v>
      </c>
      <c r="F8253">
        <v>1566.5753845327799</v>
      </c>
    </row>
    <row r="8254" spans="1:6" x14ac:dyDescent="0.35">
      <c r="A8254" t="s">
        <v>97</v>
      </c>
      <c r="B8254" s="78" t="s">
        <v>15</v>
      </c>
      <c r="C8254">
        <v>2026</v>
      </c>
      <c r="D8254" t="s">
        <v>138</v>
      </c>
      <c r="E8254" t="s">
        <v>59</v>
      </c>
      <c r="F8254">
        <v>1400.20322895869</v>
      </c>
    </row>
    <row r="8255" spans="1:6" x14ac:dyDescent="0.35">
      <c r="A8255" t="s">
        <v>97</v>
      </c>
      <c r="B8255" s="78" t="s">
        <v>15</v>
      </c>
      <c r="C8255">
        <v>2026</v>
      </c>
      <c r="D8255" t="s">
        <v>138</v>
      </c>
      <c r="E8255" t="s">
        <v>61</v>
      </c>
      <c r="F8255">
        <v>1457.9997796482401</v>
      </c>
    </row>
    <row r="8256" spans="1:6" x14ac:dyDescent="0.35">
      <c r="A8256" t="s">
        <v>97</v>
      </c>
      <c r="B8256" s="78" t="s">
        <v>15</v>
      </c>
      <c r="C8256">
        <v>2026</v>
      </c>
      <c r="D8256" t="s">
        <v>138</v>
      </c>
      <c r="E8256" t="s">
        <v>63</v>
      </c>
      <c r="F8256">
        <v>1507.82732758309</v>
      </c>
    </row>
    <row r="8257" spans="1:6" x14ac:dyDescent="0.35">
      <c r="A8257" t="s">
        <v>97</v>
      </c>
      <c r="B8257" s="78" t="s">
        <v>15</v>
      </c>
      <c r="C8257">
        <v>2026</v>
      </c>
      <c r="D8257" t="s">
        <v>138</v>
      </c>
      <c r="E8257" t="s">
        <v>43</v>
      </c>
      <c r="F8257">
        <v>1273.2077578734099</v>
      </c>
    </row>
    <row r="8258" spans="1:6" x14ac:dyDescent="0.35">
      <c r="A8258" t="s">
        <v>97</v>
      </c>
      <c r="B8258" s="78" t="s">
        <v>15</v>
      </c>
      <c r="C8258">
        <v>2026</v>
      </c>
      <c r="D8258" t="s">
        <v>138</v>
      </c>
      <c r="E8258" t="s">
        <v>65</v>
      </c>
      <c r="F8258">
        <v>1489.4097276279399</v>
      </c>
    </row>
    <row r="8259" spans="1:6" x14ac:dyDescent="0.35">
      <c r="A8259" t="s">
        <v>97</v>
      </c>
      <c r="B8259" s="78" t="s">
        <v>15</v>
      </c>
      <c r="C8259">
        <v>2026</v>
      </c>
      <c r="D8259" t="s">
        <v>138</v>
      </c>
      <c r="E8259" t="s">
        <v>67</v>
      </c>
      <c r="F8259">
        <v>1283.84516048314</v>
      </c>
    </row>
    <row r="8260" spans="1:6" x14ac:dyDescent="0.35">
      <c r="A8260" t="s">
        <v>97</v>
      </c>
      <c r="B8260" s="78" t="s">
        <v>15</v>
      </c>
      <c r="C8260">
        <v>2026</v>
      </c>
      <c r="D8260" t="s">
        <v>138</v>
      </c>
      <c r="E8260" t="s">
        <v>69</v>
      </c>
      <c r="F8260">
        <v>1093.51622840255</v>
      </c>
    </row>
    <row r="8261" spans="1:6" x14ac:dyDescent="0.35">
      <c r="A8261" t="s">
        <v>97</v>
      </c>
      <c r="B8261" s="78" t="s">
        <v>15</v>
      </c>
      <c r="C8261">
        <v>2026</v>
      </c>
      <c r="D8261" t="s">
        <v>138</v>
      </c>
      <c r="E8261" t="s">
        <v>71</v>
      </c>
      <c r="F8261">
        <v>953.72179917140897</v>
      </c>
    </row>
    <row r="8262" spans="1:6" x14ac:dyDescent="0.35">
      <c r="A8262" t="s">
        <v>97</v>
      </c>
      <c r="B8262" s="78" t="s">
        <v>15</v>
      </c>
      <c r="C8262">
        <v>2026</v>
      </c>
      <c r="D8262" t="s">
        <v>138</v>
      </c>
      <c r="E8262" t="s">
        <v>73</v>
      </c>
      <c r="F8262">
        <v>605.19976455878896</v>
      </c>
    </row>
    <row r="8263" spans="1:6" x14ac:dyDescent="0.35">
      <c r="A8263" t="s">
        <v>97</v>
      </c>
      <c r="B8263" s="78" t="s">
        <v>15</v>
      </c>
      <c r="C8263">
        <v>2026</v>
      </c>
      <c r="D8263" t="s">
        <v>138</v>
      </c>
      <c r="E8263" t="s">
        <v>75</v>
      </c>
      <c r="F8263">
        <v>504.49321216182699</v>
      </c>
    </row>
    <row r="8264" spans="1:6" x14ac:dyDescent="0.35">
      <c r="A8264" t="s">
        <v>97</v>
      </c>
      <c r="B8264" s="78" t="s">
        <v>15</v>
      </c>
      <c r="C8264">
        <v>2026</v>
      </c>
      <c r="D8264" t="s">
        <v>41</v>
      </c>
      <c r="E8264" t="s">
        <v>42</v>
      </c>
      <c r="F8264">
        <v>1257.86932494451</v>
      </c>
    </row>
    <row r="8265" spans="1:6" x14ac:dyDescent="0.35">
      <c r="A8265" t="s">
        <v>97</v>
      </c>
      <c r="B8265" s="78" t="s">
        <v>15</v>
      </c>
      <c r="C8265">
        <v>2026</v>
      </c>
      <c r="D8265" t="s">
        <v>41</v>
      </c>
      <c r="E8265" t="s">
        <v>45</v>
      </c>
      <c r="F8265">
        <v>1570.0321008547801</v>
      </c>
    </row>
    <row r="8266" spans="1:6" x14ac:dyDescent="0.35">
      <c r="A8266" t="s">
        <v>97</v>
      </c>
      <c r="B8266" s="78" t="s">
        <v>15</v>
      </c>
      <c r="C8266">
        <v>2026</v>
      </c>
      <c r="D8266" t="s">
        <v>41</v>
      </c>
      <c r="E8266" t="s">
        <v>47</v>
      </c>
      <c r="F8266">
        <v>1601.46583898223</v>
      </c>
    </row>
    <row r="8267" spans="1:6" x14ac:dyDescent="0.35">
      <c r="A8267" t="s">
        <v>97</v>
      </c>
      <c r="B8267" s="78" t="s">
        <v>15</v>
      </c>
      <c r="C8267">
        <v>2026</v>
      </c>
      <c r="D8267" t="s">
        <v>41</v>
      </c>
      <c r="E8267" t="s">
        <v>49</v>
      </c>
      <c r="F8267">
        <v>1446.2196930779401</v>
      </c>
    </row>
    <row r="8268" spans="1:6" x14ac:dyDescent="0.35">
      <c r="A8268" t="s">
        <v>97</v>
      </c>
      <c r="B8268" s="78" t="s">
        <v>15</v>
      </c>
      <c r="C8268">
        <v>2026</v>
      </c>
      <c r="D8268" t="s">
        <v>41</v>
      </c>
      <c r="E8268" t="s">
        <v>51</v>
      </c>
      <c r="F8268">
        <v>1455.74467469159</v>
      </c>
    </row>
    <row r="8269" spans="1:6" x14ac:dyDescent="0.35">
      <c r="A8269" t="s">
        <v>97</v>
      </c>
      <c r="B8269" s="78" t="s">
        <v>15</v>
      </c>
      <c r="C8269">
        <v>2026</v>
      </c>
      <c r="D8269" t="s">
        <v>41</v>
      </c>
      <c r="E8269" t="s">
        <v>53</v>
      </c>
      <c r="F8269">
        <v>1450.98644540328</v>
      </c>
    </row>
    <row r="8270" spans="1:6" x14ac:dyDescent="0.35">
      <c r="A8270" t="s">
        <v>97</v>
      </c>
      <c r="B8270" s="78" t="s">
        <v>15</v>
      </c>
      <c r="C8270">
        <v>2026</v>
      </c>
      <c r="D8270" t="s">
        <v>41</v>
      </c>
      <c r="E8270" t="s">
        <v>55</v>
      </c>
      <c r="F8270">
        <v>1464.0321060026199</v>
      </c>
    </row>
    <row r="8271" spans="1:6" x14ac:dyDescent="0.35">
      <c r="A8271" t="s">
        <v>97</v>
      </c>
      <c r="B8271" s="78" t="s">
        <v>15</v>
      </c>
      <c r="C8271">
        <v>2026</v>
      </c>
      <c r="D8271" t="s">
        <v>41</v>
      </c>
      <c r="E8271" t="s">
        <v>57</v>
      </c>
      <c r="F8271">
        <v>1440.2392124216699</v>
      </c>
    </row>
    <row r="8272" spans="1:6" x14ac:dyDescent="0.35">
      <c r="A8272" t="s">
        <v>97</v>
      </c>
      <c r="B8272" s="78" t="s">
        <v>15</v>
      </c>
      <c r="C8272">
        <v>2026</v>
      </c>
      <c r="D8272" t="s">
        <v>41</v>
      </c>
      <c r="E8272" t="s">
        <v>59</v>
      </c>
      <c r="F8272">
        <v>1265.9578358024401</v>
      </c>
    </row>
    <row r="8273" spans="1:6" x14ac:dyDescent="0.35">
      <c r="A8273" t="s">
        <v>97</v>
      </c>
      <c r="B8273" s="78" t="s">
        <v>15</v>
      </c>
      <c r="C8273">
        <v>2026</v>
      </c>
      <c r="D8273" t="s">
        <v>41</v>
      </c>
      <c r="E8273" t="s">
        <v>61</v>
      </c>
      <c r="F8273">
        <v>1412.31453872776</v>
      </c>
    </row>
    <row r="8274" spans="1:6" x14ac:dyDescent="0.35">
      <c r="A8274" t="s">
        <v>97</v>
      </c>
      <c r="B8274" s="78" t="s">
        <v>15</v>
      </c>
      <c r="C8274">
        <v>2026</v>
      </c>
      <c r="D8274" t="s">
        <v>41</v>
      </c>
      <c r="E8274" t="s">
        <v>63</v>
      </c>
      <c r="F8274">
        <v>1508.3513100128901</v>
      </c>
    </row>
    <row r="8275" spans="1:6" x14ac:dyDescent="0.35">
      <c r="A8275" t="s">
        <v>97</v>
      </c>
      <c r="B8275" s="78" t="s">
        <v>15</v>
      </c>
      <c r="C8275">
        <v>2026</v>
      </c>
      <c r="D8275" t="s">
        <v>41</v>
      </c>
      <c r="E8275" t="s">
        <v>43</v>
      </c>
      <c r="F8275">
        <v>1393.2031672968701</v>
      </c>
    </row>
    <row r="8276" spans="1:6" x14ac:dyDescent="0.35">
      <c r="A8276" t="s">
        <v>97</v>
      </c>
      <c r="B8276" s="78" t="s">
        <v>15</v>
      </c>
      <c r="C8276">
        <v>2026</v>
      </c>
      <c r="D8276" t="s">
        <v>41</v>
      </c>
      <c r="E8276" t="s">
        <v>65</v>
      </c>
      <c r="F8276">
        <v>1471.11435715877</v>
      </c>
    </row>
    <row r="8277" spans="1:6" x14ac:dyDescent="0.35">
      <c r="A8277" t="s">
        <v>97</v>
      </c>
      <c r="B8277" s="78" t="s">
        <v>15</v>
      </c>
      <c r="C8277">
        <v>2026</v>
      </c>
      <c r="D8277" t="s">
        <v>41</v>
      </c>
      <c r="E8277" t="s">
        <v>67</v>
      </c>
      <c r="F8277">
        <v>1360.4877595401999</v>
      </c>
    </row>
    <row r="8278" spans="1:6" x14ac:dyDescent="0.35">
      <c r="A8278" t="s">
        <v>97</v>
      </c>
      <c r="B8278" s="78" t="s">
        <v>15</v>
      </c>
      <c r="C8278">
        <v>2026</v>
      </c>
      <c r="D8278" t="s">
        <v>41</v>
      </c>
      <c r="E8278" t="s">
        <v>69</v>
      </c>
      <c r="F8278">
        <v>1134.3088897254499</v>
      </c>
    </row>
    <row r="8279" spans="1:6" x14ac:dyDescent="0.35">
      <c r="A8279" t="s">
        <v>97</v>
      </c>
      <c r="B8279" s="78" t="s">
        <v>15</v>
      </c>
      <c r="C8279">
        <v>2026</v>
      </c>
      <c r="D8279" t="s">
        <v>41</v>
      </c>
      <c r="E8279" t="s">
        <v>71</v>
      </c>
      <c r="F8279">
        <v>959.68506298758405</v>
      </c>
    </row>
    <row r="8280" spans="1:6" x14ac:dyDescent="0.35">
      <c r="A8280" t="s">
        <v>97</v>
      </c>
      <c r="B8280" s="78" t="s">
        <v>15</v>
      </c>
      <c r="C8280">
        <v>2026</v>
      </c>
      <c r="D8280" t="s">
        <v>41</v>
      </c>
      <c r="E8280" t="s">
        <v>73</v>
      </c>
      <c r="F8280">
        <v>638.55865157834705</v>
      </c>
    </row>
    <row r="8281" spans="1:6" x14ac:dyDescent="0.35">
      <c r="A8281" t="s">
        <v>97</v>
      </c>
      <c r="B8281" s="78" t="s">
        <v>15</v>
      </c>
      <c r="C8281">
        <v>2026</v>
      </c>
      <c r="D8281" t="s">
        <v>41</v>
      </c>
      <c r="E8281" t="s">
        <v>75</v>
      </c>
      <c r="F8281">
        <v>371.31957048056699</v>
      </c>
    </row>
    <row r="8282" spans="1:6" x14ac:dyDescent="0.35">
      <c r="A8282" t="s">
        <v>97</v>
      </c>
      <c r="B8282" s="78" t="s">
        <v>15</v>
      </c>
      <c r="C8282">
        <v>2031</v>
      </c>
      <c r="D8282" t="s">
        <v>138</v>
      </c>
      <c r="E8282" t="s">
        <v>42</v>
      </c>
      <c r="F8282">
        <v>1256.3506697288799</v>
      </c>
    </row>
    <row r="8283" spans="1:6" x14ac:dyDescent="0.35">
      <c r="A8283" t="s">
        <v>97</v>
      </c>
      <c r="B8283" s="78" t="s">
        <v>15</v>
      </c>
      <c r="C8283">
        <v>2031</v>
      </c>
      <c r="D8283" t="s">
        <v>138</v>
      </c>
      <c r="E8283" t="s">
        <v>45</v>
      </c>
      <c r="F8283">
        <v>1367.8689026065599</v>
      </c>
    </row>
    <row r="8284" spans="1:6" x14ac:dyDescent="0.35">
      <c r="A8284" t="s">
        <v>97</v>
      </c>
      <c r="B8284" s="78" t="s">
        <v>15</v>
      </c>
      <c r="C8284">
        <v>2031</v>
      </c>
      <c r="D8284" t="s">
        <v>138</v>
      </c>
      <c r="E8284" t="s">
        <v>47</v>
      </c>
      <c r="F8284">
        <v>1569.3694384963301</v>
      </c>
    </row>
    <row r="8285" spans="1:6" x14ac:dyDescent="0.35">
      <c r="A8285" t="s">
        <v>97</v>
      </c>
      <c r="B8285" s="78" t="s">
        <v>15</v>
      </c>
      <c r="C8285">
        <v>2031</v>
      </c>
      <c r="D8285" t="s">
        <v>138</v>
      </c>
      <c r="E8285" t="s">
        <v>49</v>
      </c>
      <c r="F8285">
        <v>1719.8800178593001</v>
      </c>
    </row>
    <row r="8286" spans="1:6" x14ac:dyDescent="0.35">
      <c r="A8286" t="s">
        <v>97</v>
      </c>
      <c r="B8286" s="78" t="s">
        <v>15</v>
      </c>
      <c r="C8286">
        <v>2031</v>
      </c>
      <c r="D8286" t="s">
        <v>138</v>
      </c>
      <c r="E8286" t="s">
        <v>51</v>
      </c>
      <c r="F8286">
        <v>1616.2997530821699</v>
      </c>
    </row>
    <row r="8287" spans="1:6" x14ac:dyDescent="0.35">
      <c r="A8287" t="s">
        <v>97</v>
      </c>
      <c r="B8287" s="78" t="s">
        <v>15</v>
      </c>
      <c r="C8287">
        <v>2031</v>
      </c>
      <c r="D8287" t="s">
        <v>138</v>
      </c>
      <c r="E8287" t="s">
        <v>53</v>
      </c>
      <c r="F8287">
        <v>1602.1025105972001</v>
      </c>
    </row>
    <row r="8288" spans="1:6" x14ac:dyDescent="0.35">
      <c r="A8288" t="s">
        <v>97</v>
      </c>
      <c r="B8288" s="78" t="s">
        <v>15</v>
      </c>
      <c r="C8288">
        <v>2031</v>
      </c>
      <c r="D8288" t="s">
        <v>138</v>
      </c>
      <c r="E8288" t="s">
        <v>55</v>
      </c>
      <c r="F8288">
        <v>1626.5280120411701</v>
      </c>
    </row>
    <row r="8289" spans="1:6" x14ac:dyDescent="0.35">
      <c r="A8289" t="s">
        <v>97</v>
      </c>
      <c r="B8289" s="78" t="s">
        <v>15</v>
      </c>
      <c r="C8289">
        <v>2031</v>
      </c>
      <c r="D8289" t="s">
        <v>138</v>
      </c>
      <c r="E8289" t="s">
        <v>57</v>
      </c>
      <c r="F8289">
        <v>1580.9449169541199</v>
      </c>
    </row>
    <row r="8290" spans="1:6" x14ac:dyDescent="0.35">
      <c r="A8290" t="s">
        <v>97</v>
      </c>
      <c r="B8290" s="78" t="s">
        <v>15</v>
      </c>
      <c r="C8290">
        <v>2031</v>
      </c>
      <c r="D8290" t="s">
        <v>138</v>
      </c>
      <c r="E8290" t="s">
        <v>59</v>
      </c>
      <c r="F8290">
        <v>1619.2445644658501</v>
      </c>
    </row>
    <row r="8291" spans="1:6" x14ac:dyDescent="0.35">
      <c r="A8291" t="s">
        <v>97</v>
      </c>
      <c r="B8291" s="78" t="s">
        <v>15</v>
      </c>
      <c r="C8291">
        <v>2031</v>
      </c>
      <c r="D8291" t="s">
        <v>138</v>
      </c>
      <c r="E8291" t="s">
        <v>61</v>
      </c>
      <c r="F8291">
        <v>1462.2689929969999</v>
      </c>
    </row>
    <row r="8292" spans="1:6" x14ac:dyDescent="0.35">
      <c r="A8292" t="s">
        <v>97</v>
      </c>
      <c r="B8292" s="78" t="s">
        <v>15</v>
      </c>
      <c r="C8292">
        <v>2031</v>
      </c>
      <c r="D8292" t="s">
        <v>138</v>
      </c>
      <c r="E8292" t="s">
        <v>63</v>
      </c>
      <c r="F8292">
        <v>1493.53331483838</v>
      </c>
    </row>
    <row r="8293" spans="1:6" x14ac:dyDescent="0.35">
      <c r="A8293" t="s">
        <v>97</v>
      </c>
      <c r="B8293" s="78" t="s">
        <v>15</v>
      </c>
      <c r="C8293">
        <v>2031</v>
      </c>
      <c r="D8293" t="s">
        <v>138</v>
      </c>
      <c r="E8293" t="s">
        <v>43</v>
      </c>
      <c r="F8293">
        <v>1310.2865316160301</v>
      </c>
    </row>
    <row r="8294" spans="1:6" x14ac:dyDescent="0.35">
      <c r="A8294" t="s">
        <v>97</v>
      </c>
      <c r="B8294" s="78" t="s">
        <v>15</v>
      </c>
      <c r="C8294">
        <v>2031</v>
      </c>
      <c r="D8294" t="s">
        <v>138</v>
      </c>
      <c r="E8294" t="s">
        <v>65</v>
      </c>
      <c r="F8294">
        <v>1491.30915469659</v>
      </c>
    </row>
    <row r="8295" spans="1:6" x14ac:dyDescent="0.35">
      <c r="A8295" t="s">
        <v>97</v>
      </c>
      <c r="B8295" s="78" t="s">
        <v>15</v>
      </c>
      <c r="C8295">
        <v>2031</v>
      </c>
      <c r="D8295" t="s">
        <v>138</v>
      </c>
      <c r="E8295" t="s">
        <v>67</v>
      </c>
      <c r="F8295">
        <v>1432.1083322070599</v>
      </c>
    </row>
    <row r="8296" spans="1:6" x14ac:dyDescent="0.35">
      <c r="A8296" t="s">
        <v>97</v>
      </c>
      <c r="B8296" s="78" t="s">
        <v>15</v>
      </c>
      <c r="C8296">
        <v>2031</v>
      </c>
      <c r="D8296" t="s">
        <v>138</v>
      </c>
      <c r="E8296" t="s">
        <v>69</v>
      </c>
      <c r="F8296">
        <v>1221.7339590279701</v>
      </c>
    </row>
    <row r="8297" spans="1:6" x14ac:dyDescent="0.35">
      <c r="A8297" t="s">
        <v>97</v>
      </c>
      <c r="B8297" s="78" t="s">
        <v>15</v>
      </c>
      <c r="C8297">
        <v>2031</v>
      </c>
      <c r="D8297" t="s">
        <v>138</v>
      </c>
      <c r="E8297" t="s">
        <v>71</v>
      </c>
      <c r="F8297">
        <v>1006.47387473664</v>
      </c>
    </row>
    <row r="8298" spans="1:6" x14ac:dyDescent="0.35">
      <c r="A8298" t="s">
        <v>97</v>
      </c>
      <c r="B8298" s="78" t="s">
        <v>15</v>
      </c>
      <c r="C8298">
        <v>2031</v>
      </c>
      <c r="D8298" t="s">
        <v>138</v>
      </c>
      <c r="E8298" t="s">
        <v>73</v>
      </c>
      <c r="F8298">
        <v>819.466098198444</v>
      </c>
    </row>
    <row r="8299" spans="1:6" x14ac:dyDescent="0.35">
      <c r="A8299" t="s">
        <v>97</v>
      </c>
      <c r="B8299" s="78" t="s">
        <v>15</v>
      </c>
      <c r="C8299">
        <v>2031</v>
      </c>
      <c r="D8299" t="s">
        <v>138</v>
      </c>
      <c r="E8299" t="s">
        <v>75</v>
      </c>
      <c r="F8299">
        <v>702.73485295471596</v>
      </c>
    </row>
    <row r="8300" spans="1:6" x14ac:dyDescent="0.35">
      <c r="A8300" t="s">
        <v>97</v>
      </c>
      <c r="B8300" s="78" t="s">
        <v>15</v>
      </c>
      <c r="C8300">
        <v>2031</v>
      </c>
      <c r="D8300" t="s">
        <v>41</v>
      </c>
      <c r="E8300" t="s">
        <v>42</v>
      </c>
      <c r="F8300">
        <v>1295.4714334779101</v>
      </c>
    </row>
    <row r="8301" spans="1:6" x14ac:dyDescent="0.35">
      <c r="A8301" t="s">
        <v>97</v>
      </c>
      <c r="B8301" s="78" t="s">
        <v>15</v>
      </c>
      <c r="C8301">
        <v>2031</v>
      </c>
      <c r="D8301" t="s">
        <v>41</v>
      </c>
      <c r="E8301" t="s">
        <v>45</v>
      </c>
      <c r="F8301">
        <v>1453.7956424039401</v>
      </c>
    </row>
    <row r="8302" spans="1:6" x14ac:dyDescent="0.35">
      <c r="A8302" t="s">
        <v>97</v>
      </c>
      <c r="B8302" s="78" t="s">
        <v>15</v>
      </c>
      <c r="C8302">
        <v>2031</v>
      </c>
      <c r="D8302" t="s">
        <v>41</v>
      </c>
      <c r="E8302" t="s">
        <v>47</v>
      </c>
      <c r="F8302">
        <v>1526.4399600263901</v>
      </c>
    </row>
    <row r="8303" spans="1:6" x14ac:dyDescent="0.35">
      <c r="A8303" t="s">
        <v>97</v>
      </c>
      <c r="B8303" s="78" t="s">
        <v>15</v>
      </c>
      <c r="C8303">
        <v>2031</v>
      </c>
      <c r="D8303" t="s">
        <v>41</v>
      </c>
      <c r="E8303" t="s">
        <v>49</v>
      </c>
      <c r="F8303">
        <v>1596.7462396773601</v>
      </c>
    </row>
    <row r="8304" spans="1:6" x14ac:dyDescent="0.35">
      <c r="A8304" t="s">
        <v>97</v>
      </c>
      <c r="B8304" s="78" t="s">
        <v>15</v>
      </c>
      <c r="C8304">
        <v>2031</v>
      </c>
      <c r="D8304" t="s">
        <v>41</v>
      </c>
      <c r="E8304" t="s">
        <v>51</v>
      </c>
      <c r="F8304">
        <v>1493.6889108749699</v>
      </c>
    </row>
    <row r="8305" spans="1:6" x14ac:dyDescent="0.35">
      <c r="A8305" t="s">
        <v>97</v>
      </c>
      <c r="B8305" s="78" t="s">
        <v>15</v>
      </c>
      <c r="C8305">
        <v>2031</v>
      </c>
      <c r="D8305" t="s">
        <v>41</v>
      </c>
      <c r="E8305" t="s">
        <v>53</v>
      </c>
      <c r="F8305">
        <v>1479.03005053022</v>
      </c>
    </row>
    <row r="8306" spans="1:6" x14ac:dyDescent="0.35">
      <c r="A8306" t="s">
        <v>97</v>
      </c>
      <c r="B8306" s="78" t="s">
        <v>15</v>
      </c>
      <c r="C8306">
        <v>2031</v>
      </c>
      <c r="D8306" t="s">
        <v>41</v>
      </c>
      <c r="E8306" t="s">
        <v>55</v>
      </c>
      <c r="F8306">
        <v>1513.1696881185901</v>
      </c>
    </row>
    <row r="8307" spans="1:6" x14ac:dyDescent="0.35">
      <c r="A8307" t="s">
        <v>97</v>
      </c>
      <c r="B8307" s="78" t="s">
        <v>15</v>
      </c>
      <c r="C8307">
        <v>2031</v>
      </c>
      <c r="D8307" t="s">
        <v>41</v>
      </c>
      <c r="E8307" t="s">
        <v>57</v>
      </c>
      <c r="F8307">
        <v>1540.74433763452</v>
      </c>
    </row>
    <row r="8308" spans="1:6" x14ac:dyDescent="0.35">
      <c r="A8308" t="s">
        <v>97</v>
      </c>
      <c r="B8308" s="78" t="s">
        <v>15</v>
      </c>
      <c r="C8308">
        <v>2031</v>
      </c>
      <c r="D8308" t="s">
        <v>41</v>
      </c>
      <c r="E8308" t="s">
        <v>59</v>
      </c>
      <c r="F8308">
        <v>1520.9611309562299</v>
      </c>
    </row>
    <row r="8309" spans="1:6" x14ac:dyDescent="0.35">
      <c r="A8309" t="s">
        <v>97</v>
      </c>
      <c r="B8309" s="78" t="s">
        <v>15</v>
      </c>
      <c r="C8309">
        <v>2031</v>
      </c>
      <c r="D8309" t="s">
        <v>41</v>
      </c>
      <c r="E8309" t="s">
        <v>61</v>
      </c>
      <c r="F8309">
        <v>1354.0855270341499</v>
      </c>
    </row>
    <row r="8310" spans="1:6" x14ac:dyDescent="0.35">
      <c r="A8310" t="s">
        <v>97</v>
      </c>
      <c r="B8310" s="78" t="s">
        <v>15</v>
      </c>
      <c r="C8310">
        <v>2031</v>
      </c>
      <c r="D8310" t="s">
        <v>41</v>
      </c>
      <c r="E8310" t="s">
        <v>63</v>
      </c>
      <c r="F8310">
        <v>1461.8729049148001</v>
      </c>
    </row>
    <row r="8311" spans="1:6" x14ac:dyDescent="0.35">
      <c r="A8311" t="s">
        <v>97</v>
      </c>
      <c r="B8311" s="78" t="s">
        <v>15</v>
      </c>
      <c r="C8311">
        <v>2031</v>
      </c>
      <c r="D8311" t="s">
        <v>41</v>
      </c>
      <c r="E8311" t="s">
        <v>43</v>
      </c>
      <c r="F8311">
        <v>1345.9738725382399</v>
      </c>
    </row>
    <row r="8312" spans="1:6" x14ac:dyDescent="0.35">
      <c r="A8312" t="s">
        <v>97</v>
      </c>
      <c r="B8312" s="78" t="s">
        <v>15</v>
      </c>
      <c r="C8312">
        <v>2031</v>
      </c>
      <c r="D8312" t="s">
        <v>41</v>
      </c>
      <c r="E8312" t="s">
        <v>65</v>
      </c>
      <c r="F8312">
        <v>1504.1027615359201</v>
      </c>
    </row>
    <row r="8313" spans="1:6" x14ac:dyDescent="0.35">
      <c r="A8313" t="s">
        <v>97</v>
      </c>
      <c r="B8313" s="78" t="s">
        <v>15</v>
      </c>
      <c r="C8313">
        <v>2031</v>
      </c>
      <c r="D8313" t="s">
        <v>41</v>
      </c>
      <c r="E8313" t="s">
        <v>67</v>
      </c>
      <c r="F8313">
        <v>1430.80534322174</v>
      </c>
    </row>
    <row r="8314" spans="1:6" x14ac:dyDescent="0.35">
      <c r="A8314" t="s">
        <v>97</v>
      </c>
      <c r="B8314" s="78" t="s">
        <v>15</v>
      </c>
      <c r="C8314">
        <v>2031</v>
      </c>
      <c r="D8314" t="s">
        <v>41</v>
      </c>
      <c r="E8314" t="s">
        <v>69</v>
      </c>
      <c r="F8314">
        <v>1285.77354988714</v>
      </c>
    </row>
    <row r="8315" spans="1:6" x14ac:dyDescent="0.35">
      <c r="A8315" t="s">
        <v>97</v>
      </c>
      <c r="B8315" s="78" t="s">
        <v>15</v>
      </c>
      <c r="C8315">
        <v>2031</v>
      </c>
      <c r="D8315" t="s">
        <v>41</v>
      </c>
      <c r="E8315" t="s">
        <v>71</v>
      </c>
      <c r="F8315">
        <v>1020.58246902426</v>
      </c>
    </row>
    <row r="8316" spans="1:6" x14ac:dyDescent="0.35">
      <c r="A8316" t="s">
        <v>97</v>
      </c>
      <c r="B8316" s="78" t="s">
        <v>15</v>
      </c>
      <c r="C8316">
        <v>2031</v>
      </c>
      <c r="D8316" t="s">
        <v>41</v>
      </c>
      <c r="E8316" t="s">
        <v>73</v>
      </c>
      <c r="F8316">
        <v>793.26040131135005</v>
      </c>
    </row>
    <row r="8317" spans="1:6" x14ac:dyDescent="0.35">
      <c r="A8317" t="s">
        <v>97</v>
      </c>
      <c r="B8317" s="78" t="s">
        <v>15</v>
      </c>
      <c r="C8317">
        <v>2031</v>
      </c>
      <c r="D8317" t="s">
        <v>41</v>
      </c>
      <c r="E8317" t="s">
        <v>75</v>
      </c>
      <c r="F8317">
        <v>613.91207243369797</v>
      </c>
    </row>
    <row r="8318" spans="1:6" x14ac:dyDescent="0.35">
      <c r="A8318" t="s">
        <v>97</v>
      </c>
      <c r="B8318" s="78" t="s">
        <v>15</v>
      </c>
      <c r="C8318">
        <v>2036</v>
      </c>
      <c r="D8318" t="s">
        <v>138</v>
      </c>
      <c r="E8318" t="s">
        <v>42</v>
      </c>
      <c r="F8318">
        <v>1309.7178348103801</v>
      </c>
    </row>
    <row r="8319" spans="1:6" x14ac:dyDescent="0.35">
      <c r="A8319" t="s">
        <v>97</v>
      </c>
      <c r="B8319" s="78" t="s">
        <v>15</v>
      </c>
      <c r="C8319">
        <v>2036</v>
      </c>
      <c r="D8319" t="s">
        <v>138</v>
      </c>
      <c r="E8319" t="s">
        <v>45</v>
      </c>
      <c r="F8319">
        <v>1404.8380708484301</v>
      </c>
    </row>
    <row r="8320" spans="1:6" x14ac:dyDescent="0.35">
      <c r="A8320" t="s">
        <v>97</v>
      </c>
      <c r="B8320" s="78" t="s">
        <v>15</v>
      </c>
      <c r="C8320">
        <v>2036</v>
      </c>
      <c r="D8320" t="s">
        <v>138</v>
      </c>
      <c r="E8320" t="s">
        <v>47</v>
      </c>
      <c r="F8320">
        <v>1509.8758416988101</v>
      </c>
    </row>
    <row r="8321" spans="1:6" x14ac:dyDescent="0.35">
      <c r="A8321" t="s">
        <v>97</v>
      </c>
      <c r="B8321" s="78" t="s">
        <v>15</v>
      </c>
      <c r="C8321">
        <v>2036</v>
      </c>
      <c r="D8321" t="s">
        <v>138</v>
      </c>
      <c r="E8321" t="s">
        <v>49</v>
      </c>
      <c r="F8321">
        <v>1680.11768490688</v>
      </c>
    </row>
    <row r="8322" spans="1:6" x14ac:dyDescent="0.35">
      <c r="A8322" t="s">
        <v>97</v>
      </c>
      <c r="B8322" s="78" t="s">
        <v>15</v>
      </c>
      <c r="C8322">
        <v>2036</v>
      </c>
      <c r="D8322" t="s">
        <v>138</v>
      </c>
      <c r="E8322" t="s">
        <v>51</v>
      </c>
      <c r="F8322">
        <v>1704.7694161593199</v>
      </c>
    </row>
    <row r="8323" spans="1:6" x14ac:dyDescent="0.35">
      <c r="A8323" t="s">
        <v>97</v>
      </c>
      <c r="B8323" s="78" t="s">
        <v>15</v>
      </c>
      <c r="C8323">
        <v>2036</v>
      </c>
      <c r="D8323" t="s">
        <v>138</v>
      </c>
      <c r="E8323" t="s">
        <v>53</v>
      </c>
      <c r="F8323">
        <v>1644.556149342</v>
      </c>
    </row>
    <row r="8324" spans="1:6" x14ac:dyDescent="0.35">
      <c r="A8324" t="s">
        <v>97</v>
      </c>
      <c r="B8324" s="78" t="s">
        <v>15</v>
      </c>
      <c r="C8324">
        <v>2036</v>
      </c>
      <c r="D8324" t="s">
        <v>138</v>
      </c>
      <c r="E8324" t="s">
        <v>55</v>
      </c>
      <c r="F8324">
        <v>1653.5379725370699</v>
      </c>
    </row>
    <row r="8325" spans="1:6" x14ac:dyDescent="0.35">
      <c r="A8325" t="s">
        <v>97</v>
      </c>
      <c r="B8325" s="78" t="s">
        <v>15</v>
      </c>
      <c r="C8325">
        <v>2036</v>
      </c>
      <c r="D8325" t="s">
        <v>138</v>
      </c>
      <c r="E8325" t="s">
        <v>57</v>
      </c>
      <c r="F8325">
        <v>1696.8522507673199</v>
      </c>
    </row>
    <row r="8326" spans="1:6" x14ac:dyDescent="0.35">
      <c r="A8326" t="s">
        <v>97</v>
      </c>
      <c r="B8326" s="78" t="s">
        <v>15</v>
      </c>
      <c r="C8326">
        <v>2036</v>
      </c>
      <c r="D8326" t="s">
        <v>138</v>
      </c>
      <c r="E8326" t="s">
        <v>59</v>
      </c>
      <c r="F8326">
        <v>1650.7166885516399</v>
      </c>
    </row>
    <row r="8327" spans="1:6" x14ac:dyDescent="0.35">
      <c r="A8327" t="s">
        <v>97</v>
      </c>
      <c r="B8327" s="78" t="s">
        <v>15</v>
      </c>
      <c r="C8327">
        <v>2036</v>
      </c>
      <c r="D8327" t="s">
        <v>138</v>
      </c>
      <c r="E8327" t="s">
        <v>61</v>
      </c>
      <c r="F8327">
        <v>1687.4337846214801</v>
      </c>
    </row>
    <row r="8328" spans="1:6" x14ac:dyDescent="0.35">
      <c r="A8328" t="s">
        <v>97</v>
      </c>
      <c r="B8328" s="78" t="s">
        <v>15</v>
      </c>
      <c r="C8328">
        <v>2036</v>
      </c>
      <c r="D8328" t="s">
        <v>138</v>
      </c>
      <c r="E8328" t="s">
        <v>63</v>
      </c>
      <c r="F8328">
        <v>1506.60109141973</v>
      </c>
    </row>
    <row r="8329" spans="1:6" x14ac:dyDescent="0.35">
      <c r="A8329" t="s">
        <v>97</v>
      </c>
      <c r="B8329" s="78" t="s">
        <v>15</v>
      </c>
      <c r="C8329">
        <v>2036</v>
      </c>
      <c r="D8329" t="s">
        <v>138</v>
      </c>
      <c r="E8329" t="s">
        <v>43</v>
      </c>
      <c r="F8329">
        <v>1363.8544460435201</v>
      </c>
    </row>
    <row r="8330" spans="1:6" x14ac:dyDescent="0.35">
      <c r="A8330" t="s">
        <v>97</v>
      </c>
      <c r="B8330" s="78" t="s">
        <v>15</v>
      </c>
      <c r="C8330">
        <v>2036</v>
      </c>
      <c r="D8330" t="s">
        <v>138</v>
      </c>
      <c r="E8330" t="s">
        <v>65</v>
      </c>
      <c r="F8330">
        <v>1495.0771675876899</v>
      </c>
    </row>
    <row r="8331" spans="1:6" x14ac:dyDescent="0.35">
      <c r="A8331" t="s">
        <v>97</v>
      </c>
      <c r="B8331" s="78" t="s">
        <v>15</v>
      </c>
      <c r="C8331">
        <v>2036</v>
      </c>
      <c r="D8331" t="s">
        <v>138</v>
      </c>
      <c r="E8331" t="s">
        <v>67</v>
      </c>
      <c r="F8331">
        <v>1451.1353538553101</v>
      </c>
    </row>
    <row r="8332" spans="1:6" x14ac:dyDescent="0.35">
      <c r="A8332" t="s">
        <v>97</v>
      </c>
      <c r="B8332" s="78" t="s">
        <v>15</v>
      </c>
      <c r="C8332">
        <v>2036</v>
      </c>
      <c r="D8332" t="s">
        <v>138</v>
      </c>
      <c r="E8332" t="s">
        <v>69</v>
      </c>
      <c r="F8332">
        <v>1358.23362754922</v>
      </c>
    </row>
    <row r="8333" spans="1:6" x14ac:dyDescent="0.35">
      <c r="A8333" t="s">
        <v>97</v>
      </c>
      <c r="B8333" s="78" t="s">
        <v>15</v>
      </c>
      <c r="C8333">
        <v>2036</v>
      </c>
      <c r="D8333" t="s">
        <v>138</v>
      </c>
      <c r="E8333" t="s">
        <v>71</v>
      </c>
      <c r="F8333">
        <v>1132.4940625102699</v>
      </c>
    </row>
    <row r="8334" spans="1:6" x14ac:dyDescent="0.35">
      <c r="A8334" t="s">
        <v>97</v>
      </c>
      <c r="B8334" s="78" t="s">
        <v>15</v>
      </c>
      <c r="C8334">
        <v>2036</v>
      </c>
      <c r="D8334" t="s">
        <v>138</v>
      </c>
      <c r="E8334" t="s">
        <v>73</v>
      </c>
      <c r="F8334">
        <v>875.72490343990705</v>
      </c>
    </row>
    <row r="8335" spans="1:6" x14ac:dyDescent="0.35">
      <c r="A8335" t="s">
        <v>97</v>
      </c>
      <c r="B8335" s="78" t="s">
        <v>15</v>
      </c>
      <c r="C8335">
        <v>2036</v>
      </c>
      <c r="D8335" t="s">
        <v>138</v>
      </c>
      <c r="E8335" t="s">
        <v>75</v>
      </c>
      <c r="F8335">
        <v>972.22668743147506</v>
      </c>
    </row>
    <row r="8336" spans="1:6" x14ac:dyDescent="0.35">
      <c r="A8336" t="s">
        <v>97</v>
      </c>
      <c r="B8336" s="78" t="s">
        <v>15</v>
      </c>
      <c r="C8336">
        <v>2036</v>
      </c>
      <c r="D8336" t="s">
        <v>41</v>
      </c>
      <c r="E8336" t="s">
        <v>42</v>
      </c>
      <c r="F8336">
        <v>1350.7835568560799</v>
      </c>
    </row>
    <row r="8337" spans="1:6" x14ac:dyDescent="0.35">
      <c r="A8337" t="s">
        <v>97</v>
      </c>
      <c r="B8337" s="78" t="s">
        <v>15</v>
      </c>
      <c r="C8337">
        <v>2036</v>
      </c>
      <c r="D8337" t="s">
        <v>41</v>
      </c>
      <c r="E8337" t="s">
        <v>45</v>
      </c>
      <c r="F8337">
        <v>1423.4732646641701</v>
      </c>
    </row>
    <row r="8338" spans="1:6" x14ac:dyDescent="0.35">
      <c r="A8338" t="s">
        <v>97</v>
      </c>
      <c r="B8338" s="78" t="s">
        <v>15</v>
      </c>
      <c r="C8338">
        <v>2036</v>
      </c>
      <c r="D8338" t="s">
        <v>41</v>
      </c>
      <c r="E8338" t="s">
        <v>47</v>
      </c>
      <c r="F8338">
        <v>1430.3722707181901</v>
      </c>
    </row>
    <row r="8339" spans="1:6" x14ac:dyDescent="0.35">
      <c r="A8339" t="s">
        <v>97</v>
      </c>
      <c r="B8339" s="78" t="s">
        <v>15</v>
      </c>
      <c r="C8339">
        <v>2036</v>
      </c>
      <c r="D8339" t="s">
        <v>41</v>
      </c>
      <c r="E8339" t="s">
        <v>49</v>
      </c>
      <c r="F8339">
        <v>1539.18657263669</v>
      </c>
    </row>
    <row r="8340" spans="1:6" x14ac:dyDescent="0.35">
      <c r="A8340" t="s">
        <v>97</v>
      </c>
      <c r="B8340" s="78" t="s">
        <v>15</v>
      </c>
      <c r="C8340">
        <v>2036</v>
      </c>
      <c r="D8340" t="s">
        <v>41</v>
      </c>
      <c r="E8340" t="s">
        <v>51</v>
      </c>
      <c r="F8340">
        <v>1612.61959383607</v>
      </c>
    </row>
    <row r="8341" spans="1:6" x14ac:dyDescent="0.35">
      <c r="A8341" t="s">
        <v>97</v>
      </c>
      <c r="B8341" s="78" t="s">
        <v>15</v>
      </c>
      <c r="C8341">
        <v>2036</v>
      </c>
      <c r="D8341" t="s">
        <v>41</v>
      </c>
      <c r="E8341" t="s">
        <v>53</v>
      </c>
      <c r="F8341">
        <v>1501.58182482814</v>
      </c>
    </row>
    <row r="8342" spans="1:6" x14ac:dyDescent="0.35">
      <c r="A8342" t="s">
        <v>97</v>
      </c>
      <c r="B8342" s="78" t="s">
        <v>15</v>
      </c>
      <c r="C8342">
        <v>2036</v>
      </c>
      <c r="D8342" t="s">
        <v>41</v>
      </c>
      <c r="E8342" t="s">
        <v>55</v>
      </c>
      <c r="F8342">
        <v>1550.6364551255599</v>
      </c>
    </row>
    <row r="8343" spans="1:6" x14ac:dyDescent="0.35">
      <c r="A8343" t="s">
        <v>97</v>
      </c>
      <c r="B8343" s="78" t="s">
        <v>15</v>
      </c>
      <c r="C8343">
        <v>2036</v>
      </c>
      <c r="D8343" t="s">
        <v>41</v>
      </c>
      <c r="E8343" t="s">
        <v>57</v>
      </c>
      <c r="F8343">
        <v>1602.743870393</v>
      </c>
    </row>
    <row r="8344" spans="1:6" x14ac:dyDescent="0.35">
      <c r="A8344" t="s">
        <v>97</v>
      </c>
      <c r="B8344" s="78" t="s">
        <v>15</v>
      </c>
      <c r="C8344">
        <v>2036</v>
      </c>
      <c r="D8344" t="s">
        <v>41</v>
      </c>
      <c r="E8344" t="s">
        <v>59</v>
      </c>
      <c r="F8344">
        <v>1616.0632454681499</v>
      </c>
    </row>
    <row r="8345" spans="1:6" x14ac:dyDescent="0.35">
      <c r="A8345" t="s">
        <v>97</v>
      </c>
      <c r="B8345" s="78" t="s">
        <v>15</v>
      </c>
      <c r="C8345">
        <v>2036</v>
      </c>
      <c r="D8345" t="s">
        <v>41</v>
      </c>
      <c r="E8345" t="s">
        <v>61</v>
      </c>
      <c r="F8345">
        <v>1606.67159406067</v>
      </c>
    </row>
    <row r="8346" spans="1:6" x14ac:dyDescent="0.35">
      <c r="A8346" t="s">
        <v>97</v>
      </c>
      <c r="B8346" s="78" t="s">
        <v>15</v>
      </c>
      <c r="C8346">
        <v>2036</v>
      </c>
      <c r="D8346" t="s">
        <v>41</v>
      </c>
      <c r="E8346" t="s">
        <v>63</v>
      </c>
      <c r="F8346">
        <v>1421.1287264979801</v>
      </c>
    </row>
    <row r="8347" spans="1:6" x14ac:dyDescent="0.35">
      <c r="A8347" t="s">
        <v>97</v>
      </c>
      <c r="B8347" s="78" t="s">
        <v>15</v>
      </c>
      <c r="C8347">
        <v>2036</v>
      </c>
      <c r="D8347" t="s">
        <v>41</v>
      </c>
      <c r="E8347" t="s">
        <v>43</v>
      </c>
      <c r="F8347">
        <v>1395.2734628463299</v>
      </c>
    </row>
    <row r="8348" spans="1:6" x14ac:dyDescent="0.35">
      <c r="A8348" t="s">
        <v>97</v>
      </c>
      <c r="B8348" s="78" t="s">
        <v>15</v>
      </c>
      <c r="C8348">
        <v>2036</v>
      </c>
      <c r="D8348" t="s">
        <v>41</v>
      </c>
      <c r="E8348" t="s">
        <v>65</v>
      </c>
      <c r="F8348">
        <v>1482.58042614939</v>
      </c>
    </row>
    <row r="8349" spans="1:6" x14ac:dyDescent="0.35">
      <c r="A8349" t="s">
        <v>97</v>
      </c>
      <c r="B8349" s="78" t="s">
        <v>15</v>
      </c>
      <c r="C8349">
        <v>2036</v>
      </c>
      <c r="D8349" t="s">
        <v>41</v>
      </c>
      <c r="E8349" t="s">
        <v>67</v>
      </c>
      <c r="F8349">
        <v>1475.8208236166499</v>
      </c>
    </row>
    <row r="8350" spans="1:6" x14ac:dyDescent="0.35">
      <c r="A8350" t="s">
        <v>97</v>
      </c>
      <c r="B8350" s="78" t="s">
        <v>15</v>
      </c>
      <c r="C8350">
        <v>2036</v>
      </c>
      <c r="D8350" t="s">
        <v>41</v>
      </c>
      <c r="E8350" t="s">
        <v>69</v>
      </c>
      <c r="F8350">
        <v>1359.3215224164401</v>
      </c>
    </row>
    <row r="8351" spans="1:6" x14ac:dyDescent="0.35">
      <c r="A8351" t="s">
        <v>97</v>
      </c>
      <c r="B8351" s="78" t="s">
        <v>15</v>
      </c>
      <c r="C8351">
        <v>2036</v>
      </c>
      <c r="D8351" t="s">
        <v>41</v>
      </c>
      <c r="E8351" t="s">
        <v>71</v>
      </c>
      <c r="F8351">
        <v>1163.9496943199199</v>
      </c>
    </row>
    <row r="8352" spans="1:6" x14ac:dyDescent="0.35">
      <c r="A8352" t="s">
        <v>97</v>
      </c>
      <c r="B8352" s="78" t="s">
        <v>15</v>
      </c>
      <c r="C8352">
        <v>2036</v>
      </c>
      <c r="D8352" t="s">
        <v>41</v>
      </c>
      <c r="E8352" t="s">
        <v>73</v>
      </c>
      <c r="F8352">
        <v>854.84062564324699</v>
      </c>
    </row>
    <row r="8353" spans="1:6" x14ac:dyDescent="0.35">
      <c r="A8353" t="s">
        <v>97</v>
      </c>
      <c r="B8353" s="78" t="s">
        <v>15</v>
      </c>
      <c r="C8353">
        <v>2036</v>
      </c>
      <c r="D8353" t="s">
        <v>41</v>
      </c>
      <c r="E8353" t="s">
        <v>75</v>
      </c>
      <c r="F8353">
        <v>834.68989945365502</v>
      </c>
    </row>
    <row r="8354" spans="1:6" x14ac:dyDescent="0.35">
      <c r="A8354" t="s">
        <v>97</v>
      </c>
      <c r="B8354" s="78" t="s">
        <v>15</v>
      </c>
      <c r="C8354">
        <v>2041</v>
      </c>
      <c r="D8354" t="s">
        <v>138</v>
      </c>
      <c r="E8354" t="s">
        <v>42</v>
      </c>
      <c r="F8354">
        <v>1354.6345941117399</v>
      </c>
    </row>
    <row r="8355" spans="1:6" x14ac:dyDescent="0.35">
      <c r="A8355" t="s">
        <v>97</v>
      </c>
      <c r="B8355" s="78" t="s">
        <v>15</v>
      </c>
      <c r="C8355">
        <v>2041</v>
      </c>
      <c r="D8355" t="s">
        <v>138</v>
      </c>
      <c r="E8355" t="s">
        <v>45</v>
      </c>
      <c r="F8355">
        <v>1465.7262248663601</v>
      </c>
    </row>
    <row r="8356" spans="1:6" x14ac:dyDescent="0.35">
      <c r="A8356" t="s">
        <v>97</v>
      </c>
      <c r="B8356" s="78" t="s">
        <v>15</v>
      </c>
      <c r="C8356">
        <v>2041</v>
      </c>
      <c r="D8356" t="s">
        <v>138</v>
      </c>
      <c r="E8356" t="s">
        <v>47</v>
      </c>
      <c r="F8356">
        <v>1549.5173530586301</v>
      </c>
    </row>
    <row r="8357" spans="1:6" x14ac:dyDescent="0.35">
      <c r="A8357" t="s">
        <v>97</v>
      </c>
      <c r="B8357" s="78" t="s">
        <v>15</v>
      </c>
      <c r="C8357">
        <v>2041</v>
      </c>
      <c r="D8357" t="s">
        <v>138</v>
      </c>
      <c r="E8357" t="s">
        <v>49</v>
      </c>
      <c r="F8357">
        <v>1617.91211073914</v>
      </c>
    </row>
    <row r="8358" spans="1:6" x14ac:dyDescent="0.35">
      <c r="A8358" t="s">
        <v>97</v>
      </c>
      <c r="B8358" s="78" t="s">
        <v>15</v>
      </c>
      <c r="C8358">
        <v>2041</v>
      </c>
      <c r="D8358" t="s">
        <v>138</v>
      </c>
      <c r="E8358" t="s">
        <v>51</v>
      </c>
      <c r="F8358">
        <v>1676.5019131317399</v>
      </c>
    </row>
    <row r="8359" spans="1:6" x14ac:dyDescent="0.35">
      <c r="A8359" t="s">
        <v>97</v>
      </c>
      <c r="B8359" s="78" t="s">
        <v>15</v>
      </c>
      <c r="C8359">
        <v>2041</v>
      </c>
      <c r="D8359" t="s">
        <v>138</v>
      </c>
      <c r="E8359" t="s">
        <v>53</v>
      </c>
      <c r="F8359">
        <v>1721.5615525271</v>
      </c>
    </row>
    <row r="8360" spans="1:6" x14ac:dyDescent="0.35">
      <c r="A8360" t="s">
        <v>97</v>
      </c>
      <c r="B8360" s="78" t="s">
        <v>15</v>
      </c>
      <c r="C8360">
        <v>2041</v>
      </c>
      <c r="D8360" t="s">
        <v>138</v>
      </c>
      <c r="E8360" t="s">
        <v>55</v>
      </c>
      <c r="F8360">
        <v>1685.2123451551399</v>
      </c>
    </row>
    <row r="8361" spans="1:6" x14ac:dyDescent="0.35">
      <c r="A8361" t="s">
        <v>97</v>
      </c>
      <c r="B8361" s="78" t="s">
        <v>15</v>
      </c>
      <c r="C8361">
        <v>2041</v>
      </c>
      <c r="D8361" t="s">
        <v>138</v>
      </c>
      <c r="E8361" t="s">
        <v>57</v>
      </c>
      <c r="F8361">
        <v>1732.40966367632</v>
      </c>
    </row>
    <row r="8362" spans="1:6" x14ac:dyDescent="0.35">
      <c r="A8362" t="s">
        <v>97</v>
      </c>
      <c r="B8362" s="78" t="s">
        <v>15</v>
      </c>
      <c r="C8362">
        <v>2041</v>
      </c>
      <c r="D8362" t="s">
        <v>138</v>
      </c>
      <c r="E8362" t="s">
        <v>59</v>
      </c>
      <c r="F8362">
        <v>1767.1043784833601</v>
      </c>
    </row>
    <row r="8363" spans="1:6" x14ac:dyDescent="0.35">
      <c r="A8363" t="s">
        <v>97</v>
      </c>
      <c r="B8363" s="78" t="s">
        <v>15</v>
      </c>
      <c r="C8363">
        <v>2041</v>
      </c>
      <c r="D8363" t="s">
        <v>138</v>
      </c>
      <c r="E8363" t="s">
        <v>61</v>
      </c>
      <c r="F8363">
        <v>1736.12761369233</v>
      </c>
    </row>
    <row r="8364" spans="1:6" x14ac:dyDescent="0.35">
      <c r="A8364" t="s">
        <v>97</v>
      </c>
      <c r="B8364" s="78" t="s">
        <v>15</v>
      </c>
      <c r="C8364">
        <v>2041</v>
      </c>
      <c r="D8364" t="s">
        <v>138</v>
      </c>
      <c r="E8364" t="s">
        <v>63</v>
      </c>
      <c r="F8364">
        <v>1735.23287684102</v>
      </c>
    </row>
    <row r="8365" spans="1:6" x14ac:dyDescent="0.35">
      <c r="A8365" t="s">
        <v>97</v>
      </c>
      <c r="B8365" s="78" t="s">
        <v>15</v>
      </c>
      <c r="C8365">
        <v>2041</v>
      </c>
      <c r="D8365" t="s">
        <v>138</v>
      </c>
      <c r="E8365" t="s">
        <v>43</v>
      </c>
      <c r="F8365">
        <v>1424.0836392866199</v>
      </c>
    </row>
    <row r="8366" spans="1:6" x14ac:dyDescent="0.35">
      <c r="A8366" t="s">
        <v>97</v>
      </c>
      <c r="B8366" s="78" t="s">
        <v>15</v>
      </c>
      <c r="C8366">
        <v>2041</v>
      </c>
      <c r="D8366" t="s">
        <v>138</v>
      </c>
      <c r="E8366" t="s">
        <v>65</v>
      </c>
      <c r="F8366">
        <v>1515.8883420352099</v>
      </c>
    </row>
    <row r="8367" spans="1:6" x14ac:dyDescent="0.35">
      <c r="A8367" t="s">
        <v>97</v>
      </c>
      <c r="B8367" s="78" t="s">
        <v>15</v>
      </c>
      <c r="C8367">
        <v>2041</v>
      </c>
      <c r="D8367" t="s">
        <v>138</v>
      </c>
      <c r="E8367" t="s">
        <v>67</v>
      </c>
      <c r="F8367">
        <v>1469.4874156342801</v>
      </c>
    </row>
    <row r="8368" spans="1:6" x14ac:dyDescent="0.35">
      <c r="A8368" t="s">
        <v>97</v>
      </c>
      <c r="B8368" s="78" t="s">
        <v>15</v>
      </c>
      <c r="C8368">
        <v>2041</v>
      </c>
      <c r="D8368" t="s">
        <v>138</v>
      </c>
      <c r="E8368" t="s">
        <v>69</v>
      </c>
      <c r="F8368">
        <v>1391.21425402469</v>
      </c>
    </row>
    <row r="8369" spans="1:6" x14ac:dyDescent="0.35">
      <c r="A8369" t="s">
        <v>97</v>
      </c>
      <c r="B8369" s="78" t="s">
        <v>15</v>
      </c>
      <c r="C8369">
        <v>2041</v>
      </c>
      <c r="D8369" t="s">
        <v>138</v>
      </c>
      <c r="E8369" t="s">
        <v>71</v>
      </c>
      <c r="F8369">
        <v>1258.81846019515</v>
      </c>
    </row>
    <row r="8370" spans="1:6" x14ac:dyDescent="0.35">
      <c r="A8370" t="s">
        <v>97</v>
      </c>
      <c r="B8370" s="78" t="s">
        <v>15</v>
      </c>
      <c r="C8370">
        <v>2041</v>
      </c>
      <c r="D8370" t="s">
        <v>138</v>
      </c>
      <c r="E8370" t="s">
        <v>73</v>
      </c>
      <c r="F8370">
        <v>996.35947416020099</v>
      </c>
    </row>
    <row r="8371" spans="1:6" x14ac:dyDescent="0.35">
      <c r="A8371" t="s">
        <v>97</v>
      </c>
      <c r="B8371" s="78" t="s">
        <v>15</v>
      </c>
      <c r="C8371">
        <v>2041</v>
      </c>
      <c r="D8371" t="s">
        <v>138</v>
      </c>
      <c r="E8371" t="s">
        <v>75</v>
      </c>
      <c r="F8371">
        <v>1161.6652415276501</v>
      </c>
    </row>
    <row r="8372" spans="1:6" x14ac:dyDescent="0.35">
      <c r="A8372" t="s">
        <v>97</v>
      </c>
      <c r="B8372" s="78" t="s">
        <v>15</v>
      </c>
      <c r="C8372">
        <v>2041</v>
      </c>
      <c r="D8372" t="s">
        <v>41</v>
      </c>
      <c r="E8372" t="s">
        <v>42</v>
      </c>
      <c r="F8372">
        <v>1397.16338466974</v>
      </c>
    </row>
    <row r="8373" spans="1:6" x14ac:dyDescent="0.35">
      <c r="A8373" t="s">
        <v>97</v>
      </c>
      <c r="B8373" s="78" t="s">
        <v>15</v>
      </c>
      <c r="C8373">
        <v>2041</v>
      </c>
      <c r="D8373" t="s">
        <v>41</v>
      </c>
      <c r="E8373" t="s">
        <v>45</v>
      </c>
      <c r="F8373">
        <v>1480.2833586485699</v>
      </c>
    </row>
    <row r="8374" spans="1:6" x14ac:dyDescent="0.35">
      <c r="A8374" t="s">
        <v>97</v>
      </c>
      <c r="B8374" s="78" t="s">
        <v>15</v>
      </c>
      <c r="C8374">
        <v>2041</v>
      </c>
      <c r="D8374" t="s">
        <v>41</v>
      </c>
      <c r="E8374" t="s">
        <v>47</v>
      </c>
      <c r="F8374">
        <v>1415.8107448991</v>
      </c>
    </row>
    <row r="8375" spans="1:6" x14ac:dyDescent="0.35">
      <c r="A8375" t="s">
        <v>97</v>
      </c>
      <c r="B8375" s="78" t="s">
        <v>15</v>
      </c>
      <c r="C8375">
        <v>2041</v>
      </c>
      <c r="D8375" t="s">
        <v>41</v>
      </c>
      <c r="E8375" t="s">
        <v>49</v>
      </c>
      <c r="F8375">
        <v>1470.1522620522201</v>
      </c>
    </row>
    <row r="8376" spans="1:6" x14ac:dyDescent="0.35">
      <c r="A8376" t="s">
        <v>97</v>
      </c>
      <c r="B8376" s="78" t="s">
        <v>15</v>
      </c>
      <c r="C8376">
        <v>2041</v>
      </c>
      <c r="D8376" t="s">
        <v>41</v>
      </c>
      <c r="E8376" t="s">
        <v>51</v>
      </c>
      <c r="F8376">
        <v>1575.1948136680401</v>
      </c>
    </row>
    <row r="8377" spans="1:6" x14ac:dyDescent="0.35">
      <c r="A8377" t="s">
        <v>97</v>
      </c>
      <c r="B8377" s="78" t="s">
        <v>15</v>
      </c>
      <c r="C8377">
        <v>2041</v>
      </c>
      <c r="D8377" t="s">
        <v>41</v>
      </c>
      <c r="E8377" t="s">
        <v>53</v>
      </c>
      <c r="F8377">
        <v>1597.3761676955901</v>
      </c>
    </row>
    <row r="8378" spans="1:6" x14ac:dyDescent="0.35">
      <c r="A8378" t="s">
        <v>97</v>
      </c>
      <c r="B8378" s="78" t="s">
        <v>15</v>
      </c>
      <c r="C8378">
        <v>2041</v>
      </c>
      <c r="D8378" t="s">
        <v>41</v>
      </c>
      <c r="E8378" t="s">
        <v>55</v>
      </c>
      <c r="F8378">
        <v>1566.9780010450199</v>
      </c>
    </row>
    <row r="8379" spans="1:6" x14ac:dyDescent="0.35">
      <c r="A8379" t="s">
        <v>97</v>
      </c>
      <c r="B8379" s="78" t="s">
        <v>15</v>
      </c>
      <c r="C8379">
        <v>2041</v>
      </c>
      <c r="D8379" t="s">
        <v>41</v>
      </c>
      <c r="E8379" t="s">
        <v>57</v>
      </c>
      <c r="F8379">
        <v>1649.9884394108999</v>
      </c>
    </row>
    <row r="8380" spans="1:6" x14ac:dyDescent="0.35">
      <c r="A8380" t="s">
        <v>97</v>
      </c>
      <c r="B8380" s="78" t="s">
        <v>15</v>
      </c>
      <c r="C8380">
        <v>2041</v>
      </c>
      <c r="D8380" t="s">
        <v>41</v>
      </c>
      <c r="E8380" t="s">
        <v>59</v>
      </c>
      <c r="F8380">
        <v>1690.1988548085701</v>
      </c>
    </row>
    <row r="8381" spans="1:6" x14ac:dyDescent="0.35">
      <c r="A8381" t="s">
        <v>97</v>
      </c>
      <c r="B8381" s="78" t="s">
        <v>15</v>
      </c>
      <c r="C8381">
        <v>2041</v>
      </c>
      <c r="D8381" t="s">
        <v>41</v>
      </c>
      <c r="E8381" t="s">
        <v>61</v>
      </c>
      <c r="F8381">
        <v>1703.2960378722</v>
      </c>
    </row>
    <row r="8382" spans="1:6" x14ac:dyDescent="0.35">
      <c r="A8382" t="s">
        <v>97</v>
      </c>
      <c r="B8382" s="78" t="s">
        <v>15</v>
      </c>
      <c r="C8382">
        <v>2041</v>
      </c>
      <c r="D8382" t="s">
        <v>41</v>
      </c>
      <c r="E8382" t="s">
        <v>63</v>
      </c>
      <c r="F8382">
        <v>1674.68710759639</v>
      </c>
    </row>
    <row r="8383" spans="1:6" x14ac:dyDescent="0.35">
      <c r="A8383" t="s">
        <v>97</v>
      </c>
      <c r="B8383" s="78" t="s">
        <v>15</v>
      </c>
      <c r="C8383">
        <v>2041</v>
      </c>
      <c r="D8383" t="s">
        <v>41</v>
      </c>
      <c r="E8383" t="s">
        <v>43</v>
      </c>
      <c r="F8383">
        <v>1456.8900144219799</v>
      </c>
    </row>
    <row r="8384" spans="1:6" x14ac:dyDescent="0.35">
      <c r="A8384" t="s">
        <v>97</v>
      </c>
      <c r="B8384" s="78" t="s">
        <v>15</v>
      </c>
      <c r="C8384">
        <v>2041</v>
      </c>
      <c r="D8384" t="s">
        <v>41</v>
      </c>
      <c r="E8384" t="s">
        <v>65</v>
      </c>
      <c r="F8384">
        <v>1458.11115406863</v>
      </c>
    </row>
    <row r="8385" spans="1:6" x14ac:dyDescent="0.35">
      <c r="A8385" t="s">
        <v>97</v>
      </c>
      <c r="B8385" s="78" t="s">
        <v>15</v>
      </c>
      <c r="C8385">
        <v>2041</v>
      </c>
      <c r="D8385" t="s">
        <v>41</v>
      </c>
      <c r="E8385" t="s">
        <v>67</v>
      </c>
      <c r="F8385">
        <v>1475.4326927525301</v>
      </c>
    </row>
    <row r="8386" spans="1:6" x14ac:dyDescent="0.35">
      <c r="A8386" t="s">
        <v>97</v>
      </c>
      <c r="B8386" s="78" t="s">
        <v>15</v>
      </c>
      <c r="C8386">
        <v>2041</v>
      </c>
      <c r="D8386" t="s">
        <v>41</v>
      </c>
      <c r="E8386" t="s">
        <v>69</v>
      </c>
      <c r="F8386">
        <v>1415.5237808377699</v>
      </c>
    </row>
    <row r="8387" spans="1:6" x14ac:dyDescent="0.35">
      <c r="A8387" t="s">
        <v>97</v>
      </c>
      <c r="B8387" s="78" t="s">
        <v>15</v>
      </c>
      <c r="C8387">
        <v>2041</v>
      </c>
      <c r="D8387" t="s">
        <v>41</v>
      </c>
      <c r="E8387" t="s">
        <v>71</v>
      </c>
      <c r="F8387">
        <v>1239.63809696612</v>
      </c>
    </row>
    <row r="8388" spans="1:6" x14ac:dyDescent="0.35">
      <c r="A8388" t="s">
        <v>97</v>
      </c>
      <c r="B8388" s="78" t="s">
        <v>15</v>
      </c>
      <c r="C8388">
        <v>2041</v>
      </c>
      <c r="D8388" t="s">
        <v>41</v>
      </c>
      <c r="E8388" t="s">
        <v>73</v>
      </c>
      <c r="F8388">
        <v>984.92173500071601</v>
      </c>
    </row>
    <row r="8389" spans="1:6" x14ac:dyDescent="0.35">
      <c r="A8389" t="s">
        <v>97</v>
      </c>
      <c r="B8389" s="78" t="s">
        <v>15</v>
      </c>
      <c r="C8389">
        <v>2041</v>
      </c>
      <c r="D8389" t="s">
        <v>41</v>
      </c>
      <c r="E8389" t="s">
        <v>75</v>
      </c>
      <c r="F8389">
        <v>985.84836466366801</v>
      </c>
    </row>
    <row r="8390" spans="1:6" x14ac:dyDescent="0.35">
      <c r="A8390" t="s">
        <v>97</v>
      </c>
      <c r="B8390" s="78" t="s">
        <v>15</v>
      </c>
      <c r="C8390">
        <v>2046</v>
      </c>
      <c r="D8390" t="s">
        <v>138</v>
      </c>
      <c r="E8390" t="s">
        <v>42</v>
      </c>
      <c r="F8390">
        <v>1390.0143164936501</v>
      </c>
    </row>
    <row r="8391" spans="1:6" x14ac:dyDescent="0.35">
      <c r="A8391" t="s">
        <v>97</v>
      </c>
      <c r="B8391" s="78" t="s">
        <v>15</v>
      </c>
      <c r="C8391">
        <v>2046</v>
      </c>
      <c r="D8391" t="s">
        <v>138</v>
      </c>
      <c r="E8391" t="s">
        <v>45</v>
      </c>
      <c r="F8391">
        <v>1536.35610102277</v>
      </c>
    </row>
    <row r="8392" spans="1:6" x14ac:dyDescent="0.35">
      <c r="A8392" t="s">
        <v>97</v>
      </c>
      <c r="B8392" s="78" t="s">
        <v>15</v>
      </c>
      <c r="C8392">
        <v>2046</v>
      </c>
      <c r="D8392" t="s">
        <v>138</v>
      </c>
      <c r="E8392" t="s">
        <v>47</v>
      </c>
      <c r="F8392">
        <v>1624.65213722105</v>
      </c>
    </row>
    <row r="8393" spans="1:6" x14ac:dyDescent="0.35">
      <c r="A8393" t="s">
        <v>97</v>
      </c>
      <c r="B8393" s="78" t="s">
        <v>15</v>
      </c>
      <c r="C8393">
        <v>2046</v>
      </c>
      <c r="D8393" t="s">
        <v>138</v>
      </c>
      <c r="E8393" t="s">
        <v>49</v>
      </c>
      <c r="F8393">
        <v>1653.2775370013201</v>
      </c>
    </row>
    <row r="8394" spans="1:6" x14ac:dyDescent="0.35">
      <c r="A8394" t="s">
        <v>97</v>
      </c>
      <c r="B8394" s="78" t="s">
        <v>15</v>
      </c>
      <c r="C8394">
        <v>2046</v>
      </c>
      <c r="D8394" t="s">
        <v>138</v>
      </c>
      <c r="E8394" t="s">
        <v>51</v>
      </c>
      <c r="F8394">
        <v>1633.25980215306</v>
      </c>
    </row>
    <row r="8395" spans="1:6" x14ac:dyDescent="0.35">
      <c r="A8395" t="s">
        <v>97</v>
      </c>
      <c r="B8395" s="78" t="s">
        <v>15</v>
      </c>
      <c r="C8395">
        <v>2046</v>
      </c>
      <c r="D8395" t="s">
        <v>138</v>
      </c>
      <c r="E8395" t="s">
        <v>53</v>
      </c>
      <c r="F8395">
        <v>1711.7755403738399</v>
      </c>
    </row>
    <row r="8396" spans="1:6" x14ac:dyDescent="0.35">
      <c r="A8396" t="s">
        <v>97</v>
      </c>
      <c r="B8396" s="78" t="s">
        <v>15</v>
      </c>
      <c r="C8396">
        <v>2046</v>
      </c>
      <c r="D8396" t="s">
        <v>138</v>
      </c>
      <c r="E8396" t="s">
        <v>55</v>
      </c>
      <c r="F8396">
        <v>1771.8865187194101</v>
      </c>
    </row>
    <row r="8397" spans="1:6" x14ac:dyDescent="0.35">
      <c r="A8397" t="s">
        <v>97</v>
      </c>
      <c r="B8397" s="78" t="s">
        <v>15</v>
      </c>
      <c r="C8397">
        <v>2046</v>
      </c>
      <c r="D8397" t="s">
        <v>138</v>
      </c>
      <c r="E8397" t="s">
        <v>57</v>
      </c>
      <c r="F8397">
        <v>1770.0358282817399</v>
      </c>
    </row>
    <row r="8398" spans="1:6" x14ac:dyDescent="0.35">
      <c r="A8398" t="s">
        <v>97</v>
      </c>
      <c r="B8398" s="78" t="s">
        <v>15</v>
      </c>
      <c r="C8398">
        <v>2046</v>
      </c>
      <c r="D8398" t="s">
        <v>138</v>
      </c>
      <c r="E8398" t="s">
        <v>59</v>
      </c>
      <c r="F8398">
        <v>1818.99725583078</v>
      </c>
    </row>
    <row r="8399" spans="1:6" x14ac:dyDescent="0.35">
      <c r="A8399" t="s">
        <v>97</v>
      </c>
      <c r="B8399" s="78" t="s">
        <v>15</v>
      </c>
      <c r="C8399">
        <v>2046</v>
      </c>
      <c r="D8399" t="s">
        <v>138</v>
      </c>
      <c r="E8399" t="s">
        <v>61</v>
      </c>
      <c r="F8399">
        <v>1864.8470383681099</v>
      </c>
    </row>
    <row r="8400" spans="1:6" x14ac:dyDescent="0.35">
      <c r="A8400" t="s">
        <v>97</v>
      </c>
      <c r="B8400" s="78" t="s">
        <v>15</v>
      </c>
      <c r="C8400">
        <v>2046</v>
      </c>
      <c r="D8400" t="s">
        <v>138</v>
      </c>
      <c r="E8400" t="s">
        <v>63</v>
      </c>
      <c r="F8400">
        <v>1809.5225856724801</v>
      </c>
    </row>
    <row r="8401" spans="1:6" x14ac:dyDescent="0.35">
      <c r="A8401" t="s">
        <v>97</v>
      </c>
      <c r="B8401" s="78" t="s">
        <v>15</v>
      </c>
      <c r="C8401">
        <v>2046</v>
      </c>
      <c r="D8401" t="s">
        <v>138</v>
      </c>
      <c r="E8401" t="s">
        <v>43</v>
      </c>
      <c r="F8401">
        <v>1478.59372747676</v>
      </c>
    </row>
    <row r="8402" spans="1:6" x14ac:dyDescent="0.35">
      <c r="A8402" t="s">
        <v>97</v>
      </c>
      <c r="B8402" s="78" t="s">
        <v>15</v>
      </c>
      <c r="C8402">
        <v>2046</v>
      </c>
      <c r="D8402" t="s">
        <v>138</v>
      </c>
      <c r="E8402" t="s">
        <v>65</v>
      </c>
      <c r="F8402">
        <v>1753.52621404039</v>
      </c>
    </row>
    <row r="8403" spans="1:6" x14ac:dyDescent="0.35">
      <c r="A8403" t="s">
        <v>97</v>
      </c>
      <c r="B8403" s="78" t="s">
        <v>15</v>
      </c>
      <c r="C8403">
        <v>2046</v>
      </c>
      <c r="D8403" t="s">
        <v>138</v>
      </c>
      <c r="E8403" t="s">
        <v>67</v>
      </c>
      <c r="F8403">
        <v>1505.25059735948</v>
      </c>
    </row>
    <row r="8404" spans="1:6" x14ac:dyDescent="0.35">
      <c r="A8404" t="s">
        <v>97</v>
      </c>
      <c r="B8404" s="78" t="s">
        <v>15</v>
      </c>
      <c r="C8404">
        <v>2046</v>
      </c>
      <c r="D8404" t="s">
        <v>138</v>
      </c>
      <c r="E8404" t="s">
        <v>69</v>
      </c>
      <c r="F8404">
        <v>1428.4633582618801</v>
      </c>
    </row>
    <row r="8405" spans="1:6" x14ac:dyDescent="0.35">
      <c r="A8405" t="s">
        <v>97</v>
      </c>
      <c r="B8405" s="78" t="s">
        <v>15</v>
      </c>
      <c r="C8405">
        <v>2046</v>
      </c>
      <c r="D8405" t="s">
        <v>138</v>
      </c>
      <c r="E8405" t="s">
        <v>71</v>
      </c>
      <c r="F8405">
        <v>1311.3052944808001</v>
      </c>
    </row>
    <row r="8406" spans="1:6" x14ac:dyDescent="0.35">
      <c r="A8406" t="s">
        <v>97</v>
      </c>
      <c r="B8406" s="78" t="s">
        <v>15</v>
      </c>
      <c r="C8406">
        <v>2046</v>
      </c>
      <c r="D8406" t="s">
        <v>138</v>
      </c>
      <c r="E8406" t="s">
        <v>73</v>
      </c>
      <c r="F8406">
        <v>1116.1004657896699</v>
      </c>
    </row>
    <row r="8407" spans="1:6" x14ac:dyDescent="0.35">
      <c r="A8407" t="s">
        <v>97</v>
      </c>
      <c r="B8407" s="78" t="s">
        <v>15</v>
      </c>
      <c r="C8407">
        <v>2046</v>
      </c>
      <c r="D8407" t="s">
        <v>138</v>
      </c>
      <c r="E8407" t="s">
        <v>75</v>
      </c>
      <c r="F8407">
        <v>1360.5912992347401</v>
      </c>
    </row>
    <row r="8408" spans="1:6" x14ac:dyDescent="0.35">
      <c r="A8408" t="s">
        <v>97</v>
      </c>
      <c r="B8408" s="78" t="s">
        <v>15</v>
      </c>
      <c r="C8408">
        <v>2046</v>
      </c>
      <c r="D8408" t="s">
        <v>41</v>
      </c>
      <c r="E8408" t="s">
        <v>42</v>
      </c>
      <c r="F8408">
        <v>1433.6899633389501</v>
      </c>
    </row>
    <row r="8409" spans="1:6" x14ac:dyDescent="0.35">
      <c r="A8409" t="s">
        <v>97</v>
      </c>
      <c r="B8409" s="78" t="s">
        <v>15</v>
      </c>
      <c r="C8409">
        <v>2046</v>
      </c>
      <c r="D8409" t="s">
        <v>41</v>
      </c>
      <c r="E8409" t="s">
        <v>45</v>
      </c>
      <c r="F8409">
        <v>1552.4684553383299</v>
      </c>
    </row>
    <row r="8410" spans="1:6" x14ac:dyDescent="0.35">
      <c r="A8410" t="s">
        <v>97</v>
      </c>
      <c r="B8410" s="78" t="s">
        <v>15</v>
      </c>
      <c r="C8410">
        <v>2046</v>
      </c>
      <c r="D8410" t="s">
        <v>41</v>
      </c>
      <c r="E8410" t="s">
        <v>47</v>
      </c>
      <c r="F8410">
        <v>1480.3582630906701</v>
      </c>
    </row>
    <row r="8411" spans="1:6" x14ac:dyDescent="0.35">
      <c r="A8411" t="s">
        <v>97</v>
      </c>
      <c r="B8411" s="78" t="s">
        <v>15</v>
      </c>
      <c r="C8411">
        <v>2046</v>
      </c>
      <c r="D8411" t="s">
        <v>41</v>
      </c>
      <c r="E8411" t="s">
        <v>49</v>
      </c>
      <c r="F8411">
        <v>1469.05711007221</v>
      </c>
    </row>
    <row r="8412" spans="1:6" x14ac:dyDescent="0.35">
      <c r="A8412" t="s">
        <v>97</v>
      </c>
      <c r="B8412" s="78" t="s">
        <v>15</v>
      </c>
      <c r="C8412">
        <v>2046</v>
      </c>
      <c r="D8412" t="s">
        <v>41</v>
      </c>
      <c r="E8412" t="s">
        <v>51</v>
      </c>
      <c r="F8412">
        <v>1533.11483579641</v>
      </c>
    </row>
    <row r="8413" spans="1:6" x14ac:dyDescent="0.35">
      <c r="A8413" t="s">
        <v>97</v>
      </c>
      <c r="B8413" s="78" t="s">
        <v>15</v>
      </c>
      <c r="C8413">
        <v>2046</v>
      </c>
      <c r="D8413" t="s">
        <v>41</v>
      </c>
      <c r="E8413" t="s">
        <v>53</v>
      </c>
      <c r="F8413">
        <v>1584.08651928626</v>
      </c>
    </row>
    <row r="8414" spans="1:6" x14ac:dyDescent="0.35">
      <c r="A8414" t="s">
        <v>97</v>
      </c>
      <c r="B8414" s="78" t="s">
        <v>15</v>
      </c>
      <c r="C8414">
        <v>2046</v>
      </c>
      <c r="D8414" t="s">
        <v>41</v>
      </c>
      <c r="E8414" t="s">
        <v>55</v>
      </c>
      <c r="F8414">
        <v>1664.9796050975499</v>
      </c>
    </row>
    <row r="8415" spans="1:6" x14ac:dyDescent="0.35">
      <c r="A8415" t="s">
        <v>97</v>
      </c>
      <c r="B8415" s="78" t="s">
        <v>15</v>
      </c>
      <c r="C8415">
        <v>2046</v>
      </c>
      <c r="D8415" t="s">
        <v>41</v>
      </c>
      <c r="E8415" t="s">
        <v>57</v>
      </c>
      <c r="F8415">
        <v>1673.7601427597899</v>
      </c>
    </row>
    <row r="8416" spans="1:6" x14ac:dyDescent="0.35">
      <c r="A8416" t="s">
        <v>97</v>
      </c>
      <c r="B8416" s="78" t="s">
        <v>15</v>
      </c>
      <c r="C8416">
        <v>2046</v>
      </c>
      <c r="D8416" t="s">
        <v>41</v>
      </c>
      <c r="E8416" t="s">
        <v>59</v>
      </c>
      <c r="F8416">
        <v>1753.78599814361</v>
      </c>
    </row>
    <row r="8417" spans="1:6" x14ac:dyDescent="0.35">
      <c r="A8417" t="s">
        <v>97</v>
      </c>
      <c r="B8417" s="78" t="s">
        <v>15</v>
      </c>
      <c r="C8417">
        <v>2046</v>
      </c>
      <c r="D8417" t="s">
        <v>41</v>
      </c>
      <c r="E8417" t="s">
        <v>61</v>
      </c>
      <c r="F8417">
        <v>1796.8457013817899</v>
      </c>
    </row>
    <row r="8418" spans="1:6" x14ac:dyDescent="0.35">
      <c r="A8418" t="s">
        <v>97</v>
      </c>
      <c r="B8418" s="78" t="s">
        <v>15</v>
      </c>
      <c r="C8418">
        <v>2046</v>
      </c>
      <c r="D8418" t="s">
        <v>41</v>
      </c>
      <c r="E8418" t="s">
        <v>63</v>
      </c>
      <c r="F8418">
        <v>1785.1083483539601</v>
      </c>
    </row>
    <row r="8419" spans="1:6" x14ac:dyDescent="0.35">
      <c r="A8419" t="s">
        <v>97</v>
      </c>
      <c r="B8419" s="78" t="s">
        <v>15</v>
      </c>
      <c r="C8419">
        <v>2046</v>
      </c>
      <c r="D8419" t="s">
        <v>41</v>
      </c>
      <c r="E8419" t="s">
        <v>43</v>
      </c>
      <c r="F8419">
        <v>1513.3528078015599</v>
      </c>
    </row>
    <row r="8420" spans="1:6" x14ac:dyDescent="0.35">
      <c r="A8420" t="s">
        <v>97</v>
      </c>
      <c r="B8420" s="78" t="s">
        <v>15</v>
      </c>
      <c r="C8420">
        <v>2046</v>
      </c>
      <c r="D8420" t="s">
        <v>41</v>
      </c>
      <c r="E8420" t="s">
        <v>65</v>
      </c>
      <c r="F8420">
        <v>1721.5246642453701</v>
      </c>
    </row>
    <row r="8421" spans="1:6" x14ac:dyDescent="0.35">
      <c r="A8421" t="s">
        <v>97</v>
      </c>
      <c r="B8421" s="78" t="s">
        <v>15</v>
      </c>
      <c r="C8421">
        <v>2046</v>
      </c>
      <c r="D8421" t="s">
        <v>41</v>
      </c>
      <c r="E8421" t="s">
        <v>67</v>
      </c>
      <c r="F8421">
        <v>1473.72516250435</v>
      </c>
    </row>
    <row r="8422" spans="1:6" x14ac:dyDescent="0.35">
      <c r="A8422" t="s">
        <v>97</v>
      </c>
      <c r="B8422" s="78" t="s">
        <v>15</v>
      </c>
      <c r="C8422">
        <v>2046</v>
      </c>
      <c r="D8422" t="s">
        <v>41</v>
      </c>
      <c r="E8422" t="s">
        <v>69</v>
      </c>
      <c r="F8422">
        <v>1440.10857672113</v>
      </c>
    </row>
    <row r="8423" spans="1:6" x14ac:dyDescent="0.35">
      <c r="A8423" t="s">
        <v>97</v>
      </c>
      <c r="B8423" s="78" t="s">
        <v>15</v>
      </c>
      <c r="C8423">
        <v>2046</v>
      </c>
      <c r="D8423" t="s">
        <v>41</v>
      </c>
      <c r="E8423" t="s">
        <v>71</v>
      </c>
      <c r="F8423">
        <v>1312.70986606877</v>
      </c>
    </row>
    <row r="8424" spans="1:6" x14ac:dyDescent="0.35">
      <c r="A8424" t="s">
        <v>97</v>
      </c>
      <c r="B8424" s="78" t="s">
        <v>15</v>
      </c>
      <c r="C8424">
        <v>2046</v>
      </c>
      <c r="D8424" t="s">
        <v>41</v>
      </c>
      <c r="E8424" t="s">
        <v>73</v>
      </c>
      <c r="F8424">
        <v>1064.7152962482</v>
      </c>
    </row>
    <row r="8425" spans="1:6" x14ac:dyDescent="0.35">
      <c r="A8425" t="s">
        <v>97</v>
      </c>
      <c r="B8425" s="78" t="s">
        <v>15</v>
      </c>
      <c r="C8425">
        <v>2046</v>
      </c>
      <c r="D8425" t="s">
        <v>41</v>
      </c>
      <c r="E8425" t="s">
        <v>75</v>
      </c>
      <c r="F8425">
        <v>1158.0495835602201</v>
      </c>
    </row>
    <row r="8426" spans="1:6" x14ac:dyDescent="0.35">
      <c r="A8426" t="s">
        <v>98</v>
      </c>
      <c r="B8426" s="78" t="s">
        <v>15</v>
      </c>
      <c r="C8426">
        <v>2021</v>
      </c>
      <c r="D8426" t="s">
        <v>41</v>
      </c>
      <c r="E8426" t="s">
        <v>42</v>
      </c>
      <c r="F8426">
        <v>13132</v>
      </c>
    </row>
    <row r="8427" spans="1:6" x14ac:dyDescent="0.35">
      <c r="A8427" t="s">
        <v>98</v>
      </c>
      <c r="B8427" s="78" t="s">
        <v>15</v>
      </c>
      <c r="C8427">
        <v>2021</v>
      </c>
      <c r="D8427" t="s">
        <v>41</v>
      </c>
      <c r="E8427" t="s">
        <v>43</v>
      </c>
      <c r="F8427">
        <v>13806</v>
      </c>
    </row>
    <row r="8428" spans="1:6" x14ac:dyDescent="0.35">
      <c r="A8428" t="s">
        <v>98</v>
      </c>
      <c r="B8428" s="78" t="s">
        <v>15</v>
      </c>
      <c r="C8428">
        <v>2021</v>
      </c>
      <c r="D8428" t="s">
        <v>41</v>
      </c>
      <c r="E8428" t="s">
        <v>45</v>
      </c>
      <c r="F8428">
        <v>13800</v>
      </c>
    </row>
    <row r="8429" spans="1:6" x14ac:dyDescent="0.35">
      <c r="A8429" t="s">
        <v>98</v>
      </c>
      <c r="B8429" s="78" t="s">
        <v>15</v>
      </c>
      <c r="C8429">
        <v>2021</v>
      </c>
      <c r="D8429" t="s">
        <v>41</v>
      </c>
      <c r="E8429" t="s">
        <v>47</v>
      </c>
      <c r="F8429">
        <v>12236</v>
      </c>
    </row>
    <row r="8430" spans="1:6" x14ac:dyDescent="0.35">
      <c r="A8430" t="s">
        <v>98</v>
      </c>
      <c r="B8430" s="78" t="s">
        <v>15</v>
      </c>
      <c r="C8430">
        <v>2021</v>
      </c>
      <c r="D8430" t="s">
        <v>41</v>
      </c>
      <c r="E8430" t="s">
        <v>49</v>
      </c>
      <c r="F8430">
        <v>12078</v>
      </c>
    </row>
    <row r="8431" spans="1:6" x14ac:dyDescent="0.35">
      <c r="A8431" t="s">
        <v>98</v>
      </c>
      <c r="B8431" s="78" t="s">
        <v>15</v>
      </c>
      <c r="C8431">
        <v>2021</v>
      </c>
      <c r="D8431" t="s">
        <v>41</v>
      </c>
      <c r="E8431" t="s">
        <v>51</v>
      </c>
      <c r="F8431">
        <v>12712</v>
      </c>
    </row>
    <row r="8432" spans="1:6" x14ac:dyDescent="0.35">
      <c r="A8432" t="s">
        <v>98</v>
      </c>
      <c r="B8432" s="78" t="s">
        <v>15</v>
      </c>
      <c r="C8432">
        <v>2021</v>
      </c>
      <c r="D8432" t="s">
        <v>41</v>
      </c>
      <c r="E8432" t="s">
        <v>53</v>
      </c>
      <c r="F8432">
        <v>12685</v>
      </c>
    </row>
    <row r="8433" spans="1:6" x14ac:dyDescent="0.35">
      <c r="A8433" t="s">
        <v>98</v>
      </c>
      <c r="B8433" s="78" t="s">
        <v>15</v>
      </c>
      <c r="C8433">
        <v>2021</v>
      </c>
      <c r="D8433" t="s">
        <v>41</v>
      </c>
      <c r="E8433" t="s">
        <v>55</v>
      </c>
      <c r="F8433">
        <v>12667</v>
      </c>
    </row>
    <row r="8434" spans="1:6" x14ac:dyDescent="0.35">
      <c r="A8434" t="s">
        <v>98</v>
      </c>
      <c r="B8434" s="78" t="s">
        <v>15</v>
      </c>
      <c r="C8434">
        <v>2021</v>
      </c>
      <c r="D8434" t="s">
        <v>41</v>
      </c>
      <c r="E8434" t="s">
        <v>57</v>
      </c>
      <c r="F8434">
        <v>10899</v>
      </c>
    </row>
    <row r="8435" spans="1:6" x14ac:dyDescent="0.35">
      <c r="A8435" t="s">
        <v>98</v>
      </c>
      <c r="B8435" s="78" t="s">
        <v>15</v>
      </c>
      <c r="C8435">
        <v>2021</v>
      </c>
      <c r="D8435" t="s">
        <v>41</v>
      </c>
      <c r="E8435" t="s">
        <v>59</v>
      </c>
      <c r="F8435">
        <v>10890</v>
      </c>
    </row>
    <row r="8436" spans="1:6" x14ac:dyDescent="0.35">
      <c r="A8436" t="s">
        <v>98</v>
      </c>
      <c r="B8436" s="78" t="s">
        <v>15</v>
      </c>
      <c r="C8436">
        <v>2021</v>
      </c>
      <c r="D8436" t="s">
        <v>41</v>
      </c>
      <c r="E8436" t="s">
        <v>61</v>
      </c>
      <c r="F8436">
        <v>10371</v>
      </c>
    </row>
    <row r="8437" spans="1:6" x14ac:dyDescent="0.35">
      <c r="A8437" t="s">
        <v>98</v>
      </c>
      <c r="B8437" s="78" t="s">
        <v>15</v>
      </c>
      <c r="C8437">
        <v>2021</v>
      </c>
      <c r="D8437" t="s">
        <v>41</v>
      </c>
      <c r="E8437" t="s">
        <v>63</v>
      </c>
      <c r="F8437">
        <v>9293</v>
      </c>
    </row>
    <row r="8438" spans="1:6" x14ac:dyDescent="0.35">
      <c r="A8438" t="s">
        <v>98</v>
      </c>
      <c r="B8438" s="78" t="s">
        <v>15</v>
      </c>
      <c r="C8438">
        <v>2021</v>
      </c>
      <c r="D8438" t="s">
        <v>41</v>
      </c>
      <c r="E8438" t="s">
        <v>65</v>
      </c>
      <c r="F8438">
        <v>8401</v>
      </c>
    </row>
    <row r="8439" spans="1:6" x14ac:dyDescent="0.35">
      <c r="A8439" t="s">
        <v>98</v>
      </c>
      <c r="B8439" s="78" t="s">
        <v>15</v>
      </c>
      <c r="C8439">
        <v>2021</v>
      </c>
      <c r="D8439" t="s">
        <v>41</v>
      </c>
      <c r="E8439" t="s">
        <v>67</v>
      </c>
      <c r="F8439">
        <v>6984</v>
      </c>
    </row>
    <row r="8440" spans="1:6" x14ac:dyDescent="0.35">
      <c r="A8440" t="s">
        <v>98</v>
      </c>
      <c r="B8440" s="78" t="s">
        <v>15</v>
      </c>
      <c r="C8440">
        <v>2021</v>
      </c>
      <c r="D8440" t="s">
        <v>41</v>
      </c>
      <c r="E8440" t="s">
        <v>69</v>
      </c>
      <c r="F8440">
        <v>6280</v>
      </c>
    </row>
    <row r="8441" spans="1:6" x14ac:dyDescent="0.35">
      <c r="A8441" t="s">
        <v>98</v>
      </c>
      <c r="B8441" s="78" t="s">
        <v>15</v>
      </c>
      <c r="C8441">
        <v>2021</v>
      </c>
      <c r="D8441" t="s">
        <v>41</v>
      </c>
      <c r="E8441" t="s">
        <v>71</v>
      </c>
      <c r="F8441">
        <v>4161</v>
      </c>
    </row>
    <row r="8442" spans="1:6" x14ac:dyDescent="0.35">
      <c r="A8442" t="s">
        <v>98</v>
      </c>
      <c r="B8442" s="78" t="s">
        <v>15</v>
      </c>
      <c r="C8442">
        <v>2021</v>
      </c>
      <c r="D8442" t="s">
        <v>41</v>
      </c>
      <c r="E8442" t="s">
        <v>73</v>
      </c>
      <c r="F8442">
        <v>2353</v>
      </c>
    </row>
    <row r="8443" spans="1:6" x14ac:dyDescent="0.35">
      <c r="A8443" t="s">
        <v>98</v>
      </c>
      <c r="B8443" s="78" t="s">
        <v>15</v>
      </c>
      <c r="C8443">
        <v>2021</v>
      </c>
      <c r="D8443" t="s">
        <v>41</v>
      </c>
      <c r="E8443" t="s">
        <v>75</v>
      </c>
      <c r="F8443">
        <v>1524</v>
      </c>
    </row>
    <row r="8444" spans="1:6" x14ac:dyDescent="0.35">
      <c r="A8444" t="s">
        <v>98</v>
      </c>
      <c r="B8444" s="78" t="s">
        <v>15</v>
      </c>
      <c r="C8444">
        <v>2021</v>
      </c>
      <c r="D8444" t="s">
        <v>138</v>
      </c>
      <c r="E8444" t="s">
        <v>42</v>
      </c>
      <c r="F8444">
        <v>12659</v>
      </c>
    </row>
    <row r="8445" spans="1:6" x14ac:dyDescent="0.35">
      <c r="A8445" t="s">
        <v>98</v>
      </c>
      <c r="B8445" s="78" t="s">
        <v>15</v>
      </c>
      <c r="C8445">
        <v>2021</v>
      </c>
      <c r="D8445" t="s">
        <v>138</v>
      </c>
      <c r="E8445" t="s">
        <v>43</v>
      </c>
      <c r="F8445">
        <v>13113</v>
      </c>
    </row>
    <row r="8446" spans="1:6" x14ac:dyDescent="0.35">
      <c r="A8446" t="s">
        <v>98</v>
      </c>
      <c r="B8446" s="78" t="s">
        <v>15</v>
      </c>
      <c r="C8446">
        <v>2021</v>
      </c>
      <c r="D8446" t="s">
        <v>138</v>
      </c>
      <c r="E8446" t="s">
        <v>45</v>
      </c>
      <c r="F8446">
        <v>13165</v>
      </c>
    </row>
    <row r="8447" spans="1:6" x14ac:dyDescent="0.35">
      <c r="A8447" t="s">
        <v>98</v>
      </c>
      <c r="B8447" s="78" t="s">
        <v>15</v>
      </c>
      <c r="C8447">
        <v>2021</v>
      </c>
      <c r="D8447" t="s">
        <v>138</v>
      </c>
      <c r="E8447" t="s">
        <v>47</v>
      </c>
      <c r="F8447">
        <v>11263</v>
      </c>
    </row>
    <row r="8448" spans="1:6" x14ac:dyDescent="0.35">
      <c r="A8448" t="s">
        <v>98</v>
      </c>
      <c r="B8448" s="78" t="s">
        <v>15</v>
      </c>
      <c r="C8448">
        <v>2021</v>
      </c>
      <c r="D8448" t="s">
        <v>138</v>
      </c>
      <c r="E8448" t="s">
        <v>49</v>
      </c>
      <c r="F8448">
        <v>11453</v>
      </c>
    </row>
    <row r="8449" spans="1:6" x14ac:dyDescent="0.35">
      <c r="A8449" t="s">
        <v>98</v>
      </c>
      <c r="B8449" s="78" t="s">
        <v>15</v>
      </c>
      <c r="C8449">
        <v>2021</v>
      </c>
      <c r="D8449" t="s">
        <v>138</v>
      </c>
      <c r="E8449" t="s">
        <v>51</v>
      </c>
      <c r="F8449">
        <v>12844</v>
      </c>
    </row>
    <row r="8450" spans="1:6" x14ac:dyDescent="0.35">
      <c r="A8450" t="s">
        <v>98</v>
      </c>
      <c r="B8450" s="78" t="s">
        <v>15</v>
      </c>
      <c r="C8450">
        <v>2021</v>
      </c>
      <c r="D8450" t="s">
        <v>138</v>
      </c>
      <c r="E8450" t="s">
        <v>53</v>
      </c>
      <c r="F8450">
        <v>13264</v>
      </c>
    </row>
    <row r="8451" spans="1:6" x14ac:dyDescent="0.35">
      <c r="A8451" t="s">
        <v>98</v>
      </c>
      <c r="B8451" s="78" t="s">
        <v>15</v>
      </c>
      <c r="C8451">
        <v>2021</v>
      </c>
      <c r="D8451" t="s">
        <v>138</v>
      </c>
      <c r="E8451" t="s">
        <v>55</v>
      </c>
      <c r="F8451">
        <v>12811</v>
      </c>
    </row>
    <row r="8452" spans="1:6" x14ac:dyDescent="0.35">
      <c r="A8452" t="s">
        <v>98</v>
      </c>
      <c r="B8452" s="78" t="s">
        <v>15</v>
      </c>
      <c r="C8452">
        <v>2021</v>
      </c>
      <c r="D8452" t="s">
        <v>138</v>
      </c>
      <c r="E8452" t="s">
        <v>57</v>
      </c>
      <c r="F8452">
        <v>11427</v>
      </c>
    </row>
    <row r="8453" spans="1:6" x14ac:dyDescent="0.35">
      <c r="A8453" t="s">
        <v>98</v>
      </c>
      <c r="B8453" s="78" t="s">
        <v>15</v>
      </c>
      <c r="C8453">
        <v>2021</v>
      </c>
      <c r="D8453" t="s">
        <v>138</v>
      </c>
      <c r="E8453" t="s">
        <v>59</v>
      </c>
      <c r="F8453">
        <v>11136</v>
      </c>
    </row>
    <row r="8454" spans="1:6" x14ac:dyDescent="0.35">
      <c r="A8454" t="s">
        <v>98</v>
      </c>
      <c r="B8454" s="78" t="s">
        <v>15</v>
      </c>
      <c r="C8454">
        <v>2021</v>
      </c>
      <c r="D8454" t="s">
        <v>138</v>
      </c>
      <c r="E8454" t="s">
        <v>61</v>
      </c>
      <c r="F8454">
        <v>10586</v>
      </c>
    </row>
    <row r="8455" spans="1:6" x14ac:dyDescent="0.35">
      <c r="A8455" t="s">
        <v>98</v>
      </c>
      <c r="B8455" s="78" t="s">
        <v>15</v>
      </c>
      <c r="C8455">
        <v>2021</v>
      </c>
      <c r="D8455" t="s">
        <v>138</v>
      </c>
      <c r="E8455" t="s">
        <v>63</v>
      </c>
      <c r="F8455">
        <v>9740</v>
      </c>
    </row>
    <row r="8456" spans="1:6" x14ac:dyDescent="0.35">
      <c r="A8456" t="s">
        <v>98</v>
      </c>
      <c r="B8456" s="78" t="s">
        <v>15</v>
      </c>
      <c r="C8456">
        <v>2021</v>
      </c>
      <c r="D8456" t="s">
        <v>138</v>
      </c>
      <c r="E8456" t="s">
        <v>65</v>
      </c>
      <c r="F8456">
        <v>8875</v>
      </c>
    </row>
    <row r="8457" spans="1:6" x14ac:dyDescent="0.35">
      <c r="A8457" t="s">
        <v>98</v>
      </c>
      <c r="B8457" s="78" t="s">
        <v>15</v>
      </c>
      <c r="C8457">
        <v>2021</v>
      </c>
      <c r="D8457" t="s">
        <v>138</v>
      </c>
      <c r="E8457" t="s">
        <v>67</v>
      </c>
      <c r="F8457">
        <v>7621</v>
      </c>
    </row>
    <row r="8458" spans="1:6" x14ac:dyDescent="0.35">
      <c r="A8458" t="s">
        <v>98</v>
      </c>
      <c r="B8458" s="78" t="s">
        <v>15</v>
      </c>
      <c r="C8458">
        <v>2021</v>
      </c>
      <c r="D8458" t="s">
        <v>138</v>
      </c>
      <c r="E8458" t="s">
        <v>69</v>
      </c>
      <c r="F8458">
        <v>6953</v>
      </c>
    </row>
    <row r="8459" spans="1:6" x14ac:dyDescent="0.35">
      <c r="A8459" t="s">
        <v>98</v>
      </c>
      <c r="B8459" s="78" t="s">
        <v>15</v>
      </c>
      <c r="C8459">
        <v>2021</v>
      </c>
      <c r="D8459" t="s">
        <v>138</v>
      </c>
      <c r="E8459" t="s">
        <v>71</v>
      </c>
      <c r="F8459">
        <v>4366</v>
      </c>
    </row>
    <row r="8460" spans="1:6" x14ac:dyDescent="0.35">
      <c r="A8460" t="s">
        <v>98</v>
      </c>
      <c r="B8460" s="78" t="s">
        <v>15</v>
      </c>
      <c r="C8460">
        <v>2021</v>
      </c>
      <c r="D8460" t="s">
        <v>138</v>
      </c>
      <c r="E8460" t="s">
        <v>73</v>
      </c>
      <c r="F8460">
        <v>2681</v>
      </c>
    </row>
    <row r="8461" spans="1:6" x14ac:dyDescent="0.35">
      <c r="A8461" t="s">
        <v>98</v>
      </c>
      <c r="B8461" s="78" t="s">
        <v>15</v>
      </c>
      <c r="C8461">
        <v>2021</v>
      </c>
      <c r="D8461" t="s">
        <v>138</v>
      </c>
      <c r="E8461" t="s">
        <v>75</v>
      </c>
      <c r="F8461">
        <v>2444</v>
      </c>
    </row>
    <row r="8462" spans="1:6" x14ac:dyDescent="0.35">
      <c r="A8462" t="s">
        <v>98</v>
      </c>
      <c r="B8462" s="78" t="s">
        <v>15</v>
      </c>
      <c r="C8462">
        <v>2026</v>
      </c>
      <c r="D8462" t="s">
        <v>138</v>
      </c>
      <c r="E8462" t="s">
        <v>42</v>
      </c>
      <c r="F8462">
        <v>13418.2262451114</v>
      </c>
    </row>
    <row r="8463" spans="1:6" x14ac:dyDescent="0.35">
      <c r="A8463" t="s">
        <v>98</v>
      </c>
      <c r="B8463" s="78" t="s">
        <v>15</v>
      </c>
      <c r="C8463">
        <v>2026</v>
      </c>
      <c r="D8463" t="s">
        <v>138</v>
      </c>
      <c r="E8463" t="s">
        <v>45</v>
      </c>
      <c r="F8463">
        <v>14816.1643499454</v>
      </c>
    </row>
    <row r="8464" spans="1:6" x14ac:dyDescent="0.35">
      <c r="A8464" t="s">
        <v>98</v>
      </c>
      <c r="B8464" s="78" t="s">
        <v>15</v>
      </c>
      <c r="C8464">
        <v>2026</v>
      </c>
      <c r="D8464" t="s">
        <v>138</v>
      </c>
      <c r="E8464" t="s">
        <v>47</v>
      </c>
      <c r="F8464">
        <v>14525.626659588301</v>
      </c>
    </row>
    <row r="8465" spans="1:6" x14ac:dyDescent="0.35">
      <c r="A8465" t="s">
        <v>98</v>
      </c>
      <c r="B8465" s="78" t="s">
        <v>15</v>
      </c>
      <c r="C8465">
        <v>2026</v>
      </c>
      <c r="D8465" t="s">
        <v>138</v>
      </c>
      <c r="E8465" t="s">
        <v>49</v>
      </c>
      <c r="F8465">
        <v>13332.1412967509</v>
      </c>
    </row>
    <row r="8466" spans="1:6" x14ac:dyDescent="0.35">
      <c r="A8466" t="s">
        <v>98</v>
      </c>
      <c r="B8466" s="78" t="s">
        <v>15</v>
      </c>
      <c r="C8466">
        <v>2026</v>
      </c>
      <c r="D8466" t="s">
        <v>138</v>
      </c>
      <c r="E8466" t="s">
        <v>51</v>
      </c>
      <c r="F8466">
        <v>14805.888895666199</v>
      </c>
    </row>
    <row r="8467" spans="1:6" x14ac:dyDescent="0.35">
      <c r="A8467" t="s">
        <v>98</v>
      </c>
      <c r="B8467" s="78" t="s">
        <v>15</v>
      </c>
      <c r="C8467">
        <v>2026</v>
      </c>
      <c r="D8467" t="s">
        <v>138</v>
      </c>
      <c r="E8467" t="s">
        <v>53</v>
      </c>
      <c r="F8467">
        <v>16118.321370219001</v>
      </c>
    </row>
    <row r="8468" spans="1:6" x14ac:dyDescent="0.35">
      <c r="A8468" t="s">
        <v>98</v>
      </c>
      <c r="B8468" s="78" t="s">
        <v>15</v>
      </c>
      <c r="C8468">
        <v>2026</v>
      </c>
      <c r="D8468" t="s">
        <v>138</v>
      </c>
      <c r="E8468" t="s">
        <v>55</v>
      </c>
      <c r="F8468">
        <v>15766.004560843199</v>
      </c>
    </row>
    <row r="8469" spans="1:6" x14ac:dyDescent="0.35">
      <c r="A8469" t="s">
        <v>98</v>
      </c>
      <c r="B8469" s="78" t="s">
        <v>15</v>
      </c>
      <c r="C8469">
        <v>2026</v>
      </c>
      <c r="D8469" t="s">
        <v>138</v>
      </c>
      <c r="E8469" t="s">
        <v>57</v>
      </c>
      <c r="F8469">
        <v>14732.174304857201</v>
      </c>
    </row>
    <row r="8470" spans="1:6" x14ac:dyDescent="0.35">
      <c r="A8470" t="s">
        <v>98</v>
      </c>
      <c r="B8470" s="78" t="s">
        <v>15</v>
      </c>
      <c r="C8470">
        <v>2026</v>
      </c>
      <c r="D8470" t="s">
        <v>138</v>
      </c>
      <c r="E8470" t="s">
        <v>59</v>
      </c>
      <c r="F8470">
        <v>12655.722353593599</v>
      </c>
    </row>
    <row r="8471" spans="1:6" x14ac:dyDescent="0.35">
      <c r="A8471" t="s">
        <v>98</v>
      </c>
      <c r="B8471" s="78" t="s">
        <v>15</v>
      </c>
      <c r="C8471">
        <v>2026</v>
      </c>
      <c r="D8471" t="s">
        <v>138</v>
      </c>
      <c r="E8471" t="s">
        <v>61</v>
      </c>
      <c r="F8471">
        <v>12001.242835417501</v>
      </c>
    </row>
    <row r="8472" spans="1:6" x14ac:dyDescent="0.35">
      <c r="A8472" t="s">
        <v>98</v>
      </c>
      <c r="B8472" s="78" t="s">
        <v>15</v>
      </c>
      <c r="C8472">
        <v>2026</v>
      </c>
      <c r="D8472" t="s">
        <v>138</v>
      </c>
      <c r="E8472" t="s">
        <v>63</v>
      </c>
      <c r="F8472">
        <v>11106.395298110599</v>
      </c>
    </row>
    <row r="8473" spans="1:6" x14ac:dyDescent="0.35">
      <c r="A8473" t="s">
        <v>98</v>
      </c>
      <c r="B8473" s="78" t="s">
        <v>15</v>
      </c>
      <c r="C8473">
        <v>2026</v>
      </c>
      <c r="D8473" t="s">
        <v>138</v>
      </c>
      <c r="E8473" t="s">
        <v>43</v>
      </c>
      <c r="F8473">
        <v>14510.0355627394</v>
      </c>
    </row>
    <row r="8474" spans="1:6" x14ac:dyDescent="0.35">
      <c r="A8474" t="s">
        <v>98</v>
      </c>
      <c r="B8474" s="78" t="s">
        <v>15</v>
      </c>
      <c r="C8474">
        <v>2026</v>
      </c>
      <c r="D8474" t="s">
        <v>138</v>
      </c>
      <c r="E8474" t="s">
        <v>65</v>
      </c>
      <c r="F8474">
        <v>9955.2375550820798</v>
      </c>
    </row>
    <row r="8475" spans="1:6" x14ac:dyDescent="0.35">
      <c r="A8475" t="s">
        <v>98</v>
      </c>
      <c r="B8475" s="78" t="s">
        <v>15</v>
      </c>
      <c r="C8475">
        <v>2026</v>
      </c>
      <c r="D8475" t="s">
        <v>138</v>
      </c>
      <c r="E8475" t="s">
        <v>67</v>
      </c>
      <c r="F8475">
        <v>8882.6248496226508</v>
      </c>
    </row>
    <row r="8476" spans="1:6" x14ac:dyDescent="0.35">
      <c r="A8476" t="s">
        <v>98</v>
      </c>
      <c r="B8476" s="78" t="s">
        <v>15</v>
      </c>
      <c r="C8476">
        <v>2026</v>
      </c>
      <c r="D8476" t="s">
        <v>138</v>
      </c>
      <c r="E8476" t="s">
        <v>69</v>
      </c>
      <c r="F8476">
        <v>7537.7480585328803</v>
      </c>
    </row>
    <row r="8477" spans="1:6" x14ac:dyDescent="0.35">
      <c r="A8477" t="s">
        <v>98</v>
      </c>
      <c r="B8477" s="78" t="s">
        <v>15</v>
      </c>
      <c r="C8477">
        <v>2026</v>
      </c>
      <c r="D8477" t="s">
        <v>138</v>
      </c>
      <c r="E8477" t="s">
        <v>71</v>
      </c>
      <c r="F8477">
        <v>6647.9896530456899</v>
      </c>
    </row>
    <row r="8478" spans="1:6" x14ac:dyDescent="0.35">
      <c r="A8478" t="s">
        <v>98</v>
      </c>
      <c r="B8478" s="78" t="s">
        <v>15</v>
      </c>
      <c r="C8478">
        <v>2026</v>
      </c>
      <c r="D8478" t="s">
        <v>138</v>
      </c>
      <c r="E8478" t="s">
        <v>73</v>
      </c>
      <c r="F8478">
        <v>3983.46759171851</v>
      </c>
    </row>
    <row r="8479" spans="1:6" x14ac:dyDescent="0.35">
      <c r="A8479" t="s">
        <v>98</v>
      </c>
      <c r="B8479" s="78" t="s">
        <v>15</v>
      </c>
      <c r="C8479">
        <v>2026</v>
      </c>
      <c r="D8479" t="s">
        <v>138</v>
      </c>
      <c r="E8479" t="s">
        <v>75</v>
      </c>
      <c r="F8479">
        <v>3361.9833003410799</v>
      </c>
    </row>
    <row r="8480" spans="1:6" x14ac:dyDescent="0.35">
      <c r="A8480" t="s">
        <v>98</v>
      </c>
      <c r="B8480" s="78" t="s">
        <v>15</v>
      </c>
      <c r="C8480">
        <v>2026</v>
      </c>
      <c r="D8480" t="s">
        <v>41</v>
      </c>
      <c r="E8480" t="s">
        <v>42</v>
      </c>
      <c r="F8480">
        <v>14141.556216798401</v>
      </c>
    </row>
    <row r="8481" spans="1:6" x14ac:dyDescent="0.35">
      <c r="A8481" t="s">
        <v>98</v>
      </c>
      <c r="B8481" s="78" t="s">
        <v>15</v>
      </c>
      <c r="C8481">
        <v>2026</v>
      </c>
      <c r="D8481" t="s">
        <v>41</v>
      </c>
      <c r="E8481" t="s">
        <v>45</v>
      </c>
      <c r="F8481">
        <v>15614.194032853</v>
      </c>
    </row>
    <row r="8482" spans="1:6" x14ac:dyDescent="0.35">
      <c r="A8482" t="s">
        <v>98</v>
      </c>
      <c r="B8482" s="78" t="s">
        <v>15</v>
      </c>
      <c r="C8482">
        <v>2026</v>
      </c>
      <c r="D8482" t="s">
        <v>41</v>
      </c>
      <c r="E8482" t="s">
        <v>47</v>
      </c>
      <c r="F8482">
        <v>15185.9539405415</v>
      </c>
    </row>
    <row r="8483" spans="1:6" x14ac:dyDescent="0.35">
      <c r="A8483" t="s">
        <v>98</v>
      </c>
      <c r="B8483" s="78" t="s">
        <v>15</v>
      </c>
      <c r="C8483">
        <v>2026</v>
      </c>
      <c r="D8483" t="s">
        <v>41</v>
      </c>
      <c r="E8483" t="s">
        <v>49</v>
      </c>
      <c r="F8483">
        <v>14050.236061567201</v>
      </c>
    </row>
    <row r="8484" spans="1:6" x14ac:dyDescent="0.35">
      <c r="A8484" t="s">
        <v>98</v>
      </c>
      <c r="B8484" s="78" t="s">
        <v>15</v>
      </c>
      <c r="C8484">
        <v>2026</v>
      </c>
      <c r="D8484" t="s">
        <v>41</v>
      </c>
      <c r="E8484" t="s">
        <v>51</v>
      </c>
      <c r="F8484">
        <v>15077.5637018783</v>
      </c>
    </row>
    <row r="8485" spans="1:6" x14ac:dyDescent="0.35">
      <c r="A8485" t="s">
        <v>98</v>
      </c>
      <c r="B8485" s="78" t="s">
        <v>15</v>
      </c>
      <c r="C8485">
        <v>2026</v>
      </c>
      <c r="D8485" t="s">
        <v>41</v>
      </c>
      <c r="E8485" t="s">
        <v>53</v>
      </c>
      <c r="F8485">
        <v>15594.8409375632</v>
      </c>
    </row>
    <row r="8486" spans="1:6" x14ac:dyDescent="0.35">
      <c r="A8486" t="s">
        <v>98</v>
      </c>
      <c r="B8486" s="78" t="s">
        <v>15</v>
      </c>
      <c r="C8486">
        <v>2026</v>
      </c>
      <c r="D8486" t="s">
        <v>41</v>
      </c>
      <c r="E8486" t="s">
        <v>55</v>
      </c>
      <c r="F8486">
        <v>15320.4610336443</v>
      </c>
    </row>
    <row r="8487" spans="1:6" x14ac:dyDescent="0.35">
      <c r="A8487" t="s">
        <v>98</v>
      </c>
      <c r="B8487" s="78" t="s">
        <v>15</v>
      </c>
      <c r="C8487">
        <v>2026</v>
      </c>
      <c r="D8487" t="s">
        <v>41</v>
      </c>
      <c r="E8487" t="s">
        <v>57</v>
      </c>
      <c r="F8487">
        <v>14668.057346539001</v>
      </c>
    </row>
    <row r="8488" spans="1:6" x14ac:dyDescent="0.35">
      <c r="A8488" t="s">
        <v>98</v>
      </c>
      <c r="B8488" s="78" t="s">
        <v>15</v>
      </c>
      <c r="C8488">
        <v>2026</v>
      </c>
      <c r="D8488" t="s">
        <v>41</v>
      </c>
      <c r="E8488" t="s">
        <v>59</v>
      </c>
      <c r="F8488">
        <v>12097.1008632413</v>
      </c>
    </row>
    <row r="8489" spans="1:6" x14ac:dyDescent="0.35">
      <c r="A8489" t="s">
        <v>98</v>
      </c>
      <c r="B8489" s="78" t="s">
        <v>15</v>
      </c>
      <c r="C8489">
        <v>2026</v>
      </c>
      <c r="D8489" t="s">
        <v>41</v>
      </c>
      <c r="E8489" t="s">
        <v>61</v>
      </c>
      <c r="F8489">
        <v>11682.5552435428</v>
      </c>
    </row>
    <row r="8490" spans="1:6" x14ac:dyDescent="0.35">
      <c r="A8490" t="s">
        <v>98</v>
      </c>
      <c r="B8490" s="78" t="s">
        <v>15</v>
      </c>
      <c r="C8490">
        <v>2026</v>
      </c>
      <c r="D8490" t="s">
        <v>41</v>
      </c>
      <c r="E8490" t="s">
        <v>63</v>
      </c>
      <c r="F8490">
        <v>10771.7243829501</v>
      </c>
    </row>
    <row r="8491" spans="1:6" x14ac:dyDescent="0.35">
      <c r="A8491" t="s">
        <v>98</v>
      </c>
      <c r="B8491" s="78" t="s">
        <v>15</v>
      </c>
      <c r="C8491">
        <v>2026</v>
      </c>
      <c r="D8491" t="s">
        <v>41</v>
      </c>
      <c r="E8491" t="s">
        <v>43</v>
      </c>
      <c r="F8491">
        <v>15283.7192276355</v>
      </c>
    </row>
    <row r="8492" spans="1:6" x14ac:dyDescent="0.35">
      <c r="A8492" t="s">
        <v>98</v>
      </c>
      <c r="B8492" s="78" t="s">
        <v>15</v>
      </c>
      <c r="C8492">
        <v>2026</v>
      </c>
      <c r="D8492" t="s">
        <v>41</v>
      </c>
      <c r="E8492" t="s">
        <v>65</v>
      </c>
      <c r="F8492">
        <v>9448.8720134513496</v>
      </c>
    </row>
    <row r="8493" spans="1:6" x14ac:dyDescent="0.35">
      <c r="A8493" t="s">
        <v>98</v>
      </c>
      <c r="B8493" s="78" t="s">
        <v>15</v>
      </c>
      <c r="C8493">
        <v>2026</v>
      </c>
      <c r="D8493" t="s">
        <v>41</v>
      </c>
      <c r="E8493" t="s">
        <v>67</v>
      </c>
      <c r="F8493">
        <v>8250.4786425346592</v>
      </c>
    </row>
    <row r="8494" spans="1:6" x14ac:dyDescent="0.35">
      <c r="A8494" t="s">
        <v>98</v>
      </c>
      <c r="B8494" s="78" t="s">
        <v>15</v>
      </c>
      <c r="C8494">
        <v>2026</v>
      </c>
      <c r="D8494" t="s">
        <v>41</v>
      </c>
      <c r="E8494" t="s">
        <v>69</v>
      </c>
      <c r="F8494">
        <v>6666.2315491194004</v>
      </c>
    </row>
    <row r="8495" spans="1:6" x14ac:dyDescent="0.35">
      <c r="A8495" t="s">
        <v>98</v>
      </c>
      <c r="B8495" s="78" t="s">
        <v>15</v>
      </c>
      <c r="C8495">
        <v>2026</v>
      </c>
      <c r="D8495" t="s">
        <v>41</v>
      </c>
      <c r="E8495" t="s">
        <v>71</v>
      </c>
      <c r="F8495">
        <v>5741.2932641936904</v>
      </c>
    </row>
    <row r="8496" spans="1:6" x14ac:dyDescent="0.35">
      <c r="A8496" t="s">
        <v>98</v>
      </c>
      <c r="B8496" s="78" t="s">
        <v>15</v>
      </c>
      <c r="C8496">
        <v>2026</v>
      </c>
      <c r="D8496" t="s">
        <v>41</v>
      </c>
      <c r="E8496" t="s">
        <v>73</v>
      </c>
      <c r="F8496">
        <v>3536.6700107165402</v>
      </c>
    </row>
    <row r="8497" spans="1:6" x14ac:dyDescent="0.35">
      <c r="A8497" t="s">
        <v>98</v>
      </c>
      <c r="B8497" s="78" t="s">
        <v>15</v>
      </c>
      <c r="C8497">
        <v>2026</v>
      </c>
      <c r="D8497" t="s">
        <v>41</v>
      </c>
      <c r="E8497" t="s">
        <v>75</v>
      </c>
      <c r="F8497">
        <v>2436.8228052844202</v>
      </c>
    </row>
    <row r="8498" spans="1:6" x14ac:dyDescent="0.35">
      <c r="A8498" t="s">
        <v>98</v>
      </c>
      <c r="B8498" s="78" t="s">
        <v>15</v>
      </c>
      <c r="C8498">
        <v>2031</v>
      </c>
      <c r="D8498" t="s">
        <v>138</v>
      </c>
      <c r="E8498" t="s">
        <v>42</v>
      </c>
      <c r="F8498">
        <v>15168.6875956081</v>
      </c>
    </row>
    <row r="8499" spans="1:6" x14ac:dyDescent="0.35">
      <c r="A8499" t="s">
        <v>98</v>
      </c>
      <c r="B8499" s="78" t="s">
        <v>15</v>
      </c>
      <c r="C8499">
        <v>2031</v>
      </c>
      <c r="D8499" t="s">
        <v>138</v>
      </c>
      <c r="E8499" t="s">
        <v>45</v>
      </c>
      <c r="F8499">
        <v>15642.6066236681</v>
      </c>
    </row>
    <row r="8500" spans="1:6" x14ac:dyDescent="0.35">
      <c r="A8500" t="s">
        <v>98</v>
      </c>
      <c r="B8500" s="78" t="s">
        <v>15</v>
      </c>
      <c r="C8500">
        <v>2031</v>
      </c>
      <c r="D8500" t="s">
        <v>138</v>
      </c>
      <c r="E8500" t="s">
        <v>47</v>
      </c>
      <c r="F8500">
        <v>15763.6751976674</v>
      </c>
    </row>
    <row r="8501" spans="1:6" x14ac:dyDescent="0.35">
      <c r="A8501" t="s">
        <v>98</v>
      </c>
      <c r="B8501" s="78" t="s">
        <v>15</v>
      </c>
      <c r="C8501">
        <v>2031</v>
      </c>
      <c r="D8501" t="s">
        <v>138</v>
      </c>
      <c r="E8501" t="s">
        <v>49</v>
      </c>
      <c r="F8501">
        <v>15554.8076065239</v>
      </c>
    </row>
    <row r="8502" spans="1:6" x14ac:dyDescent="0.35">
      <c r="A8502" t="s">
        <v>98</v>
      </c>
      <c r="B8502" s="78" t="s">
        <v>15</v>
      </c>
      <c r="C8502">
        <v>2031</v>
      </c>
      <c r="D8502" t="s">
        <v>138</v>
      </c>
      <c r="E8502" t="s">
        <v>51</v>
      </c>
      <c r="F8502">
        <v>15447.2937310449</v>
      </c>
    </row>
    <row r="8503" spans="1:6" x14ac:dyDescent="0.35">
      <c r="A8503" t="s">
        <v>98</v>
      </c>
      <c r="B8503" s="78" t="s">
        <v>15</v>
      </c>
      <c r="C8503">
        <v>2031</v>
      </c>
      <c r="D8503" t="s">
        <v>138</v>
      </c>
      <c r="E8503" t="s">
        <v>53</v>
      </c>
      <c r="F8503">
        <v>17192.9742959668</v>
      </c>
    </row>
    <row r="8504" spans="1:6" x14ac:dyDescent="0.35">
      <c r="A8504" t="s">
        <v>98</v>
      </c>
      <c r="B8504" s="78" t="s">
        <v>15</v>
      </c>
      <c r="C8504">
        <v>2031</v>
      </c>
      <c r="D8504" t="s">
        <v>138</v>
      </c>
      <c r="E8504" t="s">
        <v>55</v>
      </c>
      <c r="F8504">
        <v>17809.9554436006</v>
      </c>
    </row>
    <row r="8505" spans="1:6" x14ac:dyDescent="0.35">
      <c r="A8505" t="s">
        <v>98</v>
      </c>
      <c r="B8505" s="78" t="s">
        <v>15</v>
      </c>
      <c r="C8505">
        <v>2031</v>
      </c>
      <c r="D8505" t="s">
        <v>138</v>
      </c>
      <c r="E8505" t="s">
        <v>57</v>
      </c>
      <c r="F8505">
        <v>17049.926538372601</v>
      </c>
    </row>
    <row r="8506" spans="1:6" x14ac:dyDescent="0.35">
      <c r="A8506" t="s">
        <v>98</v>
      </c>
      <c r="B8506" s="78" t="s">
        <v>15</v>
      </c>
      <c r="C8506">
        <v>2031</v>
      </c>
      <c r="D8506" t="s">
        <v>138</v>
      </c>
      <c r="E8506" t="s">
        <v>59</v>
      </c>
      <c r="F8506">
        <v>15717.5749259533</v>
      </c>
    </row>
    <row r="8507" spans="1:6" x14ac:dyDescent="0.35">
      <c r="A8507" t="s">
        <v>98</v>
      </c>
      <c r="B8507" s="78" t="s">
        <v>15</v>
      </c>
      <c r="C8507">
        <v>2031</v>
      </c>
      <c r="D8507" t="s">
        <v>138</v>
      </c>
      <c r="E8507" t="s">
        <v>61</v>
      </c>
      <c r="F8507">
        <v>13239.3504400367</v>
      </c>
    </row>
    <row r="8508" spans="1:6" x14ac:dyDescent="0.35">
      <c r="A8508" t="s">
        <v>98</v>
      </c>
      <c r="B8508" s="78" t="s">
        <v>15</v>
      </c>
      <c r="C8508">
        <v>2031</v>
      </c>
      <c r="D8508" t="s">
        <v>138</v>
      </c>
      <c r="E8508" t="s">
        <v>63</v>
      </c>
      <c r="F8508">
        <v>12258.4612744236</v>
      </c>
    </row>
    <row r="8509" spans="1:6" x14ac:dyDescent="0.35">
      <c r="A8509" t="s">
        <v>98</v>
      </c>
      <c r="B8509" s="78" t="s">
        <v>15</v>
      </c>
      <c r="C8509">
        <v>2031</v>
      </c>
      <c r="D8509" t="s">
        <v>138</v>
      </c>
      <c r="E8509" t="s">
        <v>43</v>
      </c>
      <c r="F8509">
        <v>15108.016907528599</v>
      </c>
    </row>
    <row r="8510" spans="1:6" x14ac:dyDescent="0.35">
      <c r="A8510" t="s">
        <v>98</v>
      </c>
      <c r="B8510" s="78" t="s">
        <v>15</v>
      </c>
      <c r="C8510">
        <v>2031</v>
      </c>
      <c r="D8510" t="s">
        <v>138</v>
      </c>
      <c r="E8510" t="s">
        <v>65</v>
      </c>
      <c r="F8510">
        <v>11113.8886091156</v>
      </c>
    </row>
    <row r="8511" spans="1:6" x14ac:dyDescent="0.35">
      <c r="A8511" t="s">
        <v>98</v>
      </c>
      <c r="B8511" s="78" t="s">
        <v>15</v>
      </c>
      <c r="C8511">
        <v>2031</v>
      </c>
      <c r="D8511" t="s">
        <v>138</v>
      </c>
      <c r="E8511" t="s">
        <v>67</v>
      </c>
      <c r="F8511">
        <v>9813.7558766438196</v>
      </c>
    </row>
    <row r="8512" spans="1:6" x14ac:dyDescent="0.35">
      <c r="A8512" t="s">
        <v>98</v>
      </c>
      <c r="B8512" s="78" t="s">
        <v>15</v>
      </c>
      <c r="C8512">
        <v>2031</v>
      </c>
      <c r="D8512" t="s">
        <v>138</v>
      </c>
      <c r="E8512" t="s">
        <v>69</v>
      </c>
      <c r="F8512">
        <v>8645.63915842805</v>
      </c>
    </row>
    <row r="8513" spans="1:6" x14ac:dyDescent="0.35">
      <c r="A8513" t="s">
        <v>98</v>
      </c>
      <c r="B8513" s="78" t="s">
        <v>15</v>
      </c>
      <c r="C8513">
        <v>2031</v>
      </c>
      <c r="D8513" t="s">
        <v>138</v>
      </c>
      <c r="E8513" t="s">
        <v>71</v>
      </c>
      <c r="F8513">
        <v>7130.6524308544604</v>
      </c>
    </row>
    <row r="8514" spans="1:6" x14ac:dyDescent="0.35">
      <c r="A8514" t="s">
        <v>98</v>
      </c>
      <c r="B8514" s="78" t="s">
        <v>15</v>
      </c>
      <c r="C8514">
        <v>2031</v>
      </c>
      <c r="D8514" t="s">
        <v>138</v>
      </c>
      <c r="E8514" t="s">
        <v>73</v>
      </c>
      <c r="F8514">
        <v>5895.4306654834099</v>
      </c>
    </row>
    <row r="8515" spans="1:6" x14ac:dyDescent="0.35">
      <c r="A8515" t="s">
        <v>98</v>
      </c>
      <c r="B8515" s="78" t="s">
        <v>15</v>
      </c>
      <c r="C8515">
        <v>2031</v>
      </c>
      <c r="D8515" t="s">
        <v>138</v>
      </c>
      <c r="E8515" t="s">
        <v>75</v>
      </c>
      <c r="F8515">
        <v>4870.8184042392204</v>
      </c>
    </row>
    <row r="8516" spans="1:6" x14ac:dyDescent="0.35">
      <c r="A8516" t="s">
        <v>98</v>
      </c>
      <c r="B8516" s="78" t="s">
        <v>15</v>
      </c>
      <c r="C8516">
        <v>2031</v>
      </c>
      <c r="D8516" t="s">
        <v>41</v>
      </c>
      <c r="E8516" t="s">
        <v>42</v>
      </c>
      <c r="F8516">
        <v>15930.454715874001</v>
      </c>
    </row>
    <row r="8517" spans="1:6" x14ac:dyDescent="0.35">
      <c r="A8517" t="s">
        <v>98</v>
      </c>
      <c r="B8517" s="78" t="s">
        <v>15</v>
      </c>
      <c r="C8517">
        <v>2031</v>
      </c>
      <c r="D8517" t="s">
        <v>41</v>
      </c>
      <c r="E8517" t="s">
        <v>45</v>
      </c>
      <c r="F8517">
        <v>16468.477529226901</v>
      </c>
    </row>
    <row r="8518" spans="1:6" x14ac:dyDescent="0.35">
      <c r="A8518" t="s">
        <v>98</v>
      </c>
      <c r="B8518" s="78" t="s">
        <v>15</v>
      </c>
      <c r="C8518">
        <v>2031</v>
      </c>
      <c r="D8518" t="s">
        <v>41</v>
      </c>
      <c r="E8518" t="s">
        <v>47</v>
      </c>
      <c r="F8518">
        <v>16657.068235424998</v>
      </c>
    </row>
    <row r="8519" spans="1:6" x14ac:dyDescent="0.35">
      <c r="A8519" t="s">
        <v>98</v>
      </c>
      <c r="B8519" s="78" t="s">
        <v>15</v>
      </c>
      <c r="C8519">
        <v>2031</v>
      </c>
      <c r="D8519" t="s">
        <v>41</v>
      </c>
      <c r="E8519" t="s">
        <v>49</v>
      </c>
      <c r="F8519">
        <v>16350.8036189745</v>
      </c>
    </row>
    <row r="8520" spans="1:6" x14ac:dyDescent="0.35">
      <c r="A8520" t="s">
        <v>98</v>
      </c>
      <c r="B8520" s="78" t="s">
        <v>15</v>
      </c>
      <c r="C8520">
        <v>2031</v>
      </c>
      <c r="D8520" t="s">
        <v>41</v>
      </c>
      <c r="E8520" t="s">
        <v>51</v>
      </c>
      <c r="F8520">
        <v>15573.036288192499</v>
      </c>
    </row>
    <row r="8521" spans="1:6" x14ac:dyDescent="0.35">
      <c r="A8521" t="s">
        <v>98</v>
      </c>
      <c r="B8521" s="78" t="s">
        <v>15</v>
      </c>
      <c r="C8521">
        <v>2031</v>
      </c>
      <c r="D8521" t="s">
        <v>41</v>
      </c>
      <c r="E8521" t="s">
        <v>53</v>
      </c>
      <c r="F8521">
        <v>16648.799614897001</v>
      </c>
    </row>
    <row r="8522" spans="1:6" x14ac:dyDescent="0.35">
      <c r="A8522" t="s">
        <v>98</v>
      </c>
      <c r="B8522" s="78" t="s">
        <v>15</v>
      </c>
      <c r="C8522">
        <v>2031</v>
      </c>
      <c r="D8522" t="s">
        <v>41</v>
      </c>
      <c r="E8522" t="s">
        <v>55</v>
      </c>
      <c r="F8522">
        <v>17104.870293053798</v>
      </c>
    </row>
    <row r="8523" spans="1:6" x14ac:dyDescent="0.35">
      <c r="A8523" t="s">
        <v>98</v>
      </c>
      <c r="B8523" s="78" t="s">
        <v>15</v>
      </c>
      <c r="C8523">
        <v>2031</v>
      </c>
      <c r="D8523" t="s">
        <v>41</v>
      </c>
      <c r="E8523" t="s">
        <v>57</v>
      </c>
      <c r="F8523">
        <v>16525.5504753901</v>
      </c>
    </row>
    <row r="8524" spans="1:6" x14ac:dyDescent="0.35">
      <c r="A8524" t="s">
        <v>98</v>
      </c>
      <c r="B8524" s="78" t="s">
        <v>15</v>
      </c>
      <c r="C8524">
        <v>2031</v>
      </c>
      <c r="D8524" t="s">
        <v>41</v>
      </c>
      <c r="E8524" t="s">
        <v>59</v>
      </c>
      <c r="F8524">
        <v>15412.300491308401</v>
      </c>
    </row>
    <row r="8525" spans="1:6" x14ac:dyDescent="0.35">
      <c r="A8525" t="s">
        <v>98</v>
      </c>
      <c r="B8525" s="78" t="s">
        <v>15</v>
      </c>
      <c r="C8525">
        <v>2031</v>
      </c>
      <c r="D8525" t="s">
        <v>41</v>
      </c>
      <c r="E8525" t="s">
        <v>61</v>
      </c>
      <c r="F8525">
        <v>12647.638448236699</v>
      </c>
    </row>
    <row r="8526" spans="1:6" x14ac:dyDescent="0.35">
      <c r="A8526" t="s">
        <v>98</v>
      </c>
      <c r="B8526" s="78" t="s">
        <v>15</v>
      </c>
      <c r="C8526">
        <v>2031</v>
      </c>
      <c r="D8526" t="s">
        <v>41</v>
      </c>
      <c r="E8526" t="s">
        <v>63</v>
      </c>
      <c r="F8526">
        <v>11888.535200108499</v>
      </c>
    </row>
    <row r="8527" spans="1:6" x14ac:dyDescent="0.35">
      <c r="A8527" t="s">
        <v>98</v>
      </c>
      <c r="B8527" s="78" t="s">
        <v>15</v>
      </c>
      <c r="C8527">
        <v>2031</v>
      </c>
      <c r="D8527" t="s">
        <v>41</v>
      </c>
      <c r="E8527" t="s">
        <v>43</v>
      </c>
      <c r="F8527">
        <v>15900.188051409399</v>
      </c>
    </row>
    <row r="8528" spans="1:6" x14ac:dyDescent="0.35">
      <c r="A8528" t="s">
        <v>98</v>
      </c>
      <c r="B8528" s="78" t="s">
        <v>15</v>
      </c>
      <c r="C8528">
        <v>2031</v>
      </c>
      <c r="D8528" t="s">
        <v>41</v>
      </c>
      <c r="E8528" t="s">
        <v>65</v>
      </c>
      <c r="F8528">
        <v>10649.8994689638</v>
      </c>
    </row>
    <row r="8529" spans="1:6" x14ac:dyDescent="0.35">
      <c r="A8529" t="s">
        <v>98</v>
      </c>
      <c r="B8529" s="78" t="s">
        <v>15</v>
      </c>
      <c r="C8529">
        <v>2031</v>
      </c>
      <c r="D8529" t="s">
        <v>41</v>
      </c>
      <c r="E8529" t="s">
        <v>67</v>
      </c>
      <c r="F8529">
        <v>9143.5100194385304</v>
      </c>
    </row>
    <row r="8530" spans="1:6" x14ac:dyDescent="0.35">
      <c r="A8530" t="s">
        <v>98</v>
      </c>
      <c r="B8530" s="78" t="s">
        <v>15</v>
      </c>
      <c r="C8530">
        <v>2031</v>
      </c>
      <c r="D8530" t="s">
        <v>41</v>
      </c>
      <c r="E8530" t="s">
        <v>69</v>
      </c>
      <c r="F8530">
        <v>7775.4713724987996</v>
      </c>
    </row>
    <row r="8531" spans="1:6" x14ac:dyDescent="0.35">
      <c r="A8531" t="s">
        <v>98</v>
      </c>
      <c r="B8531" s="78" t="s">
        <v>15</v>
      </c>
      <c r="C8531">
        <v>2031</v>
      </c>
      <c r="D8531" t="s">
        <v>41</v>
      </c>
      <c r="E8531" t="s">
        <v>71</v>
      </c>
      <c r="F8531">
        <v>6092.0010293727501</v>
      </c>
    </row>
    <row r="8532" spans="1:6" x14ac:dyDescent="0.35">
      <c r="A8532" t="s">
        <v>98</v>
      </c>
      <c r="B8532" s="78" t="s">
        <v>15</v>
      </c>
      <c r="C8532">
        <v>2031</v>
      </c>
      <c r="D8532" t="s">
        <v>41</v>
      </c>
      <c r="E8532" t="s">
        <v>73</v>
      </c>
      <c r="F8532">
        <v>4861.0986410107198</v>
      </c>
    </row>
    <row r="8533" spans="1:6" x14ac:dyDescent="0.35">
      <c r="A8533" t="s">
        <v>98</v>
      </c>
      <c r="B8533" s="78" t="s">
        <v>15</v>
      </c>
      <c r="C8533">
        <v>2031</v>
      </c>
      <c r="D8533" t="s">
        <v>41</v>
      </c>
      <c r="E8533" t="s">
        <v>75</v>
      </c>
      <c r="F8533">
        <v>3755.7155281721898</v>
      </c>
    </row>
    <row r="8534" spans="1:6" x14ac:dyDescent="0.35">
      <c r="A8534" t="s">
        <v>98</v>
      </c>
      <c r="B8534" s="78" t="s">
        <v>15</v>
      </c>
      <c r="C8534">
        <v>2036</v>
      </c>
      <c r="D8534" t="s">
        <v>138</v>
      </c>
      <c r="E8534" t="s">
        <v>42</v>
      </c>
      <c r="F8534">
        <v>16783.484641383999</v>
      </c>
    </row>
    <row r="8535" spans="1:6" x14ac:dyDescent="0.35">
      <c r="A8535" t="s">
        <v>98</v>
      </c>
      <c r="B8535" s="78" t="s">
        <v>15</v>
      </c>
      <c r="C8535">
        <v>2036</v>
      </c>
      <c r="D8535" t="s">
        <v>138</v>
      </c>
      <c r="E8535" t="s">
        <v>45</v>
      </c>
      <c r="F8535">
        <v>16232.480982852599</v>
      </c>
    </row>
    <row r="8536" spans="1:6" x14ac:dyDescent="0.35">
      <c r="A8536" t="s">
        <v>98</v>
      </c>
      <c r="B8536" s="78" t="s">
        <v>15</v>
      </c>
      <c r="C8536">
        <v>2036</v>
      </c>
      <c r="D8536" t="s">
        <v>138</v>
      </c>
      <c r="E8536" t="s">
        <v>47</v>
      </c>
      <c r="F8536">
        <v>16319.7580549145</v>
      </c>
    </row>
    <row r="8537" spans="1:6" x14ac:dyDescent="0.35">
      <c r="A8537" t="s">
        <v>98</v>
      </c>
      <c r="B8537" s="78" t="s">
        <v>15</v>
      </c>
      <c r="C8537">
        <v>2036</v>
      </c>
      <c r="D8537" t="s">
        <v>138</v>
      </c>
      <c r="E8537" t="s">
        <v>49</v>
      </c>
      <c r="F8537">
        <v>16551.657764466301</v>
      </c>
    </row>
    <row r="8538" spans="1:6" x14ac:dyDescent="0.35">
      <c r="A8538" t="s">
        <v>98</v>
      </c>
      <c r="B8538" s="78" t="s">
        <v>15</v>
      </c>
      <c r="C8538">
        <v>2036</v>
      </c>
      <c r="D8538" t="s">
        <v>138</v>
      </c>
      <c r="E8538" t="s">
        <v>51</v>
      </c>
      <c r="F8538">
        <v>17375.630169667798</v>
      </c>
    </row>
    <row r="8539" spans="1:6" x14ac:dyDescent="0.35">
      <c r="A8539" t="s">
        <v>98</v>
      </c>
      <c r="B8539" s="78" t="s">
        <v>15</v>
      </c>
      <c r="C8539">
        <v>2036</v>
      </c>
      <c r="D8539" t="s">
        <v>138</v>
      </c>
      <c r="E8539" t="s">
        <v>53</v>
      </c>
      <c r="F8539">
        <v>17803.888023548901</v>
      </c>
    </row>
    <row r="8540" spans="1:6" x14ac:dyDescent="0.35">
      <c r="A8540" t="s">
        <v>98</v>
      </c>
      <c r="B8540" s="78" t="s">
        <v>15</v>
      </c>
      <c r="C8540">
        <v>2036</v>
      </c>
      <c r="D8540" t="s">
        <v>138</v>
      </c>
      <c r="E8540" t="s">
        <v>55</v>
      </c>
      <c r="F8540">
        <v>18897.646678171499</v>
      </c>
    </row>
    <row r="8541" spans="1:6" x14ac:dyDescent="0.35">
      <c r="A8541" t="s">
        <v>98</v>
      </c>
      <c r="B8541" s="78" t="s">
        <v>15</v>
      </c>
      <c r="C8541">
        <v>2036</v>
      </c>
      <c r="D8541" t="s">
        <v>138</v>
      </c>
      <c r="E8541" t="s">
        <v>57</v>
      </c>
      <c r="F8541">
        <v>18921.1542503085</v>
      </c>
    </row>
    <row r="8542" spans="1:6" x14ac:dyDescent="0.35">
      <c r="A8542" t="s">
        <v>98</v>
      </c>
      <c r="B8542" s="78" t="s">
        <v>15</v>
      </c>
      <c r="C8542">
        <v>2036</v>
      </c>
      <c r="D8542" t="s">
        <v>138</v>
      </c>
      <c r="E8542" t="s">
        <v>59</v>
      </c>
      <c r="F8542">
        <v>17865.6971028351</v>
      </c>
    </row>
    <row r="8543" spans="1:6" x14ac:dyDescent="0.35">
      <c r="A8543" t="s">
        <v>98</v>
      </c>
      <c r="B8543" s="78" t="s">
        <v>15</v>
      </c>
      <c r="C8543">
        <v>2036</v>
      </c>
      <c r="D8543" t="s">
        <v>138</v>
      </c>
      <c r="E8543" t="s">
        <v>61</v>
      </c>
      <c r="F8543">
        <v>16182.168312346201</v>
      </c>
    </row>
    <row r="8544" spans="1:6" x14ac:dyDescent="0.35">
      <c r="A8544" t="s">
        <v>98</v>
      </c>
      <c r="B8544" s="78" t="s">
        <v>15</v>
      </c>
      <c r="C8544">
        <v>2036</v>
      </c>
      <c r="D8544" t="s">
        <v>138</v>
      </c>
      <c r="E8544" t="s">
        <v>63</v>
      </c>
      <c r="F8544">
        <v>13389.559341199199</v>
      </c>
    </row>
    <row r="8545" spans="1:6" x14ac:dyDescent="0.35">
      <c r="A8545" t="s">
        <v>98</v>
      </c>
      <c r="B8545" s="78" t="s">
        <v>15</v>
      </c>
      <c r="C8545">
        <v>2036</v>
      </c>
      <c r="D8545" t="s">
        <v>138</v>
      </c>
      <c r="E8545" t="s">
        <v>43</v>
      </c>
      <c r="F8545">
        <v>16764.7156210785</v>
      </c>
    </row>
    <row r="8546" spans="1:6" x14ac:dyDescent="0.35">
      <c r="A8546" t="s">
        <v>98</v>
      </c>
      <c r="B8546" s="78" t="s">
        <v>15</v>
      </c>
      <c r="C8546">
        <v>2036</v>
      </c>
      <c r="D8546" t="s">
        <v>138</v>
      </c>
      <c r="E8546" t="s">
        <v>65</v>
      </c>
      <c r="F8546">
        <v>12183.932213382401</v>
      </c>
    </row>
    <row r="8547" spans="1:6" x14ac:dyDescent="0.35">
      <c r="A8547" t="s">
        <v>98</v>
      </c>
      <c r="B8547" s="78" t="s">
        <v>15</v>
      </c>
      <c r="C8547">
        <v>2036</v>
      </c>
      <c r="D8547" t="s">
        <v>138</v>
      </c>
      <c r="E8547" t="s">
        <v>67</v>
      </c>
      <c r="F8547">
        <v>10884.720113019501</v>
      </c>
    </row>
    <row r="8548" spans="1:6" x14ac:dyDescent="0.35">
      <c r="A8548" t="s">
        <v>98</v>
      </c>
      <c r="B8548" s="78" t="s">
        <v>15</v>
      </c>
      <c r="C8548">
        <v>2036</v>
      </c>
      <c r="D8548" t="s">
        <v>138</v>
      </c>
      <c r="E8548" t="s">
        <v>69</v>
      </c>
      <c r="F8548">
        <v>9509.6917629446798</v>
      </c>
    </row>
    <row r="8549" spans="1:6" x14ac:dyDescent="0.35">
      <c r="A8549" t="s">
        <v>98</v>
      </c>
      <c r="B8549" s="78" t="s">
        <v>15</v>
      </c>
      <c r="C8549">
        <v>2036</v>
      </c>
      <c r="D8549" t="s">
        <v>138</v>
      </c>
      <c r="E8549" t="s">
        <v>71</v>
      </c>
      <c r="F8549">
        <v>8166.33761499107</v>
      </c>
    </row>
    <row r="8550" spans="1:6" x14ac:dyDescent="0.35">
      <c r="A8550" t="s">
        <v>98</v>
      </c>
      <c r="B8550" s="78" t="s">
        <v>15</v>
      </c>
      <c r="C8550">
        <v>2036</v>
      </c>
      <c r="D8550" t="s">
        <v>138</v>
      </c>
      <c r="E8550" t="s">
        <v>73</v>
      </c>
      <c r="F8550">
        <v>6364.3201111210601</v>
      </c>
    </row>
    <row r="8551" spans="1:6" x14ac:dyDescent="0.35">
      <c r="A8551" t="s">
        <v>98</v>
      </c>
      <c r="B8551" s="78" t="s">
        <v>15</v>
      </c>
      <c r="C8551">
        <v>2036</v>
      </c>
      <c r="D8551" t="s">
        <v>138</v>
      </c>
      <c r="E8551" t="s">
        <v>75</v>
      </c>
      <c r="F8551">
        <v>7171.0044961417798</v>
      </c>
    </row>
    <row r="8552" spans="1:6" x14ac:dyDescent="0.35">
      <c r="A8552" t="s">
        <v>98</v>
      </c>
      <c r="B8552" s="78" t="s">
        <v>15</v>
      </c>
      <c r="C8552">
        <v>2036</v>
      </c>
      <c r="D8552" t="s">
        <v>41</v>
      </c>
      <c r="E8552" t="s">
        <v>42</v>
      </c>
      <c r="F8552">
        <v>17630.9390476835</v>
      </c>
    </row>
    <row r="8553" spans="1:6" x14ac:dyDescent="0.35">
      <c r="A8553" t="s">
        <v>98</v>
      </c>
      <c r="B8553" s="78" t="s">
        <v>15</v>
      </c>
      <c r="C8553">
        <v>2036</v>
      </c>
      <c r="D8553" t="s">
        <v>41</v>
      </c>
      <c r="E8553" t="s">
        <v>45</v>
      </c>
      <c r="F8553">
        <v>17012.370839024101</v>
      </c>
    </row>
    <row r="8554" spans="1:6" x14ac:dyDescent="0.35">
      <c r="A8554" t="s">
        <v>98</v>
      </c>
      <c r="B8554" s="78" t="s">
        <v>15</v>
      </c>
      <c r="C8554">
        <v>2036</v>
      </c>
      <c r="D8554" t="s">
        <v>41</v>
      </c>
      <c r="E8554" t="s">
        <v>47</v>
      </c>
      <c r="F8554">
        <v>17229.552857897099</v>
      </c>
    </row>
    <row r="8555" spans="1:6" x14ac:dyDescent="0.35">
      <c r="A8555" t="s">
        <v>98</v>
      </c>
      <c r="B8555" s="78" t="s">
        <v>15</v>
      </c>
      <c r="C8555">
        <v>2036</v>
      </c>
      <c r="D8555" t="s">
        <v>41</v>
      </c>
      <c r="E8555" t="s">
        <v>49</v>
      </c>
      <c r="F8555">
        <v>17622.0179677952</v>
      </c>
    </row>
    <row r="8556" spans="1:6" x14ac:dyDescent="0.35">
      <c r="A8556" t="s">
        <v>98</v>
      </c>
      <c r="B8556" s="78" t="s">
        <v>15</v>
      </c>
      <c r="C8556">
        <v>2036</v>
      </c>
      <c r="D8556" t="s">
        <v>41</v>
      </c>
      <c r="E8556" t="s">
        <v>51</v>
      </c>
      <c r="F8556">
        <v>17595.198259496701</v>
      </c>
    </row>
    <row r="8557" spans="1:6" x14ac:dyDescent="0.35">
      <c r="A8557" t="s">
        <v>98</v>
      </c>
      <c r="B8557" s="78" t="s">
        <v>15</v>
      </c>
      <c r="C8557">
        <v>2036</v>
      </c>
      <c r="D8557" t="s">
        <v>41</v>
      </c>
      <c r="E8557" t="s">
        <v>53</v>
      </c>
      <c r="F8557">
        <v>17145.5268037602</v>
      </c>
    </row>
    <row r="8558" spans="1:6" x14ac:dyDescent="0.35">
      <c r="A8558" t="s">
        <v>98</v>
      </c>
      <c r="B8558" s="78" t="s">
        <v>15</v>
      </c>
      <c r="C8558">
        <v>2036</v>
      </c>
      <c r="D8558" t="s">
        <v>41</v>
      </c>
      <c r="E8558" t="s">
        <v>55</v>
      </c>
      <c r="F8558">
        <v>18156.4553361613</v>
      </c>
    </row>
    <row r="8559" spans="1:6" x14ac:dyDescent="0.35">
      <c r="A8559" t="s">
        <v>98</v>
      </c>
      <c r="B8559" s="78" t="s">
        <v>15</v>
      </c>
      <c r="C8559">
        <v>2036</v>
      </c>
      <c r="D8559" t="s">
        <v>41</v>
      </c>
      <c r="E8559" t="s">
        <v>57</v>
      </c>
      <c r="F8559">
        <v>18110.814206288102</v>
      </c>
    </row>
    <row r="8560" spans="1:6" x14ac:dyDescent="0.35">
      <c r="A8560" t="s">
        <v>98</v>
      </c>
      <c r="B8560" s="78" t="s">
        <v>15</v>
      </c>
      <c r="C8560">
        <v>2036</v>
      </c>
      <c r="D8560" t="s">
        <v>41</v>
      </c>
      <c r="E8560" t="s">
        <v>59</v>
      </c>
      <c r="F8560">
        <v>17096.976205543899</v>
      </c>
    </row>
    <row r="8561" spans="1:6" x14ac:dyDescent="0.35">
      <c r="A8561" t="s">
        <v>98</v>
      </c>
      <c r="B8561" s="78" t="s">
        <v>15</v>
      </c>
      <c r="C8561">
        <v>2036</v>
      </c>
      <c r="D8561" t="s">
        <v>41</v>
      </c>
      <c r="E8561" t="s">
        <v>61</v>
      </c>
      <c r="F8561">
        <v>15780.690514157101</v>
      </c>
    </row>
    <row r="8562" spans="1:6" x14ac:dyDescent="0.35">
      <c r="A8562" t="s">
        <v>98</v>
      </c>
      <c r="B8562" s="78" t="s">
        <v>15</v>
      </c>
      <c r="C8562">
        <v>2036</v>
      </c>
      <c r="D8562" t="s">
        <v>41</v>
      </c>
      <c r="E8562" t="s">
        <v>63</v>
      </c>
      <c r="F8562">
        <v>12784.682980465601</v>
      </c>
    </row>
    <row r="8563" spans="1:6" x14ac:dyDescent="0.35">
      <c r="A8563" t="s">
        <v>98</v>
      </c>
      <c r="B8563" s="78" t="s">
        <v>15</v>
      </c>
      <c r="C8563">
        <v>2036</v>
      </c>
      <c r="D8563" t="s">
        <v>41</v>
      </c>
      <c r="E8563" t="s">
        <v>43</v>
      </c>
      <c r="F8563">
        <v>17606.140964162601</v>
      </c>
    </row>
    <row r="8564" spans="1:6" x14ac:dyDescent="0.35">
      <c r="A8564" t="s">
        <v>98</v>
      </c>
      <c r="B8564" s="78" t="s">
        <v>15</v>
      </c>
      <c r="C8564">
        <v>2036</v>
      </c>
      <c r="D8564" t="s">
        <v>41</v>
      </c>
      <c r="E8564" t="s">
        <v>65</v>
      </c>
      <c r="F8564">
        <v>11691.624063339499</v>
      </c>
    </row>
    <row r="8565" spans="1:6" x14ac:dyDescent="0.35">
      <c r="A8565" t="s">
        <v>98</v>
      </c>
      <c r="B8565" s="78" t="s">
        <v>15</v>
      </c>
      <c r="C8565">
        <v>2036</v>
      </c>
      <c r="D8565" t="s">
        <v>41</v>
      </c>
      <c r="E8565" t="s">
        <v>67</v>
      </c>
      <c r="F8565">
        <v>10222.0591585731</v>
      </c>
    </row>
    <row r="8566" spans="1:6" x14ac:dyDescent="0.35">
      <c r="A8566" t="s">
        <v>98</v>
      </c>
      <c r="B8566" s="78" t="s">
        <v>15</v>
      </c>
      <c r="C8566">
        <v>2036</v>
      </c>
      <c r="D8566" t="s">
        <v>41</v>
      </c>
      <c r="E8566" t="s">
        <v>69</v>
      </c>
      <c r="F8566">
        <v>8616.8464786402092</v>
      </c>
    </row>
    <row r="8567" spans="1:6" x14ac:dyDescent="0.35">
      <c r="A8567" t="s">
        <v>98</v>
      </c>
      <c r="B8567" s="78" t="s">
        <v>15</v>
      </c>
      <c r="C8567">
        <v>2036</v>
      </c>
      <c r="D8567" t="s">
        <v>41</v>
      </c>
      <c r="E8567" t="s">
        <v>71</v>
      </c>
      <c r="F8567">
        <v>7104.73903929063</v>
      </c>
    </row>
    <row r="8568" spans="1:6" x14ac:dyDescent="0.35">
      <c r="A8568" t="s">
        <v>98</v>
      </c>
      <c r="B8568" s="78" t="s">
        <v>15</v>
      </c>
      <c r="C8568">
        <v>2036</v>
      </c>
      <c r="D8568" t="s">
        <v>41</v>
      </c>
      <c r="E8568" t="s">
        <v>73</v>
      </c>
      <c r="F8568">
        <v>5214.9175673555301</v>
      </c>
    </row>
    <row r="8569" spans="1:6" x14ac:dyDescent="0.35">
      <c r="A8569" t="s">
        <v>98</v>
      </c>
      <c r="B8569" s="78" t="s">
        <v>15</v>
      </c>
      <c r="C8569">
        <v>2036</v>
      </c>
      <c r="D8569" t="s">
        <v>41</v>
      </c>
      <c r="E8569" t="s">
        <v>75</v>
      </c>
      <c r="F8569">
        <v>5382.5552606893898</v>
      </c>
    </row>
    <row r="8570" spans="1:6" x14ac:dyDescent="0.35">
      <c r="A8570" t="s">
        <v>98</v>
      </c>
      <c r="B8570" s="78" t="s">
        <v>15</v>
      </c>
      <c r="C8570">
        <v>2041</v>
      </c>
      <c r="D8570" t="s">
        <v>138</v>
      </c>
      <c r="E8570" t="s">
        <v>42</v>
      </c>
      <c r="F8570">
        <v>17786.520314293699</v>
      </c>
    </row>
    <row r="8571" spans="1:6" x14ac:dyDescent="0.35">
      <c r="A8571" t="s">
        <v>98</v>
      </c>
      <c r="B8571" s="78" t="s">
        <v>15</v>
      </c>
      <c r="C8571">
        <v>2041</v>
      </c>
      <c r="D8571" t="s">
        <v>138</v>
      </c>
      <c r="E8571" t="s">
        <v>45</v>
      </c>
      <c r="F8571">
        <v>17598.6733154754</v>
      </c>
    </row>
    <row r="8572" spans="1:6" x14ac:dyDescent="0.35">
      <c r="A8572" t="s">
        <v>98</v>
      </c>
      <c r="B8572" s="78" t="s">
        <v>15</v>
      </c>
      <c r="C8572">
        <v>2041</v>
      </c>
      <c r="D8572" t="s">
        <v>138</v>
      </c>
      <c r="E8572" t="s">
        <v>47</v>
      </c>
      <c r="F8572">
        <v>16713.895467398299</v>
      </c>
    </row>
    <row r="8573" spans="1:6" x14ac:dyDescent="0.35">
      <c r="A8573" t="s">
        <v>98</v>
      </c>
      <c r="B8573" s="78" t="s">
        <v>15</v>
      </c>
      <c r="C8573">
        <v>2041</v>
      </c>
      <c r="D8573" t="s">
        <v>138</v>
      </c>
      <c r="E8573" t="s">
        <v>49</v>
      </c>
      <c r="F8573">
        <v>16755.312215862501</v>
      </c>
    </row>
    <row r="8574" spans="1:6" x14ac:dyDescent="0.35">
      <c r="A8574" t="s">
        <v>98</v>
      </c>
      <c r="B8574" s="78" t="s">
        <v>15</v>
      </c>
      <c r="C8574">
        <v>2041</v>
      </c>
      <c r="D8574" t="s">
        <v>138</v>
      </c>
      <c r="E8574" t="s">
        <v>51</v>
      </c>
      <c r="F8574">
        <v>18111.806104103202</v>
      </c>
    </row>
    <row r="8575" spans="1:6" x14ac:dyDescent="0.35">
      <c r="A8575" t="s">
        <v>98</v>
      </c>
      <c r="B8575" s="78" t="s">
        <v>15</v>
      </c>
      <c r="C8575">
        <v>2041</v>
      </c>
      <c r="D8575" t="s">
        <v>138</v>
      </c>
      <c r="E8575" t="s">
        <v>53</v>
      </c>
      <c r="F8575">
        <v>19436.207589544501</v>
      </c>
    </row>
    <row r="8576" spans="1:6" x14ac:dyDescent="0.35">
      <c r="A8576" t="s">
        <v>98</v>
      </c>
      <c r="B8576" s="78" t="s">
        <v>15</v>
      </c>
      <c r="C8576">
        <v>2041</v>
      </c>
      <c r="D8576" t="s">
        <v>138</v>
      </c>
      <c r="E8576" t="s">
        <v>55</v>
      </c>
      <c r="F8576">
        <v>19353.161226632801</v>
      </c>
    </row>
    <row r="8577" spans="1:6" x14ac:dyDescent="0.35">
      <c r="A8577" t="s">
        <v>98</v>
      </c>
      <c r="B8577" s="78" t="s">
        <v>15</v>
      </c>
      <c r="C8577">
        <v>2041</v>
      </c>
      <c r="D8577" t="s">
        <v>138</v>
      </c>
      <c r="E8577" t="s">
        <v>57</v>
      </c>
      <c r="F8577">
        <v>19818.975303341998</v>
      </c>
    </row>
    <row r="8578" spans="1:6" x14ac:dyDescent="0.35">
      <c r="A8578" t="s">
        <v>98</v>
      </c>
      <c r="B8578" s="78" t="s">
        <v>15</v>
      </c>
      <c r="C8578">
        <v>2041</v>
      </c>
      <c r="D8578" t="s">
        <v>138</v>
      </c>
      <c r="E8578" t="s">
        <v>59</v>
      </c>
      <c r="F8578">
        <v>19455.9755984404</v>
      </c>
    </row>
    <row r="8579" spans="1:6" x14ac:dyDescent="0.35">
      <c r="A8579" t="s">
        <v>98</v>
      </c>
      <c r="B8579" s="78" t="s">
        <v>15</v>
      </c>
      <c r="C8579">
        <v>2041</v>
      </c>
      <c r="D8579" t="s">
        <v>138</v>
      </c>
      <c r="E8579" t="s">
        <v>61</v>
      </c>
      <c r="F8579">
        <v>18026.039139320099</v>
      </c>
    </row>
    <row r="8580" spans="1:6" x14ac:dyDescent="0.35">
      <c r="A8580" t="s">
        <v>98</v>
      </c>
      <c r="B8580" s="78" t="s">
        <v>15</v>
      </c>
      <c r="C8580">
        <v>2041</v>
      </c>
      <c r="D8580" t="s">
        <v>138</v>
      </c>
      <c r="E8580" t="s">
        <v>63</v>
      </c>
      <c r="F8580">
        <v>16019.442442851399</v>
      </c>
    </row>
    <row r="8581" spans="1:6" x14ac:dyDescent="0.35">
      <c r="A8581" t="s">
        <v>98</v>
      </c>
      <c r="B8581" s="78" t="s">
        <v>15</v>
      </c>
      <c r="C8581">
        <v>2041</v>
      </c>
      <c r="D8581" t="s">
        <v>138</v>
      </c>
      <c r="E8581" t="s">
        <v>43</v>
      </c>
      <c r="F8581">
        <v>18098.585227286701</v>
      </c>
    </row>
    <row r="8582" spans="1:6" x14ac:dyDescent="0.35">
      <c r="A8582" t="s">
        <v>98</v>
      </c>
      <c r="B8582" s="78" t="s">
        <v>15</v>
      </c>
      <c r="C8582">
        <v>2041</v>
      </c>
      <c r="D8582" t="s">
        <v>138</v>
      </c>
      <c r="E8582" t="s">
        <v>65</v>
      </c>
      <c r="F8582">
        <v>13085.880661098299</v>
      </c>
    </row>
    <row r="8583" spans="1:6" x14ac:dyDescent="0.35">
      <c r="A8583" t="s">
        <v>98</v>
      </c>
      <c r="B8583" s="78" t="s">
        <v>15</v>
      </c>
      <c r="C8583">
        <v>2041</v>
      </c>
      <c r="D8583" t="s">
        <v>138</v>
      </c>
      <c r="E8583" t="s">
        <v>67</v>
      </c>
      <c r="F8583">
        <v>11761.1833346814</v>
      </c>
    </row>
    <row r="8584" spans="1:6" x14ac:dyDescent="0.35">
      <c r="A8584" t="s">
        <v>98</v>
      </c>
      <c r="B8584" s="78" t="s">
        <v>15</v>
      </c>
      <c r="C8584">
        <v>2041</v>
      </c>
      <c r="D8584" t="s">
        <v>138</v>
      </c>
      <c r="E8584" t="s">
        <v>69</v>
      </c>
      <c r="F8584">
        <v>10401.4121991755</v>
      </c>
    </row>
    <row r="8585" spans="1:6" x14ac:dyDescent="0.35">
      <c r="A8585" t="s">
        <v>98</v>
      </c>
      <c r="B8585" s="78" t="s">
        <v>15</v>
      </c>
      <c r="C8585">
        <v>2041</v>
      </c>
      <c r="D8585" t="s">
        <v>138</v>
      </c>
      <c r="E8585" t="s">
        <v>71</v>
      </c>
      <c r="F8585">
        <v>8892.5561807909507</v>
      </c>
    </row>
    <row r="8586" spans="1:6" x14ac:dyDescent="0.35">
      <c r="A8586" t="s">
        <v>98</v>
      </c>
      <c r="B8586" s="78" t="s">
        <v>15</v>
      </c>
      <c r="C8586">
        <v>2041</v>
      </c>
      <c r="D8586" t="s">
        <v>138</v>
      </c>
      <c r="E8586" t="s">
        <v>73</v>
      </c>
      <c r="F8586">
        <v>7257.4955464617296</v>
      </c>
    </row>
    <row r="8587" spans="1:6" x14ac:dyDescent="0.35">
      <c r="A8587" t="s">
        <v>98</v>
      </c>
      <c r="B8587" s="78" t="s">
        <v>15</v>
      </c>
      <c r="C8587">
        <v>2041</v>
      </c>
      <c r="D8587" t="s">
        <v>138</v>
      </c>
      <c r="E8587" t="s">
        <v>75</v>
      </c>
      <c r="F8587">
        <v>8710.23441582948</v>
      </c>
    </row>
    <row r="8588" spans="1:6" x14ac:dyDescent="0.35">
      <c r="A8588" t="s">
        <v>98</v>
      </c>
      <c r="B8588" s="78" t="s">
        <v>15</v>
      </c>
      <c r="C8588">
        <v>2041</v>
      </c>
      <c r="D8588" t="s">
        <v>41</v>
      </c>
      <c r="E8588" t="s">
        <v>42</v>
      </c>
      <c r="F8588">
        <v>18687.246160662398</v>
      </c>
    </row>
    <row r="8589" spans="1:6" x14ac:dyDescent="0.35">
      <c r="A8589" t="s">
        <v>98</v>
      </c>
      <c r="B8589" s="78" t="s">
        <v>15</v>
      </c>
      <c r="C8589">
        <v>2041</v>
      </c>
      <c r="D8589" t="s">
        <v>41</v>
      </c>
      <c r="E8589" t="s">
        <v>45</v>
      </c>
      <c r="F8589">
        <v>18434.958434846201</v>
      </c>
    </row>
    <row r="8590" spans="1:6" x14ac:dyDescent="0.35">
      <c r="A8590" t="s">
        <v>98</v>
      </c>
      <c r="B8590" s="78" t="s">
        <v>15</v>
      </c>
      <c r="C8590">
        <v>2041</v>
      </c>
      <c r="D8590" t="s">
        <v>41</v>
      </c>
      <c r="E8590" t="s">
        <v>47</v>
      </c>
      <c r="F8590">
        <v>17568.6887780461</v>
      </c>
    </row>
    <row r="8591" spans="1:6" x14ac:dyDescent="0.35">
      <c r="A8591" t="s">
        <v>98</v>
      </c>
      <c r="B8591" s="78" t="s">
        <v>15</v>
      </c>
      <c r="C8591">
        <v>2041</v>
      </c>
      <c r="D8591" t="s">
        <v>41</v>
      </c>
      <c r="E8591" t="s">
        <v>49</v>
      </c>
      <c r="F8591">
        <v>17885.636940510802</v>
      </c>
    </row>
    <row r="8592" spans="1:6" x14ac:dyDescent="0.35">
      <c r="A8592" t="s">
        <v>98</v>
      </c>
      <c r="B8592" s="78" t="s">
        <v>15</v>
      </c>
      <c r="C8592">
        <v>2041</v>
      </c>
      <c r="D8592" t="s">
        <v>41</v>
      </c>
      <c r="E8592" t="s">
        <v>51</v>
      </c>
      <c r="F8592">
        <v>18550.901554367902</v>
      </c>
    </row>
    <row r="8593" spans="1:6" x14ac:dyDescent="0.35">
      <c r="A8593" t="s">
        <v>98</v>
      </c>
      <c r="B8593" s="78" t="s">
        <v>15</v>
      </c>
      <c r="C8593">
        <v>2041</v>
      </c>
      <c r="D8593" t="s">
        <v>41</v>
      </c>
      <c r="E8593" t="s">
        <v>53</v>
      </c>
      <c r="F8593">
        <v>18826.4811045407</v>
      </c>
    </row>
    <row r="8594" spans="1:6" x14ac:dyDescent="0.35">
      <c r="A8594" t="s">
        <v>98</v>
      </c>
      <c r="B8594" s="78" t="s">
        <v>15</v>
      </c>
      <c r="C8594">
        <v>2041</v>
      </c>
      <c r="D8594" t="s">
        <v>41</v>
      </c>
      <c r="E8594" t="s">
        <v>55</v>
      </c>
      <c r="F8594">
        <v>18500.0185673464</v>
      </c>
    </row>
    <row r="8595" spans="1:6" x14ac:dyDescent="0.35">
      <c r="A8595" t="s">
        <v>98</v>
      </c>
      <c r="B8595" s="78" t="s">
        <v>15</v>
      </c>
      <c r="C8595">
        <v>2041</v>
      </c>
      <c r="D8595" t="s">
        <v>41</v>
      </c>
      <c r="E8595" t="s">
        <v>57</v>
      </c>
      <c r="F8595">
        <v>18975.054360086498</v>
      </c>
    </row>
    <row r="8596" spans="1:6" x14ac:dyDescent="0.35">
      <c r="A8596" t="s">
        <v>98</v>
      </c>
      <c r="B8596" s="78" t="s">
        <v>15</v>
      </c>
      <c r="C8596">
        <v>2041</v>
      </c>
      <c r="D8596" t="s">
        <v>41</v>
      </c>
      <c r="E8596" t="s">
        <v>59</v>
      </c>
      <c r="F8596">
        <v>18395.217547712698</v>
      </c>
    </row>
    <row r="8597" spans="1:6" x14ac:dyDescent="0.35">
      <c r="A8597" t="s">
        <v>98</v>
      </c>
      <c r="B8597" s="78" t="s">
        <v>15</v>
      </c>
      <c r="C8597">
        <v>2041</v>
      </c>
      <c r="D8597" t="s">
        <v>41</v>
      </c>
      <c r="E8597" t="s">
        <v>61</v>
      </c>
      <c r="F8597">
        <v>17181.963954342398</v>
      </c>
    </row>
    <row r="8598" spans="1:6" x14ac:dyDescent="0.35">
      <c r="A8598" t="s">
        <v>98</v>
      </c>
      <c r="B8598" s="78" t="s">
        <v>15</v>
      </c>
      <c r="C8598">
        <v>2041</v>
      </c>
      <c r="D8598" t="s">
        <v>41</v>
      </c>
      <c r="E8598" t="s">
        <v>63</v>
      </c>
      <c r="F8598">
        <v>15573.7215154201</v>
      </c>
    </row>
    <row r="8599" spans="1:6" x14ac:dyDescent="0.35">
      <c r="A8599" t="s">
        <v>98</v>
      </c>
      <c r="B8599" s="78" t="s">
        <v>15</v>
      </c>
      <c r="C8599">
        <v>2041</v>
      </c>
      <c r="D8599" t="s">
        <v>41</v>
      </c>
      <c r="E8599" t="s">
        <v>43</v>
      </c>
      <c r="F8599">
        <v>19020.0954479094</v>
      </c>
    </row>
    <row r="8600" spans="1:6" x14ac:dyDescent="0.35">
      <c r="A8600" t="s">
        <v>98</v>
      </c>
      <c r="B8600" s="78" t="s">
        <v>15</v>
      </c>
      <c r="C8600">
        <v>2041</v>
      </c>
      <c r="D8600" t="s">
        <v>41</v>
      </c>
      <c r="E8600" t="s">
        <v>65</v>
      </c>
      <c r="F8600">
        <v>12398.940733752899</v>
      </c>
    </row>
    <row r="8601" spans="1:6" x14ac:dyDescent="0.35">
      <c r="A8601" t="s">
        <v>98</v>
      </c>
      <c r="B8601" s="78" t="s">
        <v>15</v>
      </c>
      <c r="C8601">
        <v>2041</v>
      </c>
      <c r="D8601" t="s">
        <v>41</v>
      </c>
      <c r="E8601" t="s">
        <v>67</v>
      </c>
      <c r="F8601">
        <v>11081.9622375499</v>
      </c>
    </row>
    <row r="8602" spans="1:6" x14ac:dyDescent="0.35">
      <c r="A8602" t="s">
        <v>98</v>
      </c>
      <c r="B8602" s="78" t="s">
        <v>15</v>
      </c>
      <c r="C8602">
        <v>2041</v>
      </c>
      <c r="D8602" t="s">
        <v>41</v>
      </c>
      <c r="E8602" t="s">
        <v>69</v>
      </c>
      <c r="F8602">
        <v>9510.3610336307102</v>
      </c>
    </row>
    <row r="8603" spans="1:6" x14ac:dyDescent="0.35">
      <c r="A8603" t="s">
        <v>98</v>
      </c>
      <c r="B8603" s="78" t="s">
        <v>15</v>
      </c>
      <c r="C8603">
        <v>2041</v>
      </c>
      <c r="D8603" t="s">
        <v>41</v>
      </c>
      <c r="E8603" t="s">
        <v>71</v>
      </c>
      <c r="F8603">
        <v>7826.8775072909002</v>
      </c>
    </row>
    <row r="8604" spans="1:6" x14ac:dyDescent="0.35">
      <c r="A8604" t="s">
        <v>98</v>
      </c>
      <c r="B8604" s="78" t="s">
        <v>15</v>
      </c>
      <c r="C8604">
        <v>2041</v>
      </c>
      <c r="D8604" t="s">
        <v>41</v>
      </c>
      <c r="E8604" t="s">
        <v>73</v>
      </c>
      <c r="F8604">
        <v>6069.3232946817297</v>
      </c>
    </row>
    <row r="8605" spans="1:6" x14ac:dyDescent="0.35">
      <c r="A8605" t="s">
        <v>98</v>
      </c>
      <c r="B8605" s="78" t="s">
        <v>15</v>
      </c>
      <c r="C8605">
        <v>2041</v>
      </c>
      <c r="D8605" t="s">
        <v>41</v>
      </c>
      <c r="E8605" t="s">
        <v>75</v>
      </c>
      <c r="F8605">
        <v>6414.5932176595197</v>
      </c>
    </row>
    <row r="8606" spans="1:6" x14ac:dyDescent="0.35">
      <c r="A8606" t="s">
        <v>98</v>
      </c>
      <c r="B8606" s="78" t="s">
        <v>15</v>
      </c>
      <c r="C8606">
        <v>2046</v>
      </c>
      <c r="D8606" t="s">
        <v>138</v>
      </c>
      <c r="E8606" t="s">
        <v>42</v>
      </c>
      <c r="F8606">
        <v>18500.6984448568</v>
      </c>
    </row>
    <row r="8607" spans="1:6" x14ac:dyDescent="0.35">
      <c r="A8607" t="s">
        <v>98</v>
      </c>
      <c r="B8607" s="78" t="s">
        <v>15</v>
      </c>
      <c r="C8607">
        <v>2046</v>
      </c>
      <c r="D8607" t="s">
        <v>138</v>
      </c>
      <c r="E8607" t="s">
        <v>45</v>
      </c>
      <c r="F8607">
        <v>18849.148082388001</v>
      </c>
    </row>
    <row r="8608" spans="1:6" x14ac:dyDescent="0.35">
      <c r="A8608" t="s">
        <v>98</v>
      </c>
      <c r="B8608" s="78" t="s">
        <v>15</v>
      </c>
      <c r="C8608">
        <v>2046</v>
      </c>
      <c r="D8608" t="s">
        <v>138</v>
      </c>
      <c r="E8608" t="s">
        <v>47</v>
      </c>
      <c r="F8608">
        <v>17979.216435151098</v>
      </c>
    </row>
    <row r="8609" spans="1:6" x14ac:dyDescent="0.35">
      <c r="A8609" t="s">
        <v>98</v>
      </c>
      <c r="B8609" s="78" t="s">
        <v>15</v>
      </c>
      <c r="C8609">
        <v>2046</v>
      </c>
      <c r="D8609" t="s">
        <v>138</v>
      </c>
      <c r="E8609" t="s">
        <v>49</v>
      </c>
      <c r="F8609">
        <v>17253.084556332298</v>
      </c>
    </row>
    <row r="8610" spans="1:6" x14ac:dyDescent="0.35">
      <c r="A8610" t="s">
        <v>98</v>
      </c>
      <c r="B8610" s="78" t="s">
        <v>15</v>
      </c>
      <c r="C8610">
        <v>2046</v>
      </c>
      <c r="D8610" t="s">
        <v>138</v>
      </c>
      <c r="E8610" t="s">
        <v>51</v>
      </c>
      <c r="F8610">
        <v>18331.806018077001</v>
      </c>
    </row>
    <row r="8611" spans="1:6" x14ac:dyDescent="0.35">
      <c r="A8611" t="s">
        <v>98</v>
      </c>
      <c r="B8611" s="78" t="s">
        <v>15</v>
      </c>
      <c r="C8611">
        <v>2046</v>
      </c>
      <c r="D8611" t="s">
        <v>138</v>
      </c>
      <c r="E8611" t="s">
        <v>53</v>
      </c>
      <c r="F8611">
        <v>20154.399549019101</v>
      </c>
    </row>
    <row r="8612" spans="1:6" x14ac:dyDescent="0.35">
      <c r="A8612" t="s">
        <v>98</v>
      </c>
      <c r="B8612" s="78" t="s">
        <v>15</v>
      </c>
      <c r="C8612">
        <v>2046</v>
      </c>
      <c r="D8612" t="s">
        <v>138</v>
      </c>
      <c r="E8612" t="s">
        <v>55</v>
      </c>
      <c r="F8612">
        <v>20922.4588812816</v>
      </c>
    </row>
    <row r="8613" spans="1:6" x14ac:dyDescent="0.35">
      <c r="A8613" t="s">
        <v>98</v>
      </c>
      <c r="B8613" s="78" t="s">
        <v>15</v>
      </c>
      <c r="C8613">
        <v>2046</v>
      </c>
      <c r="D8613" t="s">
        <v>138</v>
      </c>
      <c r="E8613" t="s">
        <v>57</v>
      </c>
      <c r="F8613">
        <v>20262.068009170202</v>
      </c>
    </row>
    <row r="8614" spans="1:6" x14ac:dyDescent="0.35">
      <c r="A8614" t="s">
        <v>98</v>
      </c>
      <c r="B8614" s="78" t="s">
        <v>15</v>
      </c>
      <c r="C8614">
        <v>2046</v>
      </c>
      <c r="D8614" t="s">
        <v>138</v>
      </c>
      <c r="E8614" t="s">
        <v>59</v>
      </c>
      <c r="F8614">
        <v>20318.8797336147</v>
      </c>
    </row>
    <row r="8615" spans="1:6" x14ac:dyDescent="0.35">
      <c r="A8615" t="s">
        <v>98</v>
      </c>
      <c r="B8615" s="78" t="s">
        <v>15</v>
      </c>
      <c r="C8615">
        <v>2046</v>
      </c>
      <c r="D8615" t="s">
        <v>138</v>
      </c>
      <c r="E8615" t="s">
        <v>61</v>
      </c>
      <c r="F8615">
        <v>19523.650687032401</v>
      </c>
    </row>
    <row r="8616" spans="1:6" x14ac:dyDescent="0.35">
      <c r="A8616" t="s">
        <v>98</v>
      </c>
      <c r="B8616" s="78" t="s">
        <v>15</v>
      </c>
      <c r="C8616">
        <v>2046</v>
      </c>
      <c r="D8616" t="s">
        <v>138</v>
      </c>
      <c r="E8616" t="s">
        <v>63</v>
      </c>
      <c r="F8616">
        <v>17744.411853596801</v>
      </c>
    </row>
    <row r="8617" spans="1:6" x14ac:dyDescent="0.35">
      <c r="A8617" t="s">
        <v>98</v>
      </c>
      <c r="B8617" s="78" t="s">
        <v>15</v>
      </c>
      <c r="C8617">
        <v>2046</v>
      </c>
      <c r="D8617" t="s">
        <v>138</v>
      </c>
      <c r="E8617" t="s">
        <v>43</v>
      </c>
      <c r="F8617">
        <v>19071.298559581301</v>
      </c>
    </row>
    <row r="8618" spans="1:6" x14ac:dyDescent="0.35">
      <c r="A8618" t="s">
        <v>98</v>
      </c>
      <c r="B8618" s="78" t="s">
        <v>15</v>
      </c>
      <c r="C8618">
        <v>2046</v>
      </c>
      <c r="D8618" t="s">
        <v>138</v>
      </c>
      <c r="E8618" t="s">
        <v>65</v>
      </c>
      <c r="F8618">
        <v>15543.7402554899</v>
      </c>
    </row>
    <row r="8619" spans="1:6" x14ac:dyDescent="0.35">
      <c r="A8619" t="s">
        <v>98</v>
      </c>
      <c r="B8619" s="78" t="s">
        <v>15</v>
      </c>
      <c r="C8619">
        <v>2046</v>
      </c>
      <c r="D8619" t="s">
        <v>138</v>
      </c>
      <c r="E8619" t="s">
        <v>67</v>
      </c>
      <c r="F8619">
        <v>12594.4369512823</v>
      </c>
    </row>
    <row r="8620" spans="1:6" x14ac:dyDescent="0.35">
      <c r="A8620" t="s">
        <v>98</v>
      </c>
      <c r="B8620" s="78" t="s">
        <v>15</v>
      </c>
      <c r="C8620">
        <v>2046</v>
      </c>
      <c r="D8620" t="s">
        <v>138</v>
      </c>
      <c r="E8620" t="s">
        <v>69</v>
      </c>
      <c r="F8620">
        <v>11239.0327350896</v>
      </c>
    </row>
    <row r="8621" spans="1:6" x14ac:dyDescent="0.35">
      <c r="A8621" t="s">
        <v>98</v>
      </c>
      <c r="B8621" s="78" t="s">
        <v>15</v>
      </c>
      <c r="C8621">
        <v>2046</v>
      </c>
      <c r="D8621" t="s">
        <v>138</v>
      </c>
      <c r="E8621" t="s">
        <v>71</v>
      </c>
      <c r="F8621">
        <v>9748.1215499803293</v>
      </c>
    </row>
    <row r="8622" spans="1:6" x14ac:dyDescent="0.35">
      <c r="A8622" t="s">
        <v>98</v>
      </c>
      <c r="B8622" s="78" t="s">
        <v>15</v>
      </c>
      <c r="C8622">
        <v>2046</v>
      </c>
      <c r="D8622" t="s">
        <v>138</v>
      </c>
      <c r="E8622" t="s">
        <v>73</v>
      </c>
      <c r="F8622">
        <v>7944.7625474554698</v>
      </c>
    </row>
    <row r="8623" spans="1:6" x14ac:dyDescent="0.35">
      <c r="A8623" t="s">
        <v>98</v>
      </c>
      <c r="B8623" s="78" t="s">
        <v>15</v>
      </c>
      <c r="C8623">
        <v>2046</v>
      </c>
      <c r="D8623" t="s">
        <v>138</v>
      </c>
      <c r="E8623" t="s">
        <v>75</v>
      </c>
      <c r="F8623">
        <v>10198.5162495287</v>
      </c>
    </row>
    <row r="8624" spans="1:6" x14ac:dyDescent="0.35">
      <c r="A8624" t="s">
        <v>98</v>
      </c>
      <c r="B8624" s="78" t="s">
        <v>15</v>
      </c>
      <c r="C8624">
        <v>2046</v>
      </c>
      <c r="D8624" t="s">
        <v>41</v>
      </c>
      <c r="E8624" t="s">
        <v>42</v>
      </c>
      <c r="F8624">
        <v>19438.457550126099</v>
      </c>
    </row>
    <row r="8625" spans="1:6" x14ac:dyDescent="0.35">
      <c r="A8625" t="s">
        <v>98</v>
      </c>
      <c r="B8625" s="78" t="s">
        <v>15</v>
      </c>
      <c r="C8625">
        <v>2046</v>
      </c>
      <c r="D8625" t="s">
        <v>41</v>
      </c>
      <c r="E8625" t="s">
        <v>45</v>
      </c>
      <c r="F8625">
        <v>19765.539870868299</v>
      </c>
    </row>
    <row r="8626" spans="1:6" x14ac:dyDescent="0.35">
      <c r="A8626" t="s">
        <v>98</v>
      </c>
      <c r="B8626" s="78" t="s">
        <v>15</v>
      </c>
      <c r="C8626">
        <v>2046</v>
      </c>
      <c r="D8626" t="s">
        <v>41</v>
      </c>
      <c r="E8626" t="s">
        <v>47</v>
      </c>
      <c r="F8626">
        <v>18898.164967911802</v>
      </c>
    </row>
    <row r="8627" spans="1:6" x14ac:dyDescent="0.35">
      <c r="A8627" t="s">
        <v>98</v>
      </c>
      <c r="B8627" s="78" t="s">
        <v>15</v>
      </c>
      <c r="C8627">
        <v>2046</v>
      </c>
      <c r="D8627" t="s">
        <v>41</v>
      </c>
      <c r="E8627" t="s">
        <v>49</v>
      </c>
      <c r="F8627">
        <v>18312.3595153514</v>
      </c>
    </row>
    <row r="8628" spans="1:6" x14ac:dyDescent="0.35">
      <c r="A8628" t="s">
        <v>98</v>
      </c>
      <c r="B8628" s="78" t="s">
        <v>15</v>
      </c>
      <c r="C8628">
        <v>2046</v>
      </c>
      <c r="D8628" t="s">
        <v>41</v>
      </c>
      <c r="E8628" t="s">
        <v>51</v>
      </c>
      <c r="F8628">
        <v>18818.122210865899</v>
      </c>
    </row>
    <row r="8629" spans="1:6" x14ac:dyDescent="0.35">
      <c r="A8629" t="s">
        <v>98</v>
      </c>
      <c r="B8629" s="78" t="s">
        <v>15</v>
      </c>
      <c r="C8629">
        <v>2046</v>
      </c>
      <c r="D8629" t="s">
        <v>41</v>
      </c>
      <c r="E8629" t="s">
        <v>53</v>
      </c>
      <c r="F8629">
        <v>19708.306745137499</v>
      </c>
    </row>
    <row r="8630" spans="1:6" x14ac:dyDescent="0.35">
      <c r="A8630" t="s">
        <v>98</v>
      </c>
      <c r="B8630" s="78" t="s">
        <v>15</v>
      </c>
      <c r="C8630">
        <v>2046</v>
      </c>
      <c r="D8630" t="s">
        <v>41</v>
      </c>
      <c r="E8630" t="s">
        <v>55</v>
      </c>
      <c r="F8630">
        <v>20081.271977754899</v>
      </c>
    </row>
    <row r="8631" spans="1:6" x14ac:dyDescent="0.35">
      <c r="A8631" t="s">
        <v>98</v>
      </c>
      <c r="B8631" s="78" t="s">
        <v>15</v>
      </c>
      <c r="C8631">
        <v>2046</v>
      </c>
      <c r="D8631" t="s">
        <v>41</v>
      </c>
      <c r="E8631" t="s">
        <v>57</v>
      </c>
      <c r="F8631">
        <v>19311.566482764702</v>
      </c>
    </row>
    <row r="8632" spans="1:6" x14ac:dyDescent="0.35">
      <c r="A8632" t="s">
        <v>98</v>
      </c>
      <c r="B8632" s="78" t="s">
        <v>15</v>
      </c>
      <c r="C8632">
        <v>2046</v>
      </c>
      <c r="D8632" t="s">
        <v>41</v>
      </c>
      <c r="E8632" t="s">
        <v>59</v>
      </c>
      <c r="F8632">
        <v>19232.482374656101</v>
      </c>
    </row>
    <row r="8633" spans="1:6" x14ac:dyDescent="0.35">
      <c r="A8633" t="s">
        <v>98</v>
      </c>
      <c r="B8633" s="78" t="s">
        <v>15</v>
      </c>
      <c r="C8633">
        <v>2046</v>
      </c>
      <c r="D8633" t="s">
        <v>41</v>
      </c>
      <c r="E8633" t="s">
        <v>61</v>
      </c>
      <c r="F8633">
        <v>18399.840011744</v>
      </c>
    </row>
    <row r="8634" spans="1:6" x14ac:dyDescent="0.35">
      <c r="A8634" t="s">
        <v>98</v>
      </c>
      <c r="B8634" s="78" t="s">
        <v>15</v>
      </c>
      <c r="C8634">
        <v>2046</v>
      </c>
      <c r="D8634" t="s">
        <v>41</v>
      </c>
      <c r="E8634" t="s">
        <v>63</v>
      </c>
      <c r="F8634">
        <v>16877.6279679855</v>
      </c>
    </row>
    <row r="8635" spans="1:6" x14ac:dyDescent="0.35">
      <c r="A8635" t="s">
        <v>98</v>
      </c>
      <c r="B8635" s="78" t="s">
        <v>15</v>
      </c>
      <c r="C8635">
        <v>2046</v>
      </c>
      <c r="D8635" t="s">
        <v>41</v>
      </c>
      <c r="E8635" t="s">
        <v>43</v>
      </c>
      <c r="F8635">
        <v>20048.833925911698</v>
      </c>
    </row>
    <row r="8636" spans="1:6" x14ac:dyDescent="0.35">
      <c r="A8636" t="s">
        <v>98</v>
      </c>
      <c r="B8636" s="78" t="s">
        <v>15</v>
      </c>
      <c r="C8636">
        <v>2046</v>
      </c>
      <c r="D8636" t="s">
        <v>41</v>
      </c>
      <c r="E8636" t="s">
        <v>65</v>
      </c>
      <c r="F8636">
        <v>14967.661265979499</v>
      </c>
    </row>
    <row r="8637" spans="1:6" x14ac:dyDescent="0.35">
      <c r="A8637" t="s">
        <v>98</v>
      </c>
      <c r="B8637" s="78" t="s">
        <v>15</v>
      </c>
      <c r="C8637">
        <v>2046</v>
      </c>
      <c r="D8637" t="s">
        <v>41</v>
      </c>
      <c r="E8637" t="s">
        <v>67</v>
      </c>
      <c r="F8637">
        <v>11742.527635522199</v>
      </c>
    </row>
    <row r="8638" spans="1:6" x14ac:dyDescent="0.35">
      <c r="A8638" t="s">
        <v>98</v>
      </c>
      <c r="B8638" s="78" t="s">
        <v>15</v>
      </c>
      <c r="C8638">
        <v>2046</v>
      </c>
      <c r="D8638" t="s">
        <v>41</v>
      </c>
      <c r="E8638" t="s">
        <v>69</v>
      </c>
      <c r="F8638">
        <v>10327.233722009099</v>
      </c>
    </row>
    <row r="8639" spans="1:6" x14ac:dyDescent="0.35">
      <c r="A8639" t="s">
        <v>98</v>
      </c>
      <c r="B8639" s="78" t="s">
        <v>15</v>
      </c>
      <c r="C8639">
        <v>2046</v>
      </c>
      <c r="D8639" t="s">
        <v>41</v>
      </c>
      <c r="E8639" t="s">
        <v>71</v>
      </c>
      <c r="F8639">
        <v>8664.5428636846791</v>
      </c>
    </row>
    <row r="8640" spans="1:6" x14ac:dyDescent="0.35">
      <c r="A8640" t="s">
        <v>98</v>
      </c>
      <c r="B8640" s="78" t="s">
        <v>15</v>
      </c>
      <c r="C8640">
        <v>2046</v>
      </c>
      <c r="D8640" t="s">
        <v>41</v>
      </c>
      <c r="E8640" t="s">
        <v>73</v>
      </c>
      <c r="F8640">
        <v>6734.9584998398404</v>
      </c>
    </row>
    <row r="8641" spans="1:6" x14ac:dyDescent="0.35">
      <c r="A8641" t="s">
        <v>98</v>
      </c>
      <c r="B8641" s="78" t="s">
        <v>15</v>
      </c>
      <c r="C8641">
        <v>2046</v>
      </c>
      <c r="D8641" t="s">
        <v>41</v>
      </c>
      <c r="E8641" t="s">
        <v>75</v>
      </c>
      <c r="F8641">
        <v>7550.3694425411504</v>
      </c>
    </row>
    <row r="8642" spans="1:6" x14ac:dyDescent="0.35">
      <c r="A8642" t="s">
        <v>99</v>
      </c>
      <c r="B8642" s="78" t="s">
        <v>15</v>
      </c>
      <c r="C8642">
        <v>2021</v>
      </c>
      <c r="D8642" t="s">
        <v>41</v>
      </c>
      <c r="E8642" t="s">
        <v>42</v>
      </c>
      <c r="F8642">
        <v>115</v>
      </c>
    </row>
    <row r="8643" spans="1:6" x14ac:dyDescent="0.35">
      <c r="A8643" t="s">
        <v>99</v>
      </c>
      <c r="B8643" s="78" t="s">
        <v>15</v>
      </c>
      <c r="C8643">
        <v>2021</v>
      </c>
      <c r="D8643" t="s">
        <v>41</v>
      </c>
      <c r="E8643" t="s">
        <v>43</v>
      </c>
      <c r="F8643">
        <v>136</v>
      </c>
    </row>
    <row r="8644" spans="1:6" x14ac:dyDescent="0.35">
      <c r="A8644" t="s">
        <v>99</v>
      </c>
      <c r="B8644" s="78" t="s">
        <v>15</v>
      </c>
      <c r="C8644">
        <v>2021</v>
      </c>
      <c r="D8644" t="s">
        <v>41</v>
      </c>
      <c r="E8644" t="s">
        <v>45</v>
      </c>
      <c r="F8644">
        <v>129</v>
      </c>
    </row>
    <row r="8645" spans="1:6" x14ac:dyDescent="0.35">
      <c r="A8645" t="s">
        <v>99</v>
      </c>
      <c r="B8645" s="78" t="s">
        <v>15</v>
      </c>
      <c r="C8645">
        <v>2021</v>
      </c>
      <c r="D8645" t="s">
        <v>41</v>
      </c>
      <c r="E8645" t="s">
        <v>47</v>
      </c>
      <c r="F8645">
        <v>95</v>
      </c>
    </row>
    <row r="8646" spans="1:6" x14ac:dyDescent="0.35">
      <c r="A8646" t="s">
        <v>99</v>
      </c>
      <c r="B8646" s="78" t="s">
        <v>15</v>
      </c>
      <c r="C8646">
        <v>2021</v>
      </c>
      <c r="D8646" t="s">
        <v>41</v>
      </c>
      <c r="E8646" t="s">
        <v>49</v>
      </c>
      <c r="F8646">
        <v>106</v>
      </c>
    </row>
    <row r="8647" spans="1:6" x14ac:dyDescent="0.35">
      <c r="A8647" t="s">
        <v>99</v>
      </c>
      <c r="B8647" s="78" t="s">
        <v>15</v>
      </c>
      <c r="C8647">
        <v>2021</v>
      </c>
      <c r="D8647" t="s">
        <v>41</v>
      </c>
      <c r="E8647" t="s">
        <v>51</v>
      </c>
      <c r="F8647">
        <v>110</v>
      </c>
    </row>
    <row r="8648" spans="1:6" x14ac:dyDescent="0.35">
      <c r="A8648" t="s">
        <v>99</v>
      </c>
      <c r="B8648" s="78" t="s">
        <v>15</v>
      </c>
      <c r="C8648">
        <v>2021</v>
      </c>
      <c r="D8648" t="s">
        <v>41</v>
      </c>
      <c r="E8648" t="s">
        <v>53</v>
      </c>
      <c r="F8648">
        <v>110</v>
      </c>
    </row>
    <row r="8649" spans="1:6" x14ac:dyDescent="0.35">
      <c r="A8649" t="s">
        <v>99</v>
      </c>
      <c r="B8649" s="78" t="s">
        <v>15</v>
      </c>
      <c r="C8649">
        <v>2021</v>
      </c>
      <c r="D8649" t="s">
        <v>41</v>
      </c>
      <c r="E8649" t="s">
        <v>55</v>
      </c>
      <c r="F8649">
        <v>126</v>
      </c>
    </row>
    <row r="8650" spans="1:6" x14ac:dyDescent="0.35">
      <c r="A8650" t="s">
        <v>99</v>
      </c>
      <c r="B8650" s="78" t="s">
        <v>15</v>
      </c>
      <c r="C8650">
        <v>2021</v>
      </c>
      <c r="D8650" t="s">
        <v>41</v>
      </c>
      <c r="E8650" t="s">
        <v>57</v>
      </c>
      <c r="F8650">
        <v>89</v>
      </c>
    </row>
    <row r="8651" spans="1:6" x14ac:dyDescent="0.35">
      <c r="A8651" t="s">
        <v>99</v>
      </c>
      <c r="B8651" s="78" t="s">
        <v>15</v>
      </c>
      <c r="C8651">
        <v>2021</v>
      </c>
      <c r="D8651" t="s">
        <v>41</v>
      </c>
      <c r="E8651" t="s">
        <v>59</v>
      </c>
      <c r="F8651">
        <v>97</v>
      </c>
    </row>
    <row r="8652" spans="1:6" x14ac:dyDescent="0.35">
      <c r="A8652" t="s">
        <v>99</v>
      </c>
      <c r="B8652" s="78" t="s">
        <v>15</v>
      </c>
      <c r="C8652">
        <v>2021</v>
      </c>
      <c r="D8652" t="s">
        <v>41</v>
      </c>
      <c r="E8652" t="s">
        <v>61</v>
      </c>
      <c r="F8652">
        <v>115</v>
      </c>
    </row>
    <row r="8653" spans="1:6" x14ac:dyDescent="0.35">
      <c r="A8653" t="s">
        <v>99</v>
      </c>
      <c r="B8653" s="78" t="s">
        <v>15</v>
      </c>
      <c r="C8653">
        <v>2021</v>
      </c>
      <c r="D8653" t="s">
        <v>41</v>
      </c>
      <c r="E8653" t="s">
        <v>63</v>
      </c>
      <c r="F8653">
        <v>139</v>
      </c>
    </row>
    <row r="8654" spans="1:6" x14ac:dyDescent="0.35">
      <c r="A8654" t="s">
        <v>99</v>
      </c>
      <c r="B8654" s="78" t="s">
        <v>15</v>
      </c>
      <c r="C8654">
        <v>2021</v>
      </c>
      <c r="D8654" t="s">
        <v>41</v>
      </c>
      <c r="E8654" t="s">
        <v>65</v>
      </c>
      <c r="F8654">
        <v>150</v>
      </c>
    </row>
    <row r="8655" spans="1:6" x14ac:dyDescent="0.35">
      <c r="A8655" t="s">
        <v>99</v>
      </c>
      <c r="B8655" s="78" t="s">
        <v>15</v>
      </c>
      <c r="C8655">
        <v>2021</v>
      </c>
      <c r="D8655" t="s">
        <v>41</v>
      </c>
      <c r="E8655" t="s">
        <v>67</v>
      </c>
      <c r="F8655">
        <v>120</v>
      </c>
    </row>
    <row r="8656" spans="1:6" x14ac:dyDescent="0.35">
      <c r="A8656" t="s">
        <v>99</v>
      </c>
      <c r="B8656" s="78" t="s">
        <v>15</v>
      </c>
      <c r="C8656">
        <v>2021</v>
      </c>
      <c r="D8656" t="s">
        <v>41</v>
      </c>
      <c r="E8656" t="s">
        <v>69</v>
      </c>
      <c r="F8656">
        <v>93</v>
      </c>
    </row>
    <row r="8657" spans="1:6" x14ac:dyDescent="0.35">
      <c r="A8657" t="s">
        <v>99</v>
      </c>
      <c r="B8657" s="78" t="s">
        <v>15</v>
      </c>
      <c r="C8657">
        <v>2021</v>
      </c>
      <c r="D8657" t="s">
        <v>41</v>
      </c>
      <c r="E8657" t="s">
        <v>71</v>
      </c>
      <c r="F8657">
        <v>48</v>
      </c>
    </row>
    <row r="8658" spans="1:6" x14ac:dyDescent="0.35">
      <c r="A8658" t="s">
        <v>99</v>
      </c>
      <c r="B8658" s="78" t="s">
        <v>15</v>
      </c>
      <c r="C8658">
        <v>2021</v>
      </c>
      <c r="D8658" t="s">
        <v>41</v>
      </c>
      <c r="E8658" t="s">
        <v>73</v>
      </c>
      <c r="F8658">
        <v>33</v>
      </c>
    </row>
    <row r="8659" spans="1:6" x14ac:dyDescent="0.35">
      <c r="A8659" t="s">
        <v>99</v>
      </c>
      <c r="B8659" s="78" t="s">
        <v>15</v>
      </c>
      <c r="C8659">
        <v>2021</v>
      </c>
      <c r="D8659" t="s">
        <v>41</v>
      </c>
      <c r="E8659" t="s">
        <v>75</v>
      </c>
      <c r="F8659">
        <v>35</v>
      </c>
    </row>
    <row r="8660" spans="1:6" x14ac:dyDescent="0.35">
      <c r="A8660" t="s">
        <v>99</v>
      </c>
      <c r="B8660" s="78" t="s">
        <v>15</v>
      </c>
      <c r="C8660">
        <v>2021</v>
      </c>
      <c r="D8660" t="s">
        <v>138</v>
      </c>
      <c r="E8660" t="s">
        <v>42</v>
      </c>
      <c r="F8660">
        <v>88</v>
      </c>
    </row>
    <row r="8661" spans="1:6" x14ac:dyDescent="0.35">
      <c r="A8661" t="s">
        <v>99</v>
      </c>
      <c r="B8661" s="78" t="s">
        <v>15</v>
      </c>
      <c r="C8661">
        <v>2021</v>
      </c>
      <c r="D8661" t="s">
        <v>138</v>
      </c>
      <c r="E8661" t="s">
        <v>43</v>
      </c>
      <c r="F8661">
        <v>118</v>
      </c>
    </row>
    <row r="8662" spans="1:6" x14ac:dyDescent="0.35">
      <c r="A8662" t="s">
        <v>99</v>
      </c>
      <c r="B8662" s="78" t="s">
        <v>15</v>
      </c>
      <c r="C8662">
        <v>2021</v>
      </c>
      <c r="D8662" t="s">
        <v>138</v>
      </c>
      <c r="E8662" t="s">
        <v>45</v>
      </c>
      <c r="F8662">
        <v>123</v>
      </c>
    </row>
    <row r="8663" spans="1:6" x14ac:dyDescent="0.35">
      <c r="A8663" t="s">
        <v>99</v>
      </c>
      <c r="B8663" s="78" t="s">
        <v>15</v>
      </c>
      <c r="C8663">
        <v>2021</v>
      </c>
      <c r="D8663" t="s">
        <v>138</v>
      </c>
      <c r="E8663" t="s">
        <v>47</v>
      </c>
      <c r="F8663">
        <v>94</v>
      </c>
    </row>
    <row r="8664" spans="1:6" x14ac:dyDescent="0.35">
      <c r="A8664" t="s">
        <v>99</v>
      </c>
      <c r="B8664" s="78" t="s">
        <v>15</v>
      </c>
      <c r="C8664">
        <v>2021</v>
      </c>
      <c r="D8664" t="s">
        <v>138</v>
      </c>
      <c r="E8664" t="s">
        <v>49</v>
      </c>
      <c r="F8664">
        <v>116</v>
      </c>
    </row>
    <row r="8665" spans="1:6" x14ac:dyDescent="0.35">
      <c r="A8665" t="s">
        <v>99</v>
      </c>
      <c r="B8665" s="78" t="s">
        <v>15</v>
      </c>
      <c r="C8665">
        <v>2021</v>
      </c>
      <c r="D8665" t="s">
        <v>138</v>
      </c>
      <c r="E8665" t="s">
        <v>51</v>
      </c>
      <c r="F8665">
        <v>126</v>
      </c>
    </row>
    <row r="8666" spans="1:6" x14ac:dyDescent="0.35">
      <c r="A8666" t="s">
        <v>99</v>
      </c>
      <c r="B8666" s="78" t="s">
        <v>15</v>
      </c>
      <c r="C8666">
        <v>2021</v>
      </c>
      <c r="D8666" t="s">
        <v>138</v>
      </c>
      <c r="E8666" t="s">
        <v>53</v>
      </c>
      <c r="F8666">
        <v>126</v>
      </c>
    </row>
    <row r="8667" spans="1:6" x14ac:dyDescent="0.35">
      <c r="A8667" t="s">
        <v>99</v>
      </c>
      <c r="B8667" s="78" t="s">
        <v>15</v>
      </c>
      <c r="C8667">
        <v>2021</v>
      </c>
      <c r="D8667" t="s">
        <v>138</v>
      </c>
      <c r="E8667" t="s">
        <v>55</v>
      </c>
      <c r="F8667">
        <v>141</v>
      </c>
    </row>
    <row r="8668" spans="1:6" x14ac:dyDescent="0.35">
      <c r="A8668" t="s">
        <v>99</v>
      </c>
      <c r="B8668" s="78" t="s">
        <v>15</v>
      </c>
      <c r="C8668">
        <v>2021</v>
      </c>
      <c r="D8668" t="s">
        <v>138</v>
      </c>
      <c r="E8668" t="s">
        <v>57</v>
      </c>
      <c r="F8668">
        <v>113</v>
      </c>
    </row>
    <row r="8669" spans="1:6" x14ac:dyDescent="0.35">
      <c r="A8669" t="s">
        <v>99</v>
      </c>
      <c r="B8669" s="78" t="s">
        <v>15</v>
      </c>
      <c r="C8669">
        <v>2021</v>
      </c>
      <c r="D8669" t="s">
        <v>138</v>
      </c>
      <c r="E8669" t="s">
        <v>59</v>
      </c>
      <c r="F8669">
        <v>101</v>
      </c>
    </row>
    <row r="8670" spans="1:6" x14ac:dyDescent="0.35">
      <c r="A8670" t="s">
        <v>99</v>
      </c>
      <c r="B8670" s="78" t="s">
        <v>15</v>
      </c>
      <c r="C8670">
        <v>2021</v>
      </c>
      <c r="D8670" t="s">
        <v>138</v>
      </c>
      <c r="E8670" t="s">
        <v>61</v>
      </c>
      <c r="F8670">
        <v>139</v>
      </c>
    </row>
    <row r="8671" spans="1:6" x14ac:dyDescent="0.35">
      <c r="A8671" t="s">
        <v>99</v>
      </c>
      <c r="B8671" s="78" t="s">
        <v>15</v>
      </c>
      <c r="C8671">
        <v>2021</v>
      </c>
      <c r="D8671" t="s">
        <v>138</v>
      </c>
      <c r="E8671" t="s">
        <v>63</v>
      </c>
      <c r="F8671">
        <v>147</v>
      </c>
    </row>
    <row r="8672" spans="1:6" x14ac:dyDescent="0.35">
      <c r="A8672" t="s">
        <v>99</v>
      </c>
      <c r="B8672" s="78" t="s">
        <v>15</v>
      </c>
      <c r="C8672">
        <v>2021</v>
      </c>
      <c r="D8672" t="s">
        <v>138</v>
      </c>
      <c r="E8672" t="s">
        <v>65</v>
      </c>
      <c r="F8672">
        <v>120</v>
      </c>
    </row>
    <row r="8673" spans="1:6" x14ac:dyDescent="0.35">
      <c r="A8673" t="s">
        <v>99</v>
      </c>
      <c r="B8673" s="78" t="s">
        <v>15</v>
      </c>
      <c r="C8673">
        <v>2021</v>
      </c>
      <c r="D8673" t="s">
        <v>138</v>
      </c>
      <c r="E8673" t="s">
        <v>67</v>
      </c>
      <c r="F8673">
        <v>88</v>
      </c>
    </row>
    <row r="8674" spans="1:6" x14ac:dyDescent="0.35">
      <c r="A8674" t="s">
        <v>99</v>
      </c>
      <c r="B8674" s="78" t="s">
        <v>15</v>
      </c>
      <c r="C8674">
        <v>2021</v>
      </c>
      <c r="D8674" t="s">
        <v>138</v>
      </c>
      <c r="E8674" t="s">
        <v>69</v>
      </c>
      <c r="F8674">
        <v>75</v>
      </c>
    </row>
    <row r="8675" spans="1:6" x14ac:dyDescent="0.35">
      <c r="A8675" t="s">
        <v>99</v>
      </c>
      <c r="B8675" s="78" t="s">
        <v>15</v>
      </c>
      <c r="C8675">
        <v>2021</v>
      </c>
      <c r="D8675" t="s">
        <v>138</v>
      </c>
      <c r="E8675" t="s">
        <v>71</v>
      </c>
      <c r="F8675">
        <v>38</v>
      </c>
    </row>
    <row r="8676" spans="1:6" x14ac:dyDescent="0.35">
      <c r="A8676" t="s">
        <v>99</v>
      </c>
      <c r="B8676" s="78" t="s">
        <v>15</v>
      </c>
      <c r="C8676">
        <v>2021</v>
      </c>
      <c r="D8676" t="s">
        <v>138</v>
      </c>
      <c r="E8676" t="s">
        <v>73</v>
      </c>
      <c r="F8676">
        <v>46</v>
      </c>
    </row>
    <row r="8677" spans="1:6" x14ac:dyDescent="0.35">
      <c r="A8677" t="s">
        <v>99</v>
      </c>
      <c r="B8677" s="78" t="s">
        <v>15</v>
      </c>
      <c r="C8677">
        <v>2021</v>
      </c>
      <c r="D8677" t="s">
        <v>138</v>
      </c>
      <c r="E8677" t="s">
        <v>75</v>
      </c>
      <c r="F8677">
        <v>46</v>
      </c>
    </row>
    <row r="8678" spans="1:6" x14ac:dyDescent="0.35">
      <c r="A8678" t="s">
        <v>99</v>
      </c>
      <c r="B8678" s="78" t="s">
        <v>15</v>
      </c>
      <c r="C8678">
        <v>2026</v>
      </c>
      <c r="D8678" t="s">
        <v>138</v>
      </c>
      <c r="E8678" t="s">
        <v>42</v>
      </c>
      <c r="F8678">
        <v>107.376629874998</v>
      </c>
    </row>
    <row r="8679" spans="1:6" x14ac:dyDescent="0.35">
      <c r="A8679" t="s">
        <v>99</v>
      </c>
      <c r="B8679" s="78" t="s">
        <v>15</v>
      </c>
      <c r="C8679">
        <v>2026</v>
      </c>
      <c r="D8679" t="s">
        <v>138</v>
      </c>
      <c r="E8679" t="s">
        <v>45</v>
      </c>
      <c r="F8679">
        <v>103.386171137917</v>
      </c>
    </row>
    <row r="8680" spans="1:6" x14ac:dyDescent="0.35">
      <c r="A8680" t="s">
        <v>99</v>
      </c>
      <c r="B8680" s="78" t="s">
        <v>15</v>
      </c>
      <c r="C8680">
        <v>2026</v>
      </c>
      <c r="D8680" t="s">
        <v>138</v>
      </c>
      <c r="E8680" t="s">
        <v>47</v>
      </c>
      <c r="F8680">
        <v>115.21778635991799</v>
      </c>
    </row>
    <row r="8681" spans="1:6" x14ac:dyDescent="0.35">
      <c r="A8681" t="s">
        <v>99</v>
      </c>
      <c r="B8681" s="78" t="s">
        <v>15</v>
      </c>
      <c r="C8681">
        <v>2026</v>
      </c>
      <c r="D8681" t="s">
        <v>138</v>
      </c>
      <c r="E8681" t="s">
        <v>49</v>
      </c>
      <c r="F8681">
        <v>125.860339010492</v>
      </c>
    </row>
    <row r="8682" spans="1:6" x14ac:dyDescent="0.35">
      <c r="A8682" t="s">
        <v>99</v>
      </c>
      <c r="B8682" s="78" t="s">
        <v>15</v>
      </c>
      <c r="C8682">
        <v>2026</v>
      </c>
      <c r="D8682" t="s">
        <v>138</v>
      </c>
      <c r="E8682" t="s">
        <v>51</v>
      </c>
      <c r="F8682">
        <v>136.56002858580999</v>
      </c>
    </row>
    <row r="8683" spans="1:6" x14ac:dyDescent="0.35">
      <c r="A8683" t="s">
        <v>99</v>
      </c>
      <c r="B8683" s="78" t="s">
        <v>15</v>
      </c>
      <c r="C8683">
        <v>2026</v>
      </c>
      <c r="D8683" t="s">
        <v>138</v>
      </c>
      <c r="E8683" t="s">
        <v>53</v>
      </c>
      <c r="F8683">
        <v>131.363458132528</v>
      </c>
    </row>
    <row r="8684" spans="1:6" x14ac:dyDescent="0.35">
      <c r="A8684" t="s">
        <v>99</v>
      </c>
      <c r="B8684" s="78" t="s">
        <v>15</v>
      </c>
      <c r="C8684">
        <v>2026</v>
      </c>
      <c r="D8684" t="s">
        <v>138</v>
      </c>
      <c r="E8684" t="s">
        <v>55</v>
      </c>
      <c r="F8684">
        <v>120.57723856577</v>
      </c>
    </row>
    <row r="8685" spans="1:6" x14ac:dyDescent="0.35">
      <c r="A8685" t="s">
        <v>99</v>
      </c>
      <c r="B8685" s="78" t="s">
        <v>15</v>
      </c>
      <c r="C8685">
        <v>2026</v>
      </c>
      <c r="D8685" t="s">
        <v>138</v>
      </c>
      <c r="E8685" t="s">
        <v>57</v>
      </c>
      <c r="F8685">
        <v>134.140122142395</v>
      </c>
    </row>
    <row r="8686" spans="1:6" x14ac:dyDescent="0.35">
      <c r="A8686" t="s">
        <v>99</v>
      </c>
      <c r="B8686" s="78" t="s">
        <v>15</v>
      </c>
      <c r="C8686">
        <v>2026</v>
      </c>
      <c r="D8686" t="s">
        <v>138</v>
      </c>
      <c r="E8686" t="s">
        <v>59</v>
      </c>
      <c r="F8686">
        <v>109.452431604403</v>
      </c>
    </row>
    <row r="8687" spans="1:6" x14ac:dyDescent="0.35">
      <c r="A8687" t="s">
        <v>99</v>
      </c>
      <c r="B8687" s="78" t="s">
        <v>15</v>
      </c>
      <c r="C8687">
        <v>2026</v>
      </c>
      <c r="D8687" t="s">
        <v>138</v>
      </c>
      <c r="E8687" t="s">
        <v>61</v>
      </c>
      <c r="F8687">
        <v>105.51202173016</v>
      </c>
    </row>
    <row r="8688" spans="1:6" x14ac:dyDescent="0.35">
      <c r="A8688" t="s">
        <v>99</v>
      </c>
      <c r="B8688" s="78" t="s">
        <v>15</v>
      </c>
      <c r="C8688">
        <v>2026</v>
      </c>
      <c r="D8688" t="s">
        <v>138</v>
      </c>
      <c r="E8688" t="s">
        <v>63</v>
      </c>
      <c r="F8688">
        <v>135.806698132478</v>
      </c>
    </row>
    <row r="8689" spans="1:6" x14ac:dyDescent="0.35">
      <c r="A8689" t="s">
        <v>99</v>
      </c>
      <c r="B8689" s="78" t="s">
        <v>15</v>
      </c>
      <c r="C8689">
        <v>2026</v>
      </c>
      <c r="D8689" t="s">
        <v>138</v>
      </c>
      <c r="E8689" t="s">
        <v>43</v>
      </c>
      <c r="F8689">
        <v>85.250471972420399</v>
      </c>
    </row>
    <row r="8690" spans="1:6" x14ac:dyDescent="0.35">
      <c r="A8690" t="s">
        <v>99</v>
      </c>
      <c r="B8690" s="78" t="s">
        <v>15</v>
      </c>
      <c r="C8690">
        <v>2026</v>
      </c>
      <c r="D8690" t="s">
        <v>138</v>
      </c>
      <c r="E8690" t="s">
        <v>65</v>
      </c>
      <c r="F8690">
        <v>143.50802764583901</v>
      </c>
    </row>
    <row r="8691" spans="1:6" x14ac:dyDescent="0.35">
      <c r="A8691" t="s">
        <v>99</v>
      </c>
      <c r="B8691" s="78" t="s">
        <v>15</v>
      </c>
      <c r="C8691">
        <v>2026</v>
      </c>
      <c r="D8691" t="s">
        <v>138</v>
      </c>
      <c r="E8691" t="s">
        <v>67</v>
      </c>
      <c r="F8691">
        <v>118.271771503168</v>
      </c>
    </row>
    <row r="8692" spans="1:6" x14ac:dyDescent="0.35">
      <c r="A8692" t="s">
        <v>99</v>
      </c>
      <c r="B8692" s="78" t="s">
        <v>15</v>
      </c>
      <c r="C8692">
        <v>2026</v>
      </c>
      <c r="D8692" t="s">
        <v>138</v>
      </c>
      <c r="E8692" t="s">
        <v>69</v>
      </c>
      <c r="F8692">
        <v>87.813389791501805</v>
      </c>
    </row>
    <row r="8693" spans="1:6" x14ac:dyDescent="0.35">
      <c r="A8693" t="s">
        <v>99</v>
      </c>
      <c r="B8693" s="78" t="s">
        <v>15</v>
      </c>
      <c r="C8693">
        <v>2026</v>
      </c>
      <c r="D8693" t="s">
        <v>138</v>
      </c>
      <c r="E8693" t="s">
        <v>71</v>
      </c>
      <c r="F8693">
        <v>71.090398761599502</v>
      </c>
    </row>
    <row r="8694" spans="1:6" x14ac:dyDescent="0.35">
      <c r="A8694" t="s">
        <v>99</v>
      </c>
      <c r="B8694" s="78" t="s">
        <v>15</v>
      </c>
      <c r="C8694">
        <v>2026</v>
      </c>
      <c r="D8694" t="s">
        <v>138</v>
      </c>
      <c r="E8694" t="s">
        <v>73</v>
      </c>
      <c r="F8694">
        <v>34.025499829821499</v>
      </c>
    </row>
    <row r="8695" spans="1:6" x14ac:dyDescent="0.35">
      <c r="A8695" t="s">
        <v>99</v>
      </c>
      <c r="B8695" s="78" t="s">
        <v>15</v>
      </c>
      <c r="C8695">
        <v>2026</v>
      </c>
      <c r="D8695" t="s">
        <v>138</v>
      </c>
      <c r="E8695" t="s">
        <v>75</v>
      </c>
      <c r="F8695">
        <v>53.264795381766199</v>
      </c>
    </row>
    <row r="8696" spans="1:6" x14ac:dyDescent="0.35">
      <c r="A8696" t="s">
        <v>99</v>
      </c>
      <c r="B8696" s="78" t="s">
        <v>15</v>
      </c>
      <c r="C8696">
        <v>2026</v>
      </c>
      <c r="D8696" t="s">
        <v>41</v>
      </c>
      <c r="E8696" t="s">
        <v>42</v>
      </c>
      <c r="F8696">
        <v>115.567892512424</v>
      </c>
    </row>
    <row r="8697" spans="1:6" x14ac:dyDescent="0.35">
      <c r="A8697" t="s">
        <v>99</v>
      </c>
      <c r="B8697" s="78" t="s">
        <v>15</v>
      </c>
      <c r="C8697">
        <v>2026</v>
      </c>
      <c r="D8697" t="s">
        <v>41</v>
      </c>
      <c r="E8697" t="s">
        <v>45</v>
      </c>
      <c r="F8697">
        <v>116.694206296571</v>
      </c>
    </row>
    <row r="8698" spans="1:6" x14ac:dyDescent="0.35">
      <c r="A8698" t="s">
        <v>99</v>
      </c>
      <c r="B8698" s="78" t="s">
        <v>15</v>
      </c>
      <c r="C8698">
        <v>2026</v>
      </c>
      <c r="D8698" t="s">
        <v>41</v>
      </c>
      <c r="E8698" t="s">
        <v>47</v>
      </c>
      <c r="F8698">
        <v>115.455406774159</v>
      </c>
    </row>
    <row r="8699" spans="1:6" x14ac:dyDescent="0.35">
      <c r="A8699" t="s">
        <v>99</v>
      </c>
      <c r="B8699" s="78" t="s">
        <v>15</v>
      </c>
      <c r="C8699">
        <v>2026</v>
      </c>
      <c r="D8699" t="s">
        <v>41</v>
      </c>
      <c r="E8699" t="s">
        <v>49</v>
      </c>
      <c r="F8699">
        <v>90.003075772551497</v>
      </c>
    </row>
    <row r="8700" spans="1:6" x14ac:dyDescent="0.35">
      <c r="A8700" t="s">
        <v>99</v>
      </c>
      <c r="B8700" s="78" t="s">
        <v>15</v>
      </c>
      <c r="C8700">
        <v>2026</v>
      </c>
      <c r="D8700" t="s">
        <v>41</v>
      </c>
      <c r="E8700" t="s">
        <v>51</v>
      </c>
      <c r="F8700">
        <v>108.017798370146</v>
      </c>
    </row>
    <row r="8701" spans="1:6" x14ac:dyDescent="0.35">
      <c r="A8701" t="s">
        <v>99</v>
      </c>
      <c r="B8701" s="78" t="s">
        <v>15</v>
      </c>
      <c r="C8701">
        <v>2026</v>
      </c>
      <c r="D8701" t="s">
        <v>41</v>
      </c>
      <c r="E8701" t="s">
        <v>53</v>
      </c>
      <c r="F8701">
        <v>101.544734925486</v>
      </c>
    </row>
    <row r="8702" spans="1:6" x14ac:dyDescent="0.35">
      <c r="A8702" t="s">
        <v>99</v>
      </c>
      <c r="B8702" s="78" t="s">
        <v>15</v>
      </c>
      <c r="C8702">
        <v>2026</v>
      </c>
      <c r="D8702" t="s">
        <v>41</v>
      </c>
      <c r="E8702" t="s">
        <v>55</v>
      </c>
      <c r="F8702">
        <v>103.72538122589</v>
      </c>
    </row>
    <row r="8703" spans="1:6" x14ac:dyDescent="0.35">
      <c r="A8703" t="s">
        <v>99</v>
      </c>
      <c r="B8703" s="78" t="s">
        <v>15</v>
      </c>
      <c r="C8703">
        <v>2026</v>
      </c>
      <c r="D8703" t="s">
        <v>41</v>
      </c>
      <c r="E8703" t="s">
        <v>57</v>
      </c>
      <c r="F8703">
        <v>121.129469991062</v>
      </c>
    </row>
    <row r="8704" spans="1:6" x14ac:dyDescent="0.35">
      <c r="A8704" t="s">
        <v>99</v>
      </c>
      <c r="B8704" s="78" t="s">
        <v>15</v>
      </c>
      <c r="C8704">
        <v>2026</v>
      </c>
      <c r="D8704" t="s">
        <v>41</v>
      </c>
      <c r="E8704" t="s">
        <v>59</v>
      </c>
      <c r="F8704">
        <v>91.866886226922901</v>
      </c>
    </row>
    <row r="8705" spans="1:6" x14ac:dyDescent="0.35">
      <c r="A8705" t="s">
        <v>99</v>
      </c>
      <c r="B8705" s="78" t="s">
        <v>15</v>
      </c>
      <c r="C8705">
        <v>2026</v>
      </c>
      <c r="D8705" t="s">
        <v>41</v>
      </c>
      <c r="E8705" t="s">
        <v>61</v>
      </c>
      <c r="F8705">
        <v>103.860270086897</v>
      </c>
    </row>
    <row r="8706" spans="1:6" x14ac:dyDescent="0.35">
      <c r="A8706" t="s">
        <v>99</v>
      </c>
      <c r="B8706" s="78" t="s">
        <v>15</v>
      </c>
      <c r="C8706">
        <v>2026</v>
      </c>
      <c r="D8706" t="s">
        <v>41</v>
      </c>
      <c r="E8706" t="s">
        <v>63</v>
      </c>
      <c r="F8706">
        <v>118.906827286485</v>
      </c>
    </row>
    <row r="8707" spans="1:6" x14ac:dyDescent="0.35">
      <c r="A8707" t="s">
        <v>99</v>
      </c>
      <c r="B8707" s="78" t="s">
        <v>15</v>
      </c>
      <c r="C8707">
        <v>2026</v>
      </c>
      <c r="D8707" t="s">
        <v>41</v>
      </c>
      <c r="E8707" t="s">
        <v>43</v>
      </c>
      <c r="F8707">
        <v>109.933471808726</v>
      </c>
    </row>
    <row r="8708" spans="1:6" x14ac:dyDescent="0.35">
      <c r="A8708" t="s">
        <v>99</v>
      </c>
      <c r="B8708" s="78" t="s">
        <v>15</v>
      </c>
      <c r="C8708">
        <v>2026</v>
      </c>
      <c r="D8708" t="s">
        <v>41</v>
      </c>
      <c r="E8708" t="s">
        <v>65</v>
      </c>
      <c r="F8708">
        <v>134.20245962333601</v>
      </c>
    </row>
    <row r="8709" spans="1:6" x14ac:dyDescent="0.35">
      <c r="A8709" t="s">
        <v>99</v>
      </c>
      <c r="B8709" s="78" t="s">
        <v>15</v>
      </c>
      <c r="C8709">
        <v>2026</v>
      </c>
      <c r="D8709" t="s">
        <v>41</v>
      </c>
      <c r="E8709" t="s">
        <v>67</v>
      </c>
      <c r="F8709">
        <v>135.12974000112399</v>
      </c>
    </row>
    <row r="8710" spans="1:6" x14ac:dyDescent="0.35">
      <c r="A8710" t="s">
        <v>99</v>
      </c>
      <c r="B8710" s="78" t="s">
        <v>15</v>
      </c>
      <c r="C8710">
        <v>2026</v>
      </c>
      <c r="D8710" t="s">
        <v>41</v>
      </c>
      <c r="E8710" t="s">
        <v>69</v>
      </c>
      <c r="F8710">
        <v>103.73350008564999</v>
      </c>
    </row>
    <row r="8711" spans="1:6" x14ac:dyDescent="0.35">
      <c r="A8711" t="s">
        <v>99</v>
      </c>
      <c r="B8711" s="78" t="s">
        <v>15</v>
      </c>
      <c r="C8711">
        <v>2026</v>
      </c>
      <c r="D8711" t="s">
        <v>41</v>
      </c>
      <c r="E8711" t="s">
        <v>71</v>
      </c>
      <c r="F8711">
        <v>76.977027835803796</v>
      </c>
    </row>
    <row r="8712" spans="1:6" x14ac:dyDescent="0.35">
      <c r="A8712" t="s">
        <v>99</v>
      </c>
      <c r="B8712" s="78" t="s">
        <v>15</v>
      </c>
      <c r="C8712">
        <v>2026</v>
      </c>
      <c r="D8712" t="s">
        <v>41</v>
      </c>
      <c r="E8712" t="s">
        <v>73</v>
      </c>
      <c r="F8712">
        <v>37.581544360880997</v>
      </c>
    </row>
    <row r="8713" spans="1:6" x14ac:dyDescent="0.35">
      <c r="A8713" t="s">
        <v>99</v>
      </c>
      <c r="B8713" s="78" t="s">
        <v>15</v>
      </c>
      <c r="C8713">
        <v>2026</v>
      </c>
      <c r="D8713" t="s">
        <v>41</v>
      </c>
      <c r="E8713" t="s">
        <v>75</v>
      </c>
      <c r="F8713">
        <v>34.492250844839901</v>
      </c>
    </row>
    <row r="8714" spans="1:6" x14ac:dyDescent="0.35">
      <c r="A8714" t="s">
        <v>99</v>
      </c>
      <c r="B8714" s="78" t="s">
        <v>15</v>
      </c>
      <c r="C8714">
        <v>2031</v>
      </c>
      <c r="D8714" t="s">
        <v>138</v>
      </c>
      <c r="E8714" t="s">
        <v>42</v>
      </c>
      <c r="F8714">
        <v>106.564171082464</v>
      </c>
    </row>
    <row r="8715" spans="1:6" x14ac:dyDescent="0.35">
      <c r="A8715" t="s">
        <v>99</v>
      </c>
      <c r="B8715" s="78" t="s">
        <v>15</v>
      </c>
      <c r="C8715">
        <v>2031</v>
      </c>
      <c r="D8715" t="s">
        <v>138</v>
      </c>
      <c r="E8715" t="s">
        <v>45</v>
      </c>
      <c r="F8715">
        <v>80.155806363805993</v>
      </c>
    </row>
    <row r="8716" spans="1:6" x14ac:dyDescent="0.35">
      <c r="A8716" t="s">
        <v>99</v>
      </c>
      <c r="B8716" s="78" t="s">
        <v>15</v>
      </c>
      <c r="C8716">
        <v>2031</v>
      </c>
      <c r="D8716" t="s">
        <v>138</v>
      </c>
      <c r="E8716" t="s">
        <v>47</v>
      </c>
      <c r="F8716">
        <v>101.42319234236901</v>
      </c>
    </row>
    <row r="8717" spans="1:6" x14ac:dyDescent="0.35">
      <c r="A8717" t="s">
        <v>99</v>
      </c>
      <c r="B8717" s="78" t="s">
        <v>15</v>
      </c>
      <c r="C8717">
        <v>2031</v>
      </c>
      <c r="D8717" t="s">
        <v>138</v>
      </c>
      <c r="E8717" t="s">
        <v>49</v>
      </c>
      <c r="F8717">
        <v>144.11662751068801</v>
      </c>
    </row>
    <row r="8718" spans="1:6" x14ac:dyDescent="0.35">
      <c r="A8718" t="s">
        <v>99</v>
      </c>
      <c r="B8718" s="78" t="s">
        <v>15</v>
      </c>
      <c r="C8718">
        <v>2031</v>
      </c>
      <c r="D8718" t="s">
        <v>138</v>
      </c>
      <c r="E8718" t="s">
        <v>51</v>
      </c>
      <c r="F8718">
        <v>138.23211568674</v>
      </c>
    </row>
    <row r="8719" spans="1:6" x14ac:dyDescent="0.35">
      <c r="A8719" t="s">
        <v>99</v>
      </c>
      <c r="B8719" s="78" t="s">
        <v>15</v>
      </c>
      <c r="C8719">
        <v>2031</v>
      </c>
      <c r="D8719" t="s">
        <v>138</v>
      </c>
      <c r="E8719" t="s">
        <v>53</v>
      </c>
      <c r="F8719">
        <v>136.82262522251099</v>
      </c>
    </row>
    <row r="8720" spans="1:6" x14ac:dyDescent="0.35">
      <c r="A8720" t="s">
        <v>99</v>
      </c>
      <c r="B8720" s="78" t="s">
        <v>15</v>
      </c>
      <c r="C8720">
        <v>2031</v>
      </c>
      <c r="D8720" t="s">
        <v>138</v>
      </c>
      <c r="E8720" t="s">
        <v>55</v>
      </c>
      <c r="F8720">
        <v>123.783955055909</v>
      </c>
    </row>
    <row r="8721" spans="1:6" x14ac:dyDescent="0.35">
      <c r="A8721" t="s">
        <v>99</v>
      </c>
      <c r="B8721" s="78" t="s">
        <v>15</v>
      </c>
      <c r="C8721">
        <v>2031</v>
      </c>
      <c r="D8721" t="s">
        <v>138</v>
      </c>
      <c r="E8721" t="s">
        <v>57</v>
      </c>
      <c r="F8721">
        <v>120.21432026126899</v>
      </c>
    </row>
    <row r="8722" spans="1:6" x14ac:dyDescent="0.35">
      <c r="A8722" t="s">
        <v>99</v>
      </c>
      <c r="B8722" s="78" t="s">
        <v>15</v>
      </c>
      <c r="C8722">
        <v>2031</v>
      </c>
      <c r="D8722" t="s">
        <v>138</v>
      </c>
      <c r="E8722" t="s">
        <v>59</v>
      </c>
      <c r="F8722">
        <v>123.248293855341</v>
      </c>
    </row>
    <row r="8723" spans="1:6" x14ac:dyDescent="0.35">
      <c r="A8723" t="s">
        <v>99</v>
      </c>
      <c r="B8723" s="78" t="s">
        <v>15</v>
      </c>
      <c r="C8723">
        <v>2031</v>
      </c>
      <c r="D8723" t="s">
        <v>138</v>
      </c>
      <c r="E8723" t="s">
        <v>61</v>
      </c>
      <c r="F8723">
        <v>108.565702853139</v>
      </c>
    </row>
    <row r="8724" spans="1:6" x14ac:dyDescent="0.35">
      <c r="A8724" t="s">
        <v>99</v>
      </c>
      <c r="B8724" s="78" t="s">
        <v>15</v>
      </c>
      <c r="C8724">
        <v>2031</v>
      </c>
      <c r="D8724" t="s">
        <v>138</v>
      </c>
      <c r="E8724" t="s">
        <v>63</v>
      </c>
      <c r="F8724">
        <v>109.52643922717699</v>
      </c>
    </row>
    <row r="8725" spans="1:6" x14ac:dyDescent="0.35">
      <c r="A8725" t="s">
        <v>99</v>
      </c>
      <c r="B8725" s="78" t="s">
        <v>15</v>
      </c>
      <c r="C8725">
        <v>2031</v>
      </c>
      <c r="D8725" t="s">
        <v>138</v>
      </c>
      <c r="E8725" t="s">
        <v>43</v>
      </c>
      <c r="F8725">
        <v>93.896967915309105</v>
      </c>
    </row>
    <row r="8726" spans="1:6" x14ac:dyDescent="0.35">
      <c r="A8726" t="s">
        <v>99</v>
      </c>
      <c r="B8726" s="78" t="s">
        <v>15</v>
      </c>
      <c r="C8726">
        <v>2031</v>
      </c>
      <c r="D8726" t="s">
        <v>138</v>
      </c>
      <c r="E8726" t="s">
        <v>65</v>
      </c>
      <c r="F8726">
        <v>131.69203448893799</v>
      </c>
    </row>
    <row r="8727" spans="1:6" x14ac:dyDescent="0.35">
      <c r="A8727" t="s">
        <v>99</v>
      </c>
      <c r="B8727" s="78" t="s">
        <v>15</v>
      </c>
      <c r="C8727">
        <v>2031</v>
      </c>
      <c r="D8727" t="s">
        <v>138</v>
      </c>
      <c r="E8727" t="s">
        <v>67</v>
      </c>
      <c r="F8727">
        <v>135.90890909930499</v>
      </c>
    </row>
    <row r="8728" spans="1:6" x14ac:dyDescent="0.35">
      <c r="A8728" t="s">
        <v>99</v>
      </c>
      <c r="B8728" s="78" t="s">
        <v>15</v>
      </c>
      <c r="C8728">
        <v>2031</v>
      </c>
      <c r="D8728" t="s">
        <v>138</v>
      </c>
      <c r="E8728" t="s">
        <v>69</v>
      </c>
      <c r="F8728">
        <v>111.40105041961399</v>
      </c>
    </row>
    <row r="8729" spans="1:6" x14ac:dyDescent="0.35">
      <c r="A8729" t="s">
        <v>99</v>
      </c>
      <c r="B8729" s="78" t="s">
        <v>15</v>
      </c>
      <c r="C8729">
        <v>2031</v>
      </c>
      <c r="D8729" t="s">
        <v>138</v>
      </c>
      <c r="E8729" t="s">
        <v>71</v>
      </c>
      <c r="F8729">
        <v>80.598193410906504</v>
      </c>
    </row>
    <row r="8730" spans="1:6" x14ac:dyDescent="0.35">
      <c r="A8730" t="s">
        <v>99</v>
      </c>
      <c r="B8730" s="78" t="s">
        <v>15</v>
      </c>
      <c r="C8730">
        <v>2031</v>
      </c>
      <c r="D8730" t="s">
        <v>138</v>
      </c>
      <c r="E8730" t="s">
        <v>73</v>
      </c>
      <c r="F8730">
        <v>60.077170559054302</v>
      </c>
    </row>
    <row r="8731" spans="1:6" x14ac:dyDescent="0.35">
      <c r="A8731" t="s">
        <v>99</v>
      </c>
      <c r="B8731" s="78" t="s">
        <v>15</v>
      </c>
      <c r="C8731">
        <v>2031</v>
      </c>
      <c r="D8731" t="s">
        <v>138</v>
      </c>
      <c r="E8731" t="s">
        <v>75</v>
      </c>
      <c r="F8731">
        <v>47.601850022919699</v>
      </c>
    </row>
    <row r="8732" spans="1:6" x14ac:dyDescent="0.35">
      <c r="A8732" t="s">
        <v>99</v>
      </c>
      <c r="B8732" s="78" t="s">
        <v>15</v>
      </c>
      <c r="C8732">
        <v>2031</v>
      </c>
      <c r="D8732" t="s">
        <v>41</v>
      </c>
      <c r="E8732" t="s">
        <v>42</v>
      </c>
      <c r="F8732">
        <v>114.835383067078</v>
      </c>
    </row>
    <row r="8733" spans="1:6" x14ac:dyDescent="0.35">
      <c r="A8733" t="s">
        <v>99</v>
      </c>
      <c r="B8733" s="78" t="s">
        <v>15</v>
      </c>
      <c r="C8733">
        <v>2031</v>
      </c>
      <c r="D8733" t="s">
        <v>41</v>
      </c>
      <c r="E8733" t="s">
        <v>45</v>
      </c>
      <c r="F8733">
        <v>96.406857304521594</v>
      </c>
    </row>
    <row r="8734" spans="1:6" x14ac:dyDescent="0.35">
      <c r="A8734" t="s">
        <v>99</v>
      </c>
      <c r="B8734" s="78" t="s">
        <v>15</v>
      </c>
      <c r="C8734">
        <v>2031</v>
      </c>
      <c r="D8734" t="s">
        <v>41</v>
      </c>
      <c r="E8734" t="s">
        <v>47</v>
      </c>
      <c r="F8734">
        <v>104.390030542845</v>
      </c>
    </row>
    <row r="8735" spans="1:6" x14ac:dyDescent="0.35">
      <c r="A8735" t="s">
        <v>99</v>
      </c>
      <c r="B8735" s="78" t="s">
        <v>15</v>
      </c>
      <c r="C8735">
        <v>2031</v>
      </c>
      <c r="D8735" t="s">
        <v>41</v>
      </c>
      <c r="E8735" t="s">
        <v>49</v>
      </c>
      <c r="F8735">
        <v>105.56398842281</v>
      </c>
    </row>
    <row r="8736" spans="1:6" x14ac:dyDescent="0.35">
      <c r="A8736" t="s">
        <v>99</v>
      </c>
      <c r="B8736" s="78" t="s">
        <v>15</v>
      </c>
      <c r="C8736">
        <v>2031</v>
      </c>
      <c r="D8736" t="s">
        <v>41</v>
      </c>
      <c r="E8736" t="s">
        <v>51</v>
      </c>
      <c r="F8736">
        <v>97.776764594818303</v>
      </c>
    </row>
    <row r="8737" spans="1:6" x14ac:dyDescent="0.35">
      <c r="A8737" t="s">
        <v>99</v>
      </c>
      <c r="B8737" s="78" t="s">
        <v>15</v>
      </c>
      <c r="C8737">
        <v>2031</v>
      </c>
      <c r="D8737" t="s">
        <v>41</v>
      </c>
      <c r="E8737" t="s">
        <v>53</v>
      </c>
      <c r="F8737">
        <v>101.67699934454799</v>
      </c>
    </row>
    <row r="8738" spans="1:6" x14ac:dyDescent="0.35">
      <c r="A8738" t="s">
        <v>99</v>
      </c>
      <c r="B8738" s="78" t="s">
        <v>15</v>
      </c>
      <c r="C8738">
        <v>2031</v>
      </c>
      <c r="D8738" t="s">
        <v>41</v>
      </c>
      <c r="E8738" t="s">
        <v>55</v>
      </c>
      <c r="F8738">
        <v>100.908549577663</v>
      </c>
    </row>
    <row r="8739" spans="1:6" x14ac:dyDescent="0.35">
      <c r="A8739" t="s">
        <v>99</v>
      </c>
      <c r="B8739" s="78" t="s">
        <v>15</v>
      </c>
      <c r="C8739">
        <v>2031</v>
      </c>
      <c r="D8739" t="s">
        <v>41</v>
      </c>
      <c r="E8739" t="s">
        <v>57</v>
      </c>
      <c r="F8739">
        <v>102.81504052702699</v>
      </c>
    </row>
    <row r="8740" spans="1:6" x14ac:dyDescent="0.35">
      <c r="A8740" t="s">
        <v>99</v>
      </c>
      <c r="B8740" s="78" t="s">
        <v>15</v>
      </c>
      <c r="C8740">
        <v>2031</v>
      </c>
      <c r="D8740" t="s">
        <v>41</v>
      </c>
      <c r="E8740" t="s">
        <v>59</v>
      </c>
      <c r="F8740">
        <v>116.353725416057</v>
      </c>
    </row>
    <row r="8741" spans="1:6" x14ac:dyDescent="0.35">
      <c r="A8741" t="s">
        <v>99</v>
      </c>
      <c r="B8741" s="78" t="s">
        <v>15</v>
      </c>
      <c r="C8741">
        <v>2031</v>
      </c>
      <c r="D8741" t="s">
        <v>41</v>
      </c>
      <c r="E8741" t="s">
        <v>61</v>
      </c>
      <c r="F8741">
        <v>97.282994470250401</v>
      </c>
    </row>
    <row r="8742" spans="1:6" x14ac:dyDescent="0.35">
      <c r="A8742" t="s">
        <v>99</v>
      </c>
      <c r="B8742" s="78" t="s">
        <v>15</v>
      </c>
      <c r="C8742">
        <v>2031</v>
      </c>
      <c r="D8742" t="s">
        <v>41</v>
      </c>
      <c r="E8742" t="s">
        <v>63</v>
      </c>
      <c r="F8742">
        <v>108.777238116587</v>
      </c>
    </row>
    <row r="8743" spans="1:6" x14ac:dyDescent="0.35">
      <c r="A8743" t="s">
        <v>99</v>
      </c>
      <c r="B8743" s="78" t="s">
        <v>15</v>
      </c>
      <c r="C8743">
        <v>2031</v>
      </c>
      <c r="D8743" t="s">
        <v>41</v>
      </c>
      <c r="E8743" t="s">
        <v>43</v>
      </c>
      <c r="F8743">
        <v>107.402978799148</v>
      </c>
    </row>
    <row r="8744" spans="1:6" x14ac:dyDescent="0.35">
      <c r="A8744" t="s">
        <v>99</v>
      </c>
      <c r="B8744" s="78" t="s">
        <v>15</v>
      </c>
      <c r="C8744">
        <v>2031</v>
      </c>
      <c r="D8744" t="s">
        <v>41</v>
      </c>
      <c r="E8744" t="s">
        <v>65</v>
      </c>
      <c r="F8744">
        <v>116.0654215144</v>
      </c>
    </row>
    <row r="8745" spans="1:6" x14ac:dyDescent="0.35">
      <c r="A8745" t="s">
        <v>99</v>
      </c>
      <c r="B8745" s="78" t="s">
        <v>15</v>
      </c>
      <c r="C8745">
        <v>2031</v>
      </c>
      <c r="D8745" t="s">
        <v>41</v>
      </c>
      <c r="E8745" t="s">
        <v>67</v>
      </c>
      <c r="F8745">
        <v>121.906621177326</v>
      </c>
    </row>
    <row r="8746" spans="1:6" x14ac:dyDescent="0.35">
      <c r="A8746" t="s">
        <v>99</v>
      </c>
      <c r="B8746" s="78" t="s">
        <v>15</v>
      </c>
      <c r="C8746">
        <v>2031</v>
      </c>
      <c r="D8746" t="s">
        <v>41</v>
      </c>
      <c r="E8746" t="s">
        <v>69</v>
      </c>
      <c r="F8746">
        <v>115.415150925894</v>
      </c>
    </row>
    <row r="8747" spans="1:6" x14ac:dyDescent="0.35">
      <c r="A8747" t="s">
        <v>99</v>
      </c>
      <c r="B8747" s="78" t="s">
        <v>15</v>
      </c>
      <c r="C8747">
        <v>2031</v>
      </c>
      <c r="D8747" t="s">
        <v>41</v>
      </c>
      <c r="E8747" t="s">
        <v>71</v>
      </c>
      <c r="F8747">
        <v>84.430209843941199</v>
      </c>
    </row>
    <row r="8748" spans="1:6" x14ac:dyDescent="0.35">
      <c r="A8748" t="s">
        <v>99</v>
      </c>
      <c r="B8748" s="78" t="s">
        <v>15</v>
      </c>
      <c r="C8748">
        <v>2031</v>
      </c>
      <c r="D8748" t="s">
        <v>41</v>
      </c>
      <c r="E8748" t="s">
        <v>73</v>
      </c>
      <c r="F8748">
        <v>58.211524530031703</v>
      </c>
    </row>
    <row r="8749" spans="1:6" x14ac:dyDescent="0.35">
      <c r="A8749" t="s">
        <v>99</v>
      </c>
      <c r="B8749" s="78" t="s">
        <v>15</v>
      </c>
      <c r="C8749">
        <v>2031</v>
      </c>
      <c r="D8749" t="s">
        <v>41</v>
      </c>
      <c r="E8749" t="s">
        <v>75</v>
      </c>
      <c r="F8749">
        <v>37.245797457717302</v>
      </c>
    </row>
    <row r="8750" spans="1:6" x14ac:dyDescent="0.35">
      <c r="A8750" t="s">
        <v>99</v>
      </c>
      <c r="B8750" s="78" t="s">
        <v>15</v>
      </c>
      <c r="C8750">
        <v>2036</v>
      </c>
      <c r="D8750" t="s">
        <v>138</v>
      </c>
      <c r="E8750" t="s">
        <v>42</v>
      </c>
      <c r="F8750">
        <v>106.40330026042</v>
      </c>
    </row>
    <row r="8751" spans="1:6" x14ac:dyDescent="0.35">
      <c r="A8751" t="s">
        <v>99</v>
      </c>
      <c r="B8751" s="78" t="s">
        <v>15</v>
      </c>
      <c r="C8751">
        <v>2036</v>
      </c>
      <c r="D8751" t="s">
        <v>138</v>
      </c>
      <c r="E8751" t="s">
        <v>45</v>
      </c>
      <c r="F8751">
        <v>83.084739874063899</v>
      </c>
    </row>
    <row r="8752" spans="1:6" x14ac:dyDescent="0.35">
      <c r="A8752" t="s">
        <v>99</v>
      </c>
      <c r="B8752" s="78" t="s">
        <v>15</v>
      </c>
      <c r="C8752">
        <v>2036</v>
      </c>
      <c r="D8752" t="s">
        <v>138</v>
      </c>
      <c r="E8752" t="s">
        <v>47</v>
      </c>
      <c r="F8752">
        <v>85.414049139055805</v>
      </c>
    </row>
    <row r="8753" spans="1:6" x14ac:dyDescent="0.35">
      <c r="A8753" t="s">
        <v>99</v>
      </c>
      <c r="B8753" s="78" t="s">
        <v>15</v>
      </c>
      <c r="C8753">
        <v>2036</v>
      </c>
      <c r="D8753" t="s">
        <v>138</v>
      </c>
      <c r="E8753" t="s">
        <v>49</v>
      </c>
      <c r="F8753">
        <v>133.56105729300401</v>
      </c>
    </row>
    <row r="8754" spans="1:6" x14ac:dyDescent="0.35">
      <c r="A8754" t="s">
        <v>99</v>
      </c>
      <c r="B8754" s="78" t="s">
        <v>15</v>
      </c>
      <c r="C8754">
        <v>2036</v>
      </c>
      <c r="D8754" t="s">
        <v>138</v>
      </c>
      <c r="E8754" t="s">
        <v>51</v>
      </c>
      <c r="F8754">
        <v>151.021656585339</v>
      </c>
    </row>
    <row r="8755" spans="1:6" x14ac:dyDescent="0.35">
      <c r="A8755" t="s">
        <v>99</v>
      </c>
      <c r="B8755" s="78" t="s">
        <v>15</v>
      </c>
      <c r="C8755">
        <v>2036</v>
      </c>
      <c r="D8755" t="s">
        <v>138</v>
      </c>
      <c r="E8755" t="s">
        <v>53</v>
      </c>
      <c r="F8755">
        <v>133.42904612851601</v>
      </c>
    </row>
    <row r="8756" spans="1:6" x14ac:dyDescent="0.35">
      <c r="A8756" t="s">
        <v>99</v>
      </c>
      <c r="B8756" s="78" t="s">
        <v>15</v>
      </c>
      <c r="C8756">
        <v>2036</v>
      </c>
      <c r="D8756" t="s">
        <v>138</v>
      </c>
      <c r="E8756" t="s">
        <v>55</v>
      </c>
      <c r="F8756">
        <v>124.71200917539799</v>
      </c>
    </row>
    <row r="8757" spans="1:6" x14ac:dyDescent="0.35">
      <c r="A8757" t="s">
        <v>99</v>
      </c>
      <c r="B8757" s="78" t="s">
        <v>15</v>
      </c>
      <c r="C8757">
        <v>2036</v>
      </c>
      <c r="D8757" t="s">
        <v>138</v>
      </c>
      <c r="E8757" t="s">
        <v>57</v>
      </c>
      <c r="F8757">
        <v>121.899542381822</v>
      </c>
    </row>
    <row r="8758" spans="1:6" x14ac:dyDescent="0.35">
      <c r="A8758" t="s">
        <v>99</v>
      </c>
      <c r="B8758" s="78" t="s">
        <v>15</v>
      </c>
      <c r="C8758">
        <v>2036</v>
      </c>
      <c r="D8758" t="s">
        <v>138</v>
      </c>
      <c r="E8758" t="s">
        <v>59</v>
      </c>
      <c r="F8758">
        <v>114.836222580718</v>
      </c>
    </row>
    <row r="8759" spans="1:6" x14ac:dyDescent="0.35">
      <c r="A8759" t="s">
        <v>99</v>
      </c>
      <c r="B8759" s="78" t="s">
        <v>15</v>
      </c>
      <c r="C8759">
        <v>2036</v>
      </c>
      <c r="D8759" t="s">
        <v>138</v>
      </c>
      <c r="E8759" t="s">
        <v>61</v>
      </c>
      <c r="F8759">
        <v>120.406157092059</v>
      </c>
    </row>
    <row r="8760" spans="1:6" x14ac:dyDescent="0.35">
      <c r="A8760" t="s">
        <v>99</v>
      </c>
      <c r="B8760" s="78" t="s">
        <v>15</v>
      </c>
      <c r="C8760">
        <v>2036</v>
      </c>
      <c r="D8760" t="s">
        <v>138</v>
      </c>
      <c r="E8760" t="s">
        <v>63</v>
      </c>
      <c r="F8760">
        <v>111.78797883566</v>
      </c>
    </row>
    <row r="8761" spans="1:6" x14ac:dyDescent="0.35">
      <c r="A8761" t="s">
        <v>99</v>
      </c>
      <c r="B8761" s="78" t="s">
        <v>15</v>
      </c>
      <c r="C8761">
        <v>2036</v>
      </c>
      <c r="D8761" t="s">
        <v>138</v>
      </c>
      <c r="E8761" t="s">
        <v>43</v>
      </c>
      <c r="F8761">
        <v>93.121458252362103</v>
      </c>
    </row>
    <row r="8762" spans="1:6" x14ac:dyDescent="0.35">
      <c r="A8762" t="s">
        <v>99</v>
      </c>
      <c r="B8762" s="78" t="s">
        <v>15</v>
      </c>
      <c r="C8762">
        <v>2036</v>
      </c>
      <c r="D8762" t="s">
        <v>138</v>
      </c>
      <c r="E8762" t="s">
        <v>65</v>
      </c>
      <c r="F8762">
        <v>111.78633775698199</v>
      </c>
    </row>
    <row r="8763" spans="1:6" x14ac:dyDescent="0.35">
      <c r="A8763" t="s">
        <v>99</v>
      </c>
      <c r="B8763" s="78" t="s">
        <v>15</v>
      </c>
      <c r="C8763">
        <v>2036</v>
      </c>
      <c r="D8763" t="s">
        <v>138</v>
      </c>
      <c r="E8763" t="s">
        <v>67</v>
      </c>
      <c r="F8763">
        <v>126.551693287617</v>
      </c>
    </row>
    <row r="8764" spans="1:6" x14ac:dyDescent="0.35">
      <c r="A8764" t="s">
        <v>99</v>
      </c>
      <c r="B8764" s="78" t="s">
        <v>15</v>
      </c>
      <c r="C8764">
        <v>2036</v>
      </c>
      <c r="D8764" t="s">
        <v>138</v>
      </c>
      <c r="E8764" t="s">
        <v>69</v>
      </c>
      <c r="F8764">
        <v>125.93242117731</v>
      </c>
    </row>
    <row r="8765" spans="1:6" x14ac:dyDescent="0.35">
      <c r="A8765" t="s">
        <v>99</v>
      </c>
      <c r="B8765" s="78" t="s">
        <v>15</v>
      </c>
      <c r="C8765">
        <v>2036</v>
      </c>
      <c r="D8765" t="s">
        <v>138</v>
      </c>
      <c r="E8765" t="s">
        <v>71</v>
      </c>
      <c r="F8765">
        <v>100.263466272293</v>
      </c>
    </row>
    <row r="8766" spans="1:6" x14ac:dyDescent="0.35">
      <c r="A8766" t="s">
        <v>99</v>
      </c>
      <c r="B8766" s="78" t="s">
        <v>15</v>
      </c>
      <c r="C8766">
        <v>2036</v>
      </c>
      <c r="D8766" t="s">
        <v>138</v>
      </c>
      <c r="E8766" t="s">
        <v>73</v>
      </c>
      <c r="F8766">
        <v>67.906663628504404</v>
      </c>
    </row>
    <row r="8767" spans="1:6" x14ac:dyDescent="0.35">
      <c r="A8767" t="s">
        <v>99</v>
      </c>
      <c r="B8767" s="78" t="s">
        <v>15</v>
      </c>
      <c r="C8767">
        <v>2036</v>
      </c>
      <c r="D8767" t="s">
        <v>138</v>
      </c>
      <c r="E8767" t="s">
        <v>75</v>
      </c>
      <c r="F8767">
        <v>64.727107915306405</v>
      </c>
    </row>
    <row r="8768" spans="1:6" x14ac:dyDescent="0.35">
      <c r="A8768" t="s">
        <v>99</v>
      </c>
      <c r="B8768" s="78" t="s">
        <v>15</v>
      </c>
      <c r="C8768">
        <v>2036</v>
      </c>
      <c r="D8768" t="s">
        <v>41</v>
      </c>
      <c r="E8768" t="s">
        <v>42</v>
      </c>
      <c r="F8768">
        <v>114.750509079746</v>
      </c>
    </row>
    <row r="8769" spans="1:6" x14ac:dyDescent="0.35">
      <c r="A8769" t="s">
        <v>99</v>
      </c>
      <c r="B8769" s="78" t="s">
        <v>15</v>
      </c>
      <c r="C8769">
        <v>2036</v>
      </c>
      <c r="D8769" t="s">
        <v>41</v>
      </c>
      <c r="E8769" t="s">
        <v>45</v>
      </c>
      <c r="F8769">
        <v>92.905646331224901</v>
      </c>
    </row>
    <row r="8770" spans="1:6" x14ac:dyDescent="0.35">
      <c r="A8770" t="s">
        <v>99</v>
      </c>
      <c r="B8770" s="78" t="s">
        <v>15</v>
      </c>
      <c r="C8770">
        <v>2036</v>
      </c>
      <c r="D8770" t="s">
        <v>41</v>
      </c>
      <c r="E8770" t="s">
        <v>47</v>
      </c>
      <c r="F8770">
        <v>89.254643237951598</v>
      </c>
    </row>
    <row r="8771" spans="1:6" x14ac:dyDescent="0.35">
      <c r="A8771" t="s">
        <v>99</v>
      </c>
      <c r="B8771" s="78" t="s">
        <v>15</v>
      </c>
      <c r="C8771">
        <v>2036</v>
      </c>
      <c r="D8771" t="s">
        <v>41</v>
      </c>
      <c r="E8771" t="s">
        <v>49</v>
      </c>
      <c r="F8771">
        <v>98.008785184576098</v>
      </c>
    </row>
    <row r="8772" spans="1:6" x14ac:dyDescent="0.35">
      <c r="A8772" t="s">
        <v>99</v>
      </c>
      <c r="B8772" s="78" t="s">
        <v>15</v>
      </c>
      <c r="C8772">
        <v>2036</v>
      </c>
      <c r="D8772" t="s">
        <v>41</v>
      </c>
      <c r="E8772" t="s">
        <v>51</v>
      </c>
      <c r="F8772">
        <v>107.184190930612</v>
      </c>
    </row>
    <row r="8773" spans="1:6" x14ac:dyDescent="0.35">
      <c r="A8773" t="s">
        <v>99</v>
      </c>
      <c r="B8773" s="78" t="s">
        <v>15</v>
      </c>
      <c r="C8773">
        <v>2036</v>
      </c>
      <c r="D8773" t="s">
        <v>41</v>
      </c>
      <c r="E8773" t="s">
        <v>53</v>
      </c>
      <c r="F8773">
        <v>93.490878377627098</v>
      </c>
    </row>
    <row r="8774" spans="1:6" x14ac:dyDescent="0.35">
      <c r="A8774" t="s">
        <v>99</v>
      </c>
      <c r="B8774" s="78" t="s">
        <v>15</v>
      </c>
      <c r="C8774">
        <v>2036</v>
      </c>
      <c r="D8774" t="s">
        <v>41</v>
      </c>
      <c r="E8774" t="s">
        <v>55</v>
      </c>
      <c r="F8774">
        <v>99.945287963895595</v>
      </c>
    </row>
    <row r="8775" spans="1:6" x14ac:dyDescent="0.35">
      <c r="A8775" t="s">
        <v>99</v>
      </c>
      <c r="B8775" s="78" t="s">
        <v>15</v>
      </c>
      <c r="C8775">
        <v>2036</v>
      </c>
      <c r="D8775" t="s">
        <v>41</v>
      </c>
      <c r="E8775" t="s">
        <v>57</v>
      </c>
      <c r="F8775">
        <v>101.136529614959</v>
      </c>
    </row>
    <row r="8776" spans="1:6" x14ac:dyDescent="0.35">
      <c r="A8776" t="s">
        <v>99</v>
      </c>
      <c r="B8776" s="78" t="s">
        <v>15</v>
      </c>
      <c r="C8776">
        <v>2036</v>
      </c>
      <c r="D8776" t="s">
        <v>41</v>
      </c>
      <c r="E8776" t="s">
        <v>59</v>
      </c>
      <c r="F8776">
        <v>103.341223566905</v>
      </c>
    </row>
    <row r="8777" spans="1:6" x14ac:dyDescent="0.35">
      <c r="A8777" t="s">
        <v>99</v>
      </c>
      <c r="B8777" s="78" t="s">
        <v>15</v>
      </c>
      <c r="C8777">
        <v>2036</v>
      </c>
      <c r="D8777" t="s">
        <v>41</v>
      </c>
      <c r="E8777" t="s">
        <v>61</v>
      </c>
      <c r="F8777">
        <v>118.552256382096</v>
      </c>
    </row>
    <row r="8778" spans="1:6" x14ac:dyDescent="0.35">
      <c r="A8778" t="s">
        <v>99</v>
      </c>
      <c r="B8778" s="78" t="s">
        <v>15</v>
      </c>
      <c r="C8778">
        <v>2036</v>
      </c>
      <c r="D8778" t="s">
        <v>41</v>
      </c>
      <c r="E8778" t="s">
        <v>63</v>
      </c>
      <c r="F8778">
        <v>102.81750870649699</v>
      </c>
    </row>
    <row r="8779" spans="1:6" x14ac:dyDescent="0.35">
      <c r="A8779" t="s">
        <v>99</v>
      </c>
      <c r="B8779" s="78" t="s">
        <v>15</v>
      </c>
      <c r="C8779">
        <v>2036</v>
      </c>
      <c r="D8779" t="s">
        <v>41</v>
      </c>
      <c r="E8779" t="s">
        <v>43</v>
      </c>
      <c r="F8779">
        <v>106.86032019065701</v>
      </c>
    </row>
    <row r="8780" spans="1:6" x14ac:dyDescent="0.35">
      <c r="A8780" t="s">
        <v>99</v>
      </c>
      <c r="B8780" s="78" t="s">
        <v>15</v>
      </c>
      <c r="C8780">
        <v>2036</v>
      </c>
      <c r="D8780" t="s">
        <v>41</v>
      </c>
      <c r="E8780" t="s">
        <v>65</v>
      </c>
      <c r="F8780">
        <v>108.973372055477</v>
      </c>
    </row>
    <row r="8781" spans="1:6" x14ac:dyDescent="0.35">
      <c r="A8781" t="s">
        <v>99</v>
      </c>
      <c r="B8781" s="78" t="s">
        <v>15</v>
      </c>
      <c r="C8781">
        <v>2036</v>
      </c>
      <c r="D8781" t="s">
        <v>41</v>
      </c>
      <c r="E8781" t="s">
        <v>67</v>
      </c>
      <c r="F8781">
        <v>107.85367810484399</v>
      </c>
    </row>
    <row r="8782" spans="1:6" x14ac:dyDescent="0.35">
      <c r="A8782" t="s">
        <v>99</v>
      </c>
      <c r="B8782" s="78" t="s">
        <v>15</v>
      </c>
      <c r="C8782">
        <v>2036</v>
      </c>
      <c r="D8782" t="s">
        <v>41</v>
      </c>
      <c r="E8782" t="s">
        <v>69</v>
      </c>
      <c r="F8782">
        <v>105.790022511551</v>
      </c>
    </row>
    <row r="8783" spans="1:6" x14ac:dyDescent="0.35">
      <c r="A8783" t="s">
        <v>99</v>
      </c>
      <c r="B8783" s="78" t="s">
        <v>15</v>
      </c>
      <c r="C8783">
        <v>2036</v>
      </c>
      <c r="D8783" t="s">
        <v>41</v>
      </c>
      <c r="E8783" t="s">
        <v>71</v>
      </c>
      <c r="F8783">
        <v>94.298184620949002</v>
      </c>
    </row>
    <row r="8784" spans="1:6" x14ac:dyDescent="0.35">
      <c r="A8784" t="s">
        <v>99</v>
      </c>
      <c r="B8784" s="78" t="s">
        <v>15</v>
      </c>
      <c r="C8784">
        <v>2036</v>
      </c>
      <c r="D8784" t="s">
        <v>41</v>
      </c>
      <c r="E8784" t="s">
        <v>73</v>
      </c>
      <c r="F8784">
        <v>64.210650695522901</v>
      </c>
    </row>
    <row r="8785" spans="1:6" x14ac:dyDescent="0.35">
      <c r="A8785" t="s">
        <v>99</v>
      </c>
      <c r="B8785" s="78" t="s">
        <v>15</v>
      </c>
      <c r="C8785">
        <v>2036</v>
      </c>
      <c r="D8785" t="s">
        <v>41</v>
      </c>
      <c r="E8785" t="s">
        <v>75</v>
      </c>
      <c r="F8785">
        <v>51.901049139201703</v>
      </c>
    </row>
    <row r="8786" spans="1:6" x14ac:dyDescent="0.35">
      <c r="A8786" t="s">
        <v>99</v>
      </c>
      <c r="B8786" s="78" t="s">
        <v>15</v>
      </c>
      <c r="C8786">
        <v>2041</v>
      </c>
      <c r="D8786" t="s">
        <v>138</v>
      </c>
      <c r="E8786" t="s">
        <v>42</v>
      </c>
      <c r="F8786">
        <v>105.136444643155</v>
      </c>
    </row>
    <row r="8787" spans="1:6" x14ac:dyDescent="0.35">
      <c r="A8787" t="s">
        <v>99</v>
      </c>
      <c r="B8787" s="78" t="s">
        <v>15</v>
      </c>
      <c r="C8787">
        <v>2041</v>
      </c>
      <c r="D8787" t="s">
        <v>138</v>
      </c>
      <c r="E8787" t="s">
        <v>45</v>
      </c>
      <c r="F8787">
        <v>83.015844079115297</v>
      </c>
    </row>
    <row r="8788" spans="1:6" x14ac:dyDescent="0.35">
      <c r="A8788" t="s">
        <v>99</v>
      </c>
      <c r="B8788" s="78" t="s">
        <v>15</v>
      </c>
      <c r="C8788">
        <v>2041</v>
      </c>
      <c r="D8788" t="s">
        <v>138</v>
      </c>
      <c r="E8788" t="s">
        <v>47</v>
      </c>
      <c r="F8788">
        <v>86.0242839787565</v>
      </c>
    </row>
    <row r="8789" spans="1:6" x14ac:dyDescent="0.35">
      <c r="A8789" t="s">
        <v>99</v>
      </c>
      <c r="B8789" s="78" t="s">
        <v>15</v>
      </c>
      <c r="C8789">
        <v>2041</v>
      </c>
      <c r="D8789" t="s">
        <v>138</v>
      </c>
      <c r="E8789" t="s">
        <v>49</v>
      </c>
      <c r="F8789">
        <v>120.077610041217</v>
      </c>
    </row>
    <row r="8790" spans="1:6" x14ac:dyDescent="0.35">
      <c r="A8790" t="s">
        <v>99</v>
      </c>
      <c r="B8790" s="78" t="s">
        <v>15</v>
      </c>
      <c r="C8790">
        <v>2041</v>
      </c>
      <c r="D8790" t="s">
        <v>138</v>
      </c>
      <c r="E8790" t="s">
        <v>51</v>
      </c>
      <c r="F8790">
        <v>143.03647365275501</v>
      </c>
    </row>
    <row r="8791" spans="1:6" x14ac:dyDescent="0.35">
      <c r="A8791" t="s">
        <v>99</v>
      </c>
      <c r="B8791" s="78" t="s">
        <v>15</v>
      </c>
      <c r="C8791">
        <v>2041</v>
      </c>
      <c r="D8791" t="s">
        <v>138</v>
      </c>
      <c r="E8791" t="s">
        <v>53</v>
      </c>
      <c r="F8791">
        <v>141.430237910746</v>
      </c>
    </row>
    <row r="8792" spans="1:6" x14ac:dyDescent="0.35">
      <c r="A8792" t="s">
        <v>99</v>
      </c>
      <c r="B8792" s="78" t="s">
        <v>15</v>
      </c>
      <c r="C8792">
        <v>2041</v>
      </c>
      <c r="D8792" t="s">
        <v>138</v>
      </c>
      <c r="E8792" t="s">
        <v>55</v>
      </c>
      <c r="F8792">
        <v>120.06519673743</v>
      </c>
    </row>
    <row r="8793" spans="1:6" x14ac:dyDescent="0.35">
      <c r="A8793" t="s">
        <v>99</v>
      </c>
      <c r="B8793" s="78" t="s">
        <v>15</v>
      </c>
      <c r="C8793">
        <v>2041</v>
      </c>
      <c r="D8793" t="s">
        <v>138</v>
      </c>
      <c r="E8793" t="s">
        <v>57</v>
      </c>
      <c r="F8793">
        <v>121.450624461665</v>
      </c>
    </row>
    <row r="8794" spans="1:6" x14ac:dyDescent="0.35">
      <c r="A8794" t="s">
        <v>99</v>
      </c>
      <c r="B8794" s="78" t="s">
        <v>15</v>
      </c>
      <c r="C8794">
        <v>2041</v>
      </c>
      <c r="D8794" t="s">
        <v>138</v>
      </c>
      <c r="E8794" t="s">
        <v>59</v>
      </c>
      <c r="F8794">
        <v>116.434746582057</v>
      </c>
    </row>
    <row r="8795" spans="1:6" x14ac:dyDescent="0.35">
      <c r="A8795" t="s">
        <v>99</v>
      </c>
      <c r="B8795" s="78" t="s">
        <v>15</v>
      </c>
      <c r="C8795">
        <v>2041</v>
      </c>
      <c r="D8795" t="s">
        <v>138</v>
      </c>
      <c r="E8795" t="s">
        <v>61</v>
      </c>
      <c r="F8795">
        <v>115.931171291498</v>
      </c>
    </row>
    <row r="8796" spans="1:6" x14ac:dyDescent="0.35">
      <c r="A8796" t="s">
        <v>99</v>
      </c>
      <c r="B8796" s="78" t="s">
        <v>15</v>
      </c>
      <c r="C8796">
        <v>2041</v>
      </c>
      <c r="D8796" t="s">
        <v>138</v>
      </c>
      <c r="E8796" t="s">
        <v>63</v>
      </c>
      <c r="F8796">
        <v>123.754835718473</v>
      </c>
    </row>
    <row r="8797" spans="1:6" x14ac:dyDescent="0.35">
      <c r="A8797" t="s">
        <v>99</v>
      </c>
      <c r="B8797" s="78" t="s">
        <v>15</v>
      </c>
      <c r="C8797">
        <v>2041</v>
      </c>
      <c r="D8797" t="s">
        <v>138</v>
      </c>
      <c r="E8797" t="s">
        <v>43</v>
      </c>
      <c r="F8797">
        <v>92.582519938333107</v>
      </c>
    </row>
    <row r="8798" spans="1:6" x14ac:dyDescent="0.35">
      <c r="A8798" t="s">
        <v>99</v>
      </c>
      <c r="B8798" s="78" t="s">
        <v>15</v>
      </c>
      <c r="C8798">
        <v>2041</v>
      </c>
      <c r="D8798" t="s">
        <v>138</v>
      </c>
      <c r="E8798" t="s">
        <v>65</v>
      </c>
      <c r="F8798">
        <v>114.53102483782</v>
      </c>
    </row>
    <row r="8799" spans="1:6" x14ac:dyDescent="0.35">
      <c r="A8799" t="s">
        <v>99</v>
      </c>
      <c r="B8799" s="78" t="s">
        <v>15</v>
      </c>
      <c r="C8799">
        <v>2041</v>
      </c>
      <c r="D8799" t="s">
        <v>138</v>
      </c>
      <c r="E8799" t="s">
        <v>67</v>
      </c>
      <c r="F8799">
        <v>111.644750649717</v>
      </c>
    </row>
    <row r="8800" spans="1:6" x14ac:dyDescent="0.35">
      <c r="A8800" t="s">
        <v>99</v>
      </c>
      <c r="B8800" s="78" t="s">
        <v>15</v>
      </c>
      <c r="C8800">
        <v>2041</v>
      </c>
      <c r="D8800" t="s">
        <v>138</v>
      </c>
      <c r="E8800" t="s">
        <v>69</v>
      </c>
      <c r="F8800">
        <v>119.174972178705</v>
      </c>
    </row>
    <row r="8801" spans="1:6" x14ac:dyDescent="0.35">
      <c r="A8801" t="s">
        <v>99</v>
      </c>
      <c r="B8801" s="78" t="s">
        <v>15</v>
      </c>
      <c r="C8801">
        <v>2041</v>
      </c>
      <c r="D8801" t="s">
        <v>138</v>
      </c>
      <c r="E8801" t="s">
        <v>71</v>
      </c>
      <c r="F8801">
        <v>112.989111787845</v>
      </c>
    </row>
    <row r="8802" spans="1:6" x14ac:dyDescent="0.35">
      <c r="A8802" t="s">
        <v>99</v>
      </c>
      <c r="B8802" s="78" t="s">
        <v>15</v>
      </c>
      <c r="C8802">
        <v>2041</v>
      </c>
      <c r="D8802" t="s">
        <v>138</v>
      </c>
      <c r="E8802" t="s">
        <v>73</v>
      </c>
      <c r="F8802">
        <v>84.466191702282202</v>
      </c>
    </row>
    <row r="8803" spans="1:6" x14ac:dyDescent="0.35">
      <c r="A8803" t="s">
        <v>99</v>
      </c>
      <c r="B8803" s="78" t="s">
        <v>15</v>
      </c>
      <c r="C8803">
        <v>2041</v>
      </c>
      <c r="D8803" t="s">
        <v>138</v>
      </c>
      <c r="E8803" t="s">
        <v>75</v>
      </c>
      <c r="F8803">
        <v>78.886485179540799</v>
      </c>
    </row>
    <row r="8804" spans="1:6" x14ac:dyDescent="0.35">
      <c r="A8804" t="s">
        <v>99</v>
      </c>
      <c r="B8804" s="78" t="s">
        <v>15</v>
      </c>
      <c r="C8804">
        <v>2041</v>
      </c>
      <c r="D8804" t="s">
        <v>41</v>
      </c>
      <c r="E8804" t="s">
        <v>42</v>
      </c>
      <c r="F8804">
        <v>113.45491635286901</v>
      </c>
    </row>
    <row r="8805" spans="1:6" x14ac:dyDescent="0.35">
      <c r="A8805" t="s">
        <v>99</v>
      </c>
      <c r="B8805" s="78" t="s">
        <v>15</v>
      </c>
      <c r="C8805">
        <v>2041</v>
      </c>
      <c r="D8805" t="s">
        <v>41</v>
      </c>
      <c r="E8805" t="s">
        <v>45</v>
      </c>
      <c r="F8805">
        <v>92.861612484163899</v>
      </c>
    </row>
    <row r="8806" spans="1:6" x14ac:dyDescent="0.35">
      <c r="A8806" t="s">
        <v>99</v>
      </c>
      <c r="B8806" s="78" t="s">
        <v>15</v>
      </c>
      <c r="C8806">
        <v>2041</v>
      </c>
      <c r="D8806" t="s">
        <v>41</v>
      </c>
      <c r="E8806" t="s">
        <v>47</v>
      </c>
      <c r="F8806">
        <v>85.783853336056893</v>
      </c>
    </row>
    <row r="8807" spans="1:6" x14ac:dyDescent="0.35">
      <c r="A8807" t="s">
        <v>99</v>
      </c>
      <c r="B8807" s="78" t="s">
        <v>15</v>
      </c>
      <c r="C8807">
        <v>2041</v>
      </c>
      <c r="D8807" t="s">
        <v>41</v>
      </c>
      <c r="E8807" t="s">
        <v>49</v>
      </c>
      <c r="F8807">
        <v>87.137967229029996</v>
      </c>
    </row>
    <row r="8808" spans="1:6" x14ac:dyDescent="0.35">
      <c r="A8808" t="s">
        <v>99</v>
      </c>
      <c r="B8808" s="78" t="s">
        <v>15</v>
      </c>
      <c r="C8808">
        <v>2041</v>
      </c>
      <c r="D8808" t="s">
        <v>41</v>
      </c>
      <c r="E8808" t="s">
        <v>51</v>
      </c>
      <c r="F8808">
        <v>101.99231705235501</v>
      </c>
    </row>
    <row r="8809" spans="1:6" x14ac:dyDescent="0.35">
      <c r="A8809" t="s">
        <v>99</v>
      </c>
      <c r="B8809" s="78" t="s">
        <v>15</v>
      </c>
      <c r="C8809">
        <v>2041</v>
      </c>
      <c r="D8809" t="s">
        <v>41</v>
      </c>
      <c r="E8809" t="s">
        <v>53</v>
      </c>
      <c r="F8809">
        <v>98.487990105242602</v>
      </c>
    </row>
    <row r="8810" spans="1:6" x14ac:dyDescent="0.35">
      <c r="A8810" t="s">
        <v>99</v>
      </c>
      <c r="B8810" s="78" t="s">
        <v>15</v>
      </c>
      <c r="C8810">
        <v>2041</v>
      </c>
      <c r="D8810" t="s">
        <v>41</v>
      </c>
      <c r="E8810" t="s">
        <v>55</v>
      </c>
      <c r="F8810">
        <v>93.616347214589396</v>
      </c>
    </row>
    <row r="8811" spans="1:6" x14ac:dyDescent="0.35">
      <c r="A8811" t="s">
        <v>99</v>
      </c>
      <c r="B8811" s="78" t="s">
        <v>15</v>
      </c>
      <c r="C8811">
        <v>2041</v>
      </c>
      <c r="D8811" t="s">
        <v>41</v>
      </c>
      <c r="E8811" t="s">
        <v>57</v>
      </c>
      <c r="F8811">
        <v>100.378361039578</v>
      </c>
    </row>
    <row r="8812" spans="1:6" x14ac:dyDescent="0.35">
      <c r="A8812" t="s">
        <v>99</v>
      </c>
      <c r="B8812" s="78" t="s">
        <v>15</v>
      </c>
      <c r="C8812">
        <v>2041</v>
      </c>
      <c r="D8812" t="s">
        <v>41</v>
      </c>
      <c r="E8812" t="s">
        <v>59</v>
      </c>
      <c r="F8812">
        <v>103.00209444931799</v>
      </c>
    </row>
    <row r="8813" spans="1:6" x14ac:dyDescent="0.35">
      <c r="A8813" t="s">
        <v>99</v>
      </c>
      <c r="B8813" s="78" t="s">
        <v>15</v>
      </c>
      <c r="C8813">
        <v>2041</v>
      </c>
      <c r="D8813" t="s">
        <v>41</v>
      </c>
      <c r="E8813" t="s">
        <v>61</v>
      </c>
      <c r="F8813">
        <v>109.597619498765</v>
      </c>
    </row>
    <row r="8814" spans="1:6" x14ac:dyDescent="0.35">
      <c r="A8814" t="s">
        <v>99</v>
      </c>
      <c r="B8814" s="78" t="s">
        <v>15</v>
      </c>
      <c r="C8814">
        <v>2041</v>
      </c>
      <c r="D8814" t="s">
        <v>41</v>
      </c>
      <c r="E8814" t="s">
        <v>63</v>
      </c>
      <c r="F8814">
        <v>122.975944071282</v>
      </c>
    </row>
    <row r="8815" spans="1:6" x14ac:dyDescent="0.35">
      <c r="A8815" t="s">
        <v>99</v>
      </c>
      <c r="B8815" s="78" t="s">
        <v>15</v>
      </c>
      <c r="C8815">
        <v>2041</v>
      </c>
      <c r="D8815" t="s">
        <v>41</v>
      </c>
      <c r="E8815" t="s">
        <v>43</v>
      </c>
      <c r="F8815">
        <v>106.44544040965199</v>
      </c>
    </row>
    <row r="8816" spans="1:6" x14ac:dyDescent="0.35">
      <c r="A8816" t="s">
        <v>99</v>
      </c>
      <c r="B8816" s="78" t="s">
        <v>15</v>
      </c>
      <c r="C8816">
        <v>2041</v>
      </c>
      <c r="D8816" t="s">
        <v>41</v>
      </c>
      <c r="E8816" t="s">
        <v>65</v>
      </c>
      <c r="F8816">
        <v>104.57657854558801</v>
      </c>
    </row>
    <row r="8817" spans="1:6" x14ac:dyDescent="0.35">
      <c r="A8817" t="s">
        <v>99</v>
      </c>
      <c r="B8817" s="78" t="s">
        <v>15</v>
      </c>
      <c r="C8817">
        <v>2041</v>
      </c>
      <c r="D8817" t="s">
        <v>41</v>
      </c>
      <c r="E8817" t="s">
        <v>67</v>
      </c>
      <c r="F8817">
        <v>103.676683632368</v>
      </c>
    </row>
    <row r="8818" spans="1:6" x14ac:dyDescent="0.35">
      <c r="A8818" t="s">
        <v>99</v>
      </c>
      <c r="B8818" s="78" t="s">
        <v>15</v>
      </c>
      <c r="C8818">
        <v>2041</v>
      </c>
      <c r="D8818" t="s">
        <v>41</v>
      </c>
      <c r="E8818" t="s">
        <v>69</v>
      </c>
      <c r="F8818">
        <v>95.6978412293319</v>
      </c>
    </row>
    <row r="8819" spans="1:6" x14ac:dyDescent="0.35">
      <c r="A8819" t="s">
        <v>99</v>
      </c>
      <c r="B8819" s="78" t="s">
        <v>15</v>
      </c>
      <c r="C8819">
        <v>2041</v>
      </c>
      <c r="D8819" t="s">
        <v>41</v>
      </c>
      <c r="E8819" t="s">
        <v>71</v>
      </c>
      <c r="F8819">
        <v>88.189137356904197</v>
      </c>
    </row>
    <row r="8820" spans="1:6" x14ac:dyDescent="0.35">
      <c r="A8820" t="s">
        <v>99</v>
      </c>
      <c r="B8820" s="78" t="s">
        <v>15</v>
      </c>
      <c r="C8820">
        <v>2041</v>
      </c>
      <c r="D8820" t="s">
        <v>41</v>
      </c>
      <c r="E8820" t="s">
        <v>73</v>
      </c>
      <c r="F8820">
        <v>72.779538357544496</v>
      </c>
    </row>
    <row r="8821" spans="1:6" x14ac:dyDescent="0.35">
      <c r="A8821" t="s">
        <v>99</v>
      </c>
      <c r="B8821" s="78" t="s">
        <v>15</v>
      </c>
      <c r="C8821">
        <v>2041</v>
      </c>
      <c r="D8821" t="s">
        <v>41</v>
      </c>
      <c r="E8821" t="s">
        <v>75</v>
      </c>
      <c r="F8821">
        <v>62.504178866893803</v>
      </c>
    </row>
    <row r="8822" spans="1:6" x14ac:dyDescent="0.35">
      <c r="A8822" t="s">
        <v>99</v>
      </c>
      <c r="B8822" s="78" t="s">
        <v>15</v>
      </c>
      <c r="C8822">
        <v>2046</v>
      </c>
      <c r="D8822" t="s">
        <v>138</v>
      </c>
      <c r="E8822" t="s">
        <v>42</v>
      </c>
      <c r="F8822">
        <v>102.9464986167</v>
      </c>
    </row>
    <row r="8823" spans="1:6" x14ac:dyDescent="0.35">
      <c r="A8823" t="s">
        <v>99</v>
      </c>
      <c r="B8823" s="78" t="s">
        <v>15</v>
      </c>
      <c r="C8823">
        <v>2046</v>
      </c>
      <c r="D8823" t="s">
        <v>138</v>
      </c>
      <c r="E8823" t="s">
        <v>45</v>
      </c>
      <c r="F8823">
        <v>82.329783130342904</v>
      </c>
    </row>
    <row r="8824" spans="1:6" x14ac:dyDescent="0.35">
      <c r="A8824" t="s">
        <v>99</v>
      </c>
      <c r="B8824" s="78" t="s">
        <v>15</v>
      </c>
      <c r="C8824">
        <v>2046</v>
      </c>
      <c r="D8824" t="s">
        <v>138</v>
      </c>
      <c r="E8824" t="s">
        <v>47</v>
      </c>
      <c r="F8824">
        <v>86.421355274061895</v>
      </c>
    </row>
    <row r="8825" spans="1:6" x14ac:dyDescent="0.35">
      <c r="A8825" t="s">
        <v>99</v>
      </c>
      <c r="B8825" s="78" t="s">
        <v>15</v>
      </c>
      <c r="C8825">
        <v>2046</v>
      </c>
      <c r="D8825" t="s">
        <v>138</v>
      </c>
      <c r="E8825" t="s">
        <v>49</v>
      </c>
      <c r="F8825">
        <v>119.47699119252</v>
      </c>
    </row>
    <row r="8826" spans="1:6" x14ac:dyDescent="0.35">
      <c r="A8826" t="s">
        <v>99</v>
      </c>
      <c r="B8826" s="78" t="s">
        <v>15</v>
      </c>
      <c r="C8826">
        <v>2046</v>
      </c>
      <c r="D8826" t="s">
        <v>138</v>
      </c>
      <c r="E8826" t="s">
        <v>51</v>
      </c>
      <c r="F8826">
        <v>131.72446911952699</v>
      </c>
    </row>
    <row r="8827" spans="1:6" x14ac:dyDescent="0.35">
      <c r="A8827" t="s">
        <v>99</v>
      </c>
      <c r="B8827" s="78" t="s">
        <v>15</v>
      </c>
      <c r="C8827">
        <v>2046</v>
      </c>
      <c r="D8827" t="s">
        <v>138</v>
      </c>
      <c r="E8827" t="s">
        <v>53</v>
      </c>
      <c r="F8827">
        <v>135.61357424720501</v>
      </c>
    </row>
    <row r="8828" spans="1:6" x14ac:dyDescent="0.35">
      <c r="A8828" t="s">
        <v>99</v>
      </c>
      <c r="B8828" s="78" t="s">
        <v>15</v>
      </c>
      <c r="C8828">
        <v>2046</v>
      </c>
      <c r="D8828" t="s">
        <v>138</v>
      </c>
      <c r="E8828" t="s">
        <v>55</v>
      </c>
      <c r="F8828">
        <v>124.723991841981</v>
      </c>
    </row>
    <row r="8829" spans="1:6" x14ac:dyDescent="0.35">
      <c r="A8829" t="s">
        <v>99</v>
      </c>
      <c r="B8829" s="78" t="s">
        <v>15</v>
      </c>
      <c r="C8829">
        <v>2046</v>
      </c>
      <c r="D8829" t="s">
        <v>138</v>
      </c>
      <c r="E8829" t="s">
        <v>57</v>
      </c>
      <c r="F8829">
        <v>116.56464828767599</v>
      </c>
    </row>
    <row r="8830" spans="1:6" x14ac:dyDescent="0.35">
      <c r="A8830" t="s">
        <v>99</v>
      </c>
      <c r="B8830" s="78" t="s">
        <v>15</v>
      </c>
      <c r="C8830">
        <v>2046</v>
      </c>
      <c r="D8830" t="s">
        <v>138</v>
      </c>
      <c r="E8830" t="s">
        <v>59</v>
      </c>
      <c r="F8830">
        <v>115.479496517982</v>
      </c>
    </row>
    <row r="8831" spans="1:6" x14ac:dyDescent="0.35">
      <c r="A8831" t="s">
        <v>99</v>
      </c>
      <c r="B8831" s="78" t="s">
        <v>15</v>
      </c>
      <c r="C8831">
        <v>2046</v>
      </c>
      <c r="D8831" t="s">
        <v>138</v>
      </c>
      <c r="E8831" t="s">
        <v>61</v>
      </c>
      <c r="F8831">
        <v>117.80076564706501</v>
      </c>
    </row>
    <row r="8832" spans="1:6" x14ac:dyDescent="0.35">
      <c r="A8832" t="s">
        <v>99</v>
      </c>
      <c r="B8832" s="78" t="s">
        <v>15</v>
      </c>
      <c r="C8832">
        <v>2046</v>
      </c>
      <c r="D8832" t="s">
        <v>138</v>
      </c>
      <c r="E8832" t="s">
        <v>63</v>
      </c>
      <c r="F8832">
        <v>121.70703003582</v>
      </c>
    </row>
    <row r="8833" spans="1:6" x14ac:dyDescent="0.35">
      <c r="A8833" t="s">
        <v>99</v>
      </c>
      <c r="B8833" s="78" t="s">
        <v>15</v>
      </c>
      <c r="C8833">
        <v>2046</v>
      </c>
      <c r="D8833" t="s">
        <v>138</v>
      </c>
      <c r="E8833" t="s">
        <v>43</v>
      </c>
      <c r="F8833">
        <v>91.260672008562594</v>
      </c>
    </row>
    <row r="8834" spans="1:6" x14ac:dyDescent="0.35">
      <c r="A8834" t="s">
        <v>99</v>
      </c>
      <c r="B8834" s="78" t="s">
        <v>15</v>
      </c>
      <c r="C8834">
        <v>2046</v>
      </c>
      <c r="D8834" t="s">
        <v>138</v>
      </c>
      <c r="E8834" t="s">
        <v>65</v>
      </c>
      <c r="F8834">
        <v>126.731686699452</v>
      </c>
    </row>
    <row r="8835" spans="1:6" x14ac:dyDescent="0.35">
      <c r="A8835" t="s">
        <v>99</v>
      </c>
      <c r="B8835" s="78" t="s">
        <v>15</v>
      </c>
      <c r="C8835">
        <v>2046</v>
      </c>
      <c r="D8835" t="s">
        <v>138</v>
      </c>
      <c r="E8835" t="s">
        <v>67</v>
      </c>
      <c r="F8835">
        <v>114.67223594987399</v>
      </c>
    </row>
    <row r="8836" spans="1:6" x14ac:dyDescent="0.35">
      <c r="A8836" t="s">
        <v>99</v>
      </c>
      <c r="B8836" s="78" t="s">
        <v>15</v>
      </c>
      <c r="C8836">
        <v>2046</v>
      </c>
      <c r="D8836" t="s">
        <v>138</v>
      </c>
      <c r="E8836" t="s">
        <v>69</v>
      </c>
      <c r="F8836">
        <v>107.80665636106301</v>
      </c>
    </row>
    <row r="8837" spans="1:6" x14ac:dyDescent="0.35">
      <c r="A8837" t="s">
        <v>99</v>
      </c>
      <c r="B8837" s="78" t="s">
        <v>15</v>
      </c>
      <c r="C8837">
        <v>2046</v>
      </c>
      <c r="D8837" t="s">
        <v>138</v>
      </c>
      <c r="E8837" t="s">
        <v>71</v>
      </c>
      <c r="F8837">
        <v>108.330341860015</v>
      </c>
    </row>
    <row r="8838" spans="1:6" x14ac:dyDescent="0.35">
      <c r="A8838" t="s">
        <v>99</v>
      </c>
      <c r="B8838" s="78" t="s">
        <v>15</v>
      </c>
      <c r="C8838">
        <v>2046</v>
      </c>
      <c r="D8838" t="s">
        <v>138</v>
      </c>
      <c r="E8838" t="s">
        <v>73</v>
      </c>
      <c r="F8838">
        <v>95.328787799781495</v>
      </c>
    </row>
    <row r="8839" spans="1:6" x14ac:dyDescent="0.35">
      <c r="A8839" t="s">
        <v>99</v>
      </c>
      <c r="B8839" s="78" t="s">
        <v>15</v>
      </c>
      <c r="C8839">
        <v>2046</v>
      </c>
      <c r="D8839" t="s">
        <v>138</v>
      </c>
      <c r="E8839" t="s">
        <v>75</v>
      </c>
      <c r="F8839">
        <v>98.289155685910998</v>
      </c>
    </row>
    <row r="8840" spans="1:6" x14ac:dyDescent="0.35">
      <c r="A8840" t="s">
        <v>99</v>
      </c>
      <c r="B8840" s="78" t="s">
        <v>15</v>
      </c>
      <c r="C8840">
        <v>2046</v>
      </c>
      <c r="D8840" t="s">
        <v>41</v>
      </c>
      <c r="E8840" t="s">
        <v>42</v>
      </c>
      <c r="F8840">
        <v>111.136232225386</v>
      </c>
    </row>
    <row r="8841" spans="1:6" x14ac:dyDescent="0.35">
      <c r="A8841" t="s">
        <v>99</v>
      </c>
      <c r="B8841" s="78" t="s">
        <v>15</v>
      </c>
      <c r="C8841">
        <v>2046</v>
      </c>
      <c r="D8841" t="s">
        <v>41</v>
      </c>
      <c r="E8841" t="s">
        <v>45</v>
      </c>
      <c r="F8841">
        <v>92.150958504657297</v>
      </c>
    </row>
    <row r="8842" spans="1:6" x14ac:dyDescent="0.35">
      <c r="A8842" t="s">
        <v>99</v>
      </c>
      <c r="B8842" s="78" t="s">
        <v>15</v>
      </c>
      <c r="C8842">
        <v>2046</v>
      </c>
      <c r="D8842" t="s">
        <v>41</v>
      </c>
      <c r="E8842" t="s">
        <v>47</v>
      </c>
      <c r="F8842">
        <v>85.853091526967205</v>
      </c>
    </row>
    <row r="8843" spans="1:6" x14ac:dyDescent="0.35">
      <c r="A8843" t="s">
        <v>99</v>
      </c>
      <c r="B8843" s="78" t="s">
        <v>15</v>
      </c>
      <c r="C8843">
        <v>2046</v>
      </c>
      <c r="D8843" t="s">
        <v>41</v>
      </c>
      <c r="E8843" t="s">
        <v>49</v>
      </c>
      <c r="F8843">
        <v>83.670591565336295</v>
      </c>
    </row>
    <row r="8844" spans="1:6" x14ac:dyDescent="0.35">
      <c r="A8844" t="s">
        <v>99</v>
      </c>
      <c r="B8844" s="78" t="s">
        <v>15</v>
      </c>
      <c r="C8844">
        <v>2046</v>
      </c>
      <c r="D8844" t="s">
        <v>41</v>
      </c>
      <c r="E8844" t="s">
        <v>51</v>
      </c>
      <c r="F8844">
        <v>93.394729521830399</v>
      </c>
    </row>
    <row r="8845" spans="1:6" x14ac:dyDescent="0.35">
      <c r="A8845" t="s">
        <v>99</v>
      </c>
      <c r="B8845" s="78" t="s">
        <v>15</v>
      </c>
      <c r="C8845">
        <v>2046</v>
      </c>
      <c r="D8845" t="s">
        <v>41</v>
      </c>
      <c r="E8845" t="s">
        <v>53</v>
      </c>
      <c r="F8845">
        <v>94.887171917159094</v>
      </c>
    </row>
    <row r="8846" spans="1:6" x14ac:dyDescent="0.35">
      <c r="A8846" t="s">
        <v>99</v>
      </c>
      <c r="B8846" s="78" t="s">
        <v>15</v>
      </c>
      <c r="C8846">
        <v>2046</v>
      </c>
      <c r="D8846" t="s">
        <v>41</v>
      </c>
      <c r="E8846" t="s">
        <v>55</v>
      </c>
      <c r="F8846">
        <v>96.612924824288399</v>
      </c>
    </row>
    <row r="8847" spans="1:6" x14ac:dyDescent="0.35">
      <c r="A8847" t="s">
        <v>99</v>
      </c>
      <c r="B8847" s="78" t="s">
        <v>15</v>
      </c>
      <c r="C8847">
        <v>2046</v>
      </c>
      <c r="D8847" t="s">
        <v>41</v>
      </c>
      <c r="E8847" t="s">
        <v>57</v>
      </c>
      <c r="F8847">
        <v>95.123472390758295</v>
      </c>
    </row>
    <row r="8848" spans="1:6" x14ac:dyDescent="0.35">
      <c r="A8848" t="s">
        <v>99</v>
      </c>
      <c r="B8848" s="78" t="s">
        <v>15</v>
      </c>
      <c r="C8848">
        <v>2046</v>
      </c>
      <c r="D8848" t="s">
        <v>41</v>
      </c>
      <c r="E8848" t="s">
        <v>59</v>
      </c>
      <c r="F8848">
        <v>102.470517118681</v>
      </c>
    </row>
    <row r="8849" spans="1:6" x14ac:dyDescent="0.35">
      <c r="A8849" t="s">
        <v>99</v>
      </c>
      <c r="B8849" s="78" t="s">
        <v>15</v>
      </c>
      <c r="C8849">
        <v>2046</v>
      </c>
      <c r="D8849" t="s">
        <v>41</v>
      </c>
      <c r="E8849" t="s">
        <v>61</v>
      </c>
      <c r="F8849">
        <v>110.27326515021601</v>
      </c>
    </row>
    <row r="8850" spans="1:6" x14ac:dyDescent="0.35">
      <c r="A8850" t="s">
        <v>99</v>
      </c>
      <c r="B8850" s="78" t="s">
        <v>15</v>
      </c>
      <c r="C8850">
        <v>2046</v>
      </c>
      <c r="D8850" t="s">
        <v>41</v>
      </c>
      <c r="E8850" t="s">
        <v>63</v>
      </c>
      <c r="F8850">
        <v>116.97002971982199</v>
      </c>
    </row>
    <row r="8851" spans="1:6" x14ac:dyDescent="0.35">
      <c r="A8851" t="s">
        <v>99</v>
      </c>
      <c r="B8851" s="78" t="s">
        <v>15</v>
      </c>
      <c r="C8851">
        <v>2046</v>
      </c>
      <c r="D8851" t="s">
        <v>41</v>
      </c>
      <c r="E8851" t="s">
        <v>43</v>
      </c>
      <c r="F8851">
        <v>105.13614593803401</v>
      </c>
    </row>
    <row r="8852" spans="1:6" x14ac:dyDescent="0.35">
      <c r="A8852" t="s">
        <v>99</v>
      </c>
      <c r="B8852" s="78" t="s">
        <v>15</v>
      </c>
      <c r="C8852">
        <v>2046</v>
      </c>
      <c r="D8852" t="s">
        <v>41</v>
      </c>
      <c r="E8852" t="s">
        <v>65</v>
      </c>
      <c r="F8852">
        <v>123.591024146805</v>
      </c>
    </row>
    <row r="8853" spans="1:6" x14ac:dyDescent="0.35">
      <c r="A8853" t="s">
        <v>99</v>
      </c>
      <c r="B8853" s="78" t="s">
        <v>15</v>
      </c>
      <c r="C8853">
        <v>2046</v>
      </c>
      <c r="D8853" t="s">
        <v>41</v>
      </c>
      <c r="E8853" t="s">
        <v>67</v>
      </c>
      <c r="F8853">
        <v>100.542424003931</v>
      </c>
    </row>
    <row r="8854" spans="1:6" x14ac:dyDescent="0.35">
      <c r="A8854" t="s">
        <v>99</v>
      </c>
      <c r="B8854" s="78" t="s">
        <v>15</v>
      </c>
      <c r="C8854">
        <v>2046</v>
      </c>
      <c r="D8854" t="s">
        <v>41</v>
      </c>
      <c r="E8854" t="s">
        <v>69</v>
      </c>
      <c r="F8854">
        <v>93.376329182085499</v>
      </c>
    </row>
    <row r="8855" spans="1:6" x14ac:dyDescent="0.35">
      <c r="A8855" t="s">
        <v>99</v>
      </c>
      <c r="B8855" s="78" t="s">
        <v>15</v>
      </c>
      <c r="C8855">
        <v>2046</v>
      </c>
      <c r="D8855" t="s">
        <v>41</v>
      </c>
      <c r="E8855" t="s">
        <v>71</v>
      </c>
      <c r="F8855">
        <v>81.213868052954098</v>
      </c>
    </row>
    <row r="8856" spans="1:6" x14ac:dyDescent="0.35">
      <c r="A8856" t="s">
        <v>99</v>
      </c>
      <c r="B8856" s="78" t="s">
        <v>15</v>
      </c>
      <c r="C8856">
        <v>2046</v>
      </c>
      <c r="D8856" t="s">
        <v>41</v>
      </c>
      <c r="E8856" t="s">
        <v>73</v>
      </c>
      <c r="F8856">
        <v>69.452442097341205</v>
      </c>
    </row>
    <row r="8857" spans="1:6" x14ac:dyDescent="0.35">
      <c r="A8857" t="s">
        <v>99</v>
      </c>
      <c r="B8857" s="78" t="s">
        <v>15</v>
      </c>
      <c r="C8857">
        <v>2046</v>
      </c>
      <c r="D8857" t="s">
        <v>41</v>
      </c>
      <c r="E8857" t="s">
        <v>75</v>
      </c>
      <c r="F8857">
        <v>73.605214509398905</v>
      </c>
    </row>
    <row r="8858" spans="1:6" x14ac:dyDescent="0.35">
      <c r="A8858" t="s">
        <v>100</v>
      </c>
      <c r="B8858" s="78" t="s">
        <v>15</v>
      </c>
      <c r="C8858">
        <v>2021</v>
      </c>
      <c r="D8858" t="s">
        <v>41</v>
      </c>
      <c r="E8858" t="s">
        <v>42</v>
      </c>
      <c r="F8858">
        <v>3983</v>
      </c>
    </row>
    <row r="8859" spans="1:6" x14ac:dyDescent="0.35">
      <c r="A8859" t="s">
        <v>100</v>
      </c>
      <c r="B8859" s="78" t="s">
        <v>15</v>
      </c>
      <c r="C8859">
        <v>2021</v>
      </c>
      <c r="D8859" t="s">
        <v>41</v>
      </c>
      <c r="E8859" t="s">
        <v>43</v>
      </c>
      <c r="F8859">
        <v>4304</v>
      </c>
    </row>
    <row r="8860" spans="1:6" x14ac:dyDescent="0.35">
      <c r="A8860" t="s">
        <v>100</v>
      </c>
      <c r="B8860" s="78" t="s">
        <v>15</v>
      </c>
      <c r="C8860">
        <v>2021</v>
      </c>
      <c r="D8860" t="s">
        <v>41</v>
      </c>
      <c r="E8860" t="s">
        <v>45</v>
      </c>
      <c r="F8860">
        <v>4573</v>
      </c>
    </row>
    <row r="8861" spans="1:6" x14ac:dyDescent="0.35">
      <c r="A8861" t="s">
        <v>100</v>
      </c>
      <c r="B8861" s="78" t="s">
        <v>15</v>
      </c>
      <c r="C8861">
        <v>2021</v>
      </c>
      <c r="D8861" t="s">
        <v>41</v>
      </c>
      <c r="E8861" t="s">
        <v>47</v>
      </c>
      <c r="F8861">
        <v>3855</v>
      </c>
    </row>
    <row r="8862" spans="1:6" x14ac:dyDescent="0.35">
      <c r="A8862" t="s">
        <v>100</v>
      </c>
      <c r="B8862" s="78" t="s">
        <v>15</v>
      </c>
      <c r="C8862">
        <v>2021</v>
      </c>
      <c r="D8862" t="s">
        <v>41</v>
      </c>
      <c r="E8862" t="s">
        <v>49</v>
      </c>
      <c r="F8862">
        <v>3607</v>
      </c>
    </row>
    <row r="8863" spans="1:6" x14ac:dyDescent="0.35">
      <c r="A8863" t="s">
        <v>100</v>
      </c>
      <c r="B8863" s="78" t="s">
        <v>15</v>
      </c>
      <c r="C8863">
        <v>2021</v>
      </c>
      <c r="D8863" t="s">
        <v>41</v>
      </c>
      <c r="E8863" t="s">
        <v>51</v>
      </c>
      <c r="F8863">
        <v>3949</v>
      </c>
    </row>
    <row r="8864" spans="1:6" x14ac:dyDescent="0.35">
      <c r="A8864" t="s">
        <v>100</v>
      </c>
      <c r="B8864" s="78" t="s">
        <v>15</v>
      </c>
      <c r="C8864">
        <v>2021</v>
      </c>
      <c r="D8864" t="s">
        <v>41</v>
      </c>
      <c r="E8864" t="s">
        <v>53</v>
      </c>
      <c r="F8864">
        <v>3981</v>
      </c>
    </row>
    <row r="8865" spans="1:6" x14ac:dyDescent="0.35">
      <c r="A8865" t="s">
        <v>100</v>
      </c>
      <c r="B8865" s="78" t="s">
        <v>15</v>
      </c>
      <c r="C8865">
        <v>2021</v>
      </c>
      <c r="D8865" t="s">
        <v>41</v>
      </c>
      <c r="E8865" t="s">
        <v>55</v>
      </c>
      <c r="F8865">
        <v>4287</v>
      </c>
    </row>
    <row r="8866" spans="1:6" x14ac:dyDescent="0.35">
      <c r="A8866" t="s">
        <v>100</v>
      </c>
      <c r="B8866" s="78" t="s">
        <v>15</v>
      </c>
      <c r="C8866">
        <v>2021</v>
      </c>
      <c r="D8866" t="s">
        <v>41</v>
      </c>
      <c r="E8866" t="s">
        <v>57</v>
      </c>
      <c r="F8866">
        <v>3909</v>
      </c>
    </row>
    <row r="8867" spans="1:6" x14ac:dyDescent="0.35">
      <c r="A8867" t="s">
        <v>100</v>
      </c>
      <c r="B8867" s="78" t="s">
        <v>15</v>
      </c>
      <c r="C8867">
        <v>2021</v>
      </c>
      <c r="D8867" t="s">
        <v>41</v>
      </c>
      <c r="E8867" t="s">
        <v>59</v>
      </c>
      <c r="F8867">
        <v>4091</v>
      </c>
    </row>
    <row r="8868" spans="1:6" x14ac:dyDescent="0.35">
      <c r="A8868" t="s">
        <v>100</v>
      </c>
      <c r="B8868" s="78" t="s">
        <v>15</v>
      </c>
      <c r="C8868">
        <v>2021</v>
      </c>
      <c r="D8868" t="s">
        <v>41</v>
      </c>
      <c r="E8868" t="s">
        <v>61</v>
      </c>
      <c r="F8868">
        <v>4324</v>
      </c>
    </row>
    <row r="8869" spans="1:6" x14ac:dyDescent="0.35">
      <c r="A8869" t="s">
        <v>100</v>
      </c>
      <c r="B8869" s="78" t="s">
        <v>15</v>
      </c>
      <c r="C8869">
        <v>2021</v>
      </c>
      <c r="D8869" t="s">
        <v>41</v>
      </c>
      <c r="E8869" t="s">
        <v>63</v>
      </c>
      <c r="F8869">
        <v>4304</v>
      </c>
    </row>
    <row r="8870" spans="1:6" x14ac:dyDescent="0.35">
      <c r="A8870" t="s">
        <v>100</v>
      </c>
      <c r="B8870" s="78" t="s">
        <v>15</v>
      </c>
      <c r="C8870">
        <v>2021</v>
      </c>
      <c r="D8870" t="s">
        <v>41</v>
      </c>
      <c r="E8870" t="s">
        <v>65</v>
      </c>
      <c r="F8870">
        <v>3985</v>
      </c>
    </row>
    <row r="8871" spans="1:6" x14ac:dyDescent="0.35">
      <c r="A8871" t="s">
        <v>100</v>
      </c>
      <c r="B8871" s="78" t="s">
        <v>15</v>
      </c>
      <c r="C8871">
        <v>2021</v>
      </c>
      <c r="D8871" t="s">
        <v>41</v>
      </c>
      <c r="E8871" t="s">
        <v>67</v>
      </c>
      <c r="F8871">
        <v>3172</v>
      </c>
    </row>
    <row r="8872" spans="1:6" x14ac:dyDescent="0.35">
      <c r="A8872" t="s">
        <v>100</v>
      </c>
      <c r="B8872" s="78" t="s">
        <v>15</v>
      </c>
      <c r="C8872">
        <v>2021</v>
      </c>
      <c r="D8872" t="s">
        <v>41</v>
      </c>
      <c r="E8872" t="s">
        <v>69</v>
      </c>
      <c r="F8872">
        <v>2459</v>
      </c>
    </row>
    <row r="8873" spans="1:6" x14ac:dyDescent="0.35">
      <c r="A8873" t="s">
        <v>100</v>
      </c>
      <c r="B8873" s="78" t="s">
        <v>15</v>
      </c>
      <c r="C8873">
        <v>2021</v>
      </c>
      <c r="D8873" t="s">
        <v>41</v>
      </c>
      <c r="E8873" t="s">
        <v>71</v>
      </c>
      <c r="F8873">
        <v>1687</v>
      </c>
    </row>
    <row r="8874" spans="1:6" x14ac:dyDescent="0.35">
      <c r="A8874" t="s">
        <v>100</v>
      </c>
      <c r="B8874" s="78" t="s">
        <v>15</v>
      </c>
      <c r="C8874">
        <v>2021</v>
      </c>
      <c r="D8874" t="s">
        <v>41</v>
      </c>
      <c r="E8874" t="s">
        <v>73</v>
      </c>
      <c r="F8874">
        <v>991</v>
      </c>
    </row>
    <row r="8875" spans="1:6" x14ac:dyDescent="0.35">
      <c r="A8875" t="s">
        <v>100</v>
      </c>
      <c r="B8875" s="78" t="s">
        <v>15</v>
      </c>
      <c r="C8875">
        <v>2021</v>
      </c>
      <c r="D8875" t="s">
        <v>41</v>
      </c>
      <c r="E8875" t="s">
        <v>75</v>
      </c>
      <c r="F8875">
        <v>770</v>
      </c>
    </row>
    <row r="8876" spans="1:6" x14ac:dyDescent="0.35">
      <c r="A8876" t="s">
        <v>100</v>
      </c>
      <c r="B8876" s="78" t="s">
        <v>15</v>
      </c>
      <c r="C8876">
        <v>2021</v>
      </c>
      <c r="D8876" t="s">
        <v>138</v>
      </c>
      <c r="E8876" t="s">
        <v>42</v>
      </c>
      <c r="F8876">
        <v>3714</v>
      </c>
    </row>
    <row r="8877" spans="1:6" x14ac:dyDescent="0.35">
      <c r="A8877" t="s">
        <v>100</v>
      </c>
      <c r="B8877" s="78" t="s">
        <v>15</v>
      </c>
      <c r="C8877">
        <v>2021</v>
      </c>
      <c r="D8877" t="s">
        <v>138</v>
      </c>
      <c r="E8877" t="s">
        <v>43</v>
      </c>
      <c r="F8877">
        <v>4131</v>
      </c>
    </row>
    <row r="8878" spans="1:6" x14ac:dyDescent="0.35">
      <c r="A8878" t="s">
        <v>100</v>
      </c>
      <c r="B8878" s="78" t="s">
        <v>15</v>
      </c>
      <c r="C8878">
        <v>2021</v>
      </c>
      <c r="D8878" t="s">
        <v>138</v>
      </c>
      <c r="E8878" t="s">
        <v>45</v>
      </c>
      <c r="F8878">
        <v>4342</v>
      </c>
    </row>
    <row r="8879" spans="1:6" x14ac:dyDescent="0.35">
      <c r="A8879" t="s">
        <v>100</v>
      </c>
      <c r="B8879" s="78" t="s">
        <v>15</v>
      </c>
      <c r="C8879">
        <v>2021</v>
      </c>
      <c r="D8879" t="s">
        <v>138</v>
      </c>
      <c r="E8879" t="s">
        <v>47</v>
      </c>
      <c r="F8879">
        <v>3634</v>
      </c>
    </row>
    <row r="8880" spans="1:6" x14ac:dyDescent="0.35">
      <c r="A8880" t="s">
        <v>100</v>
      </c>
      <c r="B8880" s="78" t="s">
        <v>15</v>
      </c>
      <c r="C8880">
        <v>2021</v>
      </c>
      <c r="D8880" t="s">
        <v>138</v>
      </c>
      <c r="E8880" t="s">
        <v>49</v>
      </c>
      <c r="F8880">
        <v>3511</v>
      </c>
    </row>
    <row r="8881" spans="1:6" x14ac:dyDescent="0.35">
      <c r="A8881" t="s">
        <v>100</v>
      </c>
      <c r="B8881" s="78" t="s">
        <v>15</v>
      </c>
      <c r="C8881">
        <v>2021</v>
      </c>
      <c r="D8881" t="s">
        <v>138</v>
      </c>
      <c r="E8881" t="s">
        <v>51</v>
      </c>
      <c r="F8881">
        <v>3978</v>
      </c>
    </row>
    <row r="8882" spans="1:6" x14ac:dyDescent="0.35">
      <c r="A8882" t="s">
        <v>100</v>
      </c>
      <c r="B8882" s="78" t="s">
        <v>15</v>
      </c>
      <c r="C8882">
        <v>2021</v>
      </c>
      <c r="D8882" t="s">
        <v>138</v>
      </c>
      <c r="E8882" t="s">
        <v>53</v>
      </c>
      <c r="F8882">
        <v>4197</v>
      </c>
    </row>
    <row r="8883" spans="1:6" x14ac:dyDescent="0.35">
      <c r="A8883" t="s">
        <v>100</v>
      </c>
      <c r="B8883" s="78" t="s">
        <v>15</v>
      </c>
      <c r="C8883">
        <v>2021</v>
      </c>
      <c r="D8883" t="s">
        <v>138</v>
      </c>
      <c r="E8883" t="s">
        <v>55</v>
      </c>
      <c r="F8883">
        <v>4331</v>
      </c>
    </row>
    <row r="8884" spans="1:6" x14ac:dyDescent="0.35">
      <c r="A8884" t="s">
        <v>100</v>
      </c>
      <c r="B8884" s="78" t="s">
        <v>15</v>
      </c>
      <c r="C8884">
        <v>2021</v>
      </c>
      <c r="D8884" t="s">
        <v>138</v>
      </c>
      <c r="E8884" t="s">
        <v>57</v>
      </c>
      <c r="F8884">
        <v>3885</v>
      </c>
    </row>
    <row r="8885" spans="1:6" x14ac:dyDescent="0.35">
      <c r="A8885" t="s">
        <v>100</v>
      </c>
      <c r="B8885" s="78" t="s">
        <v>15</v>
      </c>
      <c r="C8885">
        <v>2021</v>
      </c>
      <c r="D8885" t="s">
        <v>138</v>
      </c>
      <c r="E8885" t="s">
        <v>59</v>
      </c>
      <c r="F8885">
        <v>4024</v>
      </c>
    </row>
    <row r="8886" spans="1:6" x14ac:dyDescent="0.35">
      <c r="A8886" t="s">
        <v>100</v>
      </c>
      <c r="B8886" s="78" t="s">
        <v>15</v>
      </c>
      <c r="C8886">
        <v>2021</v>
      </c>
      <c r="D8886" t="s">
        <v>138</v>
      </c>
      <c r="E8886" t="s">
        <v>61</v>
      </c>
      <c r="F8886">
        <v>4081</v>
      </c>
    </row>
    <row r="8887" spans="1:6" x14ac:dyDescent="0.35">
      <c r="A8887" t="s">
        <v>100</v>
      </c>
      <c r="B8887" s="78" t="s">
        <v>15</v>
      </c>
      <c r="C8887">
        <v>2021</v>
      </c>
      <c r="D8887" t="s">
        <v>138</v>
      </c>
      <c r="E8887" t="s">
        <v>63</v>
      </c>
      <c r="F8887">
        <v>4126</v>
      </c>
    </row>
    <row r="8888" spans="1:6" x14ac:dyDescent="0.35">
      <c r="A8888" t="s">
        <v>100</v>
      </c>
      <c r="B8888" s="78" t="s">
        <v>15</v>
      </c>
      <c r="C8888">
        <v>2021</v>
      </c>
      <c r="D8888" t="s">
        <v>138</v>
      </c>
      <c r="E8888" t="s">
        <v>65</v>
      </c>
      <c r="F8888">
        <v>3714</v>
      </c>
    </row>
    <row r="8889" spans="1:6" x14ac:dyDescent="0.35">
      <c r="A8889" t="s">
        <v>100</v>
      </c>
      <c r="B8889" s="78" t="s">
        <v>15</v>
      </c>
      <c r="C8889">
        <v>2021</v>
      </c>
      <c r="D8889" t="s">
        <v>138</v>
      </c>
      <c r="E8889" t="s">
        <v>67</v>
      </c>
      <c r="F8889">
        <v>2895</v>
      </c>
    </row>
    <row r="8890" spans="1:6" x14ac:dyDescent="0.35">
      <c r="A8890" t="s">
        <v>100</v>
      </c>
      <c r="B8890" s="78" t="s">
        <v>15</v>
      </c>
      <c r="C8890">
        <v>2021</v>
      </c>
      <c r="D8890" t="s">
        <v>138</v>
      </c>
      <c r="E8890" t="s">
        <v>69</v>
      </c>
      <c r="F8890">
        <v>2363</v>
      </c>
    </row>
    <row r="8891" spans="1:6" x14ac:dyDescent="0.35">
      <c r="A8891" t="s">
        <v>100</v>
      </c>
      <c r="B8891" s="78" t="s">
        <v>15</v>
      </c>
      <c r="C8891">
        <v>2021</v>
      </c>
      <c r="D8891" t="s">
        <v>138</v>
      </c>
      <c r="E8891" t="s">
        <v>71</v>
      </c>
      <c r="F8891">
        <v>1733</v>
      </c>
    </row>
    <row r="8892" spans="1:6" x14ac:dyDescent="0.35">
      <c r="A8892" t="s">
        <v>100</v>
      </c>
      <c r="B8892" s="78" t="s">
        <v>15</v>
      </c>
      <c r="C8892">
        <v>2021</v>
      </c>
      <c r="D8892" t="s">
        <v>138</v>
      </c>
      <c r="E8892" t="s">
        <v>73</v>
      </c>
      <c r="F8892">
        <v>1098</v>
      </c>
    </row>
    <row r="8893" spans="1:6" x14ac:dyDescent="0.35">
      <c r="A8893" t="s">
        <v>100</v>
      </c>
      <c r="B8893" s="78" t="s">
        <v>15</v>
      </c>
      <c r="C8893">
        <v>2021</v>
      </c>
      <c r="D8893" t="s">
        <v>138</v>
      </c>
      <c r="E8893" t="s">
        <v>75</v>
      </c>
      <c r="F8893">
        <v>1160</v>
      </c>
    </row>
    <row r="8894" spans="1:6" x14ac:dyDescent="0.35">
      <c r="A8894" t="s">
        <v>100</v>
      </c>
      <c r="B8894" s="78" t="s">
        <v>15</v>
      </c>
      <c r="C8894">
        <v>2026</v>
      </c>
      <c r="D8894" t="s">
        <v>138</v>
      </c>
      <c r="E8894" t="s">
        <v>42</v>
      </c>
      <c r="F8894">
        <v>3864.1723755728199</v>
      </c>
    </row>
    <row r="8895" spans="1:6" x14ac:dyDescent="0.35">
      <c r="A8895" t="s">
        <v>100</v>
      </c>
      <c r="B8895" s="78" t="s">
        <v>15</v>
      </c>
      <c r="C8895">
        <v>2026</v>
      </c>
      <c r="D8895" t="s">
        <v>138</v>
      </c>
      <c r="E8895" t="s">
        <v>45</v>
      </c>
      <c r="F8895">
        <v>4189.3302359121999</v>
      </c>
    </row>
    <row r="8896" spans="1:6" x14ac:dyDescent="0.35">
      <c r="A8896" t="s">
        <v>100</v>
      </c>
      <c r="B8896" s="78" t="s">
        <v>15</v>
      </c>
      <c r="C8896">
        <v>2026</v>
      </c>
      <c r="D8896" t="s">
        <v>138</v>
      </c>
      <c r="E8896" t="s">
        <v>47</v>
      </c>
      <c r="F8896">
        <v>4008.0325240789898</v>
      </c>
    </row>
    <row r="8897" spans="1:6" x14ac:dyDescent="0.35">
      <c r="A8897" t="s">
        <v>100</v>
      </c>
      <c r="B8897" s="78" t="s">
        <v>15</v>
      </c>
      <c r="C8897">
        <v>2026</v>
      </c>
      <c r="D8897" t="s">
        <v>138</v>
      </c>
      <c r="E8897" t="s">
        <v>49</v>
      </c>
      <c r="F8897">
        <v>3637.3064757698799</v>
      </c>
    </row>
    <row r="8898" spans="1:6" x14ac:dyDescent="0.35">
      <c r="A8898" t="s">
        <v>100</v>
      </c>
      <c r="B8898" s="78" t="s">
        <v>15</v>
      </c>
      <c r="C8898">
        <v>2026</v>
      </c>
      <c r="D8898" t="s">
        <v>138</v>
      </c>
      <c r="E8898" t="s">
        <v>51</v>
      </c>
      <c r="F8898">
        <v>4300.2231665023801</v>
      </c>
    </row>
    <row r="8899" spans="1:6" x14ac:dyDescent="0.35">
      <c r="A8899" t="s">
        <v>100</v>
      </c>
      <c r="B8899" s="78" t="s">
        <v>15</v>
      </c>
      <c r="C8899">
        <v>2026</v>
      </c>
      <c r="D8899" t="s">
        <v>138</v>
      </c>
      <c r="E8899" t="s">
        <v>53</v>
      </c>
      <c r="F8899">
        <v>4410.5428803663399</v>
      </c>
    </row>
    <row r="8900" spans="1:6" x14ac:dyDescent="0.35">
      <c r="A8900" t="s">
        <v>100</v>
      </c>
      <c r="B8900" s="78" t="s">
        <v>15</v>
      </c>
      <c r="C8900">
        <v>2026</v>
      </c>
      <c r="D8900" t="s">
        <v>138</v>
      </c>
      <c r="E8900" t="s">
        <v>55</v>
      </c>
      <c r="F8900">
        <v>4400.9623830465498</v>
      </c>
    </row>
    <row r="8901" spans="1:6" x14ac:dyDescent="0.35">
      <c r="A8901" t="s">
        <v>100</v>
      </c>
      <c r="B8901" s="78" t="s">
        <v>15</v>
      </c>
      <c r="C8901">
        <v>2026</v>
      </c>
      <c r="D8901" t="s">
        <v>138</v>
      </c>
      <c r="E8901" t="s">
        <v>57</v>
      </c>
      <c r="F8901">
        <v>4472.9528467722103</v>
      </c>
    </row>
    <row r="8902" spans="1:6" x14ac:dyDescent="0.35">
      <c r="A8902" t="s">
        <v>100</v>
      </c>
      <c r="B8902" s="78" t="s">
        <v>15</v>
      </c>
      <c r="C8902">
        <v>2026</v>
      </c>
      <c r="D8902" t="s">
        <v>138</v>
      </c>
      <c r="E8902" t="s">
        <v>59</v>
      </c>
      <c r="F8902">
        <v>4073.4864057427299</v>
      </c>
    </row>
    <row r="8903" spans="1:6" x14ac:dyDescent="0.35">
      <c r="A8903" t="s">
        <v>100</v>
      </c>
      <c r="B8903" s="78" t="s">
        <v>15</v>
      </c>
      <c r="C8903">
        <v>2026</v>
      </c>
      <c r="D8903" t="s">
        <v>138</v>
      </c>
      <c r="E8903" t="s">
        <v>61</v>
      </c>
      <c r="F8903">
        <v>4170.3102293329202</v>
      </c>
    </row>
    <row r="8904" spans="1:6" x14ac:dyDescent="0.35">
      <c r="A8904" t="s">
        <v>100</v>
      </c>
      <c r="B8904" s="78" t="s">
        <v>15</v>
      </c>
      <c r="C8904">
        <v>2026</v>
      </c>
      <c r="D8904" t="s">
        <v>138</v>
      </c>
      <c r="E8904" t="s">
        <v>63</v>
      </c>
      <c r="F8904">
        <v>4103.5816529720496</v>
      </c>
    </row>
    <row r="8905" spans="1:6" x14ac:dyDescent="0.35">
      <c r="A8905" t="s">
        <v>100</v>
      </c>
      <c r="B8905" s="78" t="s">
        <v>15</v>
      </c>
      <c r="C8905">
        <v>2026</v>
      </c>
      <c r="D8905" t="s">
        <v>138</v>
      </c>
      <c r="E8905" t="s">
        <v>43</v>
      </c>
      <c r="F8905">
        <v>3859.2563738569602</v>
      </c>
    </row>
    <row r="8906" spans="1:6" x14ac:dyDescent="0.35">
      <c r="A8906" t="s">
        <v>100</v>
      </c>
      <c r="B8906" s="78" t="s">
        <v>15</v>
      </c>
      <c r="C8906">
        <v>2026</v>
      </c>
      <c r="D8906" t="s">
        <v>138</v>
      </c>
      <c r="E8906" t="s">
        <v>65</v>
      </c>
      <c r="F8906">
        <v>4000.9024110948499</v>
      </c>
    </row>
    <row r="8907" spans="1:6" x14ac:dyDescent="0.35">
      <c r="A8907" t="s">
        <v>100</v>
      </c>
      <c r="B8907" s="78" t="s">
        <v>15</v>
      </c>
      <c r="C8907">
        <v>2026</v>
      </c>
      <c r="D8907" t="s">
        <v>138</v>
      </c>
      <c r="E8907" t="s">
        <v>67</v>
      </c>
      <c r="F8907">
        <v>3550.2342357089801</v>
      </c>
    </row>
    <row r="8908" spans="1:6" x14ac:dyDescent="0.35">
      <c r="A8908" t="s">
        <v>100</v>
      </c>
      <c r="B8908" s="78" t="s">
        <v>15</v>
      </c>
      <c r="C8908">
        <v>2026</v>
      </c>
      <c r="D8908" t="s">
        <v>138</v>
      </c>
      <c r="E8908" t="s">
        <v>69</v>
      </c>
      <c r="F8908">
        <v>2745.6662840835602</v>
      </c>
    </row>
    <row r="8909" spans="1:6" x14ac:dyDescent="0.35">
      <c r="A8909" t="s">
        <v>100</v>
      </c>
      <c r="B8909" s="78" t="s">
        <v>15</v>
      </c>
      <c r="C8909">
        <v>2026</v>
      </c>
      <c r="D8909" t="s">
        <v>138</v>
      </c>
      <c r="E8909" t="s">
        <v>71</v>
      </c>
      <c r="F8909">
        <v>2176.5704576232501</v>
      </c>
    </row>
    <row r="8910" spans="1:6" x14ac:dyDescent="0.35">
      <c r="A8910" t="s">
        <v>100</v>
      </c>
      <c r="B8910" s="78" t="s">
        <v>15</v>
      </c>
      <c r="C8910">
        <v>2026</v>
      </c>
      <c r="D8910" t="s">
        <v>138</v>
      </c>
      <c r="E8910" t="s">
        <v>73</v>
      </c>
      <c r="F8910">
        <v>1480.2813365637701</v>
      </c>
    </row>
    <row r="8911" spans="1:6" x14ac:dyDescent="0.35">
      <c r="A8911" t="s">
        <v>100</v>
      </c>
      <c r="B8911" s="78" t="s">
        <v>15</v>
      </c>
      <c r="C8911">
        <v>2026</v>
      </c>
      <c r="D8911" t="s">
        <v>138</v>
      </c>
      <c r="E8911" t="s">
        <v>75</v>
      </c>
      <c r="F8911">
        <v>1365.4309041199999</v>
      </c>
    </row>
    <row r="8912" spans="1:6" x14ac:dyDescent="0.35">
      <c r="A8912" t="s">
        <v>100</v>
      </c>
      <c r="B8912" s="78" t="s">
        <v>15</v>
      </c>
      <c r="C8912">
        <v>2026</v>
      </c>
      <c r="D8912" t="s">
        <v>41</v>
      </c>
      <c r="E8912" t="s">
        <v>42</v>
      </c>
      <c r="F8912">
        <v>3948.5530576298102</v>
      </c>
    </row>
    <row r="8913" spans="1:6" x14ac:dyDescent="0.35">
      <c r="A8913" t="s">
        <v>100</v>
      </c>
      <c r="B8913" s="78" t="s">
        <v>15</v>
      </c>
      <c r="C8913">
        <v>2026</v>
      </c>
      <c r="D8913" t="s">
        <v>41</v>
      </c>
      <c r="E8913" t="s">
        <v>45</v>
      </c>
      <c r="F8913">
        <v>4440.12988850087</v>
      </c>
    </row>
    <row r="8914" spans="1:6" x14ac:dyDescent="0.35">
      <c r="A8914" t="s">
        <v>100</v>
      </c>
      <c r="B8914" s="78" t="s">
        <v>15</v>
      </c>
      <c r="C8914">
        <v>2026</v>
      </c>
      <c r="D8914" t="s">
        <v>41</v>
      </c>
      <c r="E8914" t="s">
        <v>47</v>
      </c>
      <c r="F8914">
        <v>4428.2105292873603</v>
      </c>
    </row>
    <row r="8915" spans="1:6" x14ac:dyDescent="0.35">
      <c r="A8915" t="s">
        <v>100</v>
      </c>
      <c r="B8915" s="78" t="s">
        <v>15</v>
      </c>
      <c r="C8915">
        <v>2026</v>
      </c>
      <c r="D8915" t="s">
        <v>41</v>
      </c>
      <c r="E8915" t="s">
        <v>49</v>
      </c>
      <c r="F8915">
        <v>3661.5072716303898</v>
      </c>
    </row>
    <row r="8916" spans="1:6" x14ac:dyDescent="0.35">
      <c r="A8916" t="s">
        <v>100</v>
      </c>
      <c r="B8916" s="78" t="s">
        <v>15</v>
      </c>
      <c r="C8916">
        <v>2026</v>
      </c>
      <c r="D8916" t="s">
        <v>41</v>
      </c>
      <c r="E8916" t="s">
        <v>51</v>
      </c>
      <c r="F8916">
        <v>4104.5072649314598</v>
      </c>
    </row>
    <row r="8917" spans="1:6" x14ac:dyDescent="0.35">
      <c r="A8917" t="s">
        <v>100</v>
      </c>
      <c r="B8917" s="78" t="s">
        <v>15</v>
      </c>
      <c r="C8917">
        <v>2026</v>
      </c>
      <c r="D8917" t="s">
        <v>41</v>
      </c>
      <c r="E8917" t="s">
        <v>53</v>
      </c>
      <c r="F8917">
        <v>4211.9795369719204</v>
      </c>
    </row>
    <row r="8918" spans="1:6" x14ac:dyDescent="0.35">
      <c r="A8918" t="s">
        <v>100</v>
      </c>
      <c r="B8918" s="78" t="s">
        <v>15</v>
      </c>
      <c r="C8918">
        <v>2026</v>
      </c>
      <c r="D8918" t="s">
        <v>41</v>
      </c>
      <c r="E8918" t="s">
        <v>55</v>
      </c>
      <c r="F8918">
        <v>4241.9730720166599</v>
      </c>
    </row>
    <row r="8919" spans="1:6" x14ac:dyDescent="0.35">
      <c r="A8919" t="s">
        <v>100</v>
      </c>
      <c r="B8919" s="78" t="s">
        <v>15</v>
      </c>
      <c r="C8919">
        <v>2026</v>
      </c>
      <c r="D8919" t="s">
        <v>41</v>
      </c>
      <c r="E8919" t="s">
        <v>57</v>
      </c>
      <c r="F8919">
        <v>4465.9122305061401</v>
      </c>
    </row>
    <row r="8920" spans="1:6" x14ac:dyDescent="0.35">
      <c r="A8920" t="s">
        <v>100</v>
      </c>
      <c r="B8920" s="78" t="s">
        <v>15</v>
      </c>
      <c r="C8920">
        <v>2026</v>
      </c>
      <c r="D8920" t="s">
        <v>41</v>
      </c>
      <c r="E8920" t="s">
        <v>59</v>
      </c>
      <c r="F8920">
        <v>4028.4027233613901</v>
      </c>
    </row>
    <row r="8921" spans="1:6" x14ac:dyDescent="0.35">
      <c r="A8921" t="s">
        <v>100</v>
      </c>
      <c r="B8921" s="78" t="s">
        <v>15</v>
      </c>
      <c r="C8921">
        <v>2026</v>
      </c>
      <c r="D8921" t="s">
        <v>41</v>
      </c>
      <c r="E8921" t="s">
        <v>61</v>
      </c>
      <c r="F8921">
        <v>4293.1868236129503</v>
      </c>
    </row>
    <row r="8922" spans="1:6" x14ac:dyDescent="0.35">
      <c r="A8922" t="s">
        <v>100</v>
      </c>
      <c r="B8922" s="78" t="s">
        <v>15</v>
      </c>
      <c r="C8922">
        <v>2026</v>
      </c>
      <c r="D8922" t="s">
        <v>41</v>
      </c>
      <c r="E8922" t="s">
        <v>63</v>
      </c>
      <c r="F8922">
        <v>4405.3678223802499</v>
      </c>
    </row>
    <row r="8923" spans="1:6" x14ac:dyDescent="0.35">
      <c r="A8923" t="s">
        <v>100</v>
      </c>
      <c r="B8923" s="78" t="s">
        <v>15</v>
      </c>
      <c r="C8923">
        <v>2026</v>
      </c>
      <c r="D8923" t="s">
        <v>41</v>
      </c>
      <c r="E8923" t="s">
        <v>43</v>
      </c>
      <c r="F8923">
        <v>4095.7421306258698</v>
      </c>
    </row>
    <row r="8924" spans="1:6" x14ac:dyDescent="0.35">
      <c r="A8924" t="s">
        <v>100</v>
      </c>
      <c r="B8924" s="78" t="s">
        <v>15</v>
      </c>
      <c r="C8924">
        <v>2026</v>
      </c>
      <c r="D8924" t="s">
        <v>41</v>
      </c>
      <c r="E8924" t="s">
        <v>65</v>
      </c>
      <c r="F8924">
        <v>4217.3017262576504</v>
      </c>
    </row>
    <row r="8925" spans="1:6" x14ac:dyDescent="0.35">
      <c r="A8925" t="s">
        <v>100</v>
      </c>
      <c r="B8925" s="78" t="s">
        <v>15</v>
      </c>
      <c r="C8925">
        <v>2026</v>
      </c>
      <c r="D8925" t="s">
        <v>41</v>
      </c>
      <c r="E8925" t="s">
        <v>67</v>
      </c>
      <c r="F8925">
        <v>3774.5330209312301</v>
      </c>
    </row>
    <row r="8926" spans="1:6" x14ac:dyDescent="0.35">
      <c r="A8926" t="s">
        <v>100</v>
      </c>
      <c r="B8926" s="78" t="s">
        <v>15</v>
      </c>
      <c r="C8926">
        <v>2026</v>
      </c>
      <c r="D8926" t="s">
        <v>41</v>
      </c>
      <c r="E8926" t="s">
        <v>69</v>
      </c>
      <c r="F8926">
        <v>2916.5276274726798</v>
      </c>
    </row>
    <row r="8927" spans="1:6" x14ac:dyDescent="0.35">
      <c r="A8927" t="s">
        <v>100</v>
      </c>
      <c r="B8927" s="78" t="s">
        <v>15</v>
      </c>
      <c r="C8927">
        <v>2026</v>
      </c>
      <c r="D8927" t="s">
        <v>41</v>
      </c>
      <c r="E8927" t="s">
        <v>71</v>
      </c>
      <c r="F8927">
        <v>2174.7547891374402</v>
      </c>
    </row>
    <row r="8928" spans="1:6" x14ac:dyDescent="0.35">
      <c r="A8928" t="s">
        <v>100</v>
      </c>
      <c r="B8928" s="78" t="s">
        <v>15</v>
      </c>
      <c r="C8928">
        <v>2026</v>
      </c>
      <c r="D8928" t="s">
        <v>41</v>
      </c>
      <c r="E8928" t="s">
        <v>73</v>
      </c>
      <c r="F8928">
        <v>1364.89413049786</v>
      </c>
    </row>
    <row r="8929" spans="1:6" x14ac:dyDescent="0.35">
      <c r="A8929" t="s">
        <v>100</v>
      </c>
      <c r="B8929" s="78" t="s">
        <v>15</v>
      </c>
      <c r="C8929">
        <v>2026</v>
      </c>
      <c r="D8929" t="s">
        <v>41</v>
      </c>
      <c r="E8929" t="s">
        <v>75</v>
      </c>
      <c r="F8929">
        <v>984.85887479393705</v>
      </c>
    </row>
    <row r="8930" spans="1:6" x14ac:dyDescent="0.35">
      <c r="A8930" t="s">
        <v>100</v>
      </c>
      <c r="B8930" s="78" t="s">
        <v>15</v>
      </c>
      <c r="C8930">
        <v>2031</v>
      </c>
      <c r="D8930" t="s">
        <v>138</v>
      </c>
      <c r="E8930" t="s">
        <v>42</v>
      </c>
      <c r="F8930">
        <v>3860.9100163591002</v>
      </c>
    </row>
    <row r="8931" spans="1:6" x14ac:dyDescent="0.35">
      <c r="A8931" t="s">
        <v>100</v>
      </c>
      <c r="B8931" s="78" t="s">
        <v>15</v>
      </c>
      <c r="C8931">
        <v>2031</v>
      </c>
      <c r="D8931" t="s">
        <v>138</v>
      </c>
      <c r="E8931" t="s">
        <v>45</v>
      </c>
      <c r="F8931">
        <v>3872.6991300282698</v>
      </c>
    </row>
    <row r="8932" spans="1:6" x14ac:dyDescent="0.35">
      <c r="A8932" t="s">
        <v>100</v>
      </c>
      <c r="B8932" s="78" t="s">
        <v>15</v>
      </c>
      <c r="C8932">
        <v>2031</v>
      </c>
      <c r="D8932" t="s">
        <v>138</v>
      </c>
      <c r="E8932" t="s">
        <v>47</v>
      </c>
      <c r="F8932">
        <v>3829.38050416636</v>
      </c>
    </row>
    <row r="8933" spans="1:6" x14ac:dyDescent="0.35">
      <c r="A8933" t="s">
        <v>100</v>
      </c>
      <c r="B8933" s="78" t="s">
        <v>15</v>
      </c>
      <c r="C8933">
        <v>2031</v>
      </c>
      <c r="D8933" t="s">
        <v>138</v>
      </c>
      <c r="E8933" t="s">
        <v>49</v>
      </c>
      <c r="F8933">
        <v>3831.4780715721599</v>
      </c>
    </row>
    <row r="8934" spans="1:6" x14ac:dyDescent="0.35">
      <c r="A8934" t="s">
        <v>100</v>
      </c>
      <c r="B8934" s="78" t="s">
        <v>15</v>
      </c>
      <c r="C8934">
        <v>2031</v>
      </c>
      <c r="D8934" t="s">
        <v>138</v>
      </c>
      <c r="E8934" t="s">
        <v>51</v>
      </c>
      <c r="F8934">
        <v>4335.6046355878898</v>
      </c>
    </row>
    <row r="8935" spans="1:6" x14ac:dyDescent="0.35">
      <c r="A8935" t="s">
        <v>100</v>
      </c>
      <c r="B8935" s="78" t="s">
        <v>15</v>
      </c>
      <c r="C8935">
        <v>2031</v>
      </c>
      <c r="D8935" t="s">
        <v>138</v>
      </c>
      <c r="E8935" t="s">
        <v>53</v>
      </c>
      <c r="F8935">
        <v>4516.0741416704304</v>
      </c>
    </row>
    <row r="8936" spans="1:6" x14ac:dyDescent="0.35">
      <c r="A8936" t="s">
        <v>100</v>
      </c>
      <c r="B8936" s="78" t="s">
        <v>15</v>
      </c>
      <c r="C8936">
        <v>2031</v>
      </c>
      <c r="D8936" t="s">
        <v>138</v>
      </c>
      <c r="E8936" t="s">
        <v>55</v>
      </c>
      <c r="F8936">
        <v>4568.7471735665204</v>
      </c>
    </row>
    <row r="8937" spans="1:6" x14ac:dyDescent="0.35">
      <c r="A8937" t="s">
        <v>100</v>
      </c>
      <c r="B8937" s="78" t="s">
        <v>15</v>
      </c>
      <c r="C8937">
        <v>2031</v>
      </c>
      <c r="D8937" t="s">
        <v>138</v>
      </c>
      <c r="E8937" t="s">
        <v>57</v>
      </c>
      <c r="F8937">
        <v>4511.0956992637603</v>
      </c>
    </row>
    <row r="8938" spans="1:6" x14ac:dyDescent="0.35">
      <c r="A8938" t="s">
        <v>100</v>
      </c>
      <c r="B8938" s="78" t="s">
        <v>15</v>
      </c>
      <c r="C8938">
        <v>2031</v>
      </c>
      <c r="D8938" t="s">
        <v>138</v>
      </c>
      <c r="E8938" t="s">
        <v>59</v>
      </c>
      <c r="F8938">
        <v>4586.6884376582002</v>
      </c>
    </row>
    <row r="8939" spans="1:6" x14ac:dyDescent="0.35">
      <c r="A8939" t="s">
        <v>100</v>
      </c>
      <c r="B8939" s="78" t="s">
        <v>15</v>
      </c>
      <c r="C8939">
        <v>2031</v>
      </c>
      <c r="D8939" t="s">
        <v>138</v>
      </c>
      <c r="E8939" t="s">
        <v>61</v>
      </c>
      <c r="F8939">
        <v>4145.4820964610999</v>
      </c>
    </row>
    <row r="8940" spans="1:6" x14ac:dyDescent="0.35">
      <c r="A8940" t="s">
        <v>100</v>
      </c>
      <c r="B8940" s="78" t="s">
        <v>15</v>
      </c>
      <c r="C8940">
        <v>2031</v>
      </c>
      <c r="D8940" t="s">
        <v>138</v>
      </c>
      <c r="E8940" t="s">
        <v>63</v>
      </c>
      <c r="F8940">
        <v>4103.0159187873896</v>
      </c>
    </row>
    <row r="8941" spans="1:6" x14ac:dyDescent="0.35">
      <c r="A8941" t="s">
        <v>100</v>
      </c>
      <c r="B8941" s="78" t="s">
        <v>15</v>
      </c>
      <c r="C8941">
        <v>2031</v>
      </c>
      <c r="D8941" t="s">
        <v>138</v>
      </c>
      <c r="E8941" t="s">
        <v>43</v>
      </c>
      <c r="F8941">
        <v>3964.6968748729701</v>
      </c>
    </row>
    <row r="8942" spans="1:6" x14ac:dyDescent="0.35">
      <c r="A8942" t="s">
        <v>100</v>
      </c>
      <c r="B8942" s="78" t="s">
        <v>15</v>
      </c>
      <c r="C8942">
        <v>2031</v>
      </c>
      <c r="D8942" t="s">
        <v>138</v>
      </c>
      <c r="E8942" t="s">
        <v>65</v>
      </c>
      <c r="F8942">
        <v>3926.0360754763101</v>
      </c>
    </row>
    <row r="8943" spans="1:6" x14ac:dyDescent="0.35">
      <c r="A8943" t="s">
        <v>100</v>
      </c>
      <c r="B8943" s="78" t="s">
        <v>15</v>
      </c>
      <c r="C8943">
        <v>2031</v>
      </c>
      <c r="D8943" t="s">
        <v>138</v>
      </c>
      <c r="E8943" t="s">
        <v>67</v>
      </c>
      <c r="F8943">
        <v>3773.0523815690699</v>
      </c>
    </row>
    <row r="8944" spans="1:6" x14ac:dyDescent="0.35">
      <c r="A8944" t="s">
        <v>100</v>
      </c>
      <c r="B8944" s="78" t="s">
        <v>15</v>
      </c>
      <c r="C8944">
        <v>2031</v>
      </c>
      <c r="D8944" t="s">
        <v>138</v>
      </c>
      <c r="E8944" t="s">
        <v>69</v>
      </c>
      <c r="F8944">
        <v>3334.7950952072001</v>
      </c>
    </row>
    <row r="8945" spans="1:6" x14ac:dyDescent="0.35">
      <c r="A8945" t="s">
        <v>100</v>
      </c>
      <c r="B8945" s="78" t="s">
        <v>15</v>
      </c>
      <c r="C8945">
        <v>2031</v>
      </c>
      <c r="D8945" t="s">
        <v>138</v>
      </c>
      <c r="E8945" t="s">
        <v>71</v>
      </c>
      <c r="F8945">
        <v>2523.7006363989399</v>
      </c>
    </row>
    <row r="8946" spans="1:6" x14ac:dyDescent="0.35">
      <c r="A8946" t="s">
        <v>100</v>
      </c>
      <c r="B8946" s="78" t="s">
        <v>15</v>
      </c>
      <c r="C8946">
        <v>2031</v>
      </c>
      <c r="D8946" t="s">
        <v>138</v>
      </c>
      <c r="E8946" t="s">
        <v>73</v>
      </c>
      <c r="F8946">
        <v>1888.8399660186301</v>
      </c>
    </row>
    <row r="8947" spans="1:6" x14ac:dyDescent="0.35">
      <c r="A8947" t="s">
        <v>100</v>
      </c>
      <c r="B8947" s="78" t="s">
        <v>15</v>
      </c>
      <c r="C8947">
        <v>2031</v>
      </c>
      <c r="D8947" t="s">
        <v>138</v>
      </c>
      <c r="E8947" t="s">
        <v>75</v>
      </c>
      <c r="F8947">
        <v>1783.6514892062301</v>
      </c>
    </row>
    <row r="8948" spans="1:6" x14ac:dyDescent="0.35">
      <c r="A8948" t="s">
        <v>100</v>
      </c>
      <c r="B8948" s="78" t="s">
        <v>15</v>
      </c>
      <c r="C8948">
        <v>2031</v>
      </c>
      <c r="D8948" t="s">
        <v>41</v>
      </c>
      <c r="E8948" t="s">
        <v>42</v>
      </c>
      <c r="F8948">
        <v>3990.4650521659401</v>
      </c>
    </row>
    <row r="8949" spans="1:6" x14ac:dyDescent="0.35">
      <c r="A8949" t="s">
        <v>100</v>
      </c>
      <c r="B8949" s="78" t="s">
        <v>15</v>
      </c>
      <c r="C8949">
        <v>2031</v>
      </c>
      <c r="D8949" t="s">
        <v>41</v>
      </c>
      <c r="E8949" t="s">
        <v>45</v>
      </c>
      <c r="F8949">
        <v>4150.3089788297002</v>
      </c>
    </row>
    <row r="8950" spans="1:6" x14ac:dyDescent="0.35">
      <c r="A8950" t="s">
        <v>100</v>
      </c>
      <c r="B8950" s="78" t="s">
        <v>15</v>
      </c>
      <c r="C8950">
        <v>2031</v>
      </c>
      <c r="D8950" t="s">
        <v>41</v>
      </c>
      <c r="E8950" t="s">
        <v>47</v>
      </c>
      <c r="F8950">
        <v>4252.4461327876998</v>
      </c>
    </row>
    <row r="8951" spans="1:6" x14ac:dyDescent="0.35">
      <c r="A8951" t="s">
        <v>100</v>
      </c>
      <c r="B8951" s="78" t="s">
        <v>15</v>
      </c>
      <c r="C8951">
        <v>2031</v>
      </c>
      <c r="D8951" t="s">
        <v>41</v>
      </c>
      <c r="E8951" t="s">
        <v>49</v>
      </c>
      <c r="F8951">
        <v>4054.4766269542502</v>
      </c>
    </row>
    <row r="8952" spans="1:6" x14ac:dyDescent="0.35">
      <c r="A8952" t="s">
        <v>100</v>
      </c>
      <c r="B8952" s="78" t="s">
        <v>15</v>
      </c>
      <c r="C8952">
        <v>2031</v>
      </c>
      <c r="D8952" t="s">
        <v>41</v>
      </c>
      <c r="E8952" t="s">
        <v>51</v>
      </c>
      <c r="F8952">
        <v>4091.91670774145</v>
      </c>
    </row>
    <row r="8953" spans="1:6" x14ac:dyDescent="0.35">
      <c r="A8953" t="s">
        <v>100</v>
      </c>
      <c r="B8953" s="78" t="s">
        <v>15</v>
      </c>
      <c r="C8953">
        <v>2031</v>
      </c>
      <c r="D8953" t="s">
        <v>41</v>
      </c>
      <c r="E8953" t="s">
        <v>53</v>
      </c>
      <c r="F8953">
        <v>4395.0243615291702</v>
      </c>
    </row>
    <row r="8954" spans="1:6" x14ac:dyDescent="0.35">
      <c r="A8954" t="s">
        <v>100</v>
      </c>
      <c r="B8954" s="78" t="s">
        <v>15</v>
      </c>
      <c r="C8954">
        <v>2031</v>
      </c>
      <c r="D8954" t="s">
        <v>41</v>
      </c>
      <c r="E8954" t="s">
        <v>55</v>
      </c>
      <c r="F8954">
        <v>4443.76417504441</v>
      </c>
    </row>
    <row r="8955" spans="1:6" x14ac:dyDescent="0.35">
      <c r="A8955" t="s">
        <v>100</v>
      </c>
      <c r="B8955" s="78" t="s">
        <v>15</v>
      </c>
      <c r="C8955">
        <v>2031</v>
      </c>
      <c r="D8955" t="s">
        <v>41</v>
      </c>
      <c r="E8955" t="s">
        <v>57</v>
      </c>
      <c r="F8955">
        <v>4390.4673392262603</v>
      </c>
    </row>
    <row r="8956" spans="1:6" x14ac:dyDescent="0.35">
      <c r="A8956" t="s">
        <v>100</v>
      </c>
      <c r="B8956" s="78" t="s">
        <v>15</v>
      </c>
      <c r="C8956">
        <v>2031</v>
      </c>
      <c r="D8956" t="s">
        <v>41</v>
      </c>
      <c r="E8956" t="s">
        <v>59</v>
      </c>
      <c r="F8956">
        <v>4497.3652631762297</v>
      </c>
    </row>
    <row r="8957" spans="1:6" x14ac:dyDescent="0.35">
      <c r="A8957" t="s">
        <v>100</v>
      </c>
      <c r="B8957" s="78" t="s">
        <v>15</v>
      </c>
      <c r="C8957">
        <v>2031</v>
      </c>
      <c r="D8957" t="s">
        <v>41</v>
      </c>
      <c r="E8957" t="s">
        <v>61</v>
      </c>
      <c r="F8957">
        <v>4109.6099125131404</v>
      </c>
    </row>
    <row r="8958" spans="1:6" x14ac:dyDescent="0.35">
      <c r="A8958" t="s">
        <v>100</v>
      </c>
      <c r="B8958" s="78" t="s">
        <v>15</v>
      </c>
      <c r="C8958">
        <v>2031</v>
      </c>
      <c r="D8958" t="s">
        <v>41</v>
      </c>
      <c r="E8958" t="s">
        <v>63</v>
      </c>
      <c r="F8958">
        <v>4286.0914464969301</v>
      </c>
    </row>
    <row r="8959" spans="1:6" x14ac:dyDescent="0.35">
      <c r="A8959" t="s">
        <v>100</v>
      </c>
      <c r="B8959" s="78" t="s">
        <v>15</v>
      </c>
      <c r="C8959">
        <v>2031</v>
      </c>
      <c r="D8959" t="s">
        <v>41</v>
      </c>
      <c r="E8959" t="s">
        <v>43</v>
      </c>
      <c r="F8959">
        <v>4032.8329979159098</v>
      </c>
    </row>
    <row r="8960" spans="1:6" x14ac:dyDescent="0.35">
      <c r="A8960" t="s">
        <v>100</v>
      </c>
      <c r="B8960" s="78" t="s">
        <v>15</v>
      </c>
      <c r="C8960">
        <v>2031</v>
      </c>
      <c r="D8960" t="s">
        <v>41</v>
      </c>
      <c r="E8960" t="s">
        <v>65</v>
      </c>
      <c r="F8960">
        <v>4212.9133735627101</v>
      </c>
    </row>
    <row r="8961" spans="1:6" x14ac:dyDescent="0.35">
      <c r="A8961" t="s">
        <v>100</v>
      </c>
      <c r="B8961" s="78" t="s">
        <v>15</v>
      </c>
      <c r="C8961">
        <v>2031</v>
      </c>
      <c r="D8961" t="s">
        <v>41</v>
      </c>
      <c r="E8961" t="s">
        <v>67</v>
      </c>
      <c r="F8961">
        <v>3932.6222612454999</v>
      </c>
    </row>
    <row r="8962" spans="1:6" x14ac:dyDescent="0.35">
      <c r="A8962" t="s">
        <v>100</v>
      </c>
      <c r="B8962" s="78" t="s">
        <v>15</v>
      </c>
      <c r="C8962">
        <v>2031</v>
      </c>
      <c r="D8962" t="s">
        <v>41</v>
      </c>
      <c r="E8962" t="s">
        <v>69</v>
      </c>
      <c r="F8962">
        <v>3441.8305210783401</v>
      </c>
    </row>
    <row r="8963" spans="1:6" x14ac:dyDescent="0.35">
      <c r="A8963" t="s">
        <v>100</v>
      </c>
      <c r="B8963" s="78" t="s">
        <v>15</v>
      </c>
      <c r="C8963">
        <v>2031</v>
      </c>
      <c r="D8963" t="s">
        <v>41</v>
      </c>
      <c r="E8963" t="s">
        <v>71</v>
      </c>
      <c r="F8963">
        <v>2564.53536897001</v>
      </c>
    </row>
    <row r="8964" spans="1:6" x14ac:dyDescent="0.35">
      <c r="A8964" t="s">
        <v>100</v>
      </c>
      <c r="B8964" s="78" t="s">
        <v>15</v>
      </c>
      <c r="C8964">
        <v>2031</v>
      </c>
      <c r="D8964" t="s">
        <v>41</v>
      </c>
      <c r="E8964" t="s">
        <v>73</v>
      </c>
      <c r="F8964">
        <v>1778.6114962341301</v>
      </c>
    </row>
    <row r="8965" spans="1:6" x14ac:dyDescent="0.35">
      <c r="A8965" t="s">
        <v>100</v>
      </c>
      <c r="B8965" s="78" t="s">
        <v>15</v>
      </c>
      <c r="C8965">
        <v>2031</v>
      </c>
      <c r="D8965" t="s">
        <v>41</v>
      </c>
      <c r="E8965" t="s">
        <v>75</v>
      </c>
      <c r="F8965">
        <v>1366.0295278927099</v>
      </c>
    </row>
    <row r="8966" spans="1:6" x14ac:dyDescent="0.35">
      <c r="A8966" t="s">
        <v>100</v>
      </c>
      <c r="B8966" s="78" t="s">
        <v>15</v>
      </c>
      <c r="C8966">
        <v>2036</v>
      </c>
      <c r="D8966" t="s">
        <v>138</v>
      </c>
      <c r="E8966" t="s">
        <v>42</v>
      </c>
      <c r="F8966">
        <v>3993.20888720518</v>
      </c>
    </row>
    <row r="8967" spans="1:6" x14ac:dyDescent="0.35">
      <c r="A8967" t="s">
        <v>100</v>
      </c>
      <c r="B8967" s="78" t="s">
        <v>15</v>
      </c>
      <c r="C8967">
        <v>2036</v>
      </c>
      <c r="D8967" t="s">
        <v>138</v>
      </c>
      <c r="E8967" t="s">
        <v>45</v>
      </c>
      <c r="F8967">
        <v>4004.3341419451299</v>
      </c>
    </row>
    <row r="8968" spans="1:6" x14ac:dyDescent="0.35">
      <c r="A8968" t="s">
        <v>100</v>
      </c>
      <c r="B8968" s="78" t="s">
        <v>15</v>
      </c>
      <c r="C8968">
        <v>2036</v>
      </c>
      <c r="D8968" t="s">
        <v>138</v>
      </c>
      <c r="E8968" t="s">
        <v>47</v>
      </c>
      <c r="F8968">
        <v>3601.5081296892199</v>
      </c>
    </row>
    <row r="8969" spans="1:6" x14ac:dyDescent="0.35">
      <c r="A8969" t="s">
        <v>100</v>
      </c>
      <c r="B8969" s="78" t="s">
        <v>15</v>
      </c>
      <c r="C8969">
        <v>2036</v>
      </c>
      <c r="D8969" t="s">
        <v>138</v>
      </c>
      <c r="E8969" t="s">
        <v>49</v>
      </c>
      <c r="F8969">
        <v>3767.8388687387401</v>
      </c>
    </row>
    <row r="8970" spans="1:6" x14ac:dyDescent="0.35">
      <c r="A8970" t="s">
        <v>100</v>
      </c>
      <c r="B8970" s="78" t="s">
        <v>15</v>
      </c>
      <c r="C8970">
        <v>2036</v>
      </c>
      <c r="D8970" t="s">
        <v>138</v>
      </c>
      <c r="E8970" t="s">
        <v>51</v>
      </c>
      <c r="F8970">
        <v>4619.2165366256804</v>
      </c>
    </row>
    <row r="8971" spans="1:6" x14ac:dyDescent="0.35">
      <c r="A8971" t="s">
        <v>100</v>
      </c>
      <c r="B8971" s="78" t="s">
        <v>15</v>
      </c>
      <c r="C8971">
        <v>2036</v>
      </c>
      <c r="D8971" t="s">
        <v>138</v>
      </c>
      <c r="E8971" t="s">
        <v>53</v>
      </c>
      <c r="F8971">
        <v>4566.0250430045498</v>
      </c>
    </row>
    <row r="8972" spans="1:6" x14ac:dyDescent="0.35">
      <c r="A8972" t="s">
        <v>100</v>
      </c>
      <c r="B8972" s="78" t="s">
        <v>15</v>
      </c>
      <c r="C8972">
        <v>2036</v>
      </c>
      <c r="D8972" t="s">
        <v>138</v>
      </c>
      <c r="E8972" t="s">
        <v>55</v>
      </c>
      <c r="F8972">
        <v>4701.53510914867</v>
      </c>
    </row>
    <row r="8973" spans="1:6" x14ac:dyDescent="0.35">
      <c r="A8973" t="s">
        <v>100</v>
      </c>
      <c r="B8973" s="78" t="s">
        <v>15</v>
      </c>
      <c r="C8973">
        <v>2036</v>
      </c>
      <c r="D8973" t="s">
        <v>138</v>
      </c>
      <c r="E8973" t="s">
        <v>57</v>
      </c>
      <c r="F8973">
        <v>4739.5279422437898</v>
      </c>
    </row>
    <row r="8974" spans="1:6" x14ac:dyDescent="0.35">
      <c r="A8974" t="s">
        <v>100</v>
      </c>
      <c r="B8974" s="78" t="s">
        <v>15</v>
      </c>
      <c r="C8974">
        <v>2036</v>
      </c>
      <c r="D8974" t="s">
        <v>138</v>
      </c>
      <c r="E8974" t="s">
        <v>59</v>
      </c>
      <c r="F8974">
        <v>4715.1240522615299</v>
      </c>
    </row>
    <row r="8975" spans="1:6" x14ac:dyDescent="0.35">
      <c r="A8975" t="s">
        <v>100</v>
      </c>
      <c r="B8975" s="78" t="s">
        <v>15</v>
      </c>
      <c r="C8975">
        <v>2036</v>
      </c>
      <c r="D8975" t="s">
        <v>138</v>
      </c>
      <c r="E8975" t="s">
        <v>61</v>
      </c>
      <c r="F8975">
        <v>4702.5721200126</v>
      </c>
    </row>
    <row r="8976" spans="1:6" x14ac:dyDescent="0.35">
      <c r="A8976" t="s">
        <v>100</v>
      </c>
      <c r="B8976" s="78" t="s">
        <v>15</v>
      </c>
      <c r="C8976">
        <v>2036</v>
      </c>
      <c r="D8976" t="s">
        <v>138</v>
      </c>
      <c r="E8976" t="s">
        <v>63</v>
      </c>
      <c r="F8976">
        <v>4121.5822551517404</v>
      </c>
    </row>
    <row r="8977" spans="1:6" x14ac:dyDescent="0.35">
      <c r="A8977" t="s">
        <v>100</v>
      </c>
      <c r="B8977" s="78" t="s">
        <v>15</v>
      </c>
      <c r="C8977">
        <v>2036</v>
      </c>
      <c r="D8977" t="s">
        <v>138</v>
      </c>
      <c r="E8977" t="s">
        <v>43</v>
      </c>
      <c r="F8977">
        <v>4044.9217459464899</v>
      </c>
    </row>
    <row r="8978" spans="1:6" x14ac:dyDescent="0.35">
      <c r="A8978" t="s">
        <v>100</v>
      </c>
      <c r="B8978" s="78" t="s">
        <v>15</v>
      </c>
      <c r="C8978">
        <v>2036</v>
      </c>
      <c r="D8978" t="s">
        <v>138</v>
      </c>
      <c r="E8978" t="s">
        <v>65</v>
      </c>
      <c r="F8978">
        <v>3963.2839501390399</v>
      </c>
    </row>
    <row r="8979" spans="1:6" x14ac:dyDescent="0.35">
      <c r="A8979" t="s">
        <v>100</v>
      </c>
      <c r="B8979" s="78" t="s">
        <v>15</v>
      </c>
      <c r="C8979">
        <v>2036</v>
      </c>
      <c r="D8979" t="s">
        <v>138</v>
      </c>
      <c r="E8979" t="s">
        <v>67</v>
      </c>
      <c r="F8979">
        <v>3750.4561551494598</v>
      </c>
    </row>
    <row r="8980" spans="1:6" x14ac:dyDescent="0.35">
      <c r="A8980" t="s">
        <v>100</v>
      </c>
      <c r="B8980" s="78" t="s">
        <v>15</v>
      </c>
      <c r="C8980">
        <v>2036</v>
      </c>
      <c r="D8980" t="s">
        <v>138</v>
      </c>
      <c r="E8980" t="s">
        <v>69</v>
      </c>
      <c r="F8980">
        <v>3559.9847455787499</v>
      </c>
    </row>
    <row r="8981" spans="1:6" x14ac:dyDescent="0.35">
      <c r="A8981" t="s">
        <v>100</v>
      </c>
      <c r="B8981" s="78" t="s">
        <v>15</v>
      </c>
      <c r="C8981">
        <v>2036</v>
      </c>
      <c r="D8981" t="s">
        <v>138</v>
      </c>
      <c r="E8981" t="s">
        <v>71</v>
      </c>
      <c r="F8981">
        <v>3069.3838725876099</v>
      </c>
    </row>
    <row r="8982" spans="1:6" x14ac:dyDescent="0.35">
      <c r="A8982" t="s">
        <v>100</v>
      </c>
      <c r="B8982" s="78" t="s">
        <v>15</v>
      </c>
      <c r="C8982">
        <v>2036</v>
      </c>
      <c r="D8982" t="s">
        <v>138</v>
      </c>
      <c r="E8982" t="s">
        <v>73</v>
      </c>
      <c r="F8982">
        <v>2195.2792329150898</v>
      </c>
    </row>
    <row r="8983" spans="1:6" x14ac:dyDescent="0.35">
      <c r="A8983" t="s">
        <v>100</v>
      </c>
      <c r="B8983" s="78" t="s">
        <v>15</v>
      </c>
      <c r="C8983">
        <v>2036</v>
      </c>
      <c r="D8983" t="s">
        <v>138</v>
      </c>
      <c r="E8983" t="s">
        <v>75</v>
      </c>
      <c r="F8983">
        <v>2327.93627488429</v>
      </c>
    </row>
    <row r="8984" spans="1:6" x14ac:dyDescent="0.35">
      <c r="A8984" t="s">
        <v>100</v>
      </c>
      <c r="B8984" s="78" t="s">
        <v>15</v>
      </c>
      <c r="C8984">
        <v>2036</v>
      </c>
      <c r="D8984" t="s">
        <v>41</v>
      </c>
      <c r="E8984" t="s">
        <v>42</v>
      </c>
      <c r="F8984">
        <v>4126.4102893044101</v>
      </c>
    </row>
    <row r="8985" spans="1:6" x14ac:dyDescent="0.35">
      <c r="A8985" t="s">
        <v>100</v>
      </c>
      <c r="B8985" s="78" t="s">
        <v>15</v>
      </c>
      <c r="C8985">
        <v>2036</v>
      </c>
      <c r="D8985" t="s">
        <v>41</v>
      </c>
      <c r="E8985" t="s">
        <v>45</v>
      </c>
      <c r="F8985">
        <v>4138.3121933000102</v>
      </c>
    </row>
    <row r="8986" spans="1:6" x14ac:dyDescent="0.35">
      <c r="A8986" t="s">
        <v>100</v>
      </c>
      <c r="B8986" s="78" t="s">
        <v>15</v>
      </c>
      <c r="C8986">
        <v>2036</v>
      </c>
      <c r="D8986" t="s">
        <v>41</v>
      </c>
      <c r="E8986" t="s">
        <v>47</v>
      </c>
      <c r="F8986">
        <v>4015.5108336956</v>
      </c>
    </row>
    <row r="8987" spans="1:6" x14ac:dyDescent="0.35">
      <c r="A8987" t="s">
        <v>100</v>
      </c>
      <c r="B8987" s="78" t="s">
        <v>15</v>
      </c>
      <c r="C8987">
        <v>2036</v>
      </c>
      <c r="D8987" t="s">
        <v>41</v>
      </c>
      <c r="E8987" t="s">
        <v>49</v>
      </c>
      <c r="F8987">
        <v>3980.2568293444601</v>
      </c>
    </row>
    <row r="8988" spans="1:6" x14ac:dyDescent="0.35">
      <c r="A8988" t="s">
        <v>100</v>
      </c>
      <c r="B8988" s="78" t="s">
        <v>15</v>
      </c>
      <c r="C8988">
        <v>2036</v>
      </c>
      <c r="D8988" t="s">
        <v>41</v>
      </c>
      <c r="E8988" t="s">
        <v>51</v>
      </c>
      <c r="F8988">
        <v>4451.7524244880797</v>
      </c>
    </row>
    <row r="8989" spans="1:6" x14ac:dyDescent="0.35">
      <c r="A8989" t="s">
        <v>100</v>
      </c>
      <c r="B8989" s="78" t="s">
        <v>15</v>
      </c>
      <c r="C8989">
        <v>2036</v>
      </c>
      <c r="D8989" t="s">
        <v>41</v>
      </c>
      <c r="E8989" t="s">
        <v>53</v>
      </c>
      <c r="F8989">
        <v>4412.4888202374896</v>
      </c>
    </row>
    <row r="8990" spans="1:6" x14ac:dyDescent="0.35">
      <c r="A8990" t="s">
        <v>100</v>
      </c>
      <c r="B8990" s="78" t="s">
        <v>15</v>
      </c>
      <c r="C8990">
        <v>2036</v>
      </c>
      <c r="D8990" t="s">
        <v>41</v>
      </c>
      <c r="E8990" t="s">
        <v>55</v>
      </c>
      <c r="F8990">
        <v>4652.6499606093903</v>
      </c>
    </row>
    <row r="8991" spans="1:6" x14ac:dyDescent="0.35">
      <c r="A8991" t="s">
        <v>100</v>
      </c>
      <c r="B8991" s="78" t="s">
        <v>15</v>
      </c>
      <c r="C8991">
        <v>2036</v>
      </c>
      <c r="D8991" t="s">
        <v>41</v>
      </c>
      <c r="E8991" t="s">
        <v>57</v>
      </c>
      <c r="F8991">
        <v>4630.3198634784103</v>
      </c>
    </row>
    <row r="8992" spans="1:6" x14ac:dyDescent="0.35">
      <c r="A8992" t="s">
        <v>100</v>
      </c>
      <c r="B8992" s="78" t="s">
        <v>15</v>
      </c>
      <c r="C8992">
        <v>2036</v>
      </c>
      <c r="D8992" t="s">
        <v>41</v>
      </c>
      <c r="E8992" t="s">
        <v>59</v>
      </c>
      <c r="F8992">
        <v>4534.1262200792999</v>
      </c>
    </row>
    <row r="8993" spans="1:6" x14ac:dyDescent="0.35">
      <c r="A8993" t="s">
        <v>100</v>
      </c>
      <c r="B8993" s="78" t="s">
        <v>15</v>
      </c>
      <c r="C8993">
        <v>2036</v>
      </c>
      <c r="D8993" t="s">
        <v>41</v>
      </c>
      <c r="E8993" t="s">
        <v>61</v>
      </c>
      <c r="F8993">
        <v>4647.2835092303303</v>
      </c>
    </row>
    <row r="8994" spans="1:6" x14ac:dyDescent="0.35">
      <c r="A8994" t="s">
        <v>100</v>
      </c>
      <c r="B8994" s="78" t="s">
        <v>15</v>
      </c>
      <c r="C8994">
        <v>2036</v>
      </c>
      <c r="D8994" t="s">
        <v>41</v>
      </c>
      <c r="E8994" t="s">
        <v>63</v>
      </c>
      <c r="F8994">
        <v>4165.0066825327103</v>
      </c>
    </row>
    <row r="8995" spans="1:6" x14ac:dyDescent="0.35">
      <c r="A8995" t="s">
        <v>100</v>
      </c>
      <c r="B8995" s="78" t="s">
        <v>15</v>
      </c>
      <c r="C8995">
        <v>2036</v>
      </c>
      <c r="D8995" t="s">
        <v>41</v>
      </c>
      <c r="E8995" t="s">
        <v>43</v>
      </c>
      <c r="F8995">
        <v>4148.8434002027698</v>
      </c>
    </row>
    <row r="8996" spans="1:6" x14ac:dyDescent="0.35">
      <c r="A8996" t="s">
        <v>100</v>
      </c>
      <c r="B8996" s="78" t="s">
        <v>15</v>
      </c>
      <c r="C8996">
        <v>2036</v>
      </c>
      <c r="D8996" t="s">
        <v>41</v>
      </c>
      <c r="E8996" t="s">
        <v>65</v>
      </c>
      <c r="F8996">
        <v>4162.9402680707599</v>
      </c>
    </row>
    <row r="8997" spans="1:6" x14ac:dyDescent="0.35">
      <c r="A8997" t="s">
        <v>100</v>
      </c>
      <c r="B8997" s="78" t="s">
        <v>15</v>
      </c>
      <c r="C8997">
        <v>2036</v>
      </c>
      <c r="D8997" t="s">
        <v>41</v>
      </c>
      <c r="E8997" t="s">
        <v>67</v>
      </c>
      <c r="F8997">
        <v>3974.1734915044599</v>
      </c>
    </row>
    <row r="8998" spans="1:6" x14ac:dyDescent="0.35">
      <c r="A8998" t="s">
        <v>100</v>
      </c>
      <c r="B8998" s="78" t="s">
        <v>15</v>
      </c>
      <c r="C8998">
        <v>2036</v>
      </c>
      <c r="D8998" t="s">
        <v>41</v>
      </c>
      <c r="E8998" t="s">
        <v>69</v>
      </c>
      <c r="F8998">
        <v>3624.8727207194402</v>
      </c>
    </row>
    <row r="8999" spans="1:6" x14ac:dyDescent="0.35">
      <c r="A8999" t="s">
        <v>100</v>
      </c>
      <c r="B8999" s="78" t="s">
        <v>15</v>
      </c>
      <c r="C8999">
        <v>2036</v>
      </c>
      <c r="D8999" t="s">
        <v>41</v>
      </c>
      <c r="E8999" t="s">
        <v>71</v>
      </c>
      <c r="F8999">
        <v>3051.4669384343401</v>
      </c>
    </row>
    <row r="9000" spans="1:6" x14ac:dyDescent="0.35">
      <c r="A9000" t="s">
        <v>100</v>
      </c>
      <c r="B9000" s="78" t="s">
        <v>15</v>
      </c>
      <c r="C9000">
        <v>2036</v>
      </c>
      <c r="D9000" t="s">
        <v>41</v>
      </c>
      <c r="E9000" t="s">
        <v>73</v>
      </c>
      <c r="F9000">
        <v>2109.7068780124901</v>
      </c>
    </row>
    <row r="9001" spans="1:6" x14ac:dyDescent="0.35">
      <c r="A9001" t="s">
        <v>100</v>
      </c>
      <c r="B9001" s="78" t="s">
        <v>15</v>
      </c>
      <c r="C9001">
        <v>2036</v>
      </c>
      <c r="D9001" t="s">
        <v>41</v>
      </c>
      <c r="E9001" t="s">
        <v>75</v>
      </c>
      <c r="F9001">
        <v>1843.22270750537</v>
      </c>
    </row>
    <row r="9002" spans="1:6" x14ac:dyDescent="0.35">
      <c r="A9002" t="s">
        <v>100</v>
      </c>
      <c r="B9002" s="78" t="s">
        <v>15</v>
      </c>
      <c r="C9002">
        <v>2041</v>
      </c>
      <c r="D9002" t="s">
        <v>138</v>
      </c>
      <c r="E9002" t="s">
        <v>42</v>
      </c>
      <c r="F9002">
        <v>4038.0814536350799</v>
      </c>
    </row>
    <row r="9003" spans="1:6" x14ac:dyDescent="0.35">
      <c r="A9003" t="s">
        <v>100</v>
      </c>
      <c r="B9003" s="78" t="s">
        <v>15</v>
      </c>
      <c r="C9003">
        <v>2041</v>
      </c>
      <c r="D9003" t="s">
        <v>138</v>
      </c>
      <c r="E9003" t="s">
        <v>45</v>
      </c>
      <c r="F9003">
        <v>4097.32345515417</v>
      </c>
    </row>
    <row r="9004" spans="1:6" x14ac:dyDescent="0.35">
      <c r="A9004" t="s">
        <v>100</v>
      </c>
      <c r="B9004" s="78" t="s">
        <v>15</v>
      </c>
      <c r="C9004">
        <v>2041</v>
      </c>
      <c r="D9004" t="s">
        <v>138</v>
      </c>
      <c r="E9004" t="s">
        <v>47</v>
      </c>
      <c r="F9004">
        <v>3681.76095369533</v>
      </c>
    </row>
    <row r="9005" spans="1:6" x14ac:dyDescent="0.35">
      <c r="A9005" t="s">
        <v>100</v>
      </c>
      <c r="B9005" s="78" t="s">
        <v>15</v>
      </c>
      <c r="C9005">
        <v>2041</v>
      </c>
      <c r="D9005" t="s">
        <v>138</v>
      </c>
      <c r="E9005" t="s">
        <v>49</v>
      </c>
      <c r="F9005">
        <v>3563.5447138509098</v>
      </c>
    </row>
    <row r="9006" spans="1:6" x14ac:dyDescent="0.35">
      <c r="A9006" t="s">
        <v>100</v>
      </c>
      <c r="B9006" s="78" t="s">
        <v>15</v>
      </c>
      <c r="C9006">
        <v>2041</v>
      </c>
      <c r="D9006" t="s">
        <v>138</v>
      </c>
      <c r="E9006" t="s">
        <v>51</v>
      </c>
      <c r="F9006">
        <v>4558.25112021106</v>
      </c>
    </row>
    <row r="9007" spans="1:6" x14ac:dyDescent="0.35">
      <c r="A9007" t="s">
        <v>100</v>
      </c>
      <c r="B9007" s="78" t="s">
        <v>15</v>
      </c>
      <c r="C9007">
        <v>2041</v>
      </c>
      <c r="D9007" t="s">
        <v>138</v>
      </c>
      <c r="E9007" t="s">
        <v>53</v>
      </c>
      <c r="F9007">
        <v>4788.1087452962001</v>
      </c>
    </row>
    <row r="9008" spans="1:6" x14ac:dyDescent="0.35">
      <c r="A9008" t="s">
        <v>100</v>
      </c>
      <c r="B9008" s="78" t="s">
        <v>15</v>
      </c>
      <c r="C9008">
        <v>2041</v>
      </c>
      <c r="D9008" t="s">
        <v>138</v>
      </c>
      <c r="E9008" t="s">
        <v>55</v>
      </c>
      <c r="F9008">
        <v>4703.7800565220696</v>
      </c>
    </row>
    <row r="9009" spans="1:6" x14ac:dyDescent="0.35">
      <c r="A9009" t="s">
        <v>100</v>
      </c>
      <c r="B9009" s="78" t="s">
        <v>15</v>
      </c>
      <c r="C9009">
        <v>2041</v>
      </c>
      <c r="D9009" t="s">
        <v>138</v>
      </c>
      <c r="E9009" t="s">
        <v>57</v>
      </c>
      <c r="F9009">
        <v>4842.7055708451799</v>
      </c>
    </row>
    <row r="9010" spans="1:6" x14ac:dyDescent="0.35">
      <c r="A9010" t="s">
        <v>100</v>
      </c>
      <c r="B9010" s="78" t="s">
        <v>15</v>
      </c>
      <c r="C9010">
        <v>2041</v>
      </c>
      <c r="D9010" t="s">
        <v>138</v>
      </c>
      <c r="E9010" t="s">
        <v>59</v>
      </c>
      <c r="F9010">
        <v>4941.9171726586901</v>
      </c>
    </row>
    <row r="9011" spans="1:6" x14ac:dyDescent="0.35">
      <c r="A9011" t="s">
        <v>100</v>
      </c>
      <c r="B9011" s="78" t="s">
        <v>15</v>
      </c>
      <c r="C9011">
        <v>2041</v>
      </c>
      <c r="D9011" t="s">
        <v>138</v>
      </c>
      <c r="E9011" t="s">
        <v>61</v>
      </c>
      <c r="F9011">
        <v>4857.6880653339203</v>
      </c>
    </row>
    <row r="9012" spans="1:6" x14ac:dyDescent="0.35">
      <c r="A9012" t="s">
        <v>100</v>
      </c>
      <c r="B9012" s="78" t="s">
        <v>15</v>
      </c>
      <c r="C9012">
        <v>2041</v>
      </c>
      <c r="D9012" t="s">
        <v>138</v>
      </c>
      <c r="E9012" t="s">
        <v>63</v>
      </c>
      <c r="F9012">
        <v>4663.3329265828497</v>
      </c>
    </row>
    <row r="9013" spans="1:6" x14ac:dyDescent="0.35">
      <c r="A9013" t="s">
        <v>100</v>
      </c>
      <c r="B9013" s="78" t="s">
        <v>15</v>
      </c>
      <c r="C9013">
        <v>2041</v>
      </c>
      <c r="D9013" t="s">
        <v>138</v>
      </c>
      <c r="E9013" t="s">
        <v>43</v>
      </c>
      <c r="F9013">
        <v>4173.4251594781499</v>
      </c>
    </row>
    <row r="9014" spans="1:6" x14ac:dyDescent="0.35">
      <c r="A9014" t="s">
        <v>100</v>
      </c>
      <c r="B9014" s="78" t="s">
        <v>15</v>
      </c>
      <c r="C9014">
        <v>2041</v>
      </c>
      <c r="D9014" t="s">
        <v>138</v>
      </c>
      <c r="E9014" t="s">
        <v>65</v>
      </c>
      <c r="F9014">
        <v>3989.2695399690201</v>
      </c>
    </row>
    <row r="9015" spans="1:6" x14ac:dyDescent="0.35">
      <c r="A9015" t="s">
        <v>100</v>
      </c>
      <c r="B9015" s="78" t="s">
        <v>15</v>
      </c>
      <c r="C9015">
        <v>2041</v>
      </c>
      <c r="D9015" t="s">
        <v>138</v>
      </c>
      <c r="E9015" t="s">
        <v>67</v>
      </c>
      <c r="F9015">
        <v>3797.02335326614</v>
      </c>
    </row>
    <row r="9016" spans="1:6" x14ac:dyDescent="0.35">
      <c r="A9016" t="s">
        <v>100</v>
      </c>
      <c r="B9016" s="78" t="s">
        <v>15</v>
      </c>
      <c r="C9016">
        <v>2041</v>
      </c>
      <c r="D9016" t="s">
        <v>138</v>
      </c>
      <c r="E9016" t="s">
        <v>69</v>
      </c>
      <c r="F9016">
        <v>3562.7295968881799</v>
      </c>
    </row>
    <row r="9017" spans="1:6" x14ac:dyDescent="0.35">
      <c r="A9017" t="s">
        <v>100</v>
      </c>
      <c r="B9017" s="78" t="s">
        <v>15</v>
      </c>
      <c r="C9017">
        <v>2041</v>
      </c>
      <c r="D9017" t="s">
        <v>138</v>
      </c>
      <c r="E9017" t="s">
        <v>71</v>
      </c>
      <c r="F9017">
        <v>3289.2290473038602</v>
      </c>
    </row>
    <row r="9018" spans="1:6" x14ac:dyDescent="0.35">
      <c r="A9018" t="s">
        <v>100</v>
      </c>
      <c r="B9018" s="78" t="s">
        <v>15</v>
      </c>
      <c r="C9018">
        <v>2041</v>
      </c>
      <c r="D9018" t="s">
        <v>138</v>
      </c>
      <c r="E9018" t="s">
        <v>73</v>
      </c>
      <c r="F9018">
        <v>2687.2537103413902</v>
      </c>
    </row>
    <row r="9019" spans="1:6" x14ac:dyDescent="0.35">
      <c r="A9019" t="s">
        <v>100</v>
      </c>
      <c r="B9019" s="78" t="s">
        <v>15</v>
      </c>
      <c r="C9019">
        <v>2041</v>
      </c>
      <c r="D9019" t="s">
        <v>138</v>
      </c>
      <c r="E9019" t="s">
        <v>75</v>
      </c>
      <c r="F9019">
        <v>2881.12787927302</v>
      </c>
    </row>
    <row r="9020" spans="1:6" x14ac:dyDescent="0.35">
      <c r="A9020" t="s">
        <v>100</v>
      </c>
      <c r="B9020" s="78" t="s">
        <v>15</v>
      </c>
      <c r="C9020">
        <v>2041</v>
      </c>
      <c r="D9020" t="s">
        <v>41</v>
      </c>
      <c r="E9020" t="s">
        <v>42</v>
      </c>
      <c r="F9020">
        <v>4171.6836733272903</v>
      </c>
    </row>
    <row r="9021" spans="1:6" x14ac:dyDescent="0.35">
      <c r="A9021" t="s">
        <v>100</v>
      </c>
      <c r="B9021" s="78" t="s">
        <v>15</v>
      </c>
      <c r="C9021">
        <v>2041</v>
      </c>
      <c r="D9021" t="s">
        <v>41</v>
      </c>
      <c r="E9021" t="s">
        <v>45</v>
      </c>
      <c r="F9021">
        <v>4262.5631888444204</v>
      </c>
    </row>
    <row r="9022" spans="1:6" x14ac:dyDescent="0.35">
      <c r="A9022" t="s">
        <v>100</v>
      </c>
      <c r="B9022" s="78" t="s">
        <v>15</v>
      </c>
      <c r="C9022">
        <v>2041</v>
      </c>
      <c r="D9022" t="s">
        <v>41</v>
      </c>
      <c r="E9022" t="s">
        <v>47</v>
      </c>
      <c r="F9022">
        <v>4000.66765328159</v>
      </c>
    </row>
    <row r="9023" spans="1:6" x14ac:dyDescent="0.35">
      <c r="A9023" t="s">
        <v>100</v>
      </c>
      <c r="B9023" s="78" t="s">
        <v>15</v>
      </c>
      <c r="C9023">
        <v>2041</v>
      </c>
      <c r="D9023" t="s">
        <v>41</v>
      </c>
      <c r="E9023" t="s">
        <v>49</v>
      </c>
      <c r="F9023">
        <v>3769.5527126143502</v>
      </c>
    </row>
    <row r="9024" spans="1:6" x14ac:dyDescent="0.35">
      <c r="A9024" t="s">
        <v>100</v>
      </c>
      <c r="B9024" s="78" t="s">
        <v>15</v>
      </c>
      <c r="C9024">
        <v>2041</v>
      </c>
      <c r="D9024" t="s">
        <v>41</v>
      </c>
      <c r="E9024" t="s">
        <v>51</v>
      </c>
      <c r="F9024">
        <v>4394.7437107225796</v>
      </c>
    </row>
    <row r="9025" spans="1:6" x14ac:dyDescent="0.35">
      <c r="A9025" t="s">
        <v>100</v>
      </c>
      <c r="B9025" s="78" t="s">
        <v>15</v>
      </c>
      <c r="C9025">
        <v>2041</v>
      </c>
      <c r="D9025" t="s">
        <v>41</v>
      </c>
      <c r="E9025" t="s">
        <v>53</v>
      </c>
      <c r="F9025">
        <v>4670.14773334046</v>
      </c>
    </row>
    <row r="9026" spans="1:6" x14ac:dyDescent="0.35">
      <c r="A9026" t="s">
        <v>100</v>
      </c>
      <c r="B9026" s="78" t="s">
        <v>15</v>
      </c>
      <c r="C9026">
        <v>2041</v>
      </c>
      <c r="D9026" t="s">
        <v>41</v>
      </c>
      <c r="E9026" t="s">
        <v>55</v>
      </c>
      <c r="F9026">
        <v>4619.1171327951597</v>
      </c>
    </row>
    <row r="9027" spans="1:6" x14ac:dyDescent="0.35">
      <c r="A9027" t="s">
        <v>100</v>
      </c>
      <c r="B9027" s="78" t="s">
        <v>15</v>
      </c>
      <c r="C9027">
        <v>2041</v>
      </c>
      <c r="D9027" t="s">
        <v>41</v>
      </c>
      <c r="E9027" t="s">
        <v>57</v>
      </c>
      <c r="F9027">
        <v>4792.1105928265597</v>
      </c>
    </row>
    <row r="9028" spans="1:6" x14ac:dyDescent="0.35">
      <c r="A9028" t="s">
        <v>100</v>
      </c>
      <c r="B9028" s="78" t="s">
        <v>15</v>
      </c>
      <c r="C9028">
        <v>2041</v>
      </c>
      <c r="D9028" t="s">
        <v>41</v>
      </c>
      <c r="E9028" t="s">
        <v>59</v>
      </c>
      <c r="F9028">
        <v>4748.1610331736802</v>
      </c>
    </row>
    <row r="9029" spans="1:6" x14ac:dyDescent="0.35">
      <c r="A9029" t="s">
        <v>100</v>
      </c>
      <c r="B9029" s="78" t="s">
        <v>15</v>
      </c>
      <c r="C9029">
        <v>2041</v>
      </c>
      <c r="D9029" t="s">
        <v>41</v>
      </c>
      <c r="E9029" t="s">
        <v>61</v>
      </c>
      <c r="F9029">
        <v>4716.0581815352798</v>
      </c>
    </row>
    <row r="9030" spans="1:6" x14ac:dyDescent="0.35">
      <c r="A9030" t="s">
        <v>100</v>
      </c>
      <c r="B9030" s="78" t="s">
        <v>15</v>
      </c>
      <c r="C9030">
        <v>2041</v>
      </c>
      <c r="D9030" t="s">
        <v>41</v>
      </c>
      <c r="E9030" t="s">
        <v>63</v>
      </c>
      <c r="F9030">
        <v>4708.0063377530396</v>
      </c>
    </row>
    <row r="9031" spans="1:6" x14ac:dyDescent="0.35">
      <c r="A9031" t="s">
        <v>100</v>
      </c>
      <c r="B9031" s="78" t="s">
        <v>15</v>
      </c>
      <c r="C9031">
        <v>2041</v>
      </c>
      <c r="D9031" t="s">
        <v>41</v>
      </c>
      <c r="E9031" t="s">
        <v>43</v>
      </c>
      <c r="F9031">
        <v>4279.9295253369601</v>
      </c>
    </row>
    <row r="9032" spans="1:6" x14ac:dyDescent="0.35">
      <c r="A9032" t="s">
        <v>100</v>
      </c>
      <c r="B9032" s="78" t="s">
        <v>15</v>
      </c>
      <c r="C9032">
        <v>2041</v>
      </c>
      <c r="D9032" t="s">
        <v>41</v>
      </c>
      <c r="E9032" t="s">
        <v>65</v>
      </c>
      <c r="F9032">
        <v>4059.15572322753</v>
      </c>
    </row>
    <row r="9033" spans="1:6" x14ac:dyDescent="0.35">
      <c r="A9033" t="s">
        <v>100</v>
      </c>
      <c r="B9033" s="78" t="s">
        <v>15</v>
      </c>
      <c r="C9033">
        <v>2041</v>
      </c>
      <c r="D9033" t="s">
        <v>41</v>
      </c>
      <c r="E9033" t="s">
        <v>67</v>
      </c>
      <c r="F9033">
        <v>3943.5358553756</v>
      </c>
    </row>
    <row r="9034" spans="1:6" x14ac:dyDescent="0.35">
      <c r="A9034" t="s">
        <v>100</v>
      </c>
      <c r="B9034" s="78" t="s">
        <v>15</v>
      </c>
      <c r="C9034">
        <v>2041</v>
      </c>
      <c r="D9034" t="s">
        <v>41</v>
      </c>
      <c r="E9034" t="s">
        <v>69</v>
      </c>
      <c r="F9034">
        <v>3677.40058400205</v>
      </c>
    </row>
    <row r="9035" spans="1:6" x14ac:dyDescent="0.35">
      <c r="A9035" t="s">
        <v>100</v>
      </c>
      <c r="B9035" s="78" t="s">
        <v>15</v>
      </c>
      <c r="C9035">
        <v>2041</v>
      </c>
      <c r="D9035" t="s">
        <v>41</v>
      </c>
      <c r="E9035" t="s">
        <v>71</v>
      </c>
      <c r="F9035">
        <v>3232.46544650023</v>
      </c>
    </row>
    <row r="9036" spans="1:6" x14ac:dyDescent="0.35">
      <c r="A9036" t="s">
        <v>100</v>
      </c>
      <c r="B9036" s="78" t="s">
        <v>15</v>
      </c>
      <c r="C9036">
        <v>2041</v>
      </c>
      <c r="D9036" t="s">
        <v>41</v>
      </c>
      <c r="E9036" t="s">
        <v>73</v>
      </c>
      <c r="F9036">
        <v>2531.5114379926099</v>
      </c>
    </row>
    <row r="9037" spans="1:6" x14ac:dyDescent="0.35">
      <c r="A9037" t="s">
        <v>100</v>
      </c>
      <c r="B9037" s="78" t="s">
        <v>15</v>
      </c>
      <c r="C9037">
        <v>2041</v>
      </c>
      <c r="D9037" t="s">
        <v>41</v>
      </c>
      <c r="E9037" t="s">
        <v>75</v>
      </c>
      <c r="F9037">
        <v>2310.0898296651098</v>
      </c>
    </row>
    <row r="9038" spans="1:6" x14ac:dyDescent="0.35">
      <c r="A9038" t="s">
        <v>100</v>
      </c>
      <c r="B9038" s="78" t="s">
        <v>15</v>
      </c>
      <c r="C9038">
        <v>2046</v>
      </c>
      <c r="D9038" t="s">
        <v>138</v>
      </c>
      <c r="E9038" t="s">
        <v>42</v>
      </c>
      <c r="F9038">
        <v>4092.97004086061</v>
      </c>
    </row>
    <row r="9039" spans="1:6" x14ac:dyDescent="0.35">
      <c r="A9039" t="s">
        <v>100</v>
      </c>
      <c r="B9039" s="78" t="s">
        <v>15</v>
      </c>
      <c r="C9039">
        <v>2046</v>
      </c>
      <c r="D9039" t="s">
        <v>138</v>
      </c>
      <c r="E9039" t="s">
        <v>45</v>
      </c>
      <c r="F9039">
        <v>4230.7912780039096</v>
      </c>
    </row>
    <row r="9040" spans="1:6" x14ac:dyDescent="0.35">
      <c r="A9040" t="s">
        <v>100</v>
      </c>
      <c r="B9040" s="78" t="s">
        <v>15</v>
      </c>
      <c r="C9040">
        <v>2046</v>
      </c>
      <c r="D9040" t="s">
        <v>138</v>
      </c>
      <c r="E9040" t="s">
        <v>47</v>
      </c>
      <c r="F9040">
        <v>3788.3364446052501</v>
      </c>
    </row>
    <row r="9041" spans="1:6" x14ac:dyDescent="0.35">
      <c r="A9041" t="s">
        <v>100</v>
      </c>
      <c r="B9041" s="78" t="s">
        <v>15</v>
      </c>
      <c r="C9041">
        <v>2046</v>
      </c>
      <c r="D9041" t="s">
        <v>138</v>
      </c>
      <c r="E9041" t="s">
        <v>49</v>
      </c>
      <c r="F9041">
        <v>3616.5547414818998</v>
      </c>
    </row>
    <row r="9042" spans="1:6" x14ac:dyDescent="0.35">
      <c r="A9042" t="s">
        <v>100</v>
      </c>
      <c r="B9042" s="78" t="s">
        <v>15</v>
      </c>
      <c r="C9042">
        <v>2046</v>
      </c>
      <c r="D9042" t="s">
        <v>138</v>
      </c>
      <c r="E9042" t="s">
        <v>51</v>
      </c>
      <c r="F9042">
        <v>4395.7185972064799</v>
      </c>
    </row>
    <row r="9043" spans="1:6" x14ac:dyDescent="0.35">
      <c r="A9043" t="s">
        <v>100</v>
      </c>
      <c r="B9043" s="78" t="s">
        <v>15</v>
      </c>
      <c r="C9043">
        <v>2046</v>
      </c>
      <c r="D9043" t="s">
        <v>138</v>
      </c>
      <c r="E9043" t="s">
        <v>53</v>
      </c>
      <c r="F9043">
        <v>4775.0893774341603</v>
      </c>
    </row>
    <row r="9044" spans="1:6" x14ac:dyDescent="0.35">
      <c r="A9044" t="s">
        <v>100</v>
      </c>
      <c r="B9044" s="78" t="s">
        <v>15</v>
      </c>
      <c r="C9044">
        <v>2046</v>
      </c>
      <c r="D9044" t="s">
        <v>138</v>
      </c>
      <c r="E9044" t="s">
        <v>55</v>
      </c>
      <c r="F9044">
        <v>4927.3316771150803</v>
      </c>
    </row>
    <row r="9045" spans="1:6" x14ac:dyDescent="0.35">
      <c r="A9045" t="s">
        <v>100</v>
      </c>
      <c r="B9045" s="78" t="s">
        <v>15</v>
      </c>
      <c r="C9045">
        <v>2046</v>
      </c>
      <c r="D9045" t="s">
        <v>138</v>
      </c>
      <c r="E9045" t="s">
        <v>57</v>
      </c>
      <c r="F9045">
        <v>4847.4280987416596</v>
      </c>
    </row>
    <row r="9046" spans="1:6" x14ac:dyDescent="0.35">
      <c r="A9046" t="s">
        <v>100</v>
      </c>
      <c r="B9046" s="78" t="s">
        <v>15</v>
      </c>
      <c r="C9046">
        <v>2046</v>
      </c>
      <c r="D9046" t="s">
        <v>138</v>
      </c>
      <c r="E9046" t="s">
        <v>59</v>
      </c>
      <c r="F9046">
        <v>5054.1961101612796</v>
      </c>
    </row>
    <row r="9047" spans="1:6" x14ac:dyDescent="0.35">
      <c r="A9047" t="s">
        <v>100</v>
      </c>
      <c r="B9047" s="78" t="s">
        <v>15</v>
      </c>
      <c r="C9047">
        <v>2046</v>
      </c>
      <c r="D9047" t="s">
        <v>138</v>
      </c>
      <c r="E9047" t="s">
        <v>61</v>
      </c>
      <c r="F9047">
        <v>5099.0709460180897</v>
      </c>
    </row>
    <row r="9048" spans="1:6" x14ac:dyDescent="0.35">
      <c r="A9048" t="s">
        <v>100</v>
      </c>
      <c r="B9048" s="78" t="s">
        <v>15</v>
      </c>
      <c r="C9048">
        <v>2046</v>
      </c>
      <c r="D9048" t="s">
        <v>138</v>
      </c>
      <c r="E9048" t="s">
        <v>63</v>
      </c>
      <c r="F9048">
        <v>4848.16074041104</v>
      </c>
    </row>
    <row r="9049" spans="1:6" x14ac:dyDescent="0.35">
      <c r="A9049" t="s">
        <v>100</v>
      </c>
      <c r="B9049" s="78" t="s">
        <v>15</v>
      </c>
      <c r="C9049">
        <v>2046</v>
      </c>
      <c r="D9049" t="s">
        <v>138</v>
      </c>
      <c r="E9049" t="s">
        <v>43</v>
      </c>
      <c r="F9049">
        <v>4240.5173924574501</v>
      </c>
    </row>
    <row r="9050" spans="1:6" x14ac:dyDescent="0.35">
      <c r="A9050" t="s">
        <v>100</v>
      </c>
      <c r="B9050" s="78" t="s">
        <v>15</v>
      </c>
      <c r="C9050">
        <v>2046</v>
      </c>
      <c r="D9050" t="s">
        <v>138</v>
      </c>
      <c r="E9050" t="s">
        <v>65</v>
      </c>
      <c r="F9050">
        <v>4516.9513871037398</v>
      </c>
    </row>
    <row r="9051" spans="1:6" x14ac:dyDescent="0.35">
      <c r="A9051" t="s">
        <v>100</v>
      </c>
      <c r="B9051" s="78" t="s">
        <v>15</v>
      </c>
      <c r="C9051">
        <v>2046</v>
      </c>
      <c r="D9051" t="s">
        <v>138</v>
      </c>
      <c r="E9051" t="s">
        <v>67</v>
      </c>
      <c r="F9051">
        <v>3835.3770402494501</v>
      </c>
    </row>
    <row r="9052" spans="1:6" x14ac:dyDescent="0.35">
      <c r="A9052" t="s">
        <v>100</v>
      </c>
      <c r="B9052" s="78" t="s">
        <v>15</v>
      </c>
      <c r="C9052">
        <v>2046</v>
      </c>
      <c r="D9052" t="s">
        <v>138</v>
      </c>
      <c r="E9052" t="s">
        <v>69</v>
      </c>
      <c r="F9052">
        <v>3621.7592668908401</v>
      </c>
    </row>
    <row r="9053" spans="1:6" x14ac:dyDescent="0.35">
      <c r="A9053" t="s">
        <v>100</v>
      </c>
      <c r="B9053" s="78" t="s">
        <v>15</v>
      </c>
      <c r="C9053">
        <v>2046</v>
      </c>
      <c r="D9053" t="s">
        <v>138</v>
      </c>
      <c r="E9053" t="s">
        <v>71</v>
      </c>
      <c r="F9053">
        <v>3314.02462234932</v>
      </c>
    </row>
    <row r="9054" spans="1:6" x14ac:dyDescent="0.35">
      <c r="A9054" t="s">
        <v>100</v>
      </c>
      <c r="B9054" s="78" t="s">
        <v>15</v>
      </c>
      <c r="C9054">
        <v>2046</v>
      </c>
      <c r="D9054" t="s">
        <v>138</v>
      </c>
      <c r="E9054" t="s">
        <v>73</v>
      </c>
      <c r="F9054">
        <v>2887.2629538342298</v>
      </c>
    </row>
    <row r="9055" spans="1:6" x14ac:dyDescent="0.35">
      <c r="A9055" t="s">
        <v>100</v>
      </c>
      <c r="B9055" s="78" t="s">
        <v>15</v>
      </c>
      <c r="C9055">
        <v>2046</v>
      </c>
      <c r="D9055" t="s">
        <v>138</v>
      </c>
      <c r="E9055" t="s">
        <v>75</v>
      </c>
      <c r="F9055">
        <v>3532.9486646127898</v>
      </c>
    </row>
    <row r="9056" spans="1:6" x14ac:dyDescent="0.35">
      <c r="A9056" t="s">
        <v>100</v>
      </c>
      <c r="B9056" s="78" t="s">
        <v>15</v>
      </c>
      <c r="C9056">
        <v>2046</v>
      </c>
      <c r="D9056" t="s">
        <v>41</v>
      </c>
      <c r="E9056" t="s">
        <v>42</v>
      </c>
      <c r="F9056">
        <v>4227.3520591057604</v>
      </c>
    </row>
    <row r="9057" spans="1:6" x14ac:dyDescent="0.35">
      <c r="A9057" t="s">
        <v>100</v>
      </c>
      <c r="B9057" s="78" t="s">
        <v>15</v>
      </c>
      <c r="C9057">
        <v>2046</v>
      </c>
      <c r="D9057" t="s">
        <v>41</v>
      </c>
      <c r="E9057" t="s">
        <v>45</v>
      </c>
      <c r="F9057">
        <v>4401.5195400504399</v>
      </c>
    </row>
    <row r="9058" spans="1:6" x14ac:dyDescent="0.35">
      <c r="A9058" t="s">
        <v>100</v>
      </c>
      <c r="B9058" s="78" t="s">
        <v>15</v>
      </c>
      <c r="C9058">
        <v>2046</v>
      </c>
      <c r="D9058" t="s">
        <v>41</v>
      </c>
      <c r="E9058" t="s">
        <v>47</v>
      </c>
      <c r="F9058">
        <v>4135.1134340456301</v>
      </c>
    </row>
    <row r="9059" spans="1:6" x14ac:dyDescent="0.35">
      <c r="A9059" t="s">
        <v>100</v>
      </c>
      <c r="B9059" s="78" t="s">
        <v>15</v>
      </c>
      <c r="C9059">
        <v>2046</v>
      </c>
      <c r="D9059" t="s">
        <v>41</v>
      </c>
      <c r="E9059" t="s">
        <v>49</v>
      </c>
      <c r="F9059">
        <v>3767.8988979923502</v>
      </c>
    </row>
    <row r="9060" spans="1:6" x14ac:dyDescent="0.35">
      <c r="A9060" t="s">
        <v>100</v>
      </c>
      <c r="B9060" s="78" t="s">
        <v>15</v>
      </c>
      <c r="C9060">
        <v>2046</v>
      </c>
      <c r="D9060" t="s">
        <v>41</v>
      </c>
      <c r="E9060" t="s">
        <v>51</v>
      </c>
      <c r="F9060">
        <v>4236.7501444067402</v>
      </c>
    </row>
    <row r="9061" spans="1:6" x14ac:dyDescent="0.35">
      <c r="A9061" t="s">
        <v>100</v>
      </c>
      <c r="B9061" s="78" t="s">
        <v>15</v>
      </c>
      <c r="C9061">
        <v>2046</v>
      </c>
      <c r="D9061" t="s">
        <v>41</v>
      </c>
      <c r="E9061" t="s">
        <v>53</v>
      </c>
      <c r="F9061">
        <v>4664.2675064470204</v>
      </c>
    </row>
    <row r="9062" spans="1:6" x14ac:dyDescent="0.35">
      <c r="A9062" t="s">
        <v>100</v>
      </c>
      <c r="B9062" s="78" t="s">
        <v>15</v>
      </c>
      <c r="C9062">
        <v>2046</v>
      </c>
      <c r="D9062" t="s">
        <v>41</v>
      </c>
      <c r="E9062" t="s">
        <v>55</v>
      </c>
      <c r="F9062">
        <v>4866.4184706283304</v>
      </c>
    </row>
    <row r="9063" spans="1:6" x14ac:dyDescent="0.35">
      <c r="A9063" t="s">
        <v>100</v>
      </c>
      <c r="B9063" s="78" t="s">
        <v>15</v>
      </c>
      <c r="C9063">
        <v>2046</v>
      </c>
      <c r="D9063" t="s">
        <v>41</v>
      </c>
      <c r="E9063" t="s">
        <v>57</v>
      </c>
      <c r="F9063">
        <v>4768.9209108000196</v>
      </c>
    </row>
    <row r="9064" spans="1:6" x14ac:dyDescent="0.35">
      <c r="A9064" t="s">
        <v>100</v>
      </c>
      <c r="B9064" s="78" t="s">
        <v>15</v>
      </c>
      <c r="C9064">
        <v>2046</v>
      </c>
      <c r="D9064" t="s">
        <v>41</v>
      </c>
      <c r="E9064" t="s">
        <v>59</v>
      </c>
      <c r="F9064">
        <v>4911.8803490439795</v>
      </c>
    </row>
    <row r="9065" spans="1:6" x14ac:dyDescent="0.35">
      <c r="A9065" t="s">
        <v>100</v>
      </c>
      <c r="B9065" s="78" t="s">
        <v>15</v>
      </c>
      <c r="C9065">
        <v>2046</v>
      </c>
      <c r="D9065" t="s">
        <v>41</v>
      </c>
      <c r="E9065" t="s">
        <v>61</v>
      </c>
      <c r="F9065">
        <v>4945.6529743722704</v>
      </c>
    </row>
    <row r="9066" spans="1:6" x14ac:dyDescent="0.35">
      <c r="A9066" t="s">
        <v>100</v>
      </c>
      <c r="B9066" s="78" t="s">
        <v>15</v>
      </c>
      <c r="C9066">
        <v>2046</v>
      </c>
      <c r="D9066" t="s">
        <v>41</v>
      </c>
      <c r="E9066" t="s">
        <v>63</v>
      </c>
      <c r="F9066">
        <v>4822.1511897259797</v>
      </c>
    </row>
    <row r="9067" spans="1:6" x14ac:dyDescent="0.35">
      <c r="A9067" t="s">
        <v>100</v>
      </c>
      <c r="B9067" s="78" t="s">
        <v>15</v>
      </c>
      <c r="C9067">
        <v>2046</v>
      </c>
      <c r="D9067" t="s">
        <v>41</v>
      </c>
      <c r="E9067" t="s">
        <v>43</v>
      </c>
      <c r="F9067">
        <v>4347.8043254146896</v>
      </c>
    </row>
    <row r="9068" spans="1:6" x14ac:dyDescent="0.35">
      <c r="A9068" t="s">
        <v>100</v>
      </c>
      <c r="B9068" s="78" t="s">
        <v>15</v>
      </c>
      <c r="C9068">
        <v>2046</v>
      </c>
      <c r="D9068" t="s">
        <v>41</v>
      </c>
      <c r="E9068" t="s">
        <v>65</v>
      </c>
      <c r="F9068">
        <v>4605.4842138888998</v>
      </c>
    </row>
    <row r="9069" spans="1:6" x14ac:dyDescent="0.35">
      <c r="A9069" t="s">
        <v>100</v>
      </c>
      <c r="B9069" s="78" t="s">
        <v>15</v>
      </c>
      <c r="C9069">
        <v>2046</v>
      </c>
      <c r="D9069" t="s">
        <v>41</v>
      </c>
      <c r="E9069" t="s">
        <v>67</v>
      </c>
      <c r="F9069">
        <v>3875.6158620429701</v>
      </c>
    </row>
    <row r="9070" spans="1:6" x14ac:dyDescent="0.35">
      <c r="A9070" t="s">
        <v>100</v>
      </c>
      <c r="B9070" s="78" t="s">
        <v>15</v>
      </c>
      <c r="C9070">
        <v>2046</v>
      </c>
      <c r="D9070" t="s">
        <v>41</v>
      </c>
      <c r="E9070" t="s">
        <v>69</v>
      </c>
      <c r="F9070">
        <v>3675.9685947171401</v>
      </c>
    </row>
    <row r="9071" spans="1:6" x14ac:dyDescent="0.35">
      <c r="A9071" t="s">
        <v>100</v>
      </c>
      <c r="B9071" s="78" t="s">
        <v>15</v>
      </c>
      <c r="C9071">
        <v>2046</v>
      </c>
      <c r="D9071" t="s">
        <v>41</v>
      </c>
      <c r="E9071" t="s">
        <v>71</v>
      </c>
      <c r="F9071">
        <v>3306.71796362634</v>
      </c>
    </row>
    <row r="9072" spans="1:6" x14ac:dyDescent="0.35">
      <c r="A9072" t="s">
        <v>100</v>
      </c>
      <c r="B9072" s="78" t="s">
        <v>15</v>
      </c>
      <c r="C9072">
        <v>2046</v>
      </c>
      <c r="D9072" t="s">
        <v>41</v>
      </c>
      <c r="E9072" t="s">
        <v>73</v>
      </c>
      <c r="F9072">
        <v>2703.2760025114499</v>
      </c>
    </row>
    <row r="9073" spans="1:6" x14ac:dyDescent="0.35">
      <c r="A9073" t="s">
        <v>100</v>
      </c>
      <c r="B9073" s="78" t="s">
        <v>15</v>
      </c>
      <c r="C9073">
        <v>2046</v>
      </c>
      <c r="D9073" t="s">
        <v>41</v>
      </c>
      <c r="E9073" t="s">
        <v>75</v>
      </c>
      <c r="F9073">
        <v>2833.9518557113902</v>
      </c>
    </row>
    <row r="9074" spans="1:6" x14ac:dyDescent="0.35">
      <c r="A9074" t="s">
        <v>102</v>
      </c>
      <c r="B9074" s="78" t="s">
        <v>15</v>
      </c>
      <c r="C9074">
        <v>2021</v>
      </c>
      <c r="D9074" t="s">
        <v>41</v>
      </c>
      <c r="E9074" t="s">
        <v>42</v>
      </c>
      <c r="F9074">
        <v>26</v>
      </c>
    </row>
    <row r="9075" spans="1:6" x14ac:dyDescent="0.35">
      <c r="A9075" t="s">
        <v>102</v>
      </c>
      <c r="B9075" s="78" t="s">
        <v>15</v>
      </c>
      <c r="C9075">
        <v>2021</v>
      </c>
      <c r="D9075" t="s">
        <v>41</v>
      </c>
      <c r="E9075" t="s">
        <v>43</v>
      </c>
      <c r="F9075">
        <v>21</v>
      </c>
    </row>
    <row r="9076" spans="1:6" x14ac:dyDescent="0.35">
      <c r="A9076" t="s">
        <v>102</v>
      </c>
      <c r="B9076" s="78" t="s">
        <v>15</v>
      </c>
      <c r="C9076">
        <v>2021</v>
      </c>
      <c r="D9076" t="s">
        <v>41</v>
      </c>
      <c r="E9076" t="s">
        <v>45</v>
      </c>
      <c r="F9076">
        <v>14</v>
      </c>
    </row>
    <row r="9077" spans="1:6" x14ac:dyDescent="0.35">
      <c r="A9077" t="s">
        <v>102</v>
      </c>
      <c r="B9077" s="78" t="s">
        <v>15</v>
      </c>
      <c r="C9077">
        <v>2021</v>
      </c>
      <c r="D9077" t="s">
        <v>41</v>
      </c>
      <c r="E9077" t="s">
        <v>47</v>
      </c>
      <c r="F9077">
        <v>16</v>
      </c>
    </row>
    <row r="9078" spans="1:6" x14ac:dyDescent="0.35">
      <c r="A9078" t="s">
        <v>102</v>
      </c>
      <c r="B9078" s="78" t="s">
        <v>15</v>
      </c>
      <c r="C9078">
        <v>2021</v>
      </c>
      <c r="D9078" t="s">
        <v>41</v>
      </c>
      <c r="E9078" t="s">
        <v>49</v>
      </c>
      <c r="F9078">
        <v>22</v>
      </c>
    </row>
    <row r="9079" spans="1:6" x14ac:dyDescent="0.35">
      <c r="A9079" t="s">
        <v>102</v>
      </c>
      <c r="B9079" s="78" t="s">
        <v>15</v>
      </c>
      <c r="C9079">
        <v>2021</v>
      </c>
      <c r="D9079" t="s">
        <v>41</v>
      </c>
      <c r="E9079" t="s">
        <v>51</v>
      </c>
      <c r="F9079">
        <v>18</v>
      </c>
    </row>
    <row r="9080" spans="1:6" x14ac:dyDescent="0.35">
      <c r="A9080" t="s">
        <v>102</v>
      </c>
      <c r="B9080" s="78" t="s">
        <v>15</v>
      </c>
      <c r="C9080">
        <v>2021</v>
      </c>
      <c r="D9080" t="s">
        <v>41</v>
      </c>
      <c r="E9080" t="s">
        <v>53</v>
      </c>
      <c r="F9080">
        <v>13</v>
      </c>
    </row>
    <row r="9081" spans="1:6" x14ac:dyDescent="0.35">
      <c r="A9081" t="s">
        <v>102</v>
      </c>
      <c r="B9081" s="78" t="s">
        <v>15</v>
      </c>
      <c r="C9081">
        <v>2021</v>
      </c>
      <c r="D9081" t="s">
        <v>41</v>
      </c>
      <c r="E9081" t="s">
        <v>55</v>
      </c>
      <c r="F9081">
        <v>12</v>
      </c>
    </row>
    <row r="9082" spans="1:6" x14ac:dyDescent="0.35">
      <c r="A9082" t="s">
        <v>102</v>
      </c>
      <c r="B9082" s="78" t="s">
        <v>15</v>
      </c>
      <c r="C9082">
        <v>2021</v>
      </c>
      <c r="D9082" t="s">
        <v>41</v>
      </c>
      <c r="E9082" t="s">
        <v>57</v>
      </c>
      <c r="F9082">
        <v>14</v>
      </c>
    </row>
    <row r="9083" spans="1:6" x14ac:dyDescent="0.35">
      <c r="A9083" t="s">
        <v>102</v>
      </c>
      <c r="B9083" s="78" t="s">
        <v>15</v>
      </c>
      <c r="C9083">
        <v>2021</v>
      </c>
      <c r="D9083" t="s">
        <v>41</v>
      </c>
      <c r="E9083" t="s">
        <v>59</v>
      </c>
      <c r="F9083">
        <v>8</v>
      </c>
    </row>
    <row r="9084" spans="1:6" x14ac:dyDescent="0.35">
      <c r="A9084" t="s">
        <v>102</v>
      </c>
      <c r="B9084" s="78" t="s">
        <v>15</v>
      </c>
      <c r="C9084">
        <v>2021</v>
      </c>
      <c r="D9084" t="s">
        <v>41</v>
      </c>
      <c r="E9084" t="s">
        <v>61</v>
      </c>
      <c r="F9084">
        <v>12</v>
      </c>
    </row>
    <row r="9085" spans="1:6" x14ac:dyDescent="0.35">
      <c r="A9085" t="s">
        <v>102</v>
      </c>
      <c r="B9085" s="78" t="s">
        <v>15</v>
      </c>
      <c r="C9085">
        <v>2021</v>
      </c>
      <c r="D9085" t="s">
        <v>41</v>
      </c>
      <c r="E9085" t="s">
        <v>63</v>
      </c>
      <c r="F9085">
        <v>7</v>
      </c>
    </row>
    <row r="9086" spans="1:6" x14ac:dyDescent="0.35">
      <c r="A9086" t="s">
        <v>102</v>
      </c>
      <c r="B9086" s="78" t="s">
        <v>15</v>
      </c>
      <c r="C9086">
        <v>2021</v>
      </c>
      <c r="D9086" t="s">
        <v>41</v>
      </c>
      <c r="E9086" t="s">
        <v>65</v>
      </c>
      <c r="F9086">
        <v>9</v>
      </c>
    </row>
    <row r="9087" spans="1:6" x14ac:dyDescent="0.35">
      <c r="A9087" t="s">
        <v>102</v>
      </c>
      <c r="B9087" s="78" t="s">
        <v>15</v>
      </c>
      <c r="C9087">
        <v>2021</v>
      </c>
      <c r="D9087" t="s">
        <v>41</v>
      </c>
      <c r="E9087" t="s">
        <v>67</v>
      </c>
      <c r="F9087">
        <v>15</v>
      </c>
    </row>
    <row r="9088" spans="1:6" x14ac:dyDescent="0.35">
      <c r="A9088" t="s">
        <v>102</v>
      </c>
      <c r="B9088" s="78" t="s">
        <v>15</v>
      </c>
      <c r="C9088">
        <v>2021</v>
      </c>
      <c r="D9088" t="s">
        <v>41</v>
      </c>
      <c r="E9088" t="s">
        <v>69</v>
      </c>
      <c r="F9088">
        <v>6</v>
      </c>
    </row>
    <row r="9089" spans="1:6" x14ac:dyDescent="0.35">
      <c r="A9089" t="s">
        <v>102</v>
      </c>
      <c r="B9089" s="78" t="s">
        <v>15</v>
      </c>
      <c r="C9089">
        <v>2021</v>
      </c>
      <c r="D9089" t="s">
        <v>41</v>
      </c>
      <c r="E9089" t="s">
        <v>71</v>
      </c>
      <c r="F9089">
        <v>0</v>
      </c>
    </row>
    <row r="9090" spans="1:6" x14ac:dyDescent="0.35">
      <c r="A9090" t="s">
        <v>102</v>
      </c>
      <c r="B9090" s="78" t="s">
        <v>15</v>
      </c>
      <c r="C9090">
        <v>2021</v>
      </c>
      <c r="D9090" t="s">
        <v>41</v>
      </c>
      <c r="E9090" t="s">
        <v>73</v>
      </c>
      <c r="F9090">
        <v>1</v>
      </c>
    </row>
    <row r="9091" spans="1:6" x14ac:dyDescent="0.35">
      <c r="A9091" t="s">
        <v>102</v>
      </c>
      <c r="B9091" s="78" t="s">
        <v>15</v>
      </c>
      <c r="C9091">
        <v>2021</v>
      </c>
      <c r="D9091" t="s">
        <v>41</v>
      </c>
      <c r="E9091" t="s">
        <v>75</v>
      </c>
      <c r="F9091">
        <v>0</v>
      </c>
    </row>
    <row r="9092" spans="1:6" x14ac:dyDescent="0.35">
      <c r="A9092" t="s">
        <v>102</v>
      </c>
      <c r="B9092" s="78" t="s">
        <v>15</v>
      </c>
      <c r="C9092">
        <v>2021</v>
      </c>
      <c r="D9092" t="s">
        <v>138</v>
      </c>
      <c r="E9092" t="s">
        <v>42</v>
      </c>
      <c r="F9092">
        <v>26</v>
      </c>
    </row>
    <row r="9093" spans="1:6" x14ac:dyDescent="0.35">
      <c r="A9093" t="s">
        <v>102</v>
      </c>
      <c r="B9093" s="78" t="s">
        <v>15</v>
      </c>
      <c r="C9093">
        <v>2021</v>
      </c>
      <c r="D9093" t="s">
        <v>138</v>
      </c>
      <c r="E9093" t="s">
        <v>43</v>
      </c>
      <c r="F9093">
        <v>30</v>
      </c>
    </row>
    <row r="9094" spans="1:6" x14ac:dyDescent="0.35">
      <c r="A9094" t="s">
        <v>102</v>
      </c>
      <c r="B9094" s="78" t="s">
        <v>15</v>
      </c>
      <c r="C9094">
        <v>2021</v>
      </c>
      <c r="D9094" t="s">
        <v>138</v>
      </c>
      <c r="E9094" t="s">
        <v>45</v>
      </c>
      <c r="F9094">
        <v>14</v>
      </c>
    </row>
    <row r="9095" spans="1:6" x14ac:dyDescent="0.35">
      <c r="A9095" t="s">
        <v>102</v>
      </c>
      <c r="B9095" s="78" t="s">
        <v>15</v>
      </c>
      <c r="C9095">
        <v>2021</v>
      </c>
      <c r="D9095" t="s">
        <v>138</v>
      </c>
      <c r="E9095" t="s">
        <v>47</v>
      </c>
      <c r="F9095">
        <v>14</v>
      </c>
    </row>
    <row r="9096" spans="1:6" x14ac:dyDescent="0.35">
      <c r="A9096" t="s">
        <v>102</v>
      </c>
      <c r="B9096" s="78" t="s">
        <v>15</v>
      </c>
      <c r="C9096">
        <v>2021</v>
      </c>
      <c r="D9096" t="s">
        <v>138</v>
      </c>
      <c r="E9096" t="s">
        <v>49</v>
      </c>
      <c r="F9096">
        <v>16</v>
      </c>
    </row>
    <row r="9097" spans="1:6" x14ac:dyDescent="0.35">
      <c r="A9097" t="s">
        <v>102</v>
      </c>
      <c r="B9097" s="78" t="s">
        <v>15</v>
      </c>
      <c r="C9097">
        <v>2021</v>
      </c>
      <c r="D9097" t="s">
        <v>138</v>
      </c>
      <c r="E9097" t="s">
        <v>51</v>
      </c>
      <c r="F9097">
        <v>26</v>
      </c>
    </row>
    <row r="9098" spans="1:6" x14ac:dyDescent="0.35">
      <c r="A9098" t="s">
        <v>102</v>
      </c>
      <c r="B9098" s="78" t="s">
        <v>15</v>
      </c>
      <c r="C9098">
        <v>2021</v>
      </c>
      <c r="D9098" t="s">
        <v>138</v>
      </c>
      <c r="E9098" t="s">
        <v>53</v>
      </c>
      <c r="F9098">
        <v>17</v>
      </c>
    </row>
    <row r="9099" spans="1:6" x14ac:dyDescent="0.35">
      <c r="A9099" t="s">
        <v>102</v>
      </c>
      <c r="B9099" s="78" t="s">
        <v>15</v>
      </c>
      <c r="C9099">
        <v>2021</v>
      </c>
      <c r="D9099" t="s">
        <v>138</v>
      </c>
      <c r="E9099" t="s">
        <v>55</v>
      </c>
      <c r="F9099">
        <v>12</v>
      </c>
    </row>
    <row r="9100" spans="1:6" x14ac:dyDescent="0.35">
      <c r="A9100" t="s">
        <v>102</v>
      </c>
      <c r="B9100" s="78" t="s">
        <v>15</v>
      </c>
      <c r="C9100">
        <v>2021</v>
      </c>
      <c r="D9100" t="s">
        <v>138</v>
      </c>
      <c r="E9100" t="s">
        <v>57</v>
      </c>
      <c r="F9100">
        <v>13</v>
      </c>
    </row>
    <row r="9101" spans="1:6" x14ac:dyDescent="0.35">
      <c r="A9101" t="s">
        <v>102</v>
      </c>
      <c r="B9101" s="78" t="s">
        <v>15</v>
      </c>
      <c r="C9101">
        <v>2021</v>
      </c>
      <c r="D9101" t="s">
        <v>138</v>
      </c>
      <c r="E9101" t="s">
        <v>59</v>
      </c>
      <c r="F9101">
        <v>2</v>
      </c>
    </row>
    <row r="9102" spans="1:6" x14ac:dyDescent="0.35">
      <c r="A9102" t="s">
        <v>102</v>
      </c>
      <c r="B9102" s="78" t="s">
        <v>15</v>
      </c>
      <c r="C9102">
        <v>2021</v>
      </c>
      <c r="D9102" t="s">
        <v>138</v>
      </c>
      <c r="E9102" t="s">
        <v>61</v>
      </c>
      <c r="F9102">
        <v>11</v>
      </c>
    </row>
    <row r="9103" spans="1:6" x14ac:dyDescent="0.35">
      <c r="A9103" t="s">
        <v>102</v>
      </c>
      <c r="B9103" s="78" t="s">
        <v>15</v>
      </c>
      <c r="C9103">
        <v>2021</v>
      </c>
      <c r="D9103" t="s">
        <v>138</v>
      </c>
      <c r="E9103" t="s">
        <v>63</v>
      </c>
      <c r="F9103">
        <v>16</v>
      </c>
    </row>
    <row r="9104" spans="1:6" x14ac:dyDescent="0.35">
      <c r="A9104" t="s">
        <v>102</v>
      </c>
      <c r="B9104" s="78" t="s">
        <v>15</v>
      </c>
      <c r="C9104">
        <v>2021</v>
      </c>
      <c r="D9104" t="s">
        <v>138</v>
      </c>
      <c r="E9104" t="s">
        <v>65</v>
      </c>
      <c r="F9104">
        <v>11</v>
      </c>
    </row>
    <row r="9105" spans="1:6" x14ac:dyDescent="0.35">
      <c r="A9105" t="s">
        <v>102</v>
      </c>
      <c r="B9105" s="78" t="s">
        <v>15</v>
      </c>
      <c r="C9105">
        <v>2021</v>
      </c>
      <c r="D9105" t="s">
        <v>138</v>
      </c>
      <c r="E9105" t="s">
        <v>67</v>
      </c>
      <c r="F9105">
        <v>12</v>
      </c>
    </row>
    <row r="9106" spans="1:6" x14ac:dyDescent="0.35">
      <c r="A9106" t="s">
        <v>102</v>
      </c>
      <c r="B9106" s="78" t="s">
        <v>15</v>
      </c>
      <c r="C9106">
        <v>2021</v>
      </c>
      <c r="D9106" t="s">
        <v>138</v>
      </c>
      <c r="E9106" t="s">
        <v>69</v>
      </c>
      <c r="F9106">
        <v>4</v>
      </c>
    </row>
    <row r="9107" spans="1:6" x14ac:dyDescent="0.35">
      <c r="A9107" t="s">
        <v>102</v>
      </c>
      <c r="B9107" s="78" t="s">
        <v>15</v>
      </c>
      <c r="C9107">
        <v>2021</v>
      </c>
      <c r="D9107" t="s">
        <v>138</v>
      </c>
      <c r="E9107" t="s">
        <v>71</v>
      </c>
      <c r="F9107">
        <v>4</v>
      </c>
    </row>
    <row r="9108" spans="1:6" x14ac:dyDescent="0.35">
      <c r="A9108" t="s">
        <v>102</v>
      </c>
      <c r="B9108" s="78" t="s">
        <v>15</v>
      </c>
      <c r="C9108">
        <v>2021</v>
      </c>
      <c r="D9108" t="s">
        <v>138</v>
      </c>
      <c r="E9108" t="s">
        <v>73</v>
      </c>
      <c r="F9108">
        <v>0</v>
      </c>
    </row>
    <row r="9109" spans="1:6" x14ac:dyDescent="0.35">
      <c r="A9109" t="s">
        <v>102</v>
      </c>
      <c r="B9109" s="78" t="s">
        <v>15</v>
      </c>
      <c r="C9109">
        <v>2021</v>
      </c>
      <c r="D9109" t="s">
        <v>138</v>
      </c>
      <c r="E9109" t="s">
        <v>75</v>
      </c>
      <c r="F9109">
        <v>0</v>
      </c>
    </row>
    <row r="9110" spans="1:6" x14ac:dyDescent="0.35">
      <c r="A9110" t="s">
        <v>102</v>
      </c>
      <c r="B9110" s="78" t="s">
        <v>15</v>
      </c>
      <c r="C9110">
        <v>2026</v>
      </c>
      <c r="D9110" t="s">
        <v>138</v>
      </c>
      <c r="E9110" t="s">
        <v>42</v>
      </c>
      <c r="F9110">
        <v>29.109759121230798</v>
      </c>
    </row>
    <row r="9111" spans="1:6" x14ac:dyDescent="0.35">
      <c r="A9111" t="s">
        <v>102</v>
      </c>
      <c r="B9111" s="78" t="s">
        <v>15</v>
      </c>
      <c r="C9111">
        <v>2026</v>
      </c>
      <c r="D9111" t="s">
        <v>138</v>
      </c>
      <c r="E9111" t="s">
        <v>45</v>
      </c>
      <c r="F9111">
        <v>15.708728288442</v>
      </c>
    </row>
    <row r="9112" spans="1:6" x14ac:dyDescent="0.35">
      <c r="A9112" t="s">
        <v>102</v>
      </c>
      <c r="B9112" s="78" t="s">
        <v>15</v>
      </c>
      <c r="C9112">
        <v>2026</v>
      </c>
      <c r="D9112" t="s">
        <v>138</v>
      </c>
      <c r="E9112" t="s">
        <v>47</v>
      </c>
      <c r="F9112">
        <v>16.260004834032799</v>
      </c>
    </row>
    <row r="9113" spans="1:6" x14ac:dyDescent="0.35">
      <c r="A9113" t="s">
        <v>102</v>
      </c>
      <c r="B9113" s="78" t="s">
        <v>15</v>
      </c>
      <c r="C9113">
        <v>2026</v>
      </c>
      <c r="D9113" t="s">
        <v>138</v>
      </c>
      <c r="E9113" t="s">
        <v>49</v>
      </c>
      <c r="F9113">
        <v>19.436593259064502</v>
      </c>
    </row>
    <row r="9114" spans="1:6" x14ac:dyDescent="0.35">
      <c r="A9114" t="s">
        <v>102</v>
      </c>
      <c r="B9114" s="78" t="s">
        <v>15</v>
      </c>
      <c r="C9114">
        <v>2026</v>
      </c>
      <c r="D9114" t="s">
        <v>138</v>
      </c>
      <c r="E9114" t="s">
        <v>51</v>
      </c>
      <c r="F9114">
        <v>22.205760604885999</v>
      </c>
    </row>
    <row r="9115" spans="1:6" x14ac:dyDescent="0.35">
      <c r="A9115" t="s">
        <v>102</v>
      </c>
      <c r="B9115" s="78" t="s">
        <v>15</v>
      </c>
      <c r="C9115">
        <v>2026</v>
      </c>
      <c r="D9115" t="s">
        <v>138</v>
      </c>
      <c r="E9115" t="s">
        <v>53</v>
      </c>
      <c r="F9115">
        <v>17.070831904095598</v>
      </c>
    </row>
    <row r="9116" spans="1:6" x14ac:dyDescent="0.35">
      <c r="A9116" t="s">
        <v>102</v>
      </c>
      <c r="B9116" s="78" t="s">
        <v>15</v>
      </c>
      <c r="C9116">
        <v>2026</v>
      </c>
      <c r="D9116" t="s">
        <v>138</v>
      </c>
      <c r="E9116" t="s">
        <v>55</v>
      </c>
      <c r="F9116">
        <v>16.840499320582701</v>
      </c>
    </row>
    <row r="9117" spans="1:6" x14ac:dyDescent="0.35">
      <c r="A9117" t="s">
        <v>102</v>
      </c>
      <c r="B9117" s="78" t="s">
        <v>15</v>
      </c>
      <c r="C9117">
        <v>2026</v>
      </c>
      <c r="D9117" t="s">
        <v>138</v>
      </c>
      <c r="E9117" t="s">
        <v>57</v>
      </c>
      <c r="F9117">
        <v>14.5451405245043</v>
      </c>
    </row>
    <row r="9118" spans="1:6" x14ac:dyDescent="0.35">
      <c r="A9118" t="s">
        <v>102</v>
      </c>
      <c r="B9118" s="78" t="s">
        <v>15</v>
      </c>
      <c r="C9118">
        <v>2026</v>
      </c>
      <c r="D9118" t="s">
        <v>138</v>
      </c>
      <c r="E9118" t="s">
        <v>59</v>
      </c>
      <c r="F9118">
        <v>6.0012499997256699</v>
      </c>
    </row>
    <row r="9119" spans="1:6" x14ac:dyDescent="0.35">
      <c r="A9119" t="s">
        <v>102</v>
      </c>
      <c r="B9119" s="78" t="s">
        <v>15</v>
      </c>
      <c r="C9119">
        <v>2026</v>
      </c>
      <c r="D9119" t="s">
        <v>138</v>
      </c>
      <c r="E9119" t="s">
        <v>61</v>
      </c>
      <c r="F9119">
        <v>6.2604378420731699</v>
      </c>
    </row>
    <row r="9120" spans="1:6" x14ac:dyDescent="0.35">
      <c r="A9120" t="s">
        <v>102</v>
      </c>
      <c r="B9120" s="78" t="s">
        <v>15</v>
      </c>
      <c r="C9120">
        <v>2026</v>
      </c>
      <c r="D9120" t="s">
        <v>138</v>
      </c>
      <c r="E9120" t="s">
        <v>63</v>
      </c>
      <c r="F9120">
        <v>15.742600009011101</v>
      </c>
    </row>
    <row r="9121" spans="1:6" x14ac:dyDescent="0.35">
      <c r="A9121" t="s">
        <v>102</v>
      </c>
      <c r="B9121" s="78" t="s">
        <v>15</v>
      </c>
      <c r="C9121">
        <v>2026</v>
      </c>
      <c r="D9121" t="s">
        <v>138</v>
      </c>
      <c r="E9121" t="s">
        <v>43</v>
      </c>
      <c r="F9121">
        <v>22.7759374970491</v>
      </c>
    </row>
    <row r="9122" spans="1:6" x14ac:dyDescent="0.35">
      <c r="A9122" t="s">
        <v>102</v>
      </c>
      <c r="B9122" s="78" t="s">
        <v>15</v>
      </c>
      <c r="C9122">
        <v>2026</v>
      </c>
      <c r="D9122" t="s">
        <v>138</v>
      </c>
      <c r="E9122" t="s">
        <v>65</v>
      </c>
      <c r="F9122">
        <v>11.100212804979201</v>
      </c>
    </row>
    <row r="9123" spans="1:6" x14ac:dyDescent="0.35">
      <c r="A9123" t="s">
        <v>102</v>
      </c>
      <c r="B9123" s="78" t="s">
        <v>15</v>
      </c>
      <c r="C9123">
        <v>2026</v>
      </c>
      <c r="D9123" t="s">
        <v>138</v>
      </c>
      <c r="E9123" t="s">
        <v>67</v>
      </c>
      <c r="F9123">
        <v>17.9475002540544</v>
      </c>
    </row>
    <row r="9124" spans="1:6" x14ac:dyDescent="0.35">
      <c r="A9124" t="s">
        <v>102</v>
      </c>
      <c r="B9124" s="78" t="s">
        <v>15</v>
      </c>
      <c r="C9124">
        <v>2026</v>
      </c>
      <c r="D9124" t="s">
        <v>138</v>
      </c>
      <c r="E9124" t="s">
        <v>69</v>
      </c>
      <c r="F9124">
        <v>5.54238145673001</v>
      </c>
    </row>
    <row r="9125" spans="1:6" x14ac:dyDescent="0.35">
      <c r="A9125" t="s">
        <v>102</v>
      </c>
      <c r="B9125" s="78" t="s">
        <v>15</v>
      </c>
      <c r="C9125">
        <v>2026</v>
      </c>
      <c r="D9125" t="s">
        <v>138</v>
      </c>
      <c r="E9125" t="s">
        <v>71</v>
      </c>
      <c r="F9125">
        <v>2.9476786094404299</v>
      </c>
    </row>
    <row r="9126" spans="1:6" x14ac:dyDescent="0.35">
      <c r="A9126" t="s">
        <v>102</v>
      </c>
      <c r="B9126" s="78" t="s">
        <v>15</v>
      </c>
      <c r="C9126">
        <v>2026</v>
      </c>
      <c r="D9126" t="s">
        <v>138</v>
      </c>
      <c r="E9126" t="s">
        <v>73</v>
      </c>
      <c r="F9126">
        <v>1.5159148808234599</v>
      </c>
    </row>
    <row r="9127" spans="1:6" x14ac:dyDescent="0.35">
      <c r="A9127" t="s">
        <v>102</v>
      </c>
      <c r="B9127" s="78" t="s">
        <v>15</v>
      </c>
      <c r="C9127">
        <v>2026</v>
      </c>
      <c r="D9127" t="s">
        <v>138</v>
      </c>
      <c r="E9127" t="s">
        <v>75</v>
      </c>
      <c r="F9127">
        <v>0.67208261567119298</v>
      </c>
    </row>
    <row r="9128" spans="1:6" x14ac:dyDescent="0.35">
      <c r="A9128" t="s">
        <v>102</v>
      </c>
      <c r="B9128" s="78" t="s">
        <v>15</v>
      </c>
      <c r="C9128">
        <v>2026</v>
      </c>
      <c r="D9128" t="s">
        <v>41</v>
      </c>
      <c r="E9128" t="s">
        <v>42</v>
      </c>
      <c r="F9128">
        <v>32.166283828959997</v>
      </c>
    </row>
    <row r="9129" spans="1:6" x14ac:dyDescent="0.35">
      <c r="A9129" t="s">
        <v>102</v>
      </c>
      <c r="B9129" s="78" t="s">
        <v>15</v>
      </c>
      <c r="C9129">
        <v>2026</v>
      </c>
      <c r="D9129" t="s">
        <v>41</v>
      </c>
      <c r="E9129" t="s">
        <v>45</v>
      </c>
      <c r="F9129">
        <v>15.708728288442</v>
      </c>
    </row>
    <row r="9130" spans="1:6" x14ac:dyDescent="0.35">
      <c r="A9130" t="s">
        <v>102</v>
      </c>
      <c r="B9130" s="78" t="s">
        <v>15</v>
      </c>
      <c r="C9130">
        <v>2026</v>
      </c>
      <c r="D9130" t="s">
        <v>41</v>
      </c>
      <c r="E9130" t="s">
        <v>47</v>
      </c>
      <c r="F9130">
        <v>18.5811953418463</v>
      </c>
    </row>
    <row r="9131" spans="1:6" x14ac:dyDescent="0.35">
      <c r="A9131" t="s">
        <v>102</v>
      </c>
      <c r="B9131" s="78" t="s">
        <v>15</v>
      </c>
      <c r="C9131">
        <v>2026</v>
      </c>
      <c r="D9131" t="s">
        <v>41</v>
      </c>
      <c r="E9131" t="s">
        <v>49</v>
      </c>
      <c r="F9131">
        <v>26.4114608403174</v>
      </c>
    </row>
    <row r="9132" spans="1:6" x14ac:dyDescent="0.35">
      <c r="A9132" t="s">
        <v>102</v>
      </c>
      <c r="B9132" s="78" t="s">
        <v>15</v>
      </c>
      <c r="C9132">
        <v>2026</v>
      </c>
      <c r="D9132" t="s">
        <v>41</v>
      </c>
      <c r="E9132" t="s">
        <v>51</v>
      </c>
      <c r="F9132">
        <v>26.2921277834112</v>
      </c>
    </row>
    <row r="9133" spans="1:6" x14ac:dyDescent="0.35">
      <c r="A9133" t="s">
        <v>102</v>
      </c>
      <c r="B9133" s="78" t="s">
        <v>15</v>
      </c>
      <c r="C9133">
        <v>2026</v>
      </c>
      <c r="D9133" t="s">
        <v>41</v>
      </c>
      <c r="E9133" t="s">
        <v>53</v>
      </c>
      <c r="F9133">
        <v>13.0574742315479</v>
      </c>
    </row>
    <row r="9134" spans="1:6" x14ac:dyDescent="0.35">
      <c r="A9134" t="s">
        <v>102</v>
      </c>
      <c r="B9134" s="78" t="s">
        <v>15</v>
      </c>
      <c r="C9134">
        <v>2026</v>
      </c>
      <c r="D9134" t="s">
        <v>41</v>
      </c>
      <c r="E9134" t="s">
        <v>55</v>
      </c>
      <c r="F9134">
        <v>16.840499320582701</v>
      </c>
    </row>
    <row r="9135" spans="1:6" x14ac:dyDescent="0.35">
      <c r="A9135" t="s">
        <v>102</v>
      </c>
      <c r="B9135" s="78" t="s">
        <v>15</v>
      </c>
      <c r="C9135">
        <v>2026</v>
      </c>
      <c r="D9135" t="s">
        <v>41</v>
      </c>
      <c r="E9135" t="s">
        <v>57</v>
      </c>
      <c r="F9135">
        <v>15.6639974879277</v>
      </c>
    </row>
    <row r="9136" spans="1:6" x14ac:dyDescent="0.35">
      <c r="A9136" t="s">
        <v>102</v>
      </c>
      <c r="B9136" s="78" t="s">
        <v>15</v>
      </c>
      <c r="C9136">
        <v>2026</v>
      </c>
      <c r="D9136" t="s">
        <v>41</v>
      </c>
      <c r="E9136" t="s">
        <v>59</v>
      </c>
      <c r="F9136">
        <v>6.5998250041417901</v>
      </c>
    </row>
    <row r="9137" spans="1:6" x14ac:dyDescent="0.35">
      <c r="A9137" t="s">
        <v>102</v>
      </c>
      <c r="B9137" s="78" t="s">
        <v>15</v>
      </c>
      <c r="C9137">
        <v>2026</v>
      </c>
      <c r="D9137" t="s">
        <v>41</v>
      </c>
      <c r="E9137" t="s">
        <v>61</v>
      </c>
      <c r="F9137">
        <v>14.806816254505501</v>
      </c>
    </row>
    <row r="9138" spans="1:6" x14ac:dyDescent="0.35">
      <c r="A9138" t="s">
        <v>102</v>
      </c>
      <c r="B9138" s="78" t="s">
        <v>15</v>
      </c>
      <c r="C9138">
        <v>2026</v>
      </c>
      <c r="D9138" t="s">
        <v>41</v>
      </c>
      <c r="E9138" t="s">
        <v>63</v>
      </c>
      <c r="F9138">
        <v>11.5892170939871</v>
      </c>
    </row>
    <row r="9139" spans="1:6" x14ac:dyDescent="0.35">
      <c r="A9139" t="s">
        <v>102</v>
      </c>
      <c r="B9139" s="78" t="s">
        <v>15</v>
      </c>
      <c r="C9139">
        <v>2026</v>
      </c>
      <c r="D9139" t="s">
        <v>41</v>
      </c>
      <c r="E9139" t="s">
        <v>43</v>
      </c>
      <c r="F9139">
        <v>25.1674109342392</v>
      </c>
    </row>
    <row r="9140" spans="1:6" x14ac:dyDescent="0.35">
      <c r="A9140" t="s">
        <v>102</v>
      </c>
      <c r="B9140" s="78" t="s">
        <v>15</v>
      </c>
      <c r="C9140">
        <v>2026</v>
      </c>
      <c r="D9140" t="s">
        <v>41</v>
      </c>
      <c r="E9140" t="s">
        <v>65</v>
      </c>
      <c r="F9140">
        <v>7.2201010503397702</v>
      </c>
    </row>
    <row r="9141" spans="1:6" x14ac:dyDescent="0.35">
      <c r="A9141" t="s">
        <v>102</v>
      </c>
      <c r="B9141" s="78" t="s">
        <v>15</v>
      </c>
      <c r="C9141">
        <v>2026</v>
      </c>
      <c r="D9141" t="s">
        <v>41</v>
      </c>
      <c r="E9141" t="s">
        <v>67</v>
      </c>
      <c r="F9141">
        <v>16.152750228649001</v>
      </c>
    </row>
    <row r="9142" spans="1:6" x14ac:dyDescent="0.35">
      <c r="A9142" t="s">
        <v>102</v>
      </c>
      <c r="B9142" s="78" t="s">
        <v>15</v>
      </c>
      <c r="C9142">
        <v>2026</v>
      </c>
      <c r="D9142" t="s">
        <v>41</v>
      </c>
      <c r="E9142" t="s">
        <v>69</v>
      </c>
      <c r="F9142">
        <v>6.65085774807602</v>
      </c>
    </row>
    <row r="9143" spans="1:6" x14ac:dyDescent="0.35">
      <c r="A9143" t="s">
        <v>102</v>
      </c>
      <c r="B9143" s="78" t="s">
        <v>15</v>
      </c>
      <c r="C9143">
        <v>2026</v>
      </c>
      <c r="D9143" t="s">
        <v>41</v>
      </c>
      <c r="E9143" t="s">
        <v>71</v>
      </c>
      <c r="F9143">
        <v>3.5372143313285198</v>
      </c>
    </row>
    <row r="9144" spans="1:6" x14ac:dyDescent="0.35">
      <c r="A9144" t="s">
        <v>102</v>
      </c>
      <c r="B9144" s="78" t="s">
        <v>15</v>
      </c>
      <c r="C9144">
        <v>2026</v>
      </c>
      <c r="D9144" t="s">
        <v>41</v>
      </c>
      <c r="E9144" t="s">
        <v>73</v>
      </c>
      <c r="F9144">
        <v>1.3647191969127701</v>
      </c>
    </row>
    <row r="9145" spans="1:6" x14ac:dyDescent="0.35">
      <c r="A9145" t="s">
        <v>102</v>
      </c>
      <c r="B9145" s="78" t="s">
        <v>15</v>
      </c>
      <c r="C9145">
        <v>2026</v>
      </c>
      <c r="D9145" t="s">
        <v>41</v>
      </c>
      <c r="E9145" t="s">
        <v>75</v>
      </c>
      <c r="F9145">
        <v>0.67208261567119298</v>
      </c>
    </row>
    <row r="9146" spans="1:6" x14ac:dyDescent="0.35">
      <c r="A9146" t="s">
        <v>102</v>
      </c>
      <c r="B9146" s="78" t="s">
        <v>15</v>
      </c>
      <c r="C9146">
        <v>2031</v>
      </c>
      <c r="D9146" t="s">
        <v>138</v>
      </c>
      <c r="E9146" t="s">
        <v>42</v>
      </c>
      <c r="F9146">
        <v>29.806140404911801</v>
      </c>
    </row>
    <row r="9147" spans="1:6" x14ac:dyDescent="0.35">
      <c r="A9147" t="s">
        <v>102</v>
      </c>
      <c r="B9147" s="78" t="s">
        <v>15</v>
      </c>
      <c r="C9147">
        <v>2031</v>
      </c>
      <c r="D9147" t="s">
        <v>138</v>
      </c>
      <c r="E9147" t="s">
        <v>45</v>
      </c>
      <c r="F9147">
        <v>12.6706230511952</v>
      </c>
    </row>
    <row r="9148" spans="1:6" x14ac:dyDescent="0.35">
      <c r="A9148" t="s">
        <v>102</v>
      </c>
      <c r="B9148" s="78" t="s">
        <v>15</v>
      </c>
      <c r="C9148">
        <v>2031</v>
      </c>
      <c r="D9148" t="s">
        <v>138</v>
      </c>
      <c r="E9148" t="s">
        <v>47</v>
      </c>
      <c r="F9148">
        <v>16.297870165481001</v>
      </c>
    </row>
    <row r="9149" spans="1:6" x14ac:dyDescent="0.35">
      <c r="A9149" t="s">
        <v>102</v>
      </c>
      <c r="B9149" s="78" t="s">
        <v>15</v>
      </c>
      <c r="C9149">
        <v>2031</v>
      </c>
      <c r="D9149" t="s">
        <v>138</v>
      </c>
      <c r="E9149" t="s">
        <v>49</v>
      </c>
      <c r="F9149">
        <v>22.500391607775999</v>
      </c>
    </row>
    <row r="9150" spans="1:6" x14ac:dyDescent="0.35">
      <c r="A9150" t="s">
        <v>102</v>
      </c>
      <c r="B9150" s="78" t="s">
        <v>15</v>
      </c>
      <c r="C9150">
        <v>2031</v>
      </c>
      <c r="D9150" t="s">
        <v>138</v>
      </c>
      <c r="E9150" t="s">
        <v>51</v>
      </c>
      <c r="F9150">
        <v>24.6095888286304</v>
      </c>
    </row>
    <row r="9151" spans="1:6" x14ac:dyDescent="0.35">
      <c r="A9151" t="s">
        <v>102</v>
      </c>
      <c r="B9151" s="78" t="s">
        <v>15</v>
      </c>
      <c r="C9151">
        <v>2031</v>
      </c>
      <c r="D9151" t="s">
        <v>138</v>
      </c>
      <c r="E9151" t="s">
        <v>53</v>
      </c>
      <c r="F9151">
        <v>14.6900211738183</v>
      </c>
    </row>
    <row r="9152" spans="1:6" x14ac:dyDescent="0.35">
      <c r="A9152" t="s">
        <v>102</v>
      </c>
      <c r="B9152" s="78" t="s">
        <v>15</v>
      </c>
      <c r="C9152">
        <v>2031</v>
      </c>
      <c r="D9152" t="s">
        <v>138</v>
      </c>
      <c r="E9152" t="s">
        <v>55</v>
      </c>
      <c r="F9152">
        <v>17.652817431447001</v>
      </c>
    </row>
    <row r="9153" spans="1:6" x14ac:dyDescent="0.35">
      <c r="A9153" t="s">
        <v>102</v>
      </c>
      <c r="B9153" s="78" t="s">
        <v>15</v>
      </c>
      <c r="C9153">
        <v>2031</v>
      </c>
      <c r="D9153" t="s">
        <v>138</v>
      </c>
      <c r="E9153" t="s">
        <v>57</v>
      </c>
      <c r="F9153">
        <v>16.784825106141199</v>
      </c>
    </row>
    <row r="9154" spans="1:6" x14ac:dyDescent="0.35">
      <c r="A9154" t="s">
        <v>102</v>
      </c>
      <c r="B9154" s="78" t="s">
        <v>15</v>
      </c>
      <c r="C9154">
        <v>2031</v>
      </c>
      <c r="D9154" t="s">
        <v>138</v>
      </c>
      <c r="E9154" t="s">
        <v>59</v>
      </c>
      <c r="F9154">
        <v>6.6947399295968602</v>
      </c>
    </row>
    <row r="9155" spans="1:6" x14ac:dyDescent="0.35">
      <c r="A9155" t="s">
        <v>102</v>
      </c>
      <c r="B9155" s="78" t="s">
        <v>15</v>
      </c>
      <c r="C9155">
        <v>2031</v>
      </c>
      <c r="D9155" t="s">
        <v>138</v>
      </c>
      <c r="E9155" t="s">
        <v>61</v>
      </c>
      <c r="F9155">
        <v>11.0084593179661</v>
      </c>
    </row>
    <row r="9156" spans="1:6" x14ac:dyDescent="0.35">
      <c r="A9156" t="s">
        <v>102</v>
      </c>
      <c r="B9156" s="78" t="s">
        <v>15</v>
      </c>
      <c r="C9156">
        <v>2031</v>
      </c>
      <c r="D9156" t="s">
        <v>138</v>
      </c>
      <c r="E9156" t="s">
        <v>63</v>
      </c>
      <c r="F9156">
        <v>9.1840060114388606</v>
      </c>
    </row>
    <row r="9157" spans="1:6" x14ac:dyDescent="0.35">
      <c r="A9157" t="s">
        <v>102</v>
      </c>
      <c r="B9157" s="78" t="s">
        <v>15</v>
      </c>
      <c r="C9157">
        <v>2031</v>
      </c>
      <c r="D9157" t="s">
        <v>138</v>
      </c>
      <c r="E9157" t="s">
        <v>43</v>
      </c>
      <c r="F9157">
        <v>24.134844342824898</v>
      </c>
    </row>
    <row r="9158" spans="1:6" x14ac:dyDescent="0.35">
      <c r="A9158" t="s">
        <v>102</v>
      </c>
      <c r="B9158" s="78" t="s">
        <v>15</v>
      </c>
      <c r="C9158">
        <v>2031</v>
      </c>
      <c r="D9158" t="s">
        <v>138</v>
      </c>
      <c r="E9158" t="s">
        <v>65</v>
      </c>
      <c r="F9158">
        <v>11.647156093423501</v>
      </c>
    </row>
    <row r="9159" spans="1:6" x14ac:dyDescent="0.35">
      <c r="A9159" t="s">
        <v>102</v>
      </c>
      <c r="B9159" s="78" t="s">
        <v>15</v>
      </c>
      <c r="C9159">
        <v>2031</v>
      </c>
      <c r="D9159" t="s">
        <v>138</v>
      </c>
      <c r="E9159" t="s">
        <v>67</v>
      </c>
      <c r="F9159">
        <v>17.891349243069701</v>
      </c>
    </row>
    <row r="9160" spans="1:6" x14ac:dyDescent="0.35">
      <c r="A9160" t="s">
        <v>102</v>
      </c>
      <c r="B9160" s="78" t="s">
        <v>15</v>
      </c>
      <c r="C9160">
        <v>2031</v>
      </c>
      <c r="D9160" t="s">
        <v>138</v>
      </c>
      <c r="E9160" t="s">
        <v>69</v>
      </c>
      <c r="F9160">
        <v>8.2505437456203197</v>
      </c>
    </row>
    <row r="9161" spans="1:6" x14ac:dyDescent="0.35">
      <c r="A9161" t="s">
        <v>102</v>
      </c>
      <c r="B9161" s="78" t="s">
        <v>15</v>
      </c>
      <c r="C9161">
        <v>2031</v>
      </c>
      <c r="D9161" t="s">
        <v>138</v>
      </c>
      <c r="E9161" t="s">
        <v>71</v>
      </c>
      <c r="F9161">
        <v>3.5390166578590501</v>
      </c>
    </row>
    <row r="9162" spans="1:6" x14ac:dyDescent="0.35">
      <c r="A9162" t="s">
        <v>102</v>
      </c>
      <c r="B9162" s="78" t="s">
        <v>15</v>
      </c>
      <c r="C9162">
        <v>2031</v>
      </c>
      <c r="D9162" t="s">
        <v>138</v>
      </c>
      <c r="E9162" t="s">
        <v>73</v>
      </c>
      <c r="F9162">
        <v>2.0340711856368499</v>
      </c>
    </row>
    <row r="9163" spans="1:6" x14ac:dyDescent="0.35">
      <c r="A9163" t="s">
        <v>102</v>
      </c>
      <c r="B9163" s="78" t="s">
        <v>15</v>
      </c>
      <c r="C9163">
        <v>2031</v>
      </c>
      <c r="D9163" t="s">
        <v>138</v>
      </c>
      <c r="E9163" t="s">
        <v>75</v>
      </c>
      <c r="F9163">
        <v>1.1809264168654401</v>
      </c>
    </row>
    <row r="9164" spans="1:6" x14ac:dyDescent="0.35">
      <c r="A9164" t="s">
        <v>102</v>
      </c>
      <c r="B9164" s="78" t="s">
        <v>15</v>
      </c>
      <c r="C9164">
        <v>2031</v>
      </c>
      <c r="D9164" t="s">
        <v>41</v>
      </c>
      <c r="E9164" t="s">
        <v>42</v>
      </c>
      <c r="F9164">
        <v>32.935785147427602</v>
      </c>
    </row>
    <row r="9165" spans="1:6" x14ac:dyDescent="0.35">
      <c r="A9165" t="s">
        <v>102</v>
      </c>
      <c r="B9165" s="78" t="s">
        <v>15</v>
      </c>
      <c r="C9165">
        <v>2031</v>
      </c>
      <c r="D9165" t="s">
        <v>41</v>
      </c>
      <c r="E9165" t="s">
        <v>45</v>
      </c>
      <c r="F9165">
        <v>12.6706230511952</v>
      </c>
    </row>
    <row r="9166" spans="1:6" x14ac:dyDescent="0.35">
      <c r="A9166" t="s">
        <v>102</v>
      </c>
      <c r="B9166" s="78" t="s">
        <v>15</v>
      </c>
      <c r="C9166">
        <v>2031</v>
      </c>
      <c r="D9166" t="s">
        <v>41</v>
      </c>
      <c r="E9166" t="s">
        <v>47</v>
      </c>
      <c r="F9166">
        <v>18.625003370313902</v>
      </c>
    </row>
    <row r="9167" spans="1:6" x14ac:dyDescent="0.35">
      <c r="A9167" t="s">
        <v>102</v>
      </c>
      <c r="B9167" s="78" t="s">
        <v>15</v>
      </c>
      <c r="C9167">
        <v>2031</v>
      </c>
      <c r="D9167" t="s">
        <v>41</v>
      </c>
      <c r="E9167" t="s">
        <v>49</v>
      </c>
      <c r="F9167">
        <v>26.376133544690401</v>
      </c>
    </row>
    <row r="9168" spans="1:6" x14ac:dyDescent="0.35">
      <c r="A9168" t="s">
        <v>102</v>
      </c>
      <c r="B9168" s="78" t="s">
        <v>15</v>
      </c>
      <c r="C9168">
        <v>2031</v>
      </c>
      <c r="D9168" t="s">
        <v>41</v>
      </c>
      <c r="E9168" t="s">
        <v>51</v>
      </c>
      <c r="F9168">
        <v>26.795114639230199</v>
      </c>
    </row>
    <row r="9169" spans="1:6" x14ac:dyDescent="0.35">
      <c r="A9169" t="s">
        <v>102</v>
      </c>
      <c r="B9169" s="78" t="s">
        <v>15</v>
      </c>
      <c r="C9169">
        <v>2031</v>
      </c>
      <c r="D9169" t="s">
        <v>41</v>
      </c>
      <c r="E9169" t="s">
        <v>53</v>
      </c>
      <c r="F9169">
        <v>16.157874604610001</v>
      </c>
    </row>
    <row r="9170" spans="1:6" x14ac:dyDescent="0.35">
      <c r="A9170" t="s">
        <v>102</v>
      </c>
      <c r="B9170" s="78" t="s">
        <v>15</v>
      </c>
      <c r="C9170">
        <v>2031</v>
      </c>
      <c r="D9170" t="s">
        <v>41</v>
      </c>
      <c r="E9170" t="s">
        <v>55</v>
      </c>
      <c r="F9170">
        <v>15.007340443987401</v>
      </c>
    </row>
    <row r="9171" spans="1:6" x14ac:dyDescent="0.35">
      <c r="A9171" t="s">
        <v>102</v>
      </c>
      <c r="B9171" s="78" t="s">
        <v>15</v>
      </c>
      <c r="C9171">
        <v>2031</v>
      </c>
      <c r="D9171" t="s">
        <v>41</v>
      </c>
      <c r="E9171" t="s">
        <v>57</v>
      </c>
      <c r="F9171">
        <v>18.0759080181043</v>
      </c>
    </row>
    <row r="9172" spans="1:6" x14ac:dyDescent="0.35">
      <c r="A9172" t="s">
        <v>102</v>
      </c>
      <c r="B9172" s="78" t="s">
        <v>15</v>
      </c>
      <c r="C9172">
        <v>2031</v>
      </c>
      <c r="D9172" t="s">
        <v>41</v>
      </c>
      <c r="E9172" t="s">
        <v>59</v>
      </c>
      <c r="F9172">
        <v>6.6947399295968602</v>
      </c>
    </row>
    <row r="9173" spans="1:6" x14ac:dyDescent="0.35">
      <c r="A9173" t="s">
        <v>102</v>
      </c>
      <c r="B9173" s="78" t="s">
        <v>15</v>
      </c>
      <c r="C9173">
        <v>2031</v>
      </c>
      <c r="D9173" t="s">
        <v>41</v>
      </c>
      <c r="E9173" t="s">
        <v>61</v>
      </c>
      <c r="F9173">
        <v>10.8391995262718</v>
      </c>
    </row>
    <row r="9174" spans="1:6" x14ac:dyDescent="0.35">
      <c r="A9174" t="s">
        <v>102</v>
      </c>
      <c r="B9174" s="78" t="s">
        <v>15</v>
      </c>
      <c r="C9174">
        <v>2031</v>
      </c>
      <c r="D9174" t="s">
        <v>41</v>
      </c>
      <c r="E9174" t="s">
        <v>63</v>
      </c>
      <c r="F9174">
        <v>14.9173549748109</v>
      </c>
    </row>
    <row r="9175" spans="1:6" x14ac:dyDescent="0.35">
      <c r="A9175" t="s">
        <v>102</v>
      </c>
      <c r="B9175" s="78" t="s">
        <v>15</v>
      </c>
      <c r="C9175">
        <v>2031</v>
      </c>
      <c r="D9175" t="s">
        <v>41</v>
      </c>
      <c r="E9175" t="s">
        <v>43</v>
      </c>
      <c r="F9175">
        <v>26.6690029988216</v>
      </c>
    </row>
    <row r="9176" spans="1:6" x14ac:dyDescent="0.35">
      <c r="A9176" t="s">
        <v>102</v>
      </c>
      <c r="B9176" s="78" t="s">
        <v>15</v>
      </c>
      <c r="C9176">
        <v>2031</v>
      </c>
      <c r="D9176" t="s">
        <v>41</v>
      </c>
      <c r="E9176" t="s">
        <v>65</v>
      </c>
      <c r="F9176">
        <v>9.5342601254372799</v>
      </c>
    </row>
    <row r="9177" spans="1:6" x14ac:dyDescent="0.35">
      <c r="A9177" t="s">
        <v>102</v>
      </c>
      <c r="B9177" s="78" t="s">
        <v>15</v>
      </c>
      <c r="C9177">
        <v>2031</v>
      </c>
      <c r="D9177" t="s">
        <v>41</v>
      </c>
      <c r="E9177" t="s">
        <v>67</v>
      </c>
      <c r="F9177">
        <v>13.422584481609601</v>
      </c>
    </row>
    <row r="9178" spans="1:6" x14ac:dyDescent="0.35">
      <c r="A9178" t="s">
        <v>102</v>
      </c>
      <c r="B9178" s="78" t="s">
        <v>15</v>
      </c>
      <c r="C9178">
        <v>2031</v>
      </c>
      <c r="D9178" t="s">
        <v>41</v>
      </c>
      <c r="E9178" t="s">
        <v>69</v>
      </c>
      <c r="F9178">
        <v>7.4254893710582799</v>
      </c>
    </row>
    <row r="9179" spans="1:6" x14ac:dyDescent="0.35">
      <c r="A9179" t="s">
        <v>102</v>
      </c>
      <c r="B9179" s="78" t="s">
        <v>15</v>
      </c>
      <c r="C9179">
        <v>2031</v>
      </c>
      <c r="D9179" t="s">
        <v>41</v>
      </c>
      <c r="E9179" t="s">
        <v>71</v>
      </c>
      <c r="F9179">
        <v>3.46823845626631</v>
      </c>
    </row>
    <row r="9180" spans="1:6" x14ac:dyDescent="0.35">
      <c r="A9180" t="s">
        <v>102</v>
      </c>
      <c r="B9180" s="78" t="s">
        <v>15</v>
      </c>
      <c r="C9180">
        <v>2031</v>
      </c>
      <c r="D9180" t="s">
        <v>41</v>
      </c>
      <c r="E9180" t="s">
        <v>73</v>
      </c>
      <c r="F9180">
        <v>2.23701710083072</v>
      </c>
    </row>
    <row r="9181" spans="1:6" x14ac:dyDescent="0.35">
      <c r="A9181" t="s">
        <v>102</v>
      </c>
      <c r="B9181" s="78" t="s">
        <v>15</v>
      </c>
      <c r="C9181">
        <v>2031</v>
      </c>
      <c r="D9181" t="s">
        <v>41</v>
      </c>
      <c r="E9181" t="s">
        <v>75</v>
      </c>
      <c r="F9181">
        <v>1.1809264168654401</v>
      </c>
    </row>
    <row r="9182" spans="1:6" x14ac:dyDescent="0.35">
      <c r="A9182" t="s">
        <v>102</v>
      </c>
      <c r="B9182" s="78" t="s">
        <v>15</v>
      </c>
      <c r="C9182">
        <v>2036</v>
      </c>
      <c r="D9182" t="s">
        <v>138</v>
      </c>
      <c r="E9182" t="s">
        <v>42</v>
      </c>
      <c r="F9182">
        <v>31.228857342538699</v>
      </c>
    </row>
    <row r="9183" spans="1:6" x14ac:dyDescent="0.35">
      <c r="A9183" t="s">
        <v>102</v>
      </c>
      <c r="B9183" s="78" t="s">
        <v>15</v>
      </c>
      <c r="C9183">
        <v>2036</v>
      </c>
      <c r="D9183" t="s">
        <v>138</v>
      </c>
      <c r="E9183" t="s">
        <v>45</v>
      </c>
      <c r="F9183">
        <v>13.3943624871417</v>
      </c>
    </row>
    <row r="9184" spans="1:6" x14ac:dyDescent="0.35">
      <c r="A9184" t="s">
        <v>102</v>
      </c>
      <c r="B9184" s="78" t="s">
        <v>15</v>
      </c>
      <c r="C9184">
        <v>2036</v>
      </c>
      <c r="D9184" t="s">
        <v>138</v>
      </c>
      <c r="E9184" t="s">
        <v>47</v>
      </c>
      <c r="F9184">
        <v>14.158746914604199</v>
      </c>
    </row>
    <row r="9185" spans="1:6" x14ac:dyDescent="0.35">
      <c r="A9185" t="s">
        <v>102</v>
      </c>
      <c r="B9185" s="78" t="s">
        <v>15</v>
      </c>
      <c r="C9185">
        <v>2036</v>
      </c>
      <c r="D9185" t="s">
        <v>138</v>
      </c>
      <c r="E9185" t="s">
        <v>49</v>
      </c>
      <c r="F9185">
        <v>22.834634455245698</v>
      </c>
    </row>
    <row r="9186" spans="1:6" x14ac:dyDescent="0.35">
      <c r="A9186" t="s">
        <v>102</v>
      </c>
      <c r="B9186" s="78" t="s">
        <v>15</v>
      </c>
      <c r="C9186">
        <v>2036</v>
      </c>
      <c r="D9186" t="s">
        <v>138</v>
      </c>
      <c r="E9186" t="s">
        <v>51</v>
      </c>
      <c r="F9186">
        <v>27.500632068238801</v>
      </c>
    </row>
    <row r="9187" spans="1:6" x14ac:dyDescent="0.35">
      <c r="A9187" t="s">
        <v>102</v>
      </c>
      <c r="B9187" s="78" t="s">
        <v>15</v>
      </c>
      <c r="C9187">
        <v>2036</v>
      </c>
      <c r="D9187" t="s">
        <v>138</v>
      </c>
      <c r="E9187" t="s">
        <v>53</v>
      </c>
      <c r="F9187">
        <v>16.389111385930999</v>
      </c>
    </row>
    <row r="9188" spans="1:6" x14ac:dyDescent="0.35">
      <c r="A9188" t="s">
        <v>102</v>
      </c>
      <c r="B9188" s="78" t="s">
        <v>15</v>
      </c>
      <c r="C9188">
        <v>2036</v>
      </c>
      <c r="D9188" t="s">
        <v>138</v>
      </c>
      <c r="E9188" t="s">
        <v>55</v>
      </c>
      <c r="F9188">
        <v>16.746784065940901</v>
      </c>
    </row>
    <row r="9189" spans="1:6" x14ac:dyDescent="0.35">
      <c r="A9189" t="s">
        <v>102</v>
      </c>
      <c r="B9189" s="78" t="s">
        <v>15</v>
      </c>
      <c r="C9189">
        <v>2036</v>
      </c>
      <c r="D9189" t="s">
        <v>138</v>
      </c>
      <c r="E9189" t="s">
        <v>57</v>
      </c>
      <c r="F9189">
        <v>16.640154203118701</v>
      </c>
    </row>
    <row r="9190" spans="1:6" x14ac:dyDescent="0.35">
      <c r="A9190" t="s">
        <v>102</v>
      </c>
      <c r="B9190" s="78" t="s">
        <v>15</v>
      </c>
      <c r="C9190">
        <v>2036</v>
      </c>
      <c r="D9190" t="s">
        <v>138</v>
      </c>
      <c r="E9190" t="s">
        <v>59</v>
      </c>
      <c r="F9190">
        <v>8.8477808739876505</v>
      </c>
    </row>
    <row r="9191" spans="1:6" x14ac:dyDescent="0.35">
      <c r="A9191" t="s">
        <v>102</v>
      </c>
      <c r="B9191" s="78" t="s">
        <v>15</v>
      </c>
      <c r="C9191">
        <v>2036</v>
      </c>
      <c r="D9191" t="s">
        <v>138</v>
      </c>
      <c r="E9191" t="s">
        <v>61</v>
      </c>
      <c r="F9191">
        <v>11.6091783498285</v>
      </c>
    </row>
    <row r="9192" spans="1:6" x14ac:dyDescent="0.35">
      <c r="A9192" t="s">
        <v>102</v>
      </c>
      <c r="B9192" s="78" t="s">
        <v>15</v>
      </c>
      <c r="C9192">
        <v>2036</v>
      </c>
      <c r="D9192" t="s">
        <v>138</v>
      </c>
      <c r="E9192" t="s">
        <v>63</v>
      </c>
      <c r="F9192">
        <v>14.7554252533516</v>
      </c>
    </row>
    <row r="9193" spans="1:6" x14ac:dyDescent="0.35">
      <c r="A9193" t="s">
        <v>102</v>
      </c>
      <c r="B9193" s="78" t="s">
        <v>15</v>
      </c>
      <c r="C9193">
        <v>2036</v>
      </c>
      <c r="D9193" t="s">
        <v>138</v>
      </c>
      <c r="E9193" t="s">
        <v>43</v>
      </c>
      <c r="F9193">
        <v>24.892148034966802</v>
      </c>
    </row>
    <row r="9194" spans="1:6" x14ac:dyDescent="0.35">
      <c r="A9194" t="s">
        <v>102</v>
      </c>
      <c r="B9194" s="78" t="s">
        <v>15</v>
      </c>
      <c r="C9194">
        <v>2036</v>
      </c>
      <c r="D9194" t="s">
        <v>138</v>
      </c>
      <c r="E9194" t="s">
        <v>65</v>
      </c>
      <c r="F9194">
        <v>7.0575534865068397</v>
      </c>
    </row>
    <row r="9195" spans="1:6" x14ac:dyDescent="0.35">
      <c r="A9195" t="s">
        <v>102</v>
      </c>
      <c r="B9195" s="78" t="s">
        <v>15</v>
      </c>
      <c r="C9195">
        <v>2036</v>
      </c>
      <c r="D9195" t="s">
        <v>138</v>
      </c>
      <c r="E9195" t="s">
        <v>67</v>
      </c>
      <c r="F9195">
        <v>17.976440832386999</v>
      </c>
    </row>
    <row r="9196" spans="1:6" x14ac:dyDescent="0.35">
      <c r="A9196" t="s">
        <v>102</v>
      </c>
      <c r="B9196" s="78" t="s">
        <v>15</v>
      </c>
      <c r="C9196">
        <v>2036</v>
      </c>
      <c r="D9196" t="s">
        <v>138</v>
      </c>
      <c r="E9196" t="s">
        <v>69</v>
      </c>
      <c r="F9196">
        <v>7.7779685559039597</v>
      </c>
    </row>
    <row r="9197" spans="1:6" x14ac:dyDescent="0.35">
      <c r="A9197" t="s">
        <v>102</v>
      </c>
      <c r="B9197" s="78" t="s">
        <v>15</v>
      </c>
      <c r="C9197">
        <v>2036</v>
      </c>
      <c r="D9197" t="s">
        <v>138</v>
      </c>
      <c r="E9197" t="s">
        <v>71</v>
      </c>
      <c r="F9197">
        <v>4.95279178623076</v>
      </c>
    </row>
    <row r="9198" spans="1:6" x14ac:dyDescent="0.35">
      <c r="A9198" t="s">
        <v>102</v>
      </c>
      <c r="B9198" s="78" t="s">
        <v>15</v>
      </c>
      <c r="C9198">
        <v>2036</v>
      </c>
      <c r="D9198" t="s">
        <v>138</v>
      </c>
      <c r="E9198" t="s">
        <v>73</v>
      </c>
      <c r="F9198">
        <v>2.4494302783766999</v>
      </c>
    </row>
    <row r="9199" spans="1:6" x14ac:dyDescent="0.35">
      <c r="A9199" t="s">
        <v>102</v>
      </c>
      <c r="B9199" s="78" t="s">
        <v>15</v>
      </c>
      <c r="C9199">
        <v>2036</v>
      </c>
      <c r="D9199" t="s">
        <v>138</v>
      </c>
      <c r="E9199" t="s">
        <v>75</v>
      </c>
      <c r="F9199">
        <v>1.7891504442435799</v>
      </c>
    </row>
    <row r="9200" spans="1:6" x14ac:dyDescent="0.35">
      <c r="A9200" t="s">
        <v>102</v>
      </c>
      <c r="B9200" s="78" t="s">
        <v>15</v>
      </c>
      <c r="C9200">
        <v>2036</v>
      </c>
      <c r="D9200" t="s">
        <v>41</v>
      </c>
      <c r="E9200" t="s">
        <v>42</v>
      </c>
      <c r="F9200">
        <v>34.507887363505297</v>
      </c>
    </row>
    <row r="9201" spans="1:6" x14ac:dyDescent="0.35">
      <c r="A9201" t="s">
        <v>102</v>
      </c>
      <c r="B9201" s="78" t="s">
        <v>15</v>
      </c>
      <c r="C9201">
        <v>2036</v>
      </c>
      <c r="D9201" t="s">
        <v>41</v>
      </c>
      <c r="E9201" t="s">
        <v>45</v>
      </c>
      <c r="F9201">
        <v>13.3943624871417</v>
      </c>
    </row>
    <row r="9202" spans="1:6" x14ac:dyDescent="0.35">
      <c r="A9202" t="s">
        <v>102</v>
      </c>
      <c r="B9202" s="78" t="s">
        <v>15</v>
      </c>
      <c r="C9202">
        <v>2036</v>
      </c>
      <c r="D9202" t="s">
        <v>41</v>
      </c>
      <c r="E9202" t="s">
        <v>47</v>
      </c>
      <c r="F9202">
        <v>16.178657299622099</v>
      </c>
    </row>
    <row r="9203" spans="1:6" x14ac:dyDescent="0.35">
      <c r="A9203" t="s">
        <v>102</v>
      </c>
      <c r="B9203" s="78" t="s">
        <v>15</v>
      </c>
      <c r="C9203">
        <v>2036</v>
      </c>
      <c r="D9203" t="s">
        <v>41</v>
      </c>
      <c r="E9203" t="s">
        <v>49</v>
      </c>
      <c r="F9203">
        <v>26.476941263163901</v>
      </c>
    </row>
    <row r="9204" spans="1:6" x14ac:dyDescent="0.35">
      <c r="A9204" t="s">
        <v>102</v>
      </c>
      <c r="B9204" s="78" t="s">
        <v>15</v>
      </c>
      <c r="C9204">
        <v>2036</v>
      </c>
      <c r="D9204" t="s">
        <v>41</v>
      </c>
      <c r="E9204" t="s">
        <v>51</v>
      </c>
      <c r="F9204">
        <v>27.2489067030812</v>
      </c>
    </row>
    <row r="9205" spans="1:6" x14ac:dyDescent="0.35">
      <c r="A9205" t="s">
        <v>102</v>
      </c>
      <c r="B9205" s="78" t="s">
        <v>15</v>
      </c>
      <c r="C9205">
        <v>2036</v>
      </c>
      <c r="D9205" t="s">
        <v>41</v>
      </c>
      <c r="E9205" t="s">
        <v>53</v>
      </c>
      <c r="F9205">
        <v>16.0615722460327</v>
      </c>
    </row>
    <row r="9206" spans="1:6" x14ac:dyDescent="0.35">
      <c r="A9206" t="s">
        <v>102</v>
      </c>
      <c r="B9206" s="78" t="s">
        <v>15</v>
      </c>
      <c r="C9206">
        <v>2036</v>
      </c>
      <c r="D9206" t="s">
        <v>41</v>
      </c>
      <c r="E9206" t="s">
        <v>55</v>
      </c>
      <c r="F9206">
        <v>16.746784065940901</v>
      </c>
    </row>
    <row r="9207" spans="1:6" x14ac:dyDescent="0.35">
      <c r="A9207" t="s">
        <v>102</v>
      </c>
      <c r="B9207" s="78" t="s">
        <v>15</v>
      </c>
      <c r="C9207">
        <v>2036</v>
      </c>
      <c r="D9207" t="s">
        <v>41</v>
      </c>
      <c r="E9207" t="s">
        <v>57</v>
      </c>
      <c r="F9207">
        <v>17.920135092432702</v>
      </c>
    </row>
    <row r="9208" spans="1:6" x14ac:dyDescent="0.35">
      <c r="A9208" t="s">
        <v>102</v>
      </c>
      <c r="B9208" s="78" t="s">
        <v>15</v>
      </c>
      <c r="C9208">
        <v>2036</v>
      </c>
      <c r="D9208" t="s">
        <v>41</v>
      </c>
      <c r="E9208" t="s">
        <v>59</v>
      </c>
      <c r="F9208">
        <v>7.9665655749433597</v>
      </c>
    </row>
    <row r="9209" spans="1:6" x14ac:dyDescent="0.35">
      <c r="A9209" t="s">
        <v>102</v>
      </c>
      <c r="B9209" s="78" t="s">
        <v>15</v>
      </c>
      <c r="C9209">
        <v>2036</v>
      </c>
      <c r="D9209" t="s">
        <v>41</v>
      </c>
      <c r="E9209" t="s">
        <v>61</v>
      </c>
      <c r="F9209">
        <v>11.350394242832399</v>
      </c>
    </row>
    <row r="9210" spans="1:6" x14ac:dyDescent="0.35">
      <c r="A9210" t="s">
        <v>102</v>
      </c>
      <c r="B9210" s="78" t="s">
        <v>15</v>
      </c>
      <c r="C9210">
        <v>2036</v>
      </c>
      <c r="D9210" t="s">
        <v>41</v>
      </c>
      <c r="E9210" t="s">
        <v>63</v>
      </c>
      <c r="F9210">
        <v>10.426847654930601</v>
      </c>
    </row>
    <row r="9211" spans="1:6" x14ac:dyDescent="0.35">
      <c r="A9211" t="s">
        <v>102</v>
      </c>
      <c r="B9211" s="78" t="s">
        <v>15</v>
      </c>
      <c r="C9211">
        <v>2036</v>
      </c>
      <c r="D9211" t="s">
        <v>41</v>
      </c>
      <c r="E9211" t="s">
        <v>43</v>
      </c>
      <c r="F9211">
        <v>27.5058130786907</v>
      </c>
    </row>
    <row r="9212" spans="1:6" x14ac:dyDescent="0.35">
      <c r="A9212" t="s">
        <v>102</v>
      </c>
      <c r="B9212" s="78" t="s">
        <v>15</v>
      </c>
      <c r="C9212">
        <v>2036</v>
      </c>
      <c r="D9212" t="s">
        <v>41</v>
      </c>
      <c r="E9212" t="s">
        <v>65</v>
      </c>
      <c r="F9212">
        <v>11.288078679793401</v>
      </c>
    </row>
    <row r="9213" spans="1:6" x14ac:dyDescent="0.35">
      <c r="A9213" t="s">
        <v>102</v>
      </c>
      <c r="B9213" s="78" t="s">
        <v>15</v>
      </c>
      <c r="C9213">
        <v>2036</v>
      </c>
      <c r="D9213" t="s">
        <v>41</v>
      </c>
      <c r="E9213" t="s">
        <v>67</v>
      </c>
      <c r="F9213">
        <v>16.000829435828798</v>
      </c>
    </row>
    <row r="9214" spans="1:6" x14ac:dyDescent="0.35">
      <c r="A9214" t="s">
        <v>102</v>
      </c>
      <c r="B9214" s="78" t="s">
        <v>15</v>
      </c>
      <c r="C9214">
        <v>2036</v>
      </c>
      <c r="D9214" t="s">
        <v>41</v>
      </c>
      <c r="E9214" t="s">
        <v>69</v>
      </c>
      <c r="F9214">
        <v>5.8383430062373396</v>
      </c>
    </row>
    <row r="9215" spans="1:6" x14ac:dyDescent="0.35">
      <c r="A9215" t="s">
        <v>102</v>
      </c>
      <c r="B9215" s="78" t="s">
        <v>15</v>
      </c>
      <c r="C9215">
        <v>2036</v>
      </c>
      <c r="D9215" t="s">
        <v>41</v>
      </c>
      <c r="E9215" t="s">
        <v>71</v>
      </c>
      <c r="F9215">
        <v>3.9623482699152599</v>
      </c>
    </row>
    <row r="9216" spans="1:6" x14ac:dyDescent="0.35">
      <c r="A9216" t="s">
        <v>102</v>
      </c>
      <c r="B9216" s="78" t="s">
        <v>15</v>
      </c>
      <c r="C9216">
        <v>2036</v>
      </c>
      <c r="D9216" t="s">
        <v>41</v>
      </c>
      <c r="E9216" t="s">
        <v>73</v>
      </c>
      <c r="F9216">
        <v>2.2049465290277102</v>
      </c>
    </row>
    <row r="9217" spans="1:6" x14ac:dyDescent="0.35">
      <c r="A9217" t="s">
        <v>102</v>
      </c>
      <c r="B9217" s="78" t="s">
        <v>15</v>
      </c>
      <c r="C9217">
        <v>2036</v>
      </c>
      <c r="D9217" t="s">
        <v>41</v>
      </c>
      <c r="E9217" t="s">
        <v>75</v>
      </c>
      <c r="F9217">
        <v>1.7891504442435799</v>
      </c>
    </row>
    <row r="9218" spans="1:6" x14ac:dyDescent="0.35">
      <c r="A9218" t="s">
        <v>102</v>
      </c>
      <c r="B9218" s="78" t="s">
        <v>15</v>
      </c>
      <c r="C9218">
        <v>2041</v>
      </c>
      <c r="D9218" t="s">
        <v>138</v>
      </c>
      <c r="E9218" t="s">
        <v>42</v>
      </c>
      <c r="F9218">
        <v>31.582081360989999</v>
      </c>
    </row>
    <row r="9219" spans="1:6" x14ac:dyDescent="0.35">
      <c r="A9219" t="s">
        <v>102</v>
      </c>
      <c r="B9219" s="78" t="s">
        <v>15</v>
      </c>
      <c r="C9219">
        <v>2041</v>
      </c>
      <c r="D9219" t="s">
        <v>138</v>
      </c>
      <c r="E9219" t="s">
        <v>45</v>
      </c>
      <c r="F9219">
        <v>13.8432882052038</v>
      </c>
    </row>
    <row r="9220" spans="1:6" x14ac:dyDescent="0.35">
      <c r="A9220" t="s">
        <v>102</v>
      </c>
      <c r="B9220" s="78" t="s">
        <v>15</v>
      </c>
      <c r="C9220">
        <v>2041</v>
      </c>
      <c r="D9220" t="s">
        <v>138</v>
      </c>
      <c r="E9220" t="s">
        <v>47</v>
      </c>
      <c r="F9220">
        <v>14.7104603660595</v>
      </c>
    </row>
    <row r="9221" spans="1:6" x14ac:dyDescent="0.35">
      <c r="A9221" t="s">
        <v>102</v>
      </c>
      <c r="B9221" s="78" t="s">
        <v>15</v>
      </c>
      <c r="C9221">
        <v>2041</v>
      </c>
      <c r="D9221" t="s">
        <v>138</v>
      </c>
      <c r="E9221" t="s">
        <v>49</v>
      </c>
      <c r="F9221">
        <v>20.825285607164901</v>
      </c>
    </row>
    <row r="9222" spans="1:6" x14ac:dyDescent="0.35">
      <c r="A9222" t="s">
        <v>102</v>
      </c>
      <c r="B9222" s="78" t="s">
        <v>15</v>
      </c>
      <c r="C9222">
        <v>2041</v>
      </c>
      <c r="D9222" t="s">
        <v>138</v>
      </c>
      <c r="E9222" t="s">
        <v>51</v>
      </c>
      <c r="F9222">
        <v>29.230373376109601</v>
      </c>
    </row>
    <row r="9223" spans="1:6" x14ac:dyDescent="0.35">
      <c r="A9223" t="s">
        <v>102</v>
      </c>
      <c r="B9223" s="78" t="s">
        <v>15</v>
      </c>
      <c r="C9223">
        <v>2041</v>
      </c>
      <c r="D9223" t="s">
        <v>138</v>
      </c>
      <c r="E9223" t="s">
        <v>53</v>
      </c>
      <c r="F9223">
        <v>19.444446367260898</v>
      </c>
    </row>
    <row r="9224" spans="1:6" x14ac:dyDescent="0.35">
      <c r="A9224" t="s">
        <v>102</v>
      </c>
      <c r="B9224" s="78" t="s">
        <v>15</v>
      </c>
      <c r="C9224">
        <v>2041</v>
      </c>
      <c r="D9224" t="s">
        <v>138</v>
      </c>
      <c r="E9224" t="s">
        <v>55</v>
      </c>
      <c r="F9224">
        <v>17.273649287918801</v>
      </c>
    </row>
    <row r="9225" spans="1:6" x14ac:dyDescent="0.35">
      <c r="A9225" t="s">
        <v>102</v>
      </c>
      <c r="B9225" s="78" t="s">
        <v>15</v>
      </c>
      <c r="C9225">
        <v>2041</v>
      </c>
      <c r="D9225" t="s">
        <v>138</v>
      </c>
      <c r="E9225" t="s">
        <v>57</v>
      </c>
      <c r="F9225">
        <v>17.0190480092709</v>
      </c>
    </row>
    <row r="9226" spans="1:6" x14ac:dyDescent="0.35">
      <c r="A9226" t="s">
        <v>102</v>
      </c>
      <c r="B9226" s="78" t="s">
        <v>15</v>
      </c>
      <c r="C9226">
        <v>2041</v>
      </c>
      <c r="D9226" t="s">
        <v>138</v>
      </c>
      <c r="E9226" t="s">
        <v>59</v>
      </c>
      <c r="F9226">
        <v>8.1474235352435205</v>
      </c>
    </row>
    <row r="9227" spans="1:6" x14ac:dyDescent="0.35">
      <c r="A9227" t="s">
        <v>102</v>
      </c>
      <c r="B9227" s="78" t="s">
        <v>15</v>
      </c>
      <c r="C9227">
        <v>2041</v>
      </c>
      <c r="D9227" t="s">
        <v>138</v>
      </c>
      <c r="E9227" t="s">
        <v>61</v>
      </c>
      <c r="F9227">
        <v>13.165061478160199</v>
      </c>
    </row>
    <row r="9228" spans="1:6" x14ac:dyDescent="0.35">
      <c r="A9228" t="s">
        <v>102</v>
      </c>
      <c r="B9228" s="78" t="s">
        <v>15</v>
      </c>
      <c r="C9228">
        <v>2041</v>
      </c>
      <c r="D9228" t="s">
        <v>138</v>
      </c>
      <c r="E9228" t="s">
        <v>63</v>
      </c>
      <c r="F9228">
        <v>15.248273080497601</v>
      </c>
    </row>
    <row r="9229" spans="1:6" x14ac:dyDescent="0.35">
      <c r="A9229" t="s">
        <v>102</v>
      </c>
      <c r="B9229" s="78" t="s">
        <v>15</v>
      </c>
      <c r="C9229">
        <v>2041</v>
      </c>
      <c r="D9229" t="s">
        <v>138</v>
      </c>
      <c r="E9229" t="s">
        <v>43</v>
      </c>
      <c r="F9229">
        <v>26.008885031018099</v>
      </c>
    </row>
    <row r="9230" spans="1:6" x14ac:dyDescent="0.35">
      <c r="A9230" t="s">
        <v>102</v>
      </c>
      <c r="B9230" s="78" t="s">
        <v>15</v>
      </c>
      <c r="C9230">
        <v>2041</v>
      </c>
      <c r="D9230" t="s">
        <v>138</v>
      </c>
      <c r="E9230" t="s">
        <v>65</v>
      </c>
      <c r="F9230">
        <v>10.7910813338382</v>
      </c>
    </row>
    <row r="9231" spans="1:6" x14ac:dyDescent="0.35">
      <c r="A9231" t="s">
        <v>102</v>
      </c>
      <c r="B9231" s="78" t="s">
        <v>15</v>
      </c>
      <c r="C9231">
        <v>2041</v>
      </c>
      <c r="D9231" t="s">
        <v>138</v>
      </c>
      <c r="E9231" t="s">
        <v>67</v>
      </c>
      <c r="F9231">
        <v>17.053976077661801</v>
      </c>
    </row>
    <row r="9232" spans="1:6" x14ac:dyDescent="0.35">
      <c r="A9232" t="s">
        <v>102</v>
      </c>
      <c r="B9232" s="78" t="s">
        <v>15</v>
      </c>
      <c r="C9232">
        <v>2041</v>
      </c>
      <c r="D9232" t="s">
        <v>138</v>
      </c>
      <c r="E9232" t="s">
        <v>69</v>
      </c>
      <c r="F9232">
        <v>8.7056184340079596</v>
      </c>
    </row>
    <row r="9233" spans="1:6" x14ac:dyDescent="0.35">
      <c r="A9233" t="s">
        <v>102</v>
      </c>
      <c r="B9233" s="78" t="s">
        <v>15</v>
      </c>
      <c r="C9233">
        <v>2041</v>
      </c>
      <c r="D9233" t="s">
        <v>138</v>
      </c>
      <c r="E9233" t="s">
        <v>71</v>
      </c>
      <c r="F9233">
        <v>4.5551176887615199</v>
      </c>
    </row>
    <row r="9234" spans="1:6" x14ac:dyDescent="0.35">
      <c r="A9234" t="s">
        <v>102</v>
      </c>
      <c r="B9234" s="78" t="s">
        <v>15</v>
      </c>
      <c r="C9234">
        <v>2041</v>
      </c>
      <c r="D9234" t="s">
        <v>138</v>
      </c>
      <c r="E9234" t="s">
        <v>73</v>
      </c>
      <c r="F9234">
        <v>3.1062023990460599</v>
      </c>
    </row>
    <row r="9235" spans="1:6" x14ac:dyDescent="0.35">
      <c r="A9235" t="s">
        <v>102</v>
      </c>
      <c r="B9235" s="78" t="s">
        <v>15</v>
      </c>
      <c r="C9235">
        <v>2041</v>
      </c>
      <c r="D9235" t="s">
        <v>138</v>
      </c>
      <c r="E9235" t="s">
        <v>75</v>
      </c>
      <c r="F9235">
        <v>2.1546082723287698</v>
      </c>
    </row>
    <row r="9236" spans="1:6" x14ac:dyDescent="0.35">
      <c r="A9236" t="s">
        <v>102</v>
      </c>
      <c r="B9236" s="78" t="s">
        <v>15</v>
      </c>
      <c r="C9236">
        <v>2041</v>
      </c>
      <c r="D9236" t="s">
        <v>41</v>
      </c>
      <c r="E9236" t="s">
        <v>42</v>
      </c>
      <c r="F9236">
        <v>34.896107197760799</v>
      </c>
    </row>
    <row r="9237" spans="1:6" x14ac:dyDescent="0.35">
      <c r="A9237" t="s">
        <v>102</v>
      </c>
      <c r="B9237" s="78" t="s">
        <v>15</v>
      </c>
      <c r="C9237">
        <v>2041</v>
      </c>
      <c r="D9237" t="s">
        <v>41</v>
      </c>
      <c r="E9237" t="s">
        <v>45</v>
      </c>
      <c r="F9237">
        <v>13.8432882052038</v>
      </c>
    </row>
    <row r="9238" spans="1:6" x14ac:dyDescent="0.35">
      <c r="A9238" t="s">
        <v>102</v>
      </c>
      <c r="B9238" s="78" t="s">
        <v>15</v>
      </c>
      <c r="C9238">
        <v>2041</v>
      </c>
      <c r="D9238" t="s">
        <v>41</v>
      </c>
      <c r="E9238" t="s">
        <v>47</v>
      </c>
      <c r="F9238">
        <v>16.809007053393099</v>
      </c>
    </row>
    <row r="9239" spans="1:6" x14ac:dyDescent="0.35">
      <c r="A9239" t="s">
        <v>102</v>
      </c>
      <c r="B9239" s="78" t="s">
        <v>15</v>
      </c>
      <c r="C9239">
        <v>2041</v>
      </c>
      <c r="D9239" t="s">
        <v>41</v>
      </c>
      <c r="E9239" t="s">
        <v>49</v>
      </c>
      <c r="F9239">
        <v>24.353787591178101</v>
      </c>
    </row>
    <row r="9240" spans="1:6" x14ac:dyDescent="0.35">
      <c r="A9240" t="s">
        <v>102</v>
      </c>
      <c r="B9240" s="78" t="s">
        <v>15</v>
      </c>
      <c r="C9240">
        <v>2041</v>
      </c>
      <c r="D9240" t="s">
        <v>41</v>
      </c>
      <c r="E9240" t="s">
        <v>51</v>
      </c>
      <c r="F9240">
        <v>26.091892113521599</v>
      </c>
    </row>
    <row r="9241" spans="1:6" x14ac:dyDescent="0.35">
      <c r="A9241" t="s">
        <v>102</v>
      </c>
      <c r="B9241" s="78" t="s">
        <v>15</v>
      </c>
      <c r="C9241">
        <v>2041</v>
      </c>
      <c r="D9241" t="s">
        <v>41</v>
      </c>
      <c r="E9241" t="s">
        <v>53</v>
      </c>
      <c r="F9241">
        <v>15.5583804914447</v>
      </c>
    </row>
    <row r="9242" spans="1:6" x14ac:dyDescent="0.35">
      <c r="A9242" t="s">
        <v>102</v>
      </c>
      <c r="B9242" s="78" t="s">
        <v>15</v>
      </c>
      <c r="C9242">
        <v>2041</v>
      </c>
      <c r="D9242" t="s">
        <v>41</v>
      </c>
      <c r="E9242" t="s">
        <v>55</v>
      </c>
      <c r="F9242">
        <v>17.273649287918801</v>
      </c>
    </row>
    <row r="9243" spans="1:6" x14ac:dyDescent="0.35">
      <c r="A9243" t="s">
        <v>102</v>
      </c>
      <c r="B9243" s="78" t="s">
        <v>15</v>
      </c>
      <c r="C9243">
        <v>2041</v>
      </c>
      <c r="D9243" t="s">
        <v>41</v>
      </c>
      <c r="E9243" t="s">
        <v>57</v>
      </c>
      <c r="F9243">
        <v>18.3281612068666</v>
      </c>
    </row>
    <row r="9244" spans="1:6" x14ac:dyDescent="0.35">
      <c r="A9244" t="s">
        <v>102</v>
      </c>
      <c r="B9244" s="78" t="s">
        <v>15</v>
      </c>
      <c r="C9244">
        <v>2041</v>
      </c>
      <c r="D9244" t="s">
        <v>41</v>
      </c>
      <c r="E9244" t="s">
        <v>59</v>
      </c>
      <c r="F9244">
        <v>8.5531939686037806</v>
      </c>
    </row>
    <row r="9245" spans="1:6" x14ac:dyDescent="0.35">
      <c r="A9245" t="s">
        <v>102</v>
      </c>
      <c r="B9245" s="78" t="s">
        <v>15</v>
      </c>
      <c r="C9245">
        <v>2041</v>
      </c>
      <c r="D9245" t="s">
        <v>41</v>
      </c>
      <c r="E9245" t="s">
        <v>61</v>
      </c>
      <c r="F9245">
        <v>12.7992152055816</v>
      </c>
    </row>
    <row r="9246" spans="1:6" x14ac:dyDescent="0.35">
      <c r="A9246" t="s">
        <v>102</v>
      </c>
      <c r="B9246" s="78" t="s">
        <v>15</v>
      </c>
      <c r="C9246">
        <v>2041</v>
      </c>
      <c r="D9246" t="s">
        <v>41</v>
      </c>
      <c r="E9246" t="s">
        <v>63</v>
      </c>
      <c r="F9246">
        <v>11.523393895837501</v>
      </c>
    </row>
    <row r="9247" spans="1:6" x14ac:dyDescent="0.35">
      <c r="A9247" t="s">
        <v>102</v>
      </c>
      <c r="B9247" s="78" t="s">
        <v>15</v>
      </c>
      <c r="C9247">
        <v>2041</v>
      </c>
      <c r="D9247" t="s">
        <v>41</v>
      </c>
      <c r="E9247" t="s">
        <v>43</v>
      </c>
      <c r="F9247">
        <v>28.7397886700893</v>
      </c>
    </row>
    <row r="9248" spans="1:6" x14ac:dyDescent="0.35">
      <c r="A9248" t="s">
        <v>102</v>
      </c>
      <c r="B9248" s="78" t="s">
        <v>15</v>
      </c>
      <c r="C9248">
        <v>2041</v>
      </c>
      <c r="D9248" t="s">
        <v>41</v>
      </c>
      <c r="E9248" t="s">
        <v>65</v>
      </c>
      <c r="F9248">
        <v>8.8311979309645405</v>
      </c>
    </row>
    <row r="9249" spans="1:6" x14ac:dyDescent="0.35">
      <c r="A9249" t="s">
        <v>102</v>
      </c>
      <c r="B9249" s="78" t="s">
        <v>15</v>
      </c>
      <c r="C9249">
        <v>2041</v>
      </c>
      <c r="D9249" t="s">
        <v>41</v>
      </c>
      <c r="E9249" t="s">
        <v>67</v>
      </c>
      <c r="F9249">
        <v>15.179598523567501</v>
      </c>
    </row>
    <row r="9250" spans="1:6" x14ac:dyDescent="0.35">
      <c r="A9250" t="s">
        <v>102</v>
      </c>
      <c r="B9250" s="78" t="s">
        <v>15</v>
      </c>
      <c r="C9250">
        <v>2041</v>
      </c>
      <c r="D9250" t="s">
        <v>41</v>
      </c>
      <c r="E9250" t="s">
        <v>69</v>
      </c>
      <c r="F9250">
        <v>6.9684550640748197</v>
      </c>
    </row>
    <row r="9251" spans="1:6" x14ac:dyDescent="0.35">
      <c r="A9251" t="s">
        <v>102</v>
      </c>
      <c r="B9251" s="78" t="s">
        <v>15</v>
      </c>
      <c r="C9251">
        <v>2041</v>
      </c>
      <c r="D9251" t="s">
        <v>41</v>
      </c>
      <c r="E9251" t="s">
        <v>71</v>
      </c>
      <c r="F9251">
        <v>3.42133951615304</v>
      </c>
    </row>
    <row r="9252" spans="1:6" x14ac:dyDescent="0.35">
      <c r="A9252" t="s">
        <v>102</v>
      </c>
      <c r="B9252" s="78" t="s">
        <v>15</v>
      </c>
      <c r="C9252">
        <v>2041</v>
      </c>
      <c r="D9252" t="s">
        <v>41</v>
      </c>
      <c r="E9252" t="s">
        <v>73</v>
      </c>
      <c r="F9252">
        <v>2.7961215619187199</v>
      </c>
    </row>
    <row r="9253" spans="1:6" x14ac:dyDescent="0.35">
      <c r="A9253" t="s">
        <v>102</v>
      </c>
      <c r="B9253" s="78" t="s">
        <v>15</v>
      </c>
      <c r="C9253">
        <v>2041</v>
      </c>
      <c r="D9253" t="s">
        <v>41</v>
      </c>
      <c r="E9253" t="s">
        <v>75</v>
      </c>
      <c r="F9253">
        <v>2.1546082723287698</v>
      </c>
    </row>
    <row r="9254" spans="1:6" x14ac:dyDescent="0.35">
      <c r="A9254" t="s">
        <v>102</v>
      </c>
      <c r="B9254" s="78" t="s">
        <v>15</v>
      </c>
      <c r="C9254">
        <v>2046</v>
      </c>
      <c r="D9254" t="s">
        <v>138</v>
      </c>
      <c r="E9254" t="s">
        <v>42</v>
      </c>
      <c r="F9254">
        <v>31.9591874877298</v>
      </c>
    </row>
    <row r="9255" spans="1:6" x14ac:dyDescent="0.35">
      <c r="A9255" t="s">
        <v>102</v>
      </c>
      <c r="B9255" s="78" t="s">
        <v>15</v>
      </c>
      <c r="C9255">
        <v>2046</v>
      </c>
      <c r="D9255" t="s">
        <v>138</v>
      </c>
      <c r="E9255" t="s">
        <v>45</v>
      </c>
      <c r="F9255">
        <v>14.4325085594069</v>
      </c>
    </row>
    <row r="9256" spans="1:6" x14ac:dyDescent="0.35">
      <c r="A9256" t="s">
        <v>102</v>
      </c>
      <c r="B9256" s="78" t="s">
        <v>15</v>
      </c>
      <c r="C9256">
        <v>2046</v>
      </c>
      <c r="D9256" t="s">
        <v>138</v>
      </c>
      <c r="E9256" t="s">
        <v>47</v>
      </c>
      <c r="F9256">
        <v>15.149622476032301</v>
      </c>
    </row>
    <row r="9257" spans="1:6" x14ac:dyDescent="0.35">
      <c r="A9257" t="s">
        <v>102</v>
      </c>
      <c r="B9257" s="78" t="s">
        <v>15</v>
      </c>
      <c r="C9257">
        <v>2046</v>
      </c>
      <c r="D9257" t="s">
        <v>138</v>
      </c>
      <c r="E9257" t="s">
        <v>49</v>
      </c>
      <c r="F9257">
        <v>21.299181335884501</v>
      </c>
    </row>
    <row r="9258" spans="1:6" x14ac:dyDescent="0.35">
      <c r="A9258" t="s">
        <v>102</v>
      </c>
      <c r="B9258" s="78" t="s">
        <v>15</v>
      </c>
      <c r="C9258">
        <v>2046</v>
      </c>
      <c r="D9258" t="s">
        <v>138</v>
      </c>
      <c r="E9258" t="s">
        <v>51</v>
      </c>
      <c r="F9258">
        <v>27.434286761586701</v>
      </c>
    </row>
    <row r="9259" spans="1:6" x14ac:dyDescent="0.35">
      <c r="A9259" t="s">
        <v>102</v>
      </c>
      <c r="B9259" s="78" t="s">
        <v>15</v>
      </c>
      <c r="C9259">
        <v>2046</v>
      </c>
      <c r="D9259" t="s">
        <v>138</v>
      </c>
      <c r="E9259" t="s">
        <v>53</v>
      </c>
      <c r="F9259">
        <v>19.597674035016201</v>
      </c>
    </row>
    <row r="9260" spans="1:6" x14ac:dyDescent="0.35">
      <c r="A9260" t="s">
        <v>102</v>
      </c>
      <c r="B9260" s="78" t="s">
        <v>15</v>
      </c>
      <c r="C9260">
        <v>2046</v>
      </c>
      <c r="D9260" t="s">
        <v>138</v>
      </c>
      <c r="E9260" t="s">
        <v>55</v>
      </c>
      <c r="F9260">
        <v>18.339014225743298</v>
      </c>
    </row>
    <row r="9261" spans="1:6" x14ac:dyDescent="0.35">
      <c r="A9261" t="s">
        <v>102</v>
      </c>
      <c r="B9261" s="78" t="s">
        <v>15</v>
      </c>
      <c r="C9261">
        <v>2046</v>
      </c>
      <c r="D9261" t="s">
        <v>138</v>
      </c>
      <c r="E9261" t="s">
        <v>57</v>
      </c>
      <c r="F9261">
        <v>17.334467505155601</v>
      </c>
    </row>
    <row r="9262" spans="1:6" x14ac:dyDescent="0.35">
      <c r="A9262" t="s">
        <v>102</v>
      </c>
      <c r="B9262" s="78" t="s">
        <v>15</v>
      </c>
      <c r="C9262">
        <v>2046</v>
      </c>
      <c r="D9262" t="s">
        <v>138</v>
      </c>
      <c r="E9262" t="s">
        <v>59</v>
      </c>
      <c r="F9262">
        <v>9.0397956182898493</v>
      </c>
    </row>
    <row r="9263" spans="1:6" x14ac:dyDescent="0.35">
      <c r="A9263" t="s">
        <v>102</v>
      </c>
      <c r="B9263" s="78" t="s">
        <v>15</v>
      </c>
      <c r="C9263">
        <v>2046</v>
      </c>
      <c r="D9263" t="s">
        <v>138</v>
      </c>
      <c r="E9263" t="s">
        <v>61</v>
      </c>
      <c r="F9263">
        <v>13.269880855806999</v>
      </c>
    </row>
    <row r="9264" spans="1:6" x14ac:dyDescent="0.35">
      <c r="A9264" t="s">
        <v>102</v>
      </c>
      <c r="B9264" s="78" t="s">
        <v>15</v>
      </c>
      <c r="C9264">
        <v>2046</v>
      </c>
      <c r="D9264" t="s">
        <v>138</v>
      </c>
      <c r="E9264" t="s">
        <v>63</v>
      </c>
      <c r="F9264">
        <v>16.959942702949501</v>
      </c>
    </row>
    <row r="9265" spans="1:6" x14ac:dyDescent="0.35">
      <c r="A9265" t="s">
        <v>102</v>
      </c>
      <c r="B9265" s="78" t="s">
        <v>15</v>
      </c>
      <c r="C9265">
        <v>2046</v>
      </c>
      <c r="D9265" t="s">
        <v>138</v>
      </c>
      <c r="E9265" t="s">
        <v>43</v>
      </c>
      <c r="F9265">
        <v>26.283954224950101</v>
      </c>
    </row>
    <row r="9266" spans="1:6" x14ac:dyDescent="0.35">
      <c r="A9266" t="s">
        <v>102</v>
      </c>
      <c r="B9266" s="78" t="s">
        <v>15</v>
      </c>
      <c r="C9266">
        <v>2046</v>
      </c>
      <c r="D9266" t="s">
        <v>138</v>
      </c>
      <c r="E9266" t="s">
        <v>65</v>
      </c>
      <c r="F9266">
        <v>11.919845824884</v>
      </c>
    </row>
    <row r="9267" spans="1:6" x14ac:dyDescent="0.35">
      <c r="A9267" t="s">
        <v>102</v>
      </c>
      <c r="B9267" s="78" t="s">
        <v>15</v>
      </c>
      <c r="C9267">
        <v>2046</v>
      </c>
      <c r="D9267" t="s">
        <v>138</v>
      </c>
      <c r="E9267" t="s">
        <v>67</v>
      </c>
      <c r="F9267">
        <v>17.733670829527099</v>
      </c>
    </row>
    <row r="9268" spans="1:6" x14ac:dyDescent="0.35">
      <c r="A9268" t="s">
        <v>102</v>
      </c>
      <c r="B9268" s="78" t="s">
        <v>15</v>
      </c>
      <c r="C9268">
        <v>2046</v>
      </c>
      <c r="D9268" t="s">
        <v>138</v>
      </c>
      <c r="E9268" t="s">
        <v>69</v>
      </c>
      <c r="F9268">
        <v>7.9489897362108204</v>
      </c>
    </row>
    <row r="9269" spans="1:6" x14ac:dyDescent="0.35">
      <c r="A9269" t="s">
        <v>102</v>
      </c>
      <c r="B9269" s="78" t="s">
        <v>15</v>
      </c>
      <c r="C9269">
        <v>2046</v>
      </c>
      <c r="D9269" t="s">
        <v>138</v>
      </c>
      <c r="E9269" t="s">
        <v>71</v>
      </c>
      <c r="F9269">
        <v>5.1929814431598897</v>
      </c>
    </row>
    <row r="9270" spans="1:6" x14ac:dyDescent="0.35">
      <c r="A9270" t="s">
        <v>102</v>
      </c>
      <c r="B9270" s="78" t="s">
        <v>15</v>
      </c>
      <c r="C9270">
        <v>2046</v>
      </c>
      <c r="D9270" t="s">
        <v>138</v>
      </c>
      <c r="E9270" t="s">
        <v>73</v>
      </c>
      <c r="F9270">
        <v>2.7893968707893002</v>
      </c>
    </row>
    <row r="9271" spans="1:6" x14ac:dyDescent="0.35">
      <c r="A9271" t="s">
        <v>102</v>
      </c>
      <c r="B9271" s="78" t="s">
        <v>15</v>
      </c>
      <c r="C9271">
        <v>2046</v>
      </c>
      <c r="D9271" t="s">
        <v>138</v>
      </c>
      <c r="E9271" t="s">
        <v>75</v>
      </c>
      <c r="F9271">
        <v>2.6931637890382198</v>
      </c>
    </row>
    <row r="9272" spans="1:6" x14ac:dyDescent="0.35">
      <c r="A9272" t="s">
        <v>102</v>
      </c>
      <c r="B9272" s="78" t="s">
        <v>15</v>
      </c>
      <c r="C9272">
        <v>2046</v>
      </c>
      <c r="D9272" t="s">
        <v>41</v>
      </c>
      <c r="E9272" t="s">
        <v>42</v>
      </c>
      <c r="F9272">
        <v>35.312819487946399</v>
      </c>
    </row>
    <row r="9273" spans="1:6" x14ac:dyDescent="0.35">
      <c r="A9273" t="s">
        <v>102</v>
      </c>
      <c r="B9273" s="78" t="s">
        <v>15</v>
      </c>
      <c r="C9273">
        <v>2046</v>
      </c>
      <c r="D9273" t="s">
        <v>41</v>
      </c>
      <c r="E9273" t="s">
        <v>45</v>
      </c>
      <c r="F9273">
        <v>14.4325085594069</v>
      </c>
    </row>
    <row r="9274" spans="1:6" x14ac:dyDescent="0.35">
      <c r="A9274" t="s">
        <v>102</v>
      </c>
      <c r="B9274" s="78" t="s">
        <v>15</v>
      </c>
      <c r="C9274">
        <v>2046</v>
      </c>
      <c r="D9274" t="s">
        <v>41</v>
      </c>
      <c r="E9274" t="s">
        <v>47</v>
      </c>
      <c r="F9274">
        <v>17.310719113978099</v>
      </c>
    </row>
    <row r="9275" spans="1:6" x14ac:dyDescent="0.35">
      <c r="A9275" t="s">
        <v>102</v>
      </c>
      <c r="B9275" s="78" t="s">
        <v>15</v>
      </c>
      <c r="C9275">
        <v>2046</v>
      </c>
      <c r="D9275" t="s">
        <v>41</v>
      </c>
      <c r="E9275" t="s">
        <v>49</v>
      </c>
      <c r="F9275">
        <v>24.894421741569101</v>
      </c>
    </row>
    <row r="9276" spans="1:6" x14ac:dyDescent="0.35">
      <c r="A9276" t="s">
        <v>102</v>
      </c>
      <c r="B9276" s="78" t="s">
        <v>15</v>
      </c>
      <c r="C9276">
        <v>2046</v>
      </c>
      <c r="D9276" t="s">
        <v>41</v>
      </c>
      <c r="E9276" t="s">
        <v>51</v>
      </c>
      <c r="F9276">
        <v>24.502032830034199</v>
      </c>
    </row>
    <row r="9277" spans="1:6" x14ac:dyDescent="0.35">
      <c r="A9277" t="s">
        <v>102</v>
      </c>
      <c r="B9277" s="78" t="s">
        <v>15</v>
      </c>
      <c r="C9277">
        <v>2046</v>
      </c>
      <c r="D9277" t="s">
        <v>41</v>
      </c>
      <c r="E9277" t="s">
        <v>53</v>
      </c>
      <c r="F9277">
        <v>15.6809187727092</v>
      </c>
    </row>
    <row r="9278" spans="1:6" x14ac:dyDescent="0.35">
      <c r="A9278" t="s">
        <v>102</v>
      </c>
      <c r="B9278" s="78" t="s">
        <v>15</v>
      </c>
      <c r="C9278">
        <v>2046</v>
      </c>
      <c r="D9278" t="s">
        <v>41</v>
      </c>
      <c r="E9278" t="s">
        <v>55</v>
      </c>
      <c r="F9278">
        <v>18.339014225743298</v>
      </c>
    </row>
    <row r="9279" spans="1:6" x14ac:dyDescent="0.35">
      <c r="A9279" t="s">
        <v>102</v>
      </c>
      <c r="B9279" s="78" t="s">
        <v>15</v>
      </c>
      <c r="C9279">
        <v>2046</v>
      </c>
      <c r="D9279" t="s">
        <v>41</v>
      </c>
      <c r="E9279" t="s">
        <v>57</v>
      </c>
      <c r="F9279">
        <v>18.667835070186701</v>
      </c>
    </row>
    <row r="9280" spans="1:6" x14ac:dyDescent="0.35">
      <c r="A9280" t="s">
        <v>102</v>
      </c>
      <c r="B9280" s="78" t="s">
        <v>15</v>
      </c>
      <c r="C9280">
        <v>2046</v>
      </c>
      <c r="D9280" t="s">
        <v>41</v>
      </c>
      <c r="E9280" t="s">
        <v>59</v>
      </c>
      <c r="F9280">
        <v>8.1391480588823999</v>
      </c>
    </row>
    <row r="9281" spans="1:6" x14ac:dyDescent="0.35">
      <c r="A9281" t="s">
        <v>102</v>
      </c>
      <c r="B9281" s="78" t="s">
        <v>15</v>
      </c>
      <c r="C9281">
        <v>2046</v>
      </c>
      <c r="D9281" t="s">
        <v>41</v>
      </c>
      <c r="E9281" t="s">
        <v>61</v>
      </c>
      <c r="F9281">
        <v>12.886940226112699</v>
      </c>
    </row>
    <row r="9282" spans="1:6" x14ac:dyDescent="0.35">
      <c r="A9282" t="s">
        <v>102</v>
      </c>
      <c r="B9282" s="78" t="s">
        <v>15</v>
      </c>
      <c r="C9282">
        <v>2046</v>
      </c>
      <c r="D9282" t="s">
        <v>41</v>
      </c>
      <c r="E9282" t="s">
        <v>63</v>
      </c>
      <c r="F9282">
        <v>12.848299591077801</v>
      </c>
    </row>
    <row r="9283" spans="1:6" x14ac:dyDescent="0.35">
      <c r="A9283" t="s">
        <v>102</v>
      </c>
      <c r="B9283" s="78" t="s">
        <v>15</v>
      </c>
      <c r="C9283">
        <v>2046</v>
      </c>
      <c r="D9283" t="s">
        <v>41</v>
      </c>
      <c r="E9283" t="s">
        <v>43</v>
      </c>
      <c r="F9283">
        <v>29.0437477129047</v>
      </c>
    </row>
    <row r="9284" spans="1:6" x14ac:dyDescent="0.35">
      <c r="A9284" t="s">
        <v>102</v>
      </c>
      <c r="B9284" s="78" t="s">
        <v>15</v>
      </c>
      <c r="C9284">
        <v>2046</v>
      </c>
      <c r="D9284" t="s">
        <v>41</v>
      </c>
      <c r="E9284" t="s">
        <v>65</v>
      </c>
      <c r="F9284">
        <v>9.7563505661158008</v>
      </c>
    </row>
    <row r="9285" spans="1:6" x14ac:dyDescent="0.35">
      <c r="A9285" t="s">
        <v>102</v>
      </c>
      <c r="B9285" s="78" t="s">
        <v>15</v>
      </c>
      <c r="C9285">
        <v>2046</v>
      </c>
      <c r="D9285" t="s">
        <v>41</v>
      </c>
      <c r="E9285" t="s">
        <v>67</v>
      </c>
      <c r="F9285">
        <v>15.7845832952347</v>
      </c>
    </row>
    <row r="9286" spans="1:6" x14ac:dyDescent="0.35">
      <c r="A9286" t="s">
        <v>102</v>
      </c>
      <c r="B9286" s="78" t="s">
        <v>15</v>
      </c>
      <c r="C9286">
        <v>2046</v>
      </c>
      <c r="D9286" t="s">
        <v>41</v>
      </c>
      <c r="E9286" t="s">
        <v>69</v>
      </c>
      <c r="F9286">
        <v>6.3628096135272196</v>
      </c>
    </row>
    <row r="9287" spans="1:6" x14ac:dyDescent="0.35">
      <c r="A9287" t="s">
        <v>102</v>
      </c>
      <c r="B9287" s="78" t="s">
        <v>15</v>
      </c>
      <c r="C9287">
        <v>2046</v>
      </c>
      <c r="D9287" t="s">
        <v>41</v>
      </c>
      <c r="E9287" t="s">
        <v>71</v>
      </c>
      <c r="F9287">
        <v>3.9001059837370802</v>
      </c>
    </row>
    <row r="9288" spans="1:6" x14ac:dyDescent="0.35">
      <c r="A9288" t="s">
        <v>102</v>
      </c>
      <c r="B9288" s="78" t="s">
        <v>15</v>
      </c>
      <c r="C9288">
        <v>2046</v>
      </c>
      <c r="D9288" t="s">
        <v>41</v>
      </c>
      <c r="E9288" t="s">
        <v>73</v>
      </c>
      <c r="F9288">
        <v>2.5108794031069599</v>
      </c>
    </row>
    <row r="9289" spans="1:6" x14ac:dyDescent="0.35">
      <c r="A9289" t="s">
        <v>102</v>
      </c>
      <c r="B9289" s="78" t="s">
        <v>15</v>
      </c>
      <c r="C9289">
        <v>2046</v>
      </c>
      <c r="D9289" t="s">
        <v>41</v>
      </c>
      <c r="E9289" t="s">
        <v>75</v>
      </c>
      <c r="F9289">
        <v>2.6931637890382198</v>
      </c>
    </row>
    <row r="9290" spans="1:6" x14ac:dyDescent="0.35">
      <c r="A9290" t="s">
        <v>103</v>
      </c>
      <c r="B9290" s="78" t="s">
        <v>15</v>
      </c>
      <c r="C9290">
        <v>2021</v>
      </c>
      <c r="D9290" t="s">
        <v>41</v>
      </c>
      <c r="E9290" t="s">
        <v>42</v>
      </c>
      <c r="F9290">
        <v>464</v>
      </c>
    </row>
    <row r="9291" spans="1:6" x14ac:dyDescent="0.35">
      <c r="A9291" t="s">
        <v>103</v>
      </c>
      <c r="B9291" s="78" t="s">
        <v>15</v>
      </c>
      <c r="C9291">
        <v>2021</v>
      </c>
      <c r="D9291" t="s">
        <v>41</v>
      </c>
      <c r="E9291" t="s">
        <v>43</v>
      </c>
      <c r="F9291">
        <v>497</v>
      </c>
    </row>
    <row r="9292" spans="1:6" x14ac:dyDescent="0.35">
      <c r="A9292" t="s">
        <v>103</v>
      </c>
      <c r="B9292" s="78" t="s">
        <v>15</v>
      </c>
      <c r="C9292">
        <v>2021</v>
      </c>
      <c r="D9292" t="s">
        <v>41</v>
      </c>
      <c r="E9292" t="s">
        <v>45</v>
      </c>
      <c r="F9292">
        <v>462</v>
      </c>
    </row>
    <row r="9293" spans="1:6" x14ac:dyDescent="0.35">
      <c r="A9293" t="s">
        <v>103</v>
      </c>
      <c r="B9293" s="78" t="s">
        <v>15</v>
      </c>
      <c r="C9293">
        <v>2021</v>
      </c>
      <c r="D9293" t="s">
        <v>41</v>
      </c>
      <c r="E9293" t="s">
        <v>47</v>
      </c>
      <c r="F9293">
        <v>385</v>
      </c>
    </row>
    <row r="9294" spans="1:6" x14ac:dyDescent="0.35">
      <c r="A9294" t="s">
        <v>103</v>
      </c>
      <c r="B9294" s="78" t="s">
        <v>15</v>
      </c>
      <c r="C9294">
        <v>2021</v>
      </c>
      <c r="D9294" t="s">
        <v>41</v>
      </c>
      <c r="E9294" t="s">
        <v>49</v>
      </c>
      <c r="F9294">
        <v>410</v>
      </c>
    </row>
    <row r="9295" spans="1:6" x14ac:dyDescent="0.35">
      <c r="A9295" t="s">
        <v>103</v>
      </c>
      <c r="B9295" s="78" t="s">
        <v>15</v>
      </c>
      <c r="C9295">
        <v>2021</v>
      </c>
      <c r="D9295" t="s">
        <v>41</v>
      </c>
      <c r="E9295" t="s">
        <v>51</v>
      </c>
      <c r="F9295">
        <v>403</v>
      </c>
    </row>
    <row r="9296" spans="1:6" x14ac:dyDescent="0.35">
      <c r="A9296" t="s">
        <v>103</v>
      </c>
      <c r="B9296" s="78" t="s">
        <v>15</v>
      </c>
      <c r="C9296">
        <v>2021</v>
      </c>
      <c r="D9296" t="s">
        <v>41</v>
      </c>
      <c r="E9296" t="s">
        <v>53</v>
      </c>
      <c r="F9296">
        <v>409</v>
      </c>
    </row>
    <row r="9297" spans="1:6" x14ac:dyDescent="0.35">
      <c r="A9297" t="s">
        <v>103</v>
      </c>
      <c r="B9297" s="78" t="s">
        <v>15</v>
      </c>
      <c r="C9297">
        <v>2021</v>
      </c>
      <c r="D9297" t="s">
        <v>41</v>
      </c>
      <c r="E9297" t="s">
        <v>55</v>
      </c>
      <c r="F9297">
        <v>410</v>
      </c>
    </row>
    <row r="9298" spans="1:6" x14ac:dyDescent="0.35">
      <c r="A9298" t="s">
        <v>103</v>
      </c>
      <c r="B9298" s="78" t="s">
        <v>15</v>
      </c>
      <c r="C9298">
        <v>2021</v>
      </c>
      <c r="D9298" t="s">
        <v>41</v>
      </c>
      <c r="E9298" t="s">
        <v>57</v>
      </c>
      <c r="F9298">
        <v>353</v>
      </c>
    </row>
    <row r="9299" spans="1:6" x14ac:dyDescent="0.35">
      <c r="A9299" t="s">
        <v>103</v>
      </c>
      <c r="B9299" s="78" t="s">
        <v>15</v>
      </c>
      <c r="C9299">
        <v>2021</v>
      </c>
      <c r="D9299" t="s">
        <v>41</v>
      </c>
      <c r="E9299" t="s">
        <v>59</v>
      </c>
      <c r="F9299">
        <v>412</v>
      </c>
    </row>
    <row r="9300" spans="1:6" x14ac:dyDescent="0.35">
      <c r="A9300" t="s">
        <v>103</v>
      </c>
      <c r="B9300" s="78" t="s">
        <v>15</v>
      </c>
      <c r="C9300">
        <v>2021</v>
      </c>
      <c r="D9300" t="s">
        <v>41</v>
      </c>
      <c r="E9300" t="s">
        <v>61</v>
      </c>
      <c r="F9300">
        <v>428</v>
      </c>
    </row>
    <row r="9301" spans="1:6" x14ac:dyDescent="0.35">
      <c r="A9301" t="s">
        <v>103</v>
      </c>
      <c r="B9301" s="78" t="s">
        <v>15</v>
      </c>
      <c r="C9301">
        <v>2021</v>
      </c>
      <c r="D9301" t="s">
        <v>41</v>
      </c>
      <c r="E9301" t="s">
        <v>63</v>
      </c>
      <c r="F9301">
        <v>435</v>
      </c>
    </row>
    <row r="9302" spans="1:6" x14ac:dyDescent="0.35">
      <c r="A9302" t="s">
        <v>103</v>
      </c>
      <c r="B9302" s="78" t="s">
        <v>15</v>
      </c>
      <c r="C9302">
        <v>2021</v>
      </c>
      <c r="D9302" t="s">
        <v>41</v>
      </c>
      <c r="E9302" t="s">
        <v>65</v>
      </c>
      <c r="F9302">
        <v>423</v>
      </c>
    </row>
    <row r="9303" spans="1:6" x14ac:dyDescent="0.35">
      <c r="A9303" t="s">
        <v>103</v>
      </c>
      <c r="B9303" s="78" t="s">
        <v>15</v>
      </c>
      <c r="C9303">
        <v>2021</v>
      </c>
      <c r="D9303" t="s">
        <v>41</v>
      </c>
      <c r="E9303" t="s">
        <v>67</v>
      </c>
      <c r="F9303">
        <v>353</v>
      </c>
    </row>
    <row r="9304" spans="1:6" x14ac:dyDescent="0.35">
      <c r="A9304" t="s">
        <v>103</v>
      </c>
      <c r="B9304" s="78" t="s">
        <v>15</v>
      </c>
      <c r="C9304">
        <v>2021</v>
      </c>
      <c r="D9304" t="s">
        <v>41</v>
      </c>
      <c r="E9304" t="s">
        <v>69</v>
      </c>
      <c r="F9304">
        <v>276</v>
      </c>
    </row>
    <row r="9305" spans="1:6" x14ac:dyDescent="0.35">
      <c r="A9305" t="s">
        <v>103</v>
      </c>
      <c r="B9305" s="78" t="s">
        <v>15</v>
      </c>
      <c r="C9305">
        <v>2021</v>
      </c>
      <c r="D9305" t="s">
        <v>41</v>
      </c>
      <c r="E9305" t="s">
        <v>71</v>
      </c>
      <c r="F9305">
        <v>187</v>
      </c>
    </row>
    <row r="9306" spans="1:6" x14ac:dyDescent="0.35">
      <c r="A9306" t="s">
        <v>103</v>
      </c>
      <c r="B9306" s="78" t="s">
        <v>15</v>
      </c>
      <c r="C9306">
        <v>2021</v>
      </c>
      <c r="D9306" t="s">
        <v>41</v>
      </c>
      <c r="E9306" t="s">
        <v>73</v>
      </c>
      <c r="F9306">
        <v>125</v>
      </c>
    </row>
    <row r="9307" spans="1:6" x14ac:dyDescent="0.35">
      <c r="A9307" t="s">
        <v>103</v>
      </c>
      <c r="B9307" s="78" t="s">
        <v>15</v>
      </c>
      <c r="C9307">
        <v>2021</v>
      </c>
      <c r="D9307" t="s">
        <v>41</v>
      </c>
      <c r="E9307" t="s">
        <v>75</v>
      </c>
      <c r="F9307">
        <v>79</v>
      </c>
    </row>
    <row r="9308" spans="1:6" x14ac:dyDescent="0.35">
      <c r="A9308" t="s">
        <v>103</v>
      </c>
      <c r="B9308" s="78" t="s">
        <v>15</v>
      </c>
      <c r="C9308">
        <v>2021</v>
      </c>
      <c r="D9308" t="s">
        <v>138</v>
      </c>
      <c r="E9308" t="s">
        <v>42</v>
      </c>
      <c r="F9308">
        <v>406</v>
      </c>
    </row>
    <row r="9309" spans="1:6" x14ac:dyDescent="0.35">
      <c r="A9309" t="s">
        <v>103</v>
      </c>
      <c r="B9309" s="78" t="s">
        <v>15</v>
      </c>
      <c r="C9309">
        <v>2021</v>
      </c>
      <c r="D9309" t="s">
        <v>138</v>
      </c>
      <c r="E9309" t="s">
        <v>43</v>
      </c>
      <c r="F9309">
        <v>484</v>
      </c>
    </row>
    <row r="9310" spans="1:6" x14ac:dyDescent="0.35">
      <c r="A9310" t="s">
        <v>103</v>
      </c>
      <c r="B9310" s="78" t="s">
        <v>15</v>
      </c>
      <c r="C9310">
        <v>2021</v>
      </c>
      <c r="D9310" t="s">
        <v>138</v>
      </c>
      <c r="E9310" t="s">
        <v>45</v>
      </c>
      <c r="F9310">
        <v>469</v>
      </c>
    </row>
    <row r="9311" spans="1:6" x14ac:dyDescent="0.35">
      <c r="A9311" t="s">
        <v>103</v>
      </c>
      <c r="B9311" s="78" t="s">
        <v>15</v>
      </c>
      <c r="C9311">
        <v>2021</v>
      </c>
      <c r="D9311" t="s">
        <v>138</v>
      </c>
      <c r="E9311" t="s">
        <v>47</v>
      </c>
      <c r="F9311">
        <v>331</v>
      </c>
    </row>
    <row r="9312" spans="1:6" x14ac:dyDescent="0.35">
      <c r="A9312" t="s">
        <v>103</v>
      </c>
      <c r="B9312" s="78" t="s">
        <v>15</v>
      </c>
      <c r="C9312">
        <v>2021</v>
      </c>
      <c r="D9312" t="s">
        <v>138</v>
      </c>
      <c r="E9312" t="s">
        <v>49</v>
      </c>
      <c r="F9312">
        <v>400</v>
      </c>
    </row>
    <row r="9313" spans="1:6" x14ac:dyDescent="0.35">
      <c r="A9313" t="s">
        <v>103</v>
      </c>
      <c r="B9313" s="78" t="s">
        <v>15</v>
      </c>
      <c r="C9313">
        <v>2021</v>
      </c>
      <c r="D9313" t="s">
        <v>138</v>
      </c>
      <c r="E9313" t="s">
        <v>51</v>
      </c>
      <c r="F9313">
        <v>446</v>
      </c>
    </row>
    <row r="9314" spans="1:6" x14ac:dyDescent="0.35">
      <c r="A9314" t="s">
        <v>103</v>
      </c>
      <c r="B9314" s="78" t="s">
        <v>15</v>
      </c>
      <c r="C9314">
        <v>2021</v>
      </c>
      <c r="D9314" t="s">
        <v>138</v>
      </c>
      <c r="E9314" t="s">
        <v>53</v>
      </c>
      <c r="F9314">
        <v>399</v>
      </c>
    </row>
    <row r="9315" spans="1:6" x14ac:dyDescent="0.35">
      <c r="A9315" t="s">
        <v>103</v>
      </c>
      <c r="B9315" s="78" t="s">
        <v>15</v>
      </c>
      <c r="C9315">
        <v>2021</v>
      </c>
      <c r="D9315" t="s">
        <v>138</v>
      </c>
      <c r="E9315" t="s">
        <v>55</v>
      </c>
      <c r="F9315">
        <v>449</v>
      </c>
    </row>
    <row r="9316" spans="1:6" x14ac:dyDescent="0.35">
      <c r="A9316" t="s">
        <v>103</v>
      </c>
      <c r="B9316" s="78" t="s">
        <v>15</v>
      </c>
      <c r="C9316">
        <v>2021</v>
      </c>
      <c r="D9316" t="s">
        <v>138</v>
      </c>
      <c r="E9316" t="s">
        <v>57</v>
      </c>
      <c r="F9316">
        <v>412</v>
      </c>
    </row>
    <row r="9317" spans="1:6" x14ac:dyDescent="0.35">
      <c r="A9317" t="s">
        <v>103</v>
      </c>
      <c r="B9317" s="78" t="s">
        <v>15</v>
      </c>
      <c r="C9317">
        <v>2021</v>
      </c>
      <c r="D9317" t="s">
        <v>138</v>
      </c>
      <c r="E9317" t="s">
        <v>59</v>
      </c>
      <c r="F9317">
        <v>402</v>
      </c>
    </row>
    <row r="9318" spans="1:6" x14ac:dyDescent="0.35">
      <c r="A9318" t="s">
        <v>103</v>
      </c>
      <c r="B9318" s="78" t="s">
        <v>15</v>
      </c>
      <c r="C9318">
        <v>2021</v>
      </c>
      <c r="D9318" t="s">
        <v>138</v>
      </c>
      <c r="E9318" t="s">
        <v>61</v>
      </c>
      <c r="F9318">
        <v>419</v>
      </c>
    </row>
    <row r="9319" spans="1:6" x14ac:dyDescent="0.35">
      <c r="A9319" t="s">
        <v>103</v>
      </c>
      <c r="B9319" s="78" t="s">
        <v>15</v>
      </c>
      <c r="C9319">
        <v>2021</v>
      </c>
      <c r="D9319" t="s">
        <v>138</v>
      </c>
      <c r="E9319" t="s">
        <v>63</v>
      </c>
      <c r="F9319">
        <v>432</v>
      </c>
    </row>
    <row r="9320" spans="1:6" x14ac:dyDescent="0.35">
      <c r="A9320" t="s">
        <v>103</v>
      </c>
      <c r="B9320" s="78" t="s">
        <v>15</v>
      </c>
      <c r="C9320">
        <v>2021</v>
      </c>
      <c r="D9320" t="s">
        <v>138</v>
      </c>
      <c r="E9320" t="s">
        <v>65</v>
      </c>
      <c r="F9320">
        <v>375</v>
      </c>
    </row>
    <row r="9321" spans="1:6" x14ac:dyDescent="0.35">
      <c r="A9321" t="s">
        <v>103</v>
      </c>
      <c r="B9321" s="78" t="s">
        <v>15</v>
      </c>
      <c r="C9321">
        <v>2021</v>
      </c>
      <c r="D9321" t="s">
        <v>138</v>
      </c>
      <c r="E9321" t="s">
        <v>67</v>
      </c>
      <c r="F9321">
        <v>284</v>
      </c>
    </row>
    <row r="9322" spans="1:6" x14ac:dyDescent="0.35">
      <c r="A9322" t="s">
        <v>103</v>
      </c>
      <c r="B9322" s="78" t="s">
        <v>15</v>
      </c>
      <c r="C9322">
        <v>2021</v>
      </c>
      <c r="D9322" t="s">
        <v>138</v>
      </c>
      <c r="E9322" t="s">
        <v>69</v>
      </c>
      <c r="F9322">
        <v>258</v>
      </c>
    </row>
    <row r="9323" spans="1:6" x14ac:dyDescent="0.35">
      <c r="A9323" t="s">
        <v>103</v>
      </c>
      <c r="B9323" s="78" t="s">
        <v>15</v>
      </c>
      <c r="C9323">
        <v>2021</v>
      </c>
      <c r="D9323" t="s">
        <v>138</v>
      </c>
      <c r="E9323" t="s">
        <v>71</v>
      </c>
      <c r="F9323">
        <v>191</v>
      </c>
    </row>
    <row r="9324" spans="1:6" x14ac:dyDescent="0.35">
      <c r="A9324" t="s">
        <v>103</v>
      </c>
      <c r="B9324" s="78" t="s">
        <v>15</v>
      </c>
      <c r="C9324">
        <v>2021</v>
      </c>
      <c r="D9324" t="s">
        <v>138</v>
      </c>
      <c r="E9324" t="s">
        <v>73</v>
      </c>
      <c r="F9324">
        <v>143</v>
      </c>
    </row>
    <row r="9325" spans="1:6" x14ac:dyDescent="0.35">
      <c r="A9325" t="s">
        <v>103</v>
      </c>
      <c r="B9325" s="78" t="s">
        <v>15</v>
      </c>
      <c r="C9325">
        <v>2021</v>
      </c>
      <c r="D9325" t="s">
        <v>138</v>
      </c>
      <c r="E9325" t="s">
        <v>75</v>
      </c>
      <c r="F9325">
        <v>146</v>
      </c>
    </row>
    <row r="9326" spans="1:6" x14ac:dyDescent="0.35">
      <c r="A9326" t="s">
        <v>103</v>
      </c>
      <c r="B9326" s="78" t="s">
        <v>15</v>
      </c>
      <c r="C9326">
        <v>2026</v>
      </c>
      <c r="D9326" t="s">
        <v>138</v>
      </c>
      <c r="E9326" t="s">
        <v>42</v>
      </c>
      <c r="F9326">
        <v>456.52870886698997</v>
      </c>
    </row>
    <row r="9327" spans="1:6" x14ac:dyDescent="0.35">
      <c r="A9327" t="s">
        <v>103</v>
      </c>
      <c r="B9327" s="78" t="s">
        <v>15</v>
      </c>
      <c r="C9327">
        <v>2026</v>
      </c>
      <c r="D9327" t="s">
        <v>138</v>
      </c>
      <c r="E9327" t="s">
        <v>45</v>
      </c>
      <c r="F9327">
        <v>443.24405972890099</v>
      </c>
    </row>
    <row r="9328" spans="1:6" x14ac:dyDescent="0.35">
      <c r="A9328" t="s">
        <v>103</v>
      </c>
      <c r="B9328" s="78" t="s">
        <v>15</v>
      </c>
      <c r="C9328">
        <v>2026</v>
      </c>
      <c r="D9328" t="s">
        <v>138</v>
      </c>
      <c r="E9328" t="s">
        <v>47</v>
      </c>
      <c r="F9328">
        <v>392.05576950625499</v>
      </c>
    </row>
    <row r="9329" spans="1:6" x14ac:dyDescent="0.35">
      <c r="A9329" t="s">
        <v>103</v>
      </c>
      <c r="B9329" s="78" t="s">
        <v>15</v>
      </c>
      <c r="C9329">
        <v>2026</v>
      </c>
      <c r="D9329" t="s">
        <v>138</v>
      </c>
      <c r="E9329" t="s">
        <v>49</v>
      </c>
      <c r="F9329">
        <v>357.94729729839901</v>
      </c>
    </row>
    <row r="9330" spans="1:6" x14ac:dyDescent="0.35">
      <c r="A9330" t="s">
        <v>103</v>
      </c>
      <c r="B9330" s="78" t="s">
        <v>15</v>
      </c>
      <c r="C9330">
        <v>2026</v>
      </c>
      <c r="D9330" t="s">
        <v>138</v>
      </c>
      <c r="E9330" t="s">
        <v>51</v>
      </c>
      <c r="F9330">
        <v>474.03719522944499</v>
      </c>
    </row>
    <row r="9331" spans="1:6" x14ac:dyDescent="0.35">
      <c r="A9331" t="s">
        <v>103</v>
      </c>
      <c r="B9331" s="78" t="s">
        <v>15</v>
      </c>
      <c r="C9331">
        <v>2026</v>
      </c>
      <c r="D9331" t="s">
        <v>138</v>
      </c>
      <c r="E9331" t="s">
        <v>53</v>
      </c>
      <c r="F9331">
        <v>462.26707901186597</v>
      </c>
    </row>
    <row r="9332" spans="1:6" x14ac:dyDescent="0.35">
      <c r="A9332" t="s">
        <v>103</v>
      </c>
      <c r="B9332" s="78" t="s">
        <v>15</v>
      </c>
      <c r="C9332">
        <v>2026</v>
      </c>
      <c r="D9332" t="s">
        <v>138</v>
      </c>
      <c r="E9332" t="s">
        <v>55</v>
      </c>
      <c r="F9332">
        <v>417.74088161249801</v>
      </c>
    </row>
    <row r="9333" spans="1:6" x14ac:dyDescent="0.35">
      <c r="A9333" t="s">
        <v>103</v>
      </c>
      <c r="B9333" s="78" t="s">
        <v>15</v>
      </c>
      <c r="C9333">
        <v>2026</v>
      </c>
      <c r="D9333" t="s">
        <v>138</v>
      </c>
      <c r="E9333" t="s">
        <v>57</v>
      </c>
      <c r="F9333">
        <v>440.36727395939801</v>
      </c>
    </row>
    <row r="9334" spans="1:6" x14ac:dyDescent="0.35">
      <c r="A9334" t="s">
        <v>103</v>
      </c>
      <c r="B9334" s="78" t="s">
        <v>15</v>
      </c>
      <c r="C9334">
        <v>2026</v>
      </c>
      <c r="D9334" t="s">
        <v>138</v>
      </c>
      <c r="E9334" t="s">
        <v>59</v>
      </c>
      <c r="F9334">
        <v>396.89639561840198</v>
      </c>
    </row>
    <row r="9335" spans="1:6" x14ac:dyDescent="0.35">
      <c r="A9335" t="s">
        <v>103</v>
      </c>
      <c r="B9335" s="78" t="s">
        <v>15</v>
      </c>
      <c r="C9335">
        <v>2026</v>
      </c>
      <c r="D9335" t="s">
        <v>138</v>
      </c>
      <c r="E9335" t="s">
        <v>61</v>
      </c>
      <c r="F9335">
        <v>391.31332606093298</v>
      </c>
    </row>
    <row r="9336" spans="1:6" x14ac:dyDescent="0.35">
      <c r="A9336" t="s">
        <v>103</v>
      </c>
      <c r="B9336" s="78" t="s">
        <v>15</v>
      </c>
      <c r="C9336">
        <v>2026</v>
      </c>
      <c r="D9336" t="s">
        <v>138</v>
      </c>
      <c r="E9336" t="s">
        <v>63</v>
      </c>
      <c r="F9336">
        <v>398.64870272776</v>
      </c>
    </row>
    <row r="9337" spans="1:6" x14ac:dyDescent="0.35">
      <c r="A9337" t="s">
        <v>103</v>
      </c>
      <c r="B9337" s="78" t="s">
        <v>15</v>
      </c>
      <c r="C9337">
        <v>2026</v>
      </c>
      <c r="D9337" t="s">
        <v>138</v>
      </c>
      <c r="E9337" t="s">
        <v>43</v>
      </c>
      <c r="F9337">
        <v>418.53307698975601</v>
      </c>
    </row>
    <row r="9338" spans="1:6" x14ac:dyDescent="0.35">
      <c r="A9338" t="s">
        <v>103</v>
      </c>
      <c r="B9338" s="78" t="s">
        <v>15</v>
      </c>
      <c r="C9338">
        <v>2026</v>
      </c>
      <c r="D9338" t="s">
        <v>138</v>
      </c>
      <c r="E9338" t="s">
        <v>65</v>
      </c>
      <c r="F9338">
        <v>405.36062678852602</v>
      </c>
    </row>
    <row r="9339" spans="1:6" x14ac:dyDescent="0.35">
      <c r="A9339" t="s">
        <v>103</v>
      </c>
      <c r="B9339" s="78" t="s">
        <v>15</v>
      </c>
      <c r="C9339">
        <v>2026</v>
      </c>
      <c r="D9339" t="s">
        <v>138</v>
      </c>
      <c r="E9339" t="s">
        <v>67</v>
      </c>
      <c r="F9339">
        <v>350.06437901062401</v>
      </c>
    </row>
    <row r="9340" spans="1:6" x14ac:dyDescent="0.35">
      <c r="A9340" t="s">
        <v>103</v>
      </c>
      <c r="B9340" s="78" t="s">
        <v>15</v>
      </c>
      <c r="C9340">
        <v>2026</v>
      </c>
      <c r="D9340" t="s">
        <v>138</v>
      </c>
      <c r="E9340" t="s">
        <v>69</v>
      </c>
      <c r="F9340">
        <v>262.83898207474698</v>
      </c>
    </row>
    <row r="9341" spans="1:6" x14ac:dyDescent="0.35">
      <c r="A9341" t="s">
        <v>103</v>
      </c>
      <c r="B9341" s="78" t="s">
        <v>15</v>
      </c>
      <c r="C9341">
        <v>2026</v>
      </c>
      <c r="D9341" t="s">
        <v>138</v>
      </c>
      <c r="E9341" t="s">
        <v>71</v>
      </c>
      <c r="F9341">
        <v>232.35092640525701</v>
      </c>
    </row>
    <row r="9342" spans="1:6" x14ac:dyDescent="0.35">
      <c r="A9342" t="s">
        <v>103</v>
      </c>
      <c r="B9342" s="78" t="s">
        <v>15</v>
      </c>
      <c r="C9342">
        <v>2026</v>
      </c>
      <c r="D9342" t="s">
        <v>138</v>
      </c>
      <c r="E9342" t="s">
        <v>73</v>
      </c>
      <c r="F9342">
        <v>163.888022870388</v>
      </c>
    </row>
    <row r="9343" spans="1:6" x14ac:dyDescent="0.35">
      <c r="A9343" t="s">
        <v>103</v>
      </c>
      <c r="B9343" s="78" t="s">
        <v>15</v>
      </c>
      <c r="C9343">
        <v>2026</v>
      </c>
      <c r="D9343" t="s">
        <v>138</v>
      </c>
      <c r="E9343" t="s">
        <v>75</v>
      </c>
      <c r="F9343">
        <v>174.93867992562801</v>
      </c>
    </row>
    <row r="9344" spans="1:6" x14ac:dyDescent="0.35">
      <c r="A9344" t="s">
        <v>103</v>
      </c>
      <c r="B9344" s="78" t="s">
        <v>15</v>
      </c>
      <c r="C9344">
        <v>2026</v>
      </c>
      <c r="D9344" t="s">
        <v>41</v>
      </c>
      <c r="E9344" t="s">
        <v>42</v>
      </c>
      <c r="F9344">
        <v>478.88251470387098</v>
      </c>
    </row>
    <row r="9345" spans="1:6" x14ac:dyDescent="0.35">
      <c r="A9345" t="s">
        <v>103</v>
      </c>
      <c r="B9345" s="78" t="s">
        <v>15</v>
      </c>
      <c r="C9345">
        <v>2026</v>
      </c>
      <c r="D9345" t="s">
        <v>41</v>
      </c>
      <c r="E9345" t="s">
        <v>45</v>
      </c>
      <c r="F9345">
        <v>460.28690799756902</v>
      </c>
    </row>
    <row r="9346" spans="1:6" x14ac:dyDescent="0.35">
      <c r="A9346" t="s">
        <v>103</v>
      </c>
      <c r="B9346" s="78" t="s">
        <v>15</v>
      </c>
      <c r="C9346">
        <v>2026</v>
      </c>
      <c r="D9346" t="s">
        <v>41</v>
      </c>
      <c r="E9346" t="s">
        <v>47</v>
      </c>
      <c r="F9346">
        <v>435.87651169084501</v>
      </c>
    </row>
    <row r="9347" spans="1:6" x14ac:dyDescent="0.35">
      <c r="A9347" t="s">
        <v>103</v>
      </c>
      <c r="B9347" s="78" t="s">
        <v>15</v>
      </c>
      <c r="C9347">
        <v>2026</v>
      </c>
      <c r="D9347" t="s">
        <v>41</v>
      </c>
      <c r="E9347" t="s">
        <v>49</v>
      </c>
      <c r="F9347">
        <v>338.18889287347702</v>
      </c>
    </row>
    <row r="9348" spans="1:6" x14ac:dyDescent="0.35">
      <c r="A9348" t="s">
        <v>103</v>
      </c>
      <c r="B9348" s="78" t="s">
        <v>15</v>
      </c>
      <c r="C9348">
        <v>2026</v>
      </c>
      <c r="D9348" t="s">
        <v>41</v>
      </c>
      <c r="E9348" t="s">
        <v>51</v>
      </c>
      <c r="F9348">
        <v>457.31294096488102</v>
      </c>
    </row>
    <row r="9349" spans="1:6" x14ac:dyDescent="0.35">
      <c r="A9349" t="s">
        <v>103</v>
      </c>
      <c r="B9349" s="78" t="s">
        <v>15</v>
      </c>
      <c r="C9349">
        <v>2026</v>
      </c>
      <c r="D9349" t="s">
        <v>41</v>
      </c>
      <c r="E9349" t="s">
        <v>53</v>
      </c>
      <c r="F9349">
        <v>470.037528944695</v>
      </c>
    </row>
    <row r="9350" spans="1:6" x14ac:dyDescent="0.35">
      <c r="A9350" t="s">
        <v>103</v>
      </c>
      <c r="B9350" s="78" t="s">
        <v>15</v>
      </c>
      <c r="C9350">
        <v>2026</v>
      </c>
      <c r="D9350" t="s">
        <v>41</v>
      </c>
      <c r="E9350" t="s">
        <v>55</v>
      </c>
      <c r="F9350">
        <v>424.77619539501501</v>
      </c>
    </row>
    <row r="9351" spans="1:6" x14ac:dyDescent="0.35">
      <c r="A9351" t="s">
        <v>103</v>
      </c>
      <c r="B9351" s="78" t="s">
        <v>15</v>
      </c>
      <c r="C9351">
        <v>2026</v>
      </c>
      <c r="D9351" t="s">
        <v>41</v>
      </c>
      <c r="E9351" t="s">
        <v>57</v>
      </c>
      <c r="F9351">
        <v>416.38467842584402</v>
      </c>
    </row>
    <row r="9352" spans="1:6" x14ac:dyDescent="0.35">
      <c r="A9352" t="s">
        <v>103</v>
      </c>
      <c r="B9352" s="78" t="s">
        <v>15</v>
      </c>
      <c r="C9352">
        <v>2026</v>
      </c>
      <c r="D9352" t="s">
        <v>41</v>
      </c>
      <c r="E9352" t="s">
        <v>59</v>
      </c>
      <c r="F9352">
        <v>364.70151020261102</v>
      </c>
    </row>
    <row r="9353" spans="1:6" x14ac:dyDescent="0.35">
      <c r="A9353" t="s">
        <v>103</v>
      </c>
      <c r="B9353" s="78" t="s">
        <v>15</v>
      </c>
      <c r="C9353">
        <v>2026</v>
      </c>
      <c r="D9353" t="s">
        <v>41</v>
      </c>
      <c r="E9353" t="s">
        <v>61</v>
      </c>
      <c r="F9353">
        <v>413.60849962780998</v>
      </c>
    </row>
    <row r="9354" spans="1:6" x14ac:dyDescent="0.35">
      <c r="A9354" t="s">
        <v>103</v>
      </c>
      <c r="B9354" s="78" t="s">
        <v>15</v>
      </c>
      <c r="C9354">
        <v>2026</v>
      </c>
      <c r="D9354" t="s">
        <v>41</v>
      </c>
      <c r="E9354" t="s">
        <v>63</v>
      </c>
      <c r="F9354">
        <v>421.74579893468399</v>
      </c>
    </row>
    <row r="9355" spans="1:6" x14ac:dyDescent="0.35">
      <c r="A9355" t="s">
        <v>103</v>
      </c>
      <c r="B9355" s="78" t="s">
        <v>15</v>
      </c>
      <c r="C9355">
        <v>2026</v>
      </c>
      <c r="D9355" t="s">
        <v>41</v>
      </c>
      <c r="E9355" t="s">
        <v>43</v>
      </c>
      <c r="F9355">
        <v>457.25461489003402</v>
      </c>
    </row>
    <row r="9356" spans="1:6" x14ac:dyDescent="0.35">
      <c r="A9356" t="s">
        <v>103</v>
      </c>
      <c r="B9356" s="78" t="s">
        <v>15</v>
      </c>
      <c r="C9356">
        <v>2026</v>
      </c>
      <c r="D9356" t="s">
        <v>41</v>
      </c>
      <c r="E9356" t="s">
        <v>65</v>
      </c>
      <c r="F9356">
        <v>409.30261773529298</v>
      </c>
    </row>
    <row r="9357" spans="1:6" x14ac:dyDescent="0.35">
      <c r="A9357" t="s">
        <v>103</v>
      </c>
      <c r="B9357" s="78" t="s">
        <v>15</v>
      </c>
      <c r="C9357">
        <v>2026</v>
      </c>
      <c r="D9357" t="s">
        <v>41</v>
      </c>
      <c r="E9357" t="s">
        <v>67</v>
      </c>
      <c r="F9357">
        <v>376.00523108476199</v>
      </c>
    </row>
    <row r="9358" spans="1:6" x14ac:dyDescent="0.35">
      <c r="A9358" t="s">
        <v>103</v>
      </c>
      <c r="B9358" s="78" t="s">
        <v>15</v>
      </c>
      <c r="C9358">
        <v>2026</v>
      </c>
      <c r="D9358" t="s">
        <v>41</v>
      </c>
      <c r="E9358" t="s">
        <v>69</v>
      </c>
      <c r="F9358">
        <v>299.13995957877398</v>
      </c>
    </row>
    <row r="9359" spans="1:6" x14ac:dyDescent="0.35">
      <c r="A9359" t="s">
        <v>103</v>
      </c>
      <c r="B9359" s="78" t="s">
        <v>15</v>
      </c>
      <c r="C9359">
        <v>2026</v>
      </c>
      <c r="D9359" t="s">
        <v>41</v>
      </c>
      <c r="E9359" t="s">
        <v>71</v>
      </c>
      <c r="F9359">
        <v>225.278518605312</v>
      </c>
    </row>
    <row r="9360" spans="1:6" x14ac:dyDescent="0.35">
      <c r="A9360" t="s">
        <v>103</v>
      </c>
      <c r="B9360" s="78" t="s">
        <v>15</v>
      </c>
      <c r="C9360">
        <v>2026</v>
      </c>
      <c r="D9360" t="s">
        <v>41</v>
      </c>
      <c r="E9360" t="s">
        <v>73</v>
      </c>
      <c r="F9360">
        <v>143.21197188004001</v>
      </c>
    </row>
    <row r="9361" spans="1:6" x14ac:dyDescent="0.35">
      <c r="A9361" t="s">
        <v>103</v>
      </c>
      <c r="B9361" s="78" t="s">
        <v>15</v>
      </c>
      <c r="C9361">
        <v>2026</v>
      </c>
      <c r="D9361" t="s">
        <v>41</v>
      </c>
      <c r="E9361" t="s">
        <v>75</v>
      </c>
      <c r="F9361">
        <v>113.656970168927</v>
      </c>
    </row>
    <row r="9362" spans="1:6" x14ac:dyDescent="0.35">
      <c r="A9362" t="s">
        <v>103</v>
      </c>
      <c r="B9362" s="78" t="s">
        <v>15</v>
      </c>
      <c r="C9362">
        <v>2031</v>
      </c>
      <c r="D9362" t="s">
        <v>138</v>
      </c>
      <c r="E9362" t="s">
        <v>42</v>
      </c>
      <c r="F9362">
        <v>431.38546008006801</v>
      </c>
    </row>
    <row r="9363" spans="1:6" x14ac:dyDescent="0.35">
      <c r="A9363" t="s">
        <v>103</v>
      </c>
      <c r="B9363" s="78" t="s">
        <v>15</v>
      </c>
      <c r="C9363">
        <v>2031</v>
      </c>
      <c r="D9363" t="s">
        <v>138</v>
      </c>
      <c r="E9363" t="s">
        <v>45</v>
      </c>
      <c r="F9363">
        <v>380.503615175172</v>
      </c>
    </row>
    <row r="9364" spans="1:6" x14ac:dyDescent="0.35">
      <c r="A9364" t="s">
        <v>103</v>
      </c>
      <c r="B9364" s="78" t="s">
        <v>15</v>
      </c>
      <c r="C9364">
        <v>2031</v>
      </c>
      <c r="D9364" t="s">
        <v>138</v>
      </c>
      <c r="E9364" t="s">
        <v>47</v>
      </c>
      <c r="F9364">
        <v>362.34863085626802</v>
      </c>
    </row>
    <row r="9365" spans="1:6" x14ac:dyDescent="0.35">
      <c r="A9365" t="s">
        <v>103</v>
      </c>
      <c r="B9365" s="78" t="s">
        <v>15</v>
      </c>
      <c r="C9365">
        <v>2031</v>
      </c>
      <c r="D9365" t="s">
        <v>138</v>
      </c>
      <c r="E9365" t="s">
        <v>49</v>
      </c>
      <c r="F9365">
        <v>377.44806564912602</v>
      </c>
    </row>
    <row r="9366" spans="1:6" x14ac:dyDescent="0.35">
      <c r="A9366" t="s">
        <v>103</v>
      </c>
      <c r="B9366" s="78" t="s">
        <v>15</v>
      </c>
      <c r="C9366">
        <v>2031</v>
      </c>
      <c r="D9366" t="s">
        <v>138</v>
      </c>
      <c r="E9366" t="s">
        <v>51</v>
      </c>
      <c r="F9366">
        <v>442.35514115042798</v>
      </c>
    </row>
    <row r="9367" spans="1:6" x14ac:dyDescent="0.35">
      <c r="A9367" t="s">
        <v>103</v>
      </c>
      <c r="B9367" s="78" t="s">
        <v>15</v>
      </c>
      <c r="C9367">
        <v>2031</v>
      </c>
      <c r="D9367" t="s">
        <v>138</v>
      </c>
      <c r="E9367" t="s">
        <v>53</v>
      </c>
      <c r="F9367">
        <v>477.29328108449801</v>
      </c>
    </row>
    <row r="9368" spans="1:6" x14ac:dyDescent="0.35">
      <c r="A9368" t="s">
        <v>103</v>
      </c>
      <c r="B9368" s="78" t="s">
        <v>15</v>
      </c>
      <c r="C9368">
        <v>2031</v>
      </c>
      <c r="D9368" t="s">
        <v>138</v>
      </c>
      <c r="E9368" t="s">
        <v>55</v>
      </c>
      <c r="F9368">
        <v>449.20717101508598</v>
      </c>
    </row>
    <row r="9369" spans="1:6" x14ac:dyDescent="0.35">
      <c r="A9369" t="s">
        <v>103</v>
      </c>
      <c r="B9369" s="78" t="s">
        <v>15</v>
      </c>
      <c r="C9369">
        <v>2031</v>
      </c>
      <c r="D9369" t="s">
        <v>138</v>
      </c>
      <c r="E9369" t="s">
        <v>57</v>
      </c>
      <c r="F9369">
        <v>409.00382914471999</v>
      </c>
    </row>
    <row r="9370" spans="1:6" x14ac:dyDescent="0.35">
      <c r="A9370" t="s">
        <v>103</v>
      </c>
      <c r="B9370" s="78" t="s">
        <v>15</v>
      </c>
      <c r="C9370">
        <v>2031</v>
      </c>
      <c r="D9370" t="s">
        <v>138</v>
      </c>
      <c r="E9370" t="s">
        <v>59</v>
      </c>
      <c r="F9370">
        <v>417.46940662572302</v>
      </c>
    </row>
    <row r="9371" spans="1:6" x14ac:dyDescent="0.35">
      <c r="A9371" t="s">
        <v>103</v>
      </c>
      <c r="B9371" s="78" t="s">
        <v>15</v>
      </c>
      <c r="C9371">
        <v>2031</v>
      </c>
      <c r="D9371" t="s">
        <v>138</v>
      </c>
      <c r="E9371" t="s">
        <v>61</v>
      </c>
      <c r="F9371">
        <v>369.81272072267399</v>
      </c>
    </row>
    <row r="9372" spans="1:6" x14ac:dyDescent="0.35">
      <c r="A9372" t="s">
        <v>103</v>
      </c>
      <c r="B9372" s="78" t="s">
        <v>15</v>
      </c>
      <c r="C9372">
        <v>2031</v>
      </c>
      <c r="D9372" t="s">
        <v>138</v>
      </c>
      <c r="E9372" t="s">
        <v>63</v>
      </c>
      <c r="F9372">
        <v>368.02230104353703</v>
      </c>
    </row>
    <row r="9373" spans="1:6" x14ac:dyDescent="0.35">
      <c r="A9373" t="s">
        <v>103</v>
      </c>
      <c r="B9373" s="78" t="s">
        <v>15</v>
      </c>
      <c r="C9373">
        <v>2031</v>
      </c>
      <c r="D9373" t="s">
        <v>138</v>
      </c>
      <c r="E9373" t="s">
        <v>43</v>
      </c>
      <c r="F9373">
        <v>441.28710244882899</v>
      </c>
    </row>
    <row r="9374" spans="1:6" x14ac:dyDescent="0.35">
      <c r="A9374" t="s">
        <v>103</v>
      </c>
      <c r="B9374" s="78" t="s">
        <v>15</v>
      </c>
      <c r="C9374">
        <v>2031</v>
      </c>
      <c r="D9374" t="s">
        <v>138</v>
      </c>
      <c r="E9374" t="s">
        <v>65</v>
      </c>
      <c r="F9374">
        <v>369.469026623974</v>
      </c>
    </row>
    <row r="9375" spans="1:6" x14ac:dyDescent="0.35">
      <c r="A9375" t="s">
        <v>103</v>
      </c>
      <c r="B9375" s="78" t="s">
        <v>15</v>
      </c>
      <c r="C9375">
        <v>2031</v>
      </c>
      <c r="D9375" t="s">
        <v>138</v>
      </c>
      <c r="E9375" t="s">
        <v>67</v>
      </c>
      <c r="F9375">
        <v>368.50951893832701</v>
      </c>
    </row>
    <row r="9376" spans="1:6" x14ac:dyDescent="0.35">
      <c r="A9376" t="s">
        <v>103</v>
      </c>
      <c r="B9376" s="78" t="s">
        <v>15</v>
      </c>
      <c r="C9376">
        <v>2031</v>
      </c>
      <c r="D9376" t="s">
        <v>138</v>
      </c>
      <c r="E9376" t="s">
        <v>69</v>
      </c>
      <c r="F9376">
        <v>312.50163901683698</v>
      </c>
    </row>
    <row r="9377" spans="1:6" x14ac:dyDescent="0.35">
      <c r="A9377" t="s">
        <v>103</v>
      </c>
      <c r="B9377" s="78" t="s">
        <v>15</v>
      </c>
      <c r="C9377">
        <v>2031</v>
      </c>
      <c r="D9377" t="s">
        <v>138</v>
      </c>
      <c r="E9377" t="s">
        <v>71</v>
      </c>
      <c r="F9377">
        <v>232.17544545653899</v>
      </c>
    </row>
    <row r="9378" spans="1:6" x14ac:dyDescent="0.35">
      <c r="A9378" t="s">
        <v>103</v>
      </c>
      <c r="B9378" s="78" t="s">
        <v>15</v>
      </c>
      <c r="C9378">
        <v>2031</v>
      </c>
      <c r="D9378" t="s">
        <v>138</v>
      </c>
      <c r="E9378" t="s">
        <v>73</v>
      </c>
      <c r="F9378">
        <v>196.48780454231201</v>
      </c>
    </row>
    <row r="9379" spans="1:6" x14ac:dyDescent="0.35">
      <c r="A9379" t="s">
        <v>103</v>
      </c>
      <c r="B9379" s="78" t="s">
        <v>15</v>
      </c>
      <c r="C9379">
        <v>2031</v>
      </c>
      <c r="D9379" t="s">
        <v>138</v>
      </c>
      <c r="E9379" t="s">
        <v>75</v>
      </c>
      <c r="F9379">
        <v>204.03537779058999</v>
      </c>
    </row>
    <row r="9380" spans="1:6" x14ac:dyDescent="0.35">
      <c r="A9380" t="s">
        <v>103</v>
      </c>
      <c r="B9380" s="78" t="s">
        <v>15</v>
      </c>
      <c r="C9380">
        <v>2031</v>
      </c>
      <c r="D9380" t="s">
        <v>41</v>
      </c>
      <c r="E9380" t="s">
        <v>42</v>
      </c>
      <c r="F9380">
        <v>451.691703798182</v>
      </c>
    </row>
    <row r="9381" spans="1:6" x14ac:dyDescent="0.35">
      <c r="A9381" t="s">
        <v>103</v>
      </c>
      <c r="B9381" s="78" t="s">
        <v>15</v>
      </c>
      <c r="C9381">
        <v>2031</v>
      </c>
      <c r="D9381" t="s">
        <v>41</v>
      </c>
      <c r="E9381" t="s">
        <v>45</v>
      </c>
      <c r="F9381">
        <v>416.80821851451901</v>
      </c>
    </row>
    <row r="9382" spans="1:6" x14ac:dyDescent="0.35">
      <c r="A9382" t="s">
        <v>103</v>
      </c>
      <c r="B9382" s="78" t="s">
        <v>15</v>
      </c>
      <c r="C9382">
        <v>2031</v>
      </c>
      <c r="D9382" t="s">
        <v>41</v>
      </c>
      <c r="E9382" t="s">
        <v>47</v>
      </c>
      <c r="F9382">
        <v>415.84892883942302</v>
      </c>
    </row>
    <row r="9383" spans="1:6" x14ac:dyDescent="0.35">
      <c r="A9383" t="s">
        <v>103</v>
      </c>
      <c r="B9383" s="78" t="s">
        <v>15</v>
      </c>
      <c r="C9383">
        <v>2031</v>
      </c>
      <c r="D9383" t="s">
        <v>41</v>
      </c>
      <c r="E9383" t="s">
        <v>49</v>
      </c>
      <c r="F9383">
        <v>356.26257060078802</v>
      </c>
    </row>
    <row r="9384" spans="1:6" x14ac:dyDescent="0.35">
      <c r="A9384" t="s">
        <v>103</v>
      </c>
      <c r="B9384" s="78" t="s">
        <v>15</v>
      </c>
      <c r="C9384">
        <v>2031</v>
      </c>
      <c r="D9384" t="s">
        <v>41</v>
      </c>
      <c r="E9384" t="s">
        <v>51</v>
      </c>
      <c r="F9384">
        <v>414.24626437546999</v>
      </c>
    </row>
    <row r="9385" spans="1:6" x14ac:dyDescent="0.35">
      <c r="A9385" t="s">
        <v>103</v>
      </c>
      <c r="B9385" s="78" t="s">
        <v>15</v>
      </c>
      <c r="C9385">
        <v>2031</v>
      </c>
      <c r="D9385" t="s">
        <v>41</v>
      </c>
      <c r="E9385" t="s">
        <v>53</v>
      </c>
      <c r="F9385">
        <v>500.30567476038402</v>
      </c>
    </row>
    <row r="9386" spans="1:6" x14ac:dyDescent="0.35">
      <c r="A9386" t="s">
        <v>103</v>
      </c>
      <c r="B9386" s="78" t="s">
        <v>15</v>
      </c>
      <c r="C9386">
        <v>2031</v>
      </c>
      <c r="D9386" t="s">
        <v>41</v>
      </c>
      <c r="E9386" t="s">
        <v>55</v>
      </c>
      <c r="F9386">
        <v>461.32255912843601</v>
      </c>
    </row>
    <row r="9387" spans="1:6" x14ac:dyDescent="0.35">
      <c r="A9387" t="s">
        <v>103</v>
      </c>
      <c r="B9387" s="78" t="s">
        <v>15</v>
      </c>
      <c r="C9387">
        <v>2031</v>
      </c>
      <c r="D9387" t="s">
        <v>41</v>
      </c>
      <c r="E9387" t="s">
        <v>57</v>
      </c>
      <c r="F9387">
        <v>419.81835222643002</v>
      </c>
    </row>
    <row r="9388" spans="1:6" x14ac:dyDescent="0.35">
      <c r="A9388" t="s">
        <v>103</v>
      </c>
      <c r="B9388" s="78" t="s">
        <v>15</v>
      </c>
      <c r="C9388">
        <v>2031</v>
      </c>
      <c r="D9388" t="s">
        <v>41</v>
      </c>
      <c r="E9388" t="s">
        <v>59</v>
      </c>
      <c r="F9388">
        <v>413.71059655003</v>
      </c>
    </row>
    <row r="9389" spans="1:6" x14ac:dyDescent="0.35">
      <c r="A9389" t="s">
        <v>103</v>
      </c>
      <c r="B9389" s="78" t="s">
        <v>15</v>
      </c>
      <c r="C9389">
        <v>2031</v>
      </c>
      <c r="D9389" t="s">
        <v>41</v>
      </c>
      <c r="E9389" t="s">
        <v>61</v>
      </c>
      <c r="F9389">
        <v>362.25235095739998</v>
      </c>
    </row>
    <row r="9390" spans="1:6" x14ac:dyDescent="0.35">
      <c r="A9390" t="s">
        <v>103</v>
      </c>
      <c r="B9390" s="78" t="s">
        <v>15</v>
      </c>
      <c r="C9390">
        <v>2031</v>
      </c>
      <c r="D9390" t="s">
        <v>41</v>
      </c>
      <c r="E9390" t="s">
        <v>63</v>
      </c>
      <c r="F9390">
        <v>401.40237413041598</v>
      </c>
    </row>
    <row r="9391" spans="1:6" x14ac:dyDescent="0.35">
      <c r="A9391" t="s">
        <v>103</v>
      </c>
      <c r="B9391" s="78" t="s">
        <v>15</v>
      </c>
      <c r="C9391">
        <v>2031</v>
      </c>
      <c r="D9391" t="s">
        <v>41</v>
      </c>
      <c r="E9391" t="s">
        <v>43</v>
      </c>
      <c r="F9391">
        <v>454.77736542422502</v>
      </c>
    </row>
    <row r="9392" spans="1:6" x14ac:dyDescent="0.35">
      <c r="A9392" t="s">
        <v>103</v>
      </c>
      <c r="B9392" s="78" t="s">
        <v>15</v>
      </c>
      <c r="C9392">
        <v>2031</v>
      </c>
      <c r="D9392" t="s">
        <v>41</v>
      </c>
      <c r="E9392" t="s">
        <v>65</v>
      </c>
      <c r="F9392">
        <v>388.85189383133098</v>
      </c>
    </row>
    <row r="9393" spans="1:6" x14ac:dyDescent="0.35">
      <c r="A9393" t="s">
        <v>103</v>
      </c>
      <c r="B9393" s="78" t="s">
        <v>15</v>
      </c>
      <c r="C9393">
        <v>2031</v>
      </c>
      <c r="D9393" t="s">
        <v>41</v>
      </c>
      <c r="E9393" t="s">
        <v>67</v>
      </c>
      <c r="F9393">
        <v>356.68358149608099</v>
      </c>
    </row>
    <row r="9394" spans="1:6" x14ac:dyDescent="0.35">
      <c r="A9394" t="s">
        <v>103</v>
      </c>
      <c r="B9394" s="78" t="s">
        <v>15</v>
      </c>
      <c r="C9394">
        <v>2031</v>
      </c>
      <c r="D9394" t="s">
        <v>41</v>
      </c>
      <c r="E9394" t="s">
        <v>69</v>
      </c>
      <c r="F9394">
        <v>312.71069974140499</v>
      </c>
    </row>
    <row r="9395" spans="1:6" x14ac:dyDescent="0.35">
      <c r="A9395" t="s">
        <v>103</v>
      </c>
      <c r="B9395" s="78" t="s">
        <v>15</v>
      </c>
      <c r="C9395">
        <v>2031</v>
      </c>
      <c r="D9395" t="s">
        <v>41</v>
      </c>
      <c r="E9395" t="s">
        <v>71</v>
      </c>
      <c r="F9395">
        <v>239.903026473918</v>
      </c>
    </row>
    <row r="9396" spans="1:6" x14ac:dyDescent="0.35">
      <c r="A9396" t="s">
        <v>103</v>
      </c>
      <c r="B9396" s="78" t="s">
        <v>15</v>
      </c>
      <c r="C9396">
        <v>2031</v>
      </c>
      <c r="D9396" t="s">
        <v>41</v>
      </c>
      <c r="E9396" t="s">
        <v>73</v>
      </c>
      <c r="F9396">
        <v>169.418858324094</v>
      </c>
    </row>
    <row r="9397" spans="1:6" x14ac:dyDescent="0.35">
      <c r="A9397" t="s">
        <v>103</v>
      </c>
      <c r="B9397" s="78" t="s">
        <v>15</v>
      </c>
      <c r="C9397">
        <v>2031</v>
      </c>
      <c r="D9397" t="s">
        <v>41</v>
      </c>
      <c r="E9397" t="s">
        <v>75</v>
      </c>
      <c r="F9397">
        <v>138.80524520355701</v>
      </c>
    </row>
    <row r="9398" spans="1:6" x14ac:dyDescent="0.35">
      <c r="A9398" t="s">
        <v>103</v>
      </c>
      <c r="B9398" s="78" t="s">
        <v>15</v>
      </c>
      <c r="C9398">
        <v>2036</v>
      </c>
      <c r="D9398" t="s">
        <v>138</v>
      </c>
      <c r="E9398" t="s">
        <v>42</v>
      </c>
      <c r="F9398">
        <v>428.54694645277101</v>
      </c>
    </row>
    <row r="9399" spans="1:6" x14ac:dyDescent="0.35">
      <c r="A9399" t="s">
        <v>103</v>
      </c>
      <c r="B9399" s="78" t="s">
        <v>15</v>
      </c>
      <c r="C9399">
        <v>2036</v>
      </c>
      <c r="D9399" t="s">
        <v>138</v>
      </c>
      <c r="E9399" t="s">
        <v>45</v>
      </c>
      <c r="F9399">
        <v>390.853854888093</v>
      </c>
    </row>
    <row r="9400" spans="1:6" x14ac:dyDescent="0.35">
      <c r="A9400" t="s">
        <v>103</v>
      </c>
      <c r="B9400" s="78" t="s">
        <v>15</v>
      </c>
      <c r="C9400">
        <v>2036</v>
      </c>
      <c r="D9400" t="s">
        <v>138</v>
      </c>
      <c r="E9400" t="s">
        <v>47</v>
      </c>
      <c r="F9400">
        <v>317.59350655389102</v>
      </c>
    </row>
    <row r="9401" spans="1:6" x14ac:dyDescent="0.35">
      <c r="A9401" t="s">
        <v>103</v>
      </c>
      <c r="B9401" s="78" t="s">
        <v>15</v>
      </c>
      <c r="C9401">
        <v>2036</v>
      </c>
      <c r="D9401" t="s">
        <v>138</v>
      </c>
      <c r="E9401" t="s">
        <v>49</v>
      </c>
      <c r="F9401">
        <v>356.855848966927</v>
      </c>
    </row>
    <row r="9402" spans="1:6" x14ac:dyDescent="0.35">
      <c r="A9402" t="s">
        <v>103</v>
      </c>
      <c r="B9402" s="78" t="s">
        <v>15</v>
      </c>
      <c r="C9402">
        <v>2036</v>
      </c>
      <c r="D9402" t="s">
        <v>138</v>
      </c>
      <c r="E9402" t="s">
        <v>51</v>
      </c>
      <c r="F9402">
        <v>456.43191313135299</v>
      </c>
    </row>
    <row r="9403" spans="1:6" x14ac:dyDescent="0.35">
      <c r="A9403" t="s">
        <v>103</v>
      </c>
      <c r="B9403" s="78" t="s">
        <v>15</v>
      </c>
      <c r="C9403">
        <v>2036</v>
      </c>
      <c r="D9403" t="s">
        <v>138</v>
      </c>
      <c r="E9403" t="s">
        <v>53</v>
      </c>
      <c r="F9403">
        <v>452.16364371440801</v>
      </c>
    </row>
    <row r="9404" spans="1:6" x14ac:dyDescent="0.35">
      <c r="A9404" t="s">
        <v>103</v>
      </c>
      <c r="B9404" s="78" t="s">
        <v>15</v>
      </c>
      <c r="C9404">
        <v>2036</v>
      </c>
      <c r="D9404" t="s">
        <v>138</v>
      </c>
      <c r="E9404" t="s">
        <v>55</v>
      </c>
      <c r="F9404">
        <v>451.66849491686702</v>
      </c>
    </row>
    <row r="9405" spans="1:6" x14ac:dyDescent="0.35">
      <c r="A9405" t="s">
        <v>103</v>
      </c>
      <c r="B9405" s="78" t="s">
        <v>15</v>
      </c>
      <c r="C9405">
        <v>2036</v>
      </c>
      <c r="D9405" t="s">
        <v>138</v>
      </c>
      <c r="E9405" t="s">
        <v>57</v>
      </c>
      <c r="F9405">
        <v>429.21458665219598</v>
      </c>
    </row>
    <row r="9406" spans="1:6" x14ac:dyDescent="0.35">
      <c r="A9406" t="s">
        <v>103</v>
      </c>
      <c r="B9406" s="78" t="s">
        <v>15</v>
      </c>
      <c r="C9406">
        <v>2036</v>
      </c>
      <c r="D9406" t="s">
        <v>138</v>
      </c>
      <c r="E9406" t="s">
        <v>59</v>
      </c>
      <c r="F9406">
        <v>396.83983443764799</v>
      </c>
    </row>
    <row r="9407" spans="1:6" x14ac:dyDescent="0.35">
      <c r="A9407" t="s">
        <v>103</v>
      </c>
      <c r="B9407" s="78" t="s">
        <v>15</v>
      </c>
      <c r="C9407">
        <v>2036</v>
      </c>
      <c r="D9407" t="s">
        <v>138</v>
      </c>
      <c r="E9407" t="s">
        <v>61</v>
      </c>
      <c r="F9407">
        <v>395.21849906070298</v>
      </c>
    </row>
    <row r="9408" spans="1:6" x14ac:dyDescent="0.35">
      <c r="A9408" t="s">
        <v>103</v>
      </c>
      <c r="B9408" s="78" t="s">
        <v>15</v>
      </c>
      <c r="C9408">
        <v>2036</v>
      </c>
      <c r="D9408" t="s">
        <v>138</v>
      </c>
      <c r="E9408" t="s">
        <v>63</v>
      </c>
      <c r="F9408">
        <v>349.43119798456098</v>
      </c>
    </row>
    <row r="9409" spans="1:6" x14ac:dyDescent="0.35">
      <c r="A9409" t="s">
        <v>103</v>
      </c>
      <c r="B9409" s="78" t="s">
        <v>15</v>
      </c>
      <c r="C9409">
        <v>2036</v>
      </c>
      <c r="D9409" t="s">
        <v>138</v>
      </c>
      <c r="E9409" t="s">
        <v>43</v>
      </c>
      <c r="F9409">
        <v>426.77213613466898</v>
      </c>
    </row>
    <row r="9410" spans="1:6" x14ac:dyDescent="0.35">
      <c r="A9410" t="s">
        <v>103</v>
      </c>
      <c r="B9410" s="78" t="s">
        <v>15</v>
      </c>
      <c r="C9410">
        <v>2036</v>
      </c>
      <c r="D9410" t="s">
        <v>138</v>
      </c>
      <c r="E9410" t="s">
        <v>65</v>
      </c>
      <c r="F9410">
        <v>346.54522520914298</v>
      </c>
    </row>
    <row r="9411" spans="1:6" x14ac:dyDescent="0.35">
      <c r="A9411" t="s">
        <v>103</v>
      </c>
      <c r="B9411" s="78" t="s">
        <v>15</v>
      </c>
      <c r="C9411">
        <v>2036</v>
      </c>
      <c r="D9411" t="s">
        <v>138</v>
      </c>
      <c r="E9411" t="s">
        <v>67</v>
      </c>
      <c r="F9411">
        <v>340.70111031175901</v>
      </c>
    </row>
    <row r="9412" spans="1:6" x14ac:dyDescent="0.35">
      <c r="A9412" t="s">
        <v>103</v>
      </c>
      <c r="B9412" s="78" t="s">
        <v>15</v>
      </c>
      <c r="C9412">
        <v>2036</v>
      </c>
      <c r="D9412" t="s">
        <v>138</v>
      </c>
      <c r="E9412" t="s">
        <v>69</v>
      </c>
      <c r="F9412">
        <v>328.82642704680501</v>
      </c>
    </row>
    <row r="9413" spans="1:6" x14ac:dyDescent="0.35">
      <c r="A9413" t="s">
        <v>103</v>
      </c>
      <c r="B9413" s="78" t="s">
        <v>15</v>
      </c>
      <c r="C9413">
        <v>2036</v>
      </c>
      <c r="D9413" t="s">
        <v>138</v>
      </c>
      <c r="E9413" t="s">
        <v>71</v>
      </c>
      <c r="F9413">
        <v>274.72408363756199</v>
      </c>
    </row>
    <row r="9414" spans="1:6" x14ac:dyDescent="0.35">
      <c r="A9414" t="s">
        <v>103</v>
      </c>
      <c r="B9414" s="78" t="s">
        <v>15</v>
      </c>
      <c r="C9414">
        <v>2036</v>
      </c>
      <c r="D9414" t="s">
        <v>138</v>
      </c>
      <c r="E9414" t="s">
        <v>73</v>
      </c>
      <c r="F9414">
        <v>198.86121987535</v>
      </c>
    </row>
    <row r="9415" spans="1:6" x14ac:dyDescent="0.35">
      <c r="A9415" t="s">
        <v>103</v>
      </c>
      <c r="B9415" s="78" t="s">
        <v>15</v>
      </c>
      <c r="C9415">
        <v>2036</v>
      </c>
      <c r="D9415" t="s">
        <v>138</v>
      </c>
      <c r="E9415" t="s">
        <v>75</v>
      </c>
      <c r="F9415">
        <v>248.056338387696</v>
      </c>
    </row>
    <row r="9416" spans="1:6" x14ac:dyDescent="0.35">
      <c r="A9416" t="s">
        <v>103</v>
      </c>
      <c r="B9416" s="78" t="s">
        <v>15</v>
      </c>
      <c r="C9416">
        <v>2036</v>
      </c>
      <c r="D9416" t="s">
        <v>41</v>
      </c>
      <c r="E9416" t="s">
        <v>42</v>
      </c>
      <c r="F9416">
        <v>448.69981652716001</v>
      </c>
    </row>
    <row r="9417" spans="1:6" x14ac:dyDescent="0.35">
      <c r="A9417" t="s">
        <v>103</v>
      </c>
      <c r="B9417" s="78" t="s">
        <v>15</v>
      </c>
      <c r="C9417">
        <v>2036</v>
      </c>
      <c r="D9417" t="s">
        <v>41</v>
      </c>
      <c r="E9417" t="s">
        <v>45</v>
      </c>
      <c r="F9417">
        <v>410.381461985812</v>
      </c>
    </row>
    <row r="9418" spans="1:6" x14ac:dyDescent="0.35">
      <c r="A9418" t="s">
        <v>103</v>
      </c>
      <c r="B9418" s="78" t="s">
        <v>15</v>
      </c>
      <c r="C9418">
        <v>2036</v>
      </c>
      <c r="D9418" t="s">
        <v>41</v>
      </c>
      <c r="E9418" t="s">
        <v>47</v>
      </c>
      <c r="F9418">
        <v>379.18144099675999</v>
      </c>
    </row>
    <row r="9419" spans="1:6" x14ac:dyDescent="0.35">
      <c r="A9419" t="s">
        <v>103</v>
      </c>
      <c r="B9419" s="78" t="s">
        <v>15</v>
      </c>
      <c r="C9419">
        <v>2036</v>
      </c>
      <c r="D9419" t="s">
        <v>41</v>
      </c>
      <c r="E9419" t="s">
        <v>49</v>
      </c>
      <c r="F9419">
        <v>337.914374486226</v>
      </c>
    </row>
    <row r="9420" spans="1:6" x14ac:dyDescent="0.35">
      <c r="A9420" t="s">
        <v>103</v>
      </c>
      <c r="B9420" s="78" t="s">
        <v>15</v>
      </c>
      <c r="C9420">
        <v>2036</v>
      </c>
      <c r="D9420" t="s">
        <v>41</v>
      </c>
      <c r="E9420" t="s">
        <v>51</v>
      </c>
      <c r="F9420">
        <v>424.80034678097002</v>
      </c>
    </row>
    <row r="9421" spans="1:6" x14ac:dyDescent="0.35">
      <c r="A9421" t="s">
        <v>103</v>
      </c>
      <c r="B9421" s="78" t="s">
        <v>15</v>
      </c>
      <c r="C9421">
        <v>2036</v>
      </c>
      <c r="D9421" t="s">
        <v>41</v>
      </c>
      <c r="E9421" t="s">
        <v>53</v>
      </c>
      <c r="F9421">
        <v>468.16360915169298</v>
      </c>
    </row>
    <row r="9422" spans="1:6" x14ac:dyDescent="0.35">
      <c r="A9422" t="s">
        <v>103</v>
      </c>
      <c r="B9422" s="78" t="s">
        <v>15</v>
      </c>
      <c r="C9422">
        <v>2036</v>
      </c>
      <c r="D9422" t="s">
        <v>41</v>
      </c>
      <c r="E9422" t="s">
        <v>55</v>
      </c>
      <c r="F9422">
        <v>475.30643057795299</v>
      </c>
    </row>
    <row r="9423" spans="1:6" x14ac:dyDescent="0.35">
      <c r="A9423" t="s">
        <v>103</v>
      </c>
      <c r="B9423" s="78" t="s">
        <v>15</v>
      </c>
      <c r="C9423">
        <v>2036</v>
      </c>
      <c r="D9423" t="s">
        <v>41</v>
      </c>
      <c r="E9423" t="s">
        <v>57</v>
      </c>
      <c r="F9423">
        <v>443.852180372455</v>
      </c>
    </row>
    <row r="9424" spans="1:6" x14ac:dyDescent="0.35">
      <c r="A9424" t="s">
        <v>103</v>
      </c>
      <c r="B9424" s="78" t="s">
        <v>15</v>
      </c>
      <c r="C9424">
        <v>2036</v>
      </c>
      <c r="D9424" t="s">
        <v>41</v>
      </c>
      <c r="E9424" t="s">
        <v>59</v>
      </c>
      <c r="F9424">
        <v>417.98054354816998</v>
      </c>
    </row>
    <row r="9425" spans="1:6" x14ac:dyDescent="0.35">
      <c r="A9425" t="s">
        <v>103</v>
      </c>
      <c r="B9425" s="78" t="s">
        <v>15</v>
      </c>
      <c r="C9425">
        <v>2036</v>
      </c>
      <c r="D9425" t="s">
        <v>41</v>
      </c>
      <c r="E9425" t="s">
        <v>61</v>
      </c>
      <c r="F9425">
        <v>409.49341906341402</v>
      </c>
    </row>
    <row r="9426" spans="1:6" x14ac:dyDescent="0.35">
      <c r="A9426" t="s">
        <v>103</v>
      </c>
      <c r="B9426" s="78" t="s">
        <v>15</v>
      </c>
      <c r="C9426">
        <v>2036</v>
      </c>
      <c r="D9426" t="s">
        <v>41</v>
      </c>
      <c r="E9426" t="s">
        <v>63</v>
      </c>
      <c r="F9426">
        <v>357.17012438766301</v>
      </c>
    </row>
    <row r="9427" spans="1:6" x14ac:dyDescent="0.35">
      <c r="A9427" t="s">
        <v>103</v>
      </c>
      <c r="B9427" s="78" t="s">
        <v>15</v>
      </c>
      <c r="C9427">
        <v>2036</v>
      </c>
      <c r="D9427" t="s">
        <v>41</v>
      </c>
      <c r="E9427" t="s">
        <v>43</v>
      </c>
      <c r="F9427">
        <v>439.071048839436</v>
      </c>
    </row>
    <row r="9428" spans="1:6" x14ac:dyDescent="0.35">
      <c r="A9428" t="s">
        <v>103</v>
      </c>
      <c r="B9428" s="78" t="s">
        <v>15</v>
      </c>
      <c r="C9428">
        <v>2036</v>
      </c>
      <c r="D9428" t="s">
        <v>41</v>
      </c>
      <c r="E9428" t="s">
        <v>65</v>
      </c>
      <c r="F9428">
        <v>375.63176942004998</v>
      </c>
    </row>
    <row r="9429" spans="1:6" x14ac:dyDescent="0.35">
      <c r="A9429" t="s">
        <v>103</v>
      </c>
      <c r="B9429" s="78" t="s">
        <v>15</v>
      </c>
      <c r="C9429">
        <v>2036</v>
      </c>
      <c r="D9429" t="s">
        <v>41</v>
      </c>
      <c r="E9429" t="s">
        <v>67</v>
      </c>
      <c r="F9429">
        <v>342.22004979412401</v>
      </c>
    </row>
    <row r="9430" spans="1:6" x14ac:dyDescent="0.35">
      <c r="A9430" t="s">
        <v>103</v>
      </c>
      <c r="B9430" s="78" t="s">
        <v>15</v>
      </c>
      <c r="C9430">
        <v>2036</v>
      </c>
      <c r="D9430" t="s">
        <v>41</v>
      </c>
      <c r="E9430" t="s">
        <v>69</v>
      </c>
      <c r="F9430">
        <v>299.23165612863801</v>
      </c>
    </row>
    <row r="9431" spans="1:6" x14ac:dyDescent="0.35">
      <c r="A9431" t="s">
        <v>103</v>
      </c>
      <c r="B9431" s="78" t="s">
        <v>15</v>
      </c>
      <c r="C9431">
        <v>2036</v>
      </c>
      <c r="D9431" t="s">
        <v>41</v>
      </c>
      <c r="E9431" t="s">
        <v>71</v>
      </c>
      <c r="F9431">
        <v>253.08547071538399</v>
      </c>
    </row>
    <row r="9432" spans="1:6" x14ac:dyDescent="0.35">
      <c r="A9432" t="s">
        <v>103</v>
      </c>
      <c r="B9432" s="78" t="s">
        <v>15</v>
      </c>
      <c r="C9432">
        <v>2036</v>
      </c>
      <c r="D9432" t="s">
        <v>41</v>
      </c>
      <c r="E9432" t="s">
        <v>73</v>
      </c>
      <c r="F9432">
        <v>181.84811198396</v>
      </c>
    </row>
    <row r="9433" spans="1:6" x14ac:dyDescent="0.35">
      <c r="A9433" t="s">
        <v>103</v>
      </c>
      <c r="B9433" s="78" t="s">
        <v>15</v>
      </c>
      <c r="C9433">
        <v>2036</v>
      </c>
      <c r="D9433" t="s">
        <v>41</v>
      </c>
      <c r="E9433" t="s">
        <v>75</v>
      </c>
      <c r="F9433">
        <v>169.04920472876</v>
      </c>
    </row>
    <row r="9434" spans="1:6" x14ac:dyDescent="0.35">
      <c r="A9434" t="s">
        <v>103</v>
      </c>
      <c r="B9434" s="78" t="s">
        <v>15</v>
      </c>
      <c r="C9434">
        <v>2041</v>
      </c>
      <c r="D9434" t="s">
        <v>138</v>
      </c>
      <c r="E9434" t="s">
        <v>42</v>
      </c>
      <c r="F9434">
        <v>422.29355383032203</v>
      </c>
    </row>
    <row r="9435" spans="1:6" x14ac:dyDescent="0.35">
      <c r="A9435" t="s">
        <v>103</v>
      </c>
      <c r="B9435" s="78" t="s">
        <v>15</v>
      </c>
      <c r="C9435">
        <v>2041</v>
      </c>
      <c r="D9435" t="s">
        <v>138</v>
      </c>
      <c r="E9435" t="s">
        <v>45</v>
      </c>
      <c r="F9435">
        <v>380.90886180153501</v>
      </c>
    </row>
    <row r="9436" spans="1:6" x14ac:dyDescent="0.35">
      <c r="A9436" t="s">
        <v>103</v>
      </c>
      <c r="B9436" s="78" t="s">
        <v>15</v>
      </c>
      <c r="C9436">
        <v>2041</v>
      </c>
      <c r="D9436" t="s">
        <v>138</v>
      </c>
      <c r="E9436" t="s">
        <v>47</v>
      </c>
      <c r="F9436">
        <v>317.22833656797502</v>
      </c>
    </row>
    <row r="9437" spans="1:6" x14ac:dyDescent="0.35">
      <c r="A9437" t="s">
        <v>103</v>
      </c>
      <c r="B9437" s="78" t="s">
        <v>15</v>
      </c>
      <c r="C9437">
        <v>2041</v>
      </c>
      <c r="D9437" t="s">
        <v>138</v>
      </c>
      <c r="E9437" t="s">
        <v>49</v>
      </c>
      <c r="F9437">
        <v>324.82821520062299</v>
      </c>
    </row>
    <row r="9438" spans="1:6" x14ac:dyDescent="0.35">
      <c r="A9438" t="s">
        <v>103</v>
      </c>
      <c r="B9438" s="78" t="s">
        <v>15</v>
      </c>
      <c r="C9438">
        <v>2041</v>
      </c>
      <c r="D9438" t="s">
        <v>138</v>
      </c>
      <c r="E9438" t="s">
        <v>51</v>
      </c>
      <c r="F9438">
        <v>439.11470800604098</v>
      </c>
    </row>
    <row r="9439" spans="1:6" x14ac:dyDescent="0.35">
      <c r="A9439" t="s">
        <v>103</v>
      </c>
      <c r="B9439" s="78" t="s">
        <v>15</v>
      </c>
      <c r="C9439">
        <v>2041</v>
      </c>
      <c r="D9439" t="s">
        <v>138</v>
      </c>
      <c r="E9439" t="s">
        <v>53</v>
      </c>
      <c r="F9439">
        <v>460.82548946737398</v>
      </c>
    </row>
    <row r="9440" spans="1:6" x14ac:dyDescent="0.35">
      <c r="A9440" t="s">
        <v>103</v>
      </c>
      <c r="B9440" s="78" t="s">
        <v>15</v>
      </c>
      <c r="C9440">
        <v>2041</v>
      </c>
      <c r="D9440" t="s">
        <v>138</v>
      </c>
      <c r="E9440" t="s">
        <v>55</v>
      </c>
      <c r="F9440">
        <v>430.88896683092702</v>
      </c>
    </row>
    <row r="9441" spans="1:6" x14ac:dyDescent="0.35">
      <c r="A9441" t="s">
        <v>103</v>
      </c>
      <c r="B9441" s="78" t="s">
        <v>15</v>
      </c>
      <c r="C9441">
        <v>2041</v>
      </c>
      <c r="D9441" t="s">
        <v>138</v>
      </c>
      <c r="E9441" t="s">
        <v>57</v>
      </c>
      <c r="F9441">
        <v>426.93168431726599</v>
      </c>
    </row>
    <row r="9442" spans="1:6" x14ac:dyDescent="0.35">
      <c r="A9442" t="s">
        <v>103</v>
      </c>
      <c r="B9442" s="78" t="s">
        <v>15</v>
      </c>
      <c r="C9442">
        <v>2041</v>
      </c>
      <c r="D9442" t="s">
        <v>138</v>
      </c>
      <c r="E9442" t="s">
        <v>59</v>
      </c>
      <c r="F9442">
        <v>411.51271570690301</v>
      </c>
    </row>
    <row r="9443" spans="1:6" x14ac:dyDescent="0.35">
      <c r="A9443" t="s">
        <v>103</v>
      </c>
      <c r="B9443" s="78" t="s">
        <v>15</v>
      </c>
      <c r="C9443">
        <v>2041</v>
      </c>
      <c r="D9443" t="s">
        <v>138</v>
      </c>
      <c r="E9443" t="s">
        <v>61</v>
      </c>
      <c r="F9443">
        <v>381.64622098393602</v>
      </c>
    </row>
    <row r="9444" spans="1:6" x14ac:dyDescent="0.35">
      <c r="A9444" t="s">
        <v>103</v>
      </c>
      <c r="B9444" s="78" t="s">
        <v>15</v>
      </c>
      <c r="C9444">
        <v>2041</v>
      </c>
      <c r="D9444" t="s">
        <v>138</v>
      </c>
      <c r="E9444" t="s">
        <v>63</v>
      </c>
      <c r="F9444">
        <v>377.67267588113401</v>
      </c>
    </row>
    <row r="9445" spans="1:6" x14ac:dyDescent="0.35">
      <c r="A9445" t="s">
        <v>103</v>
      </c>
      <c r="B9445" s="78" t="s">
        <v>15</v>
      </c>
      <c r="C9445">
        <v>2041</v>
      </c>
      <c r="D9445" t="s">
        <v>138</v>
      </c>
      <c r="E9445" t="s">
        <v>43</v>
      </c>
      <c r="F9445">
        <v>424.17009328582401</v>
      </c>
    </row>
    <row r="9446" spans="1:6" x14ac:dyDescent="0.35">
      <c r="A9446" t="s">
        <v>103</v>
      </c>
      <c r="B9446" s="78" t="s">
        <v>15</v>
      </c>
      <c r="C9446">
        <v>2041</v>
      </c>
      <c r="D9446" t="s">
        <v>138</v>
      </c>
      <c r="E9446" t="s">
        <v>65</v>
      </c>
      <c r="F9446">
        <v>331.400125072045</v>
      </c>
    </row>
    <row r="9447" spans="1:6" x14ac:dyDescent="0.35">
      <c r="A9447" t="s">
        <v>103</v>
      </c>
      <c r="B9447" s="78" t="s">
        <v>15</v>
      </c>
      <c r="C9447">
        <v>2041</v>
      </c>
      <c r="D9447" t="s">
        <v>138</v>
      </c>
      <c r="E9447" t="s">
        <v>67</v>
      </c>
      <c r="F9447">
        <v>322.597404436038</v>
      </c>
    </row>
    <row r="9448" spans="1:6" x14ac:dyDescent="0.35">
      <c r="A9448" t="s">
        <v>103</v>
      </c>
      <c r="B9448" s="78" t="s">
        <v>15</v>
      </c>
      <c r="C9448">
        <v>2041</v>
      </c>
      <c r="D9448" t="s">
        <v>138</v>
      </c>
      <c r="E9448" t="s">
        <v>69</v>
      </c>
      <c r="F9448">
        <v>308.275991456204</v>
      </c>
    </row>
    <row r="9449" spans="1:6" x14ac:dyDescent="0.35">
      <c r="A9449" t="s">
        <v>103</v>
      </c>
      <c r="B9449" s="78" t="s">
        <v>15</v>
      </c>
      <c r="C9449">
        <v>2041</v>
      </c>
      <c r="D9449" t="s">
        <v>138</v>
      </c>
      <c r="E9449" t="s">
        <v>71</v>
      </c>
      <c r="F9449">
        <v>289.24075720315199</v>
      </c>
    </row>
    <row r="9450" spans="1:6" x14ac:dyDescent="0.35">
      <c r="A9450" t="s">
        <v>103</v>
      </c>
      <c r="B9450" s="78" t="s">
        <v>15</v>
      </c>
      <c r="C9450">
        <v>2041</v>
      </c>
      <c r="D9450" t="s">
        <v>138</v>
      </c>
      <c r="E9450" t="s">
        <v>73</v>
      </c>
      <c r="F9450">
        <v>234.77488381684901</v>
      </c>
    </row>
    <row r="9451" spans="1:6" x14ac:dyDescent="0.35">
      <c r="A9451" t="s">
        <v>103</v>
      </c>
      <c r="B9451" s="78" t="s">
        <v>15</v>
      </c>
      <c r="C9451">
        <v>2041</v>
      </c>
      <c r="D9451" t="s">
        <v>138</v>
      </c>
      <c r="E9451" t="s">
        <v>75</v>
      </c>
      <c r="F9451">
        <v>275.62565192723798</v>
      </c>
    </row>
    <row r="9452" spans="1:6" x14ac:dyDescent="0.35">
      <c r="A9452" t="s">
        <v>103</v>
      </c>
      <c r="B9452" s="78" t="s">
        <v>15</v>
      </c>
      <c r="C9452">
        <v>2041</v>
      </c>
      <c r="D9452" t="s">
        <v>41</v>
      </c>
      <c r="E9452" t="s">
        <v>42</v>
      </c>
      <c r="F9452">
        <v>442.11933534720902</v>
      </c>
    </row>
    <row r="9453" spans="1:6" x14ac:dyDescent="0.35">
      <c r="A9453" t="s">
        <v>103</v>
      </c>
      <c r="B9453" s="78" t="s">
        <v>15</v>
      </c>
      <c r="C9453">
        <v>2041</v>
      </c>
      <c r="D9453" t="s">
        <v>41</v>
      </c>
      <c r="E9453" t="s">
        <v>45</v>
      </c>
      <c r="F9453">
        <v>400.02450844216298</v>
      </c>
    </row>
    <row r="9454" spans="1:6" x14ac:dyDescent="0.35">
      <c r="A9454" t="s">
        <v>103</v>
      </c>
      <c r="B9454" s="78" t="s">
        <v>15</v>
      </c>
      <c r="C9454">
        <v>2041</v>
      </c>
      <c r="D9454" t="s">
        <v>41</v>
      </c>
      <c r="E9454" t="s">
        <v>47</v>
      </c>
      <c r="F9454">
        <v>369.159794309684</v>
      </c>
    </row>
    <row r="9455" spans="1:6" x14ac:dyDescent="0.35">
      <c r="A9455" t="s">
        <v>103</v>
      </c>
      <c r="B9455" s="78" t="s">
        <v>15</v>
      </c>
      <c r="C9455">
        <v>2041</v>
      </c>
      <c r="D9455" t="s">
        <v>41</v>
      </c>
      <c r="E9455" t="s">
        <v>49</v>
      </c>
      <c r="F9455">
        <v>309.390190313689</v>
      </c>
    </row>
    <row r="9456" spans="1:6" x14ac:dyDescent="0.35">
      <c r="A9456" t="s">
        <v>103</v>
      </c>
      <c r="B9456" s="78" t="s">
        <v>15</v>
      </c>
      <c r="C9456">
        <v>2041</v>
      </c>
      <c r="D9456" t="s">
        <v>41</v>
      </c>
      <c r="E9456" t="s">
        <v>51</v>
      </c>
      <c r="F9456">
        <v>409.26939868468003</v>
      </c>
    </row>
    <row r="9457" spans="1:6" x14ac:dyDescent="0.35">
      <c r="A9457" t="s">
        <v>103</v>
      </c>
      <c r="B9457" s="78" t="s">
        <v>15</v>
      </c>
      <c r="C9457">
        <v>2041</v>
      </c>
      <c r="D9457" t="s">
        <v>41</v>
      </c>
      <c r="E9457" t="s">
        <v>53</v>
      </c>
      <c r="F9457">
        <v>476.312788318613</v>
      </c>
    </row>
    <row r="9458" spans="1:6" x14ac:dyDescent="0.35">
      <c r="A9458" t="s">
        <v>103</v>
      </c>
      <c r="B9458" s="78" t="s">
        <v>15</v>
      </c>
      <c r="C9458">
        <v>2041</v>
      </c>
      <c r="D9458" t="s">
        <v>41</v>
      </c>
      <c r="E9458" t="s">
        <v>55</v>
      </c>
      <c r="F9458">
        <v>449.57836917525202</v>
      </c>
    </row>
    <row r="9459" spans="1:6" x14ac:dyDescent="0.35">
      <c r="A9459" t="s">
        <v>103</v>
      </c>
      <c r="B9459" s="78" t="s">
        <v>15</v>
      </c>
      <c r="C9459">
        <v>2041</v>
      </c>
      <c r="D9459" t="s">
        <v>41</v>
      </c>
      <c r="E9459" t="s">
        <v>57</v>
      </c>
      <c r="F9459">
        <v>451.11494453794597</v>
      </c>
    </row>
    <row r="9460" spans="1:6" x14ac:dyDescent="0.35">
      <c r="A9460" t="s">
        <v>103</v>
      </c>
      <c r="B9460" s="78" t="s">
        <v>15</v>
      </c>
      <c r="C9460">
        <v>2041</v>
      </c>
      <c r="D9460" t="s">
        <v>41</v>
      </c>
      <c r="E9460" t="s">
        <v>59</v>
      </c>
      <c r="F9460">
        <v>435.68391302920901</v>
      </c>
    </row>
    <row r="9461" spans="1:6" x14ac:dyDescent="0.35">
      <c r="A9461" t="s">
        <v>103</v>
      </c>
      <c r="B9461" s="78" t="s">
        <v>15</v>
      </c>
      <c r="C9461">
        <v>2041</v>
      </c>
      <c r="D9461" t="s">
        <v>41</v>
      </c>
      <c r="E9461" t="s">
        <v>61</v>
      </c>
      <c r="F9461">
        <v>414.86852157802298</v>
      </c>
    </row>
    <row r="9462" spans="1:6" x14ac:dyDescent="0.35">
      <c r="A9462" t="s">
        <v>103</v>
      </c>
      <c r="B9462" s="78" t="s">
        <v>15</v>
      </c>
      <c r="C9462">
        <v>2041</v>
      </c>
      <c r="D9462" t="s">
        <v>41</v>
      </c>
      <c r="E9462" t="s">
        <v>63</v>
      </c>
      <c r="F9462">
        <v>403.01541611324598</v>
      </c>
    </row>
    <row r="9463" spans="1:6" x14ac:dyDescent="0.35">
      <c r="A9463" t="s">
        <v>103</v>
      </c>
      <c r="B9463" s="78" t="s">
        <v>15</v>
      </c>
      <c r="C9463">
        <v>2041</v>
      </c>
      <c r="D9463" t="s">
        <v>41</v>
      </c>
      <c r="E9463" t="s">
        <v>43</v>
      </c>
      <c r="F9463">
        <v>436.12845393608899</v>
      </c>
    </row>
    <row r="9464" spans="1:6" x14ac:dyDescent="0.35">
      <c r="A9464" t="s">
        <v>103</v>
      </c>
      <c r="B9464" s="78" t="s">
        <v>15</v>
      </c>
      <c r="C9464">
        <v>2041</v>
      </c>
      <c r="D9464" t="s">
        <v>41</v>
      </c>
      <c r="E9464" t="s">
        <v>65</v>
      </c>
      <c r="F9464">
        <v>338.54138471553398</v>
      </c>
    </row>
    <row r="9465" spans="1:6" x14ac:dyDescent="0.35">
      <c r="A9465" t="s">
        <v>103</v>
      </c>
      <c r="B9465" s="78" t="s">
        <v>15</v>
      </c>
      <c r="C9465">
        <v>2041</v>
      </c>
      <c r="D9465" t="s">
        <v>41</v>
      </c>
      <c r="E9465" t="s">
        <v>67</v>
      </c>
      <c r="F9465">
        <v>333.98529314374599</v>
      </c>
    </row>
    <row r="9466" spans="1:6" x14ac:dyDescent="0.35">
      <c r="A9466" t="s">
        <v>103</v>
      </c>
      <c r="B9466" s="78" t="s">
        <v>15</v>
      </c>
      <c r="C9466">
        <v>2041</v>
      </c>
      <c r="D9466" t="s">
        <v>41</v>
      </c>
      <c r="E9466" t="s">
        <v>69</v>
      </c>
      <c r="F9466">
        <v>289.67514072660202</v>
      </c>
    </row>
    <row r="9467" spans="1:6" x14ac:dyDescent="0.35">
      <c r="A9467" t="s">
        <v>103</v>
      </c>
      <c r="B9467" s="78" t="s">
        <v>15</v>
      </c>
      <c r="C9467">
        <v>2041</v>
      </c>
      <c r="D9467" t="s">
        <v>41</v>
      </c>
      <c r="E9467" t="s">
        <v>71</v>
      </c>
      <c r="F9467">
        <v>244.77749673061501</v>
      </c>
    </row>
    <row r="9468" spans="1:6" x14ac:dyDescent="0.35">
      <c r="A9468" t="s">
        <v>103</v>
      </c>
      <c r="B9468" s="78" t="s">
        <v>15</v>
      </c>
      <c r="C9468">
        <v>2041</v>
      </c>
      <c r="D9468" t="s">
        <v>41</v>
      </c>
      <c r="E9468" t="s">
        <v>73</v>
      </c>
      <c r="F9468">
        <v>194.34752036360999</v>
      </c>
    </row>
    <row r="9469" spans="1:6" x14ac:dyDescent="0.35">
      <c r="A9469" t="s">
        <v>103</v>
      </c>
      <c r="B9469" s="78" t="s">
        <v>15</v>
      </c>
      <c r="C9469">
        <v>2041</v>
      </c>
      <c r="D9469" t="s">
        <v>41</v>
      </c>
      <c r="E9469" t="s">
        <v>75</v>
      </c>
      <c r="F9469">
        <v>191.39411804192201</v>
      </c>
    </row>
    <row r="9470" spans="1:6" x14ac:dyDescent="0.35">
      <c r="A9470" t="s">
        <v>103</v>
      </c>
      <c r="B9470" s="78" t="s">
        <v>15</v>
      </c>
      <c r="C9470">
        <v>2046</v>
      </c>
      <c r="D9470" t="s">
        <v>138</v>
      </c>
      <c r="E9470" t="s">
        <v>42</v>
      </c>
      <c r="F9470">
        <v>412.56360587426201</v>
      </c>
    </row>
    <row r="9471" spans="1:6" x14ac:dyDescent="0.35">
      <c r="A9471" t="s">
        <v>103</v>
      </c>
      <c r="B9471" s="78" t="s">
        <v>15</v>
      </c>
      <c r="C9471">
        <v>2046</v>
      </c>
      <c r="D9471" t="s">
        <v>138</v>
      </c>
      <c r="E9471" t="s">
        <v>45</v>
      </c>
      <c r="F9471">
        <v>378.66958942186699</v>
      </c>
    </row>
    <row r="9472" spans="1:6" x14ac:dyDescent="0.35">
      <c r="A9472" t="s">
        <v>103</v>
      </c>
      <c r="B9472" s="78" t="s">
        <v>15</v>
      </c>
      <c r="C9472">
        <v>2046</v>
      </c>
      <c r="D9472" t="s">
        <v>138</v>
      </c>
      <c r="E9472" t="s">
        <v>47</v>
      </c>
      <c r="F9472">
        <v>312.39593895458802</v>
      </c>
    </row>
    <row r="9473" spans="1:6" x14ac:dyDescent="0.35">
      <c r="A9473" t="s">
        <v>103</v>
      </c>
      <c r="B9473" s="78" t="s">
        <v>15</v>
      </c>
      <c r="C9473">
        <v>2046</v>
      </c>
      <c r="D9473" t="s">
        <v>138</v>
      </c>
      <c r="E9473" t="s">
        <v>49</v>
      </c>
      <c r="F9473">
        <v>318.54553813087603</v>
      </c>
    </row>
    <row r="9474" spans="1:6" x14ac:dyDescent="0.35">
      <c r="A9474" t="s">
        <v>103</v>
      </c>
      <c r="B9474" s="78" t="s">
        <v>15</v>
      </c>
      <c r="C9474">
        <v>2046</v>
      </c>
      <c r="D9474" t="s">
        <v>138</v>
      </c>
      <c r="E9474" t="s">
        <v>51</v>
      </c>
      <c r="F9474">
        <v>411.10638907916001</v>
      </c>
    </row>
    <row r="9475" spans="1:6" x14ac:dyDescent="0.35">
      <c r="A9475" t="s">
        <v>103</v>
      </c>
      <c r="B9475" s="78" t="s">
        <v>15</v>
      </c>
      <c r="C9475">
        <v>2046</v>
      </c>
      <c r="D9475" t="s">
        <v>138</v>
      </c>
      <c r="E9475" t="s">
        <v>53</v>
      </c>
      <c r="F9475">
        <v>446.43519768853599</v>
      </c>
    </row>
    <row r="9476" spans="1:6" x14ac:dyDescent="0.35">
      <c r="A9476" t="s">
        <v>103</v>
      </c>
      <c r="B9476" s="78" t="s">
        <v>15</v>
      </c>
      <c r="C9476">
        <v>2046</v>
      </c>
      <c r="D9476" t="s">
        <v>138</v>
      </c>
      <c r="E9476" t="s">
        <v>55</v>
      </c>
      <c r="F9476">
        <v>437.95612785961799</v>
      </c>
    </row>
    <row r="9477" spans="1:6" x14ac:dyDescent="0.35">
      <c r="A9477" t="s">
        <v>103</v>
      </c>
      <c r="B9477" s="78" t="s">
        <v>15</v>
      </c>
      <c r="C9477">
        <v>2046</v>
      </c>
      <c r="D9477" t="s">
        <v>138</v>
      </c>
      <c r="E9477" t="s">
        <v>57</v>
      </c>
      <c r="F9477">
        <v>410.15042430712401</v>
      </c>
    </row>
    <row r="9478" spans="1:6" x14ac:dyDescent="0.35">
      <c r="A9478" t="s">
        <v>103</v>
      </c>
      <c r="B9478" s="78" t="s">
        <v>15</v>
      </c>
      <c r="C9478">
        <v>2046</v>
      </c>
      <c r="D9478" t="s">
        <v>138</v>
      </c>
      <c r="E9478" t="s">
        <v>59</v>
      </c>
      <c r="F9478">
        <v>408.64515225971502</v>
      </c>
    </row>
    <row r="9479" spans="1:6" x14ac:dyDescent="0.35">
      <c r="A9479" t="s">
        <v>103</v>
      </c>
      <c r="B9479" s="78" t="s">
        <v>15</v>
      </c>
      <c r="C9479">
        <v>2046</v>
      </c>
      <c r="D9479" t="s">
        <v>138</v>
      </c>
      <c r="E9479" t="s">
        <v>61</v>
      </c>
      <c r="F9479">
        <v>394.34968419226198</v>
      </c>
    </row>
    <row r="9480" spans="1:6" x14ac:dyDescent="0.35">
      <c r="A9480" t="s">
        <v>103</v>
      </c>
      <c r="B9480" s="78" t="s">
        <v>15</v>
      </c>
      <c r="C9480">
        <v>2046</v>
      </c>
      <c r="D9480" t="s">
        <v>138</v>
      </c>
      <c r="E9480" t="s">
        <v>63</v>
      </c>
      <c r="F9480">
        <v>370.03379190736098</v>
      </c>
    </row>
    <row r="9481" spans="1:6" x14ac:dyDescent="0.35">
      <c r="A9481" t="s">
        <v>103</v>
      </c>
      <c r="B9481" s="78" t="s">
        <v>15</v>
      </c>
      <c r="C9481">
        <v>2046</v>
      </c>
      <c r="D9481" t="s">
        <v>138</v>
      </c>
      <c r="E9481" t="s">
        <v>43</v>
      </c>
      <c r="F9481">
        <v>419.40196651172602</v>
      </c>
    </row>
    <row r="9482" spans="1:6" x14ac:dyDescent="0.35">
      <c r="A9482" t="s">
        <v>103</v>
      </c>
      <c r="B9482" s="78" t="s">
        <v>15</v>
      </c>
      <c r="C9482">
        <v>2046</v>
      </c>
      <c r="D9482" t="s">
        <v>138</v>
      </c>
      <c r="E9482" t="s">
        <v>65</v>
      </c>
      <c r="F9482">
        <v>361.61685520578101</v>
      </c>
    </row>
    <row r="9483" spans="1:6" x14ac:dyDescent="0.35">
      <c r="A9483" t="s">
        <v>103</v>
      </c>
      <c r="B9483" s="78" t="s">
        <v>15</v>
      </c>
      <c r="C9483">
        <v>2046</v>
      </c>
      <c r="D9483" t="s">
        <v>138</v>
      </c>
      <c r="E9483" t="s">
        <v>67</v>
      </c>
      <c r="F9483">
        <v>311.74230787591199</v>
      </c>
    </row>
    <row r="9484" spans="1:6" x14ac:dyDescent="0.35">
      <c r="A9484" t="s">
        <v>103</v>
      </c>
      <c r="B9484" s="78" t="s">
        <v>15</v>
      </c>
      <c r="C9484">
        <v>2046</v>
      </c>
      <c r="D9484" t="s">
        <v>138</v>
      </c>
      <c r="E9484" t="s">
        <v>69</v>
      </c>
      <c r="F9484">
        <v>294.52158091722299</v>
      </c>
    </row>
    <row r="9485" spans="1:6" x14ac:dyDescent="0.35">
      <c r="A9485" t="s">
        <v>103</v>
      </c>
      <c r="B9485" s="78" t="s">
        <v>15</v>
      </c>
      <c r="C9485">
        <v>2046</v>
      </c>
      <c r="D9485" t="s">
        <v>138</v>
      </c>
      <c r="E9485" t="s">
        <v>71</v>
      </c>
      <c r="F9485">
        <v>275.75071699796803</v>
      </c>
    </row>
    <row r="9486" spans="1:6" x14ac:dyDescent="0.35">
      <c r="A9486" t="s">
        <v>103</v>
      </c>
      <c r="B9486" s="78" t="s">
        <v>15</v>
      </c>
      <c r="C9486">
        <v>2046</v>
      </c>
      <c r="D9486" t="s">
        <v>138</v>
      </c>
      <c r="E9486" t="s">
        <v>73</v>
      </c>
      <c r="F9486">
        <v>248.17812971846899</v>
      </c>
    </row>
    <row r="9487" spans="1:6" x14ac:dyDescent="0.35">
      <c r="A9487" t="s">
        <v>103</v>
      </c>
      <c r="B9487" s="78" t="s">
        <v>15</v>
      </c>
      <c r="C9487">
        <v>2046</v>
      </c>
      <c r="D9487" t="s">
        <v>138</v>
      </c>
      <c r="E9487" t="s">
        <v>75</v>
      </c>
      <c r="F9487">
        <v>317.97125967497999</v>
      </c>
    </row>
    <row r="9488" spans="1:6" x14ac:dyDescent="0.35">
      <c r="A9488" t="s">
        <v>103</v>
      </c>
      <c r="B9488" s="78" t="s">
        <v>15</v>
      </c>
      <c r="C9488">
        <v>2046</v>
      </c>
      <c r="D9488" t="s">
        <v>41</v>
      </c>
      <c r="E9488" t="s">
        <v>42</v>
      </c>
      <c r="F9488">
        <v>431.85992715712098</v>
      </c>
    </row>
    <row r="9489" spans="1:6" x14ac:dyDescent="0.35">
      <c r="A9489" t="s">
        <v>103</v>
      </c>
      <c r="B9489" s="78" t="s">
        <v>15</v>
      </c>
      <c r="C9489">
        <v>2046</v>
      </c>
      <c r="D9489" t="s">
        <v>41</v>
      </c>
      <c r="E9489" t="s">
        <v>45</v>
      </c>
      <c r="F9489">
        <v>397.75424653789997</v>
      </c>
    </row>
    <row r="9490" spans="1:6" x14ac:dyDescent="0.35">
      <c r="A9490" t="s">
        <v>103</v>
      </c>
      <c r="B9490" s="78" t="s">
        <v>15</v>
      </c>
      <c r="C9490">
        <v>2046</v>
      </c>
      <c r="D9490" t="s">
        <v>41</v>
      </c>
      <c r="E9490" t="s">
        <v>47</v>
      </c>
      <c r="F9490">
        <v>364.60571848695002</v>
      </c>
    </row>
    <row r="9491" spans="1:6" x14ac:dyDescent="0.35">
      <c r="A9491" t="s">
        <v>103</v>
      </c>
      <c r="B9491" s="78" t="s">
        <v>15</v>
      </c>
      <c r="C9491">
        <v>2046</v>
      </c>
      <c r="D9491" t="s">
        <v>41</v>
      </c>
      <c r="E9491" t="s">
        <v>49</v>
      </c>
      <c r="F9491">
        <v>299.04009628341902</v>
      </c>
    </row>
    <row r="9492" spans="1:6" x14ac:dyDescent="0.35">
      <c r="A9492" t="s">
        <v>103</v>
      </c>
      <c r="B9492" s="78" t="s">
        <v>15</v>
      </c>
      <c r="C9492">
        <v>2046</v>
      </c>
      <c r="D9492" t="s">
        <v>41</v>
      </c>
      <c r="E9492" t="s">
        <v>51</v>
      </c>
      <c r="F9492">
        <v>383.91852855053401</v>
      </c>
    </row>
    <row r="9493" spans="1:6" x14ac:dyDescent="0.35">
      <c r="A9493" t="s">
        <v>103</v>
      </c>
      <c r="B9493" s="78" t="s">
        <v>15</v>
      </c>
      <c r="C9493">
        <v>2046</v>
      </c>
      <c r="D9493" t="s">
        <v>41</v>
      </c>
      <c r="E9493" t="s">
        <v>53</v>
      </c>
      <c r="F9493">
        <v>463.37637620935902</v>
      </c>
    </row>
    <row r="9494" spans="1:6" x14ac:dyDescent="0.35">
      <c r="A9494" t="s">
        <v>103</v>
      </c>
      <c r="B9494" s="78" t="s">
        <v>15</v>
      </c>
      <c r="C9494">
        <v>2046</v>
      </c>
      <c r="D9494" t="s">
        <v>41</v>
      </c>
      <c r="E9494" t="s">
        <v>55</v>
      </c>
      <c r="F9494">
        <v>456.459657971117</v>
      </c>
    </row>
    <row r="9495" spans="1:6" x14ac:dyDescent="0.35">
      <c r="A9495" t="s">
        <v>103</v>
      </c>
      <c r="B9495" s="78" t="s">
        <v>15</v>
      </c>
      <c r="C9495">
        <v>2046</v>
      </c>
      <c r="D9495" t="s">
        <v>41</v>
      </c>
      <c r="E9495" t="s">
        <v>57</v>
      </c>
      <c r="F9495">
        <v>430.63955614537701</v>
      </c>
    </row>
    <row r="9496" spans="1:6" x14ac:dyDescent="0.35">
      <c r="A9496" t="s">
        <v>103</v>
      </c>
      <c r="B9496" s="78" t="s">
        <v>15</v>
      </c>
      <c r="C9496">
        <v>2046</v>
      </c>
      <c r="D9496" t="s">
        <v>41</v>
      </c>
      <c r="E9496" t="s">
        <v>59</v>
      </c>
      <c r="F9496">
        <v>441.16582163905201</v>
      </c>
    </row>
    <row r="9497" spans="1:6" x14ac:dyDescent="0.35">
      <c r="A9497" t="s">
        <v>103</v>
      </c>
      <c r="B9497" s="78" t="s">
        <v>15</v>
      </c>
      <c r="C9497">
        <v>2046</v>
      </c>
      <c r="D9497" t="s">
        <v>41</v>
      </c>
      <c r="E9497" t="s">
        <v>61</v>
      </c>
      <c r="F9497">
        <v>430.13359414165097</v>
      </c>
    </row>
    <row r="9498" spans="1:6" x14ac:dyDescent="0.35">
      <c r="A9498" t="s">
        <v>103</v>
      </c>
      <c r="B9498" s="78" t="s">
        <v>15</v>
      </c>
      <c r="C9498">
        <v>2046</v>
      </c>
      <c r="D9498" t="s">
        <v>41</v>
      </c>
      <c r="E9498" t="s">
        <v>63</v>
      </c>
      <c r="F9498">
        <v>410.69375264132998</v>
      </c>
    </row>
    <row r="9499" spans="1:6" x14ac:dyDescent="0.35">
      <c r="A9499" t="s">
        <v>103</v>
      </c>
      <c r="B9499" s="78" t="s">
        <v>15</v>
      </c>
      <c r="C9499">
        <v>2046</v>
      </c>
      <c r="D9499" t="s">
        <v>41</v>
      </c>
      <c r="E9499" t="s">
        <v>43</v>
      </c>
      <c r="F9499">
        <v>431.06016920260299</v>
      </c>
    </row>
    <row r="9500" spans="1:6" x14ac:dyDescent="0.35">
      <c r="A9500" t="s">
        <v>103</v>
      </c>
      <c r="B9500" s="78" t="s">
        <v>15</v>
      </c>
      <c r="C9500">
        <v>2046</v>
      </c>
      <c r="D9500" t="s">
        <v>41</v>
      </c>
      <c r="E9500" t="s">
        <v>65</v>
      </c>
      <c r="F9500">
        <v>382.872812059198</v>
      </c>
    </row>
    <row r="9501" spans="1:6" x14ac:dyDescent="0.35">
      <c r="A9501" t="s">
        <v>103</v>
      </c>
      <c r="B9501" s="78" t="s">
        <v>15</v>
      </c>
      <c r="C9501">
        <v>2046</v>
      </c>
      <c r="D9501" t="s">
        <v>41</v>
      </c>
      <c r="E9501" t="s">
        <v>67</v>
      </c>
      <c r="F9501">
        <v>304.68453358723201</v>
      </c>
    </row>
    <row r="9502" spans="1:6" x14ac:dyDescent="0.35">
      <c r="A9502" t="s">
        <v>103</v>
      </c>
      <c r="B9502" s="78" t="s">
        <v>15</v>
      </c>
      <c r="C9502">
        <v>2046</v>
      </c>
      <c r="D9502" t="s">
        <v>41</v>
      </c>
      <c r="E9502" t="s">
        <v>69</v>
      </c>
      <c r="F9502">
        <v>285.61165352204199</v>
      </c>
    </row>
    <row r="9503" spans="1:6" x14ac:dyDescent="0.35">
      <c r="A9503" t="s">
        <v>103</v>
      </c>
      <c r="B9503" s="78" t="s">
        <v>15</v>
      </c>
      <c r="C9503">
        <v>2046</v>
      </c>
      <c r="D9503" t="s">
        <v>41</v>
      </c>
      <c r="E9503" t="s">
        <v>71</v>
      </c>
      <c r="F9503">
        <v>240.14386635855499</v>
      </c>
    </row>
    <row r="9504" spans="1:6" x14ac:dyDescent="0.35">
      <c r="A9504" t="s">
        <v>103</v>
      </c>
      <c r="B9504" s="78" t="s">
        <v>15</v>
      </c>
      <c r="C9504">
        <v>2046</v>
      </c>
      <c r="D9504" t="s">
        <v>41</v>
      </c>
      <c r="E9504" t="s">
        <v>73</v>
      </c>
      <c r="F9504">
        <v>191.183455287502</v>
      </c>
    </row>
    <row r="9505" spans="1:6" x14ac:dyDescent="0.35">
      <c r="A9505" t="s">
        <v>103</v>
      </c>
      <c r="B9505" s="78" t="s">
        <v>15</v>
      </c>
      <c r="C9505">
        <v>2046</v>
      </c>
      <c r="D9505" t="s">
        <v>41</v>
      </c>
      <c r="E9505" t="s">
        <v>75</v>
      </c>
      <c r="F9505">
        <v>211.33213289827501</v>
      </c>
    </row>
    <row r="9506" spans="1:6" x14ac:dyDescent="0.35">
      <c r="A9506" t="s">
        <v>104</v>
      </c>
      <c r="B9506" s="78" t="s">
        <v>15</v>
      </c>
      <c r="C9506">
        <v>2021</v>
      </c>
      <c r="D9506" t="s">
        <v>41</v>
      </c>
      <c r="E9506" t="s">
        <v>42</v>
      </c>
      <c r="F9506">
        <v>615</v>
      </c>
    </row>
    <row r="9507" spans="1:6" x14ac:dyDescent="0.35">
      <c r="A9507" t="s">
        <v>104</v>
      </c>
      <c r="B9507" s="78" t="s">
        <v>15</v>
      </c>
      <c r="C9507">
        <v>2021</v>
      </c>
      <c r="D9507" t="s">
        <v>41</v>
      </c>
      <c r="E9507" t="s">
        <v>43</v>
      </c>
      <c r="F9507">
        <v>676</v>
      </c>
    </row>
    <row r="9508" spans="1:6" x14ac:dyDescent="0.35">
      <c r="A9508" t="s">
        <v>104</v>
      </c>
      <c r="B9508" s="78" t="s">
        <v>15</v>
      </c>
      <c r="C9508">
        <v>2021</v>
      </c>
      <c r="D9508" t="s">
        <v>41</v>
      </c>
      <c r="E9508" t="s">
        <v>45</v>
      </c>
      <c r="F9508">
        <v>769</v>
      </c>
    </row>
    <row r="9509" spans="1:6" x14ac:dyDescent="0.35">
      <c r="A9509" t="s">
        <v>104</v>
      </c>
      <c r="B9509" s="78" t="s">
        <v>15</v>
      </c>
      <c r="C9509">
        <v>2021</v>
      </c>
      <c r="D9509" t="s">
        <v>41</v>
      </c>
      <c r="E9509" t="s">
        <v>47</v>
      </c>
      <c r="F9509">
        <v>714</v>
      </c>
    </row>
    <row r="9510" spans="1:6" x14ac:dyDescent="0.35">
      <c r="A9510" t="s">
        <v>104</v>
      </c>
      <c r="B9510" s="78" t="s">
        <v>15</v>
      </c>
      <c r="C9510">
        <v>2021</v>
      </c>
      <c r="D9510" t="s">
        <v>41</v>
      </c>
      <c r="E9510" t="s">
        <v>49</v>
      </c>
      <c r="F9510">
        <v>688</v>
      </c>
    </row>
    <row r="9511" spans="1:6" x14ac:dyDescent="0.35">
      <c r="A9511" t="s">
        <v>104</v>
      </c>
      <c r="B9511" s="78" t="s">
        <v>15</v>
      </c>
      <c r="C9511">
        <v>2021</v>
      </c>
      <c r="D9511" t="s">
        <v>41</v>
      </c>
      <c r="E9511" t="s">
        <v>51</v>
      </c>
      <c r="F9511">
        <v>842</v>
      </c>
    </row>
    <row r="9512" spans="1:6" x14ac:dyDescent="0.35">
      <c r="A9512" t="s">
        <v>104</v>
      </c>
      <c r="B9512" s="78" t="s">
        <v>15</v>
      </c>
      <c r="C9512">
        <v>2021</v>
      </c>
      <c r="D9512" t="s">
        <v>41</v>
      </c>
      <c r="E9512" t="s">
        <v>53</v>
      </c>
      <c r="F9512">
        <v>830</v>
      </c>
    </row>
    <row r="9513" spans="1:6" x14ac:dyDescent="0.35">
      <c r="A9513" t="s">
        <v>104</v>
      </c>
      <c r="B9513" s="78" t="s">
        <v>15</v>
      </c>
      <c r="C9513">
        <v>2021</v>
      </c>
      <c r="D9513" t="s">
        <v>41</v>
      </c>
      <c r="E9513" t="s">
        <v>55</v>
      </c>
      <c r="F9513">
        <v>791</v>
      </c>
    </row>
    <row r="9514" spans="1:6" x14ac:dyDescent="0.35">
      <c r="A9514" t="s">
        <v>104</v>
      </c>
      <c r="B9514" s="78" t="s">
        <v>15</v>
      </c>
      <c r="C9514">
        <v>2021</v>
      </c>
      <c r="D9514" t="s">
        <v>41</v>
      </c>
      <c r="E9514" t="s">
        <v>57</v>
      </c>
      <c r="F9514">
        <v>718</v>
      </c>
    </row>
    <row r="9515" spans="1:6" x14ac:dyDescent="0.35">
      <c r="A9515" t="s">
        <v>104</v>
      </c>
      <c r="B9515" s="78" t="s">
        <v>15</v>
      </c>
      <c r="C9515">
        <v>2021</v>
      </c>
      <c r="D9515" t="s">
        <v>41</v>
      </c>
      <c r="E9515" t="s">
        <v>59</v>
      </c>
      <c r="F9515">
        <v>796</v>
      </c>
    </row>
    <row r="9516" spans="1:6" x14ac:dyDescent="0.35">
      <c r="A9516" t="s">
        <v>104</v>
      </c>
      <c r="B9516" s="78" t="s">
        <v>15</v>
      </c>
      <c r="C9516">
        <v>2021</v>
      </c>
      <c r="D9516" t="s">
        <v>41</v>
      </c>
      <c r="E9516" t="s">
        <v>61</v>
      </c>
      <c r="F9516">
        <v>826</v>
      </c>
    </row>
    <row r="9517" spans="1:6" x14ac:dyDescent="0.35">
      <c r="A9517" t="s">
        <v>104</v>
      </c>
      <c r="B9517" s="78" t="s">
        <v>15</v>
      </c>
      <c r="C9517">
        <v>2021</v>
      </c>
      <c r="D9517" t="s">
        <v>41</v>
      </c>
      <c r="E9517" t="s">
        <v>63</v>
      </c>
      <c r="F9517">
        <v>829</v>
      </c>
    </row>
    <row r="9518" spans="1:6" x14ac:dyDescent="0.35">
      <c r="A9518" t="s">
        <v>104</v>
      </c>
      <c r="B9518" s="78" t="s">
        <v>15</v>
      </c>
      <c r="C9518">
        <v>2021</v>
      </c>
      <c r="D9518" t="s">
        <v>41</v>
      </c>
      <c r="E9518" t="s">
        <v>65</v>
      </c>
      <c r="F9518">
        <v>830</v>
      </c>
    </row>
    <row r="9519" spans="1:6" x14ac:dyDescent="0.35">
      <c r="A9519" t="s">
        <v>104</v>
      </c>
      <c r="B9519" s="78" t="s">
        <v>15</v>
      </c>
      <c r="C9519">
        <v>2021</v>
      </c>
      <c r="D9519" t="s">
        <v>41</v>
      </c>
      <c r="E9519" t="s">
        <v>67</v>
      </c>
      <c r="F9519">
        <v>760</v>
      </c>
    </row>
    <row r="9520" spans="1:6" x14ac:dyDescent="0.35">
      <c r="A9520" t="s">
        <v>104</v>
      </c>
      <c r="B9520" s="78" t="s">
        <v>15</v>
      </c>
      <c r="C9520">
        <v>2021</v>
      </c>
      <c r="D9520" t="s">
        <v>41</v>
      </c>
      <c r="E9520" t="s">
        <v>69</v>
      </c>
      <c r="F9520">
        <v>622</v>
      </c>
    </row>
    <row r="9521" spans="1:6" x14ac:dyDescent="0.35">
      <c r="A9521" t="s">
        <v>104</v>
      </c>
      <c r="B9521" s="78" t="s">
        <v>15</v>
      </c>
      <c r="C9521">
        <v>2021</v>
      </c>
      <c r="D9521" t="s">
        <v>41</v>
      </c>
      <c r="E9521" t="s">
        <v>71</v>
      </c>
      <c r="F9521">
        <v>493</v>
      </c>
    </row>
    <row r="9522" spans="1:6" x14ac:dyDescent="0.35">
      <c r="A9522" t="s">
        <v>104</v>
      </c>
      <c r="B9522" s="78" t="s">
        <v>15</v>
      </c>
      <c r="C9522">
        <v>2021</v>
      </c>
      <c r="D9522" t="s">
        <v>41</v>
      </c>
      <c r="E9522" t="s">
        <v>73</v>
      </c>
      <c r="F9522">
        <v>301</v>
      </c>
    </row>
    <row r="9523" spans="1:6" x14ac:dyDescent="0.35">
      <c r="A9523" t="s">
        <v>104</v>
      </c>
      <c r="B9523" s="78" t="s">
        <v>15</v>
      </c>
      <c r="C9523">
        <v>2021</v>
      </c>
      <c r="D9523" t="s">
        <v>41</v>
      </c>
      <c r="E9523" t="s">
        <v>75</v>
      </c>
      <c r="F9523">
        <v>223</v>
      </c>
    </row>
    <row r="9524" spans="1:6" x14ac:dyDescent="0.35">
      <c r="A9524" t="s">
        <v>104</v>
      </c>
      <c r="B9524" s="78" t="s">
        <v>15</v>
      </c>
      <c r="C9524">
        <v>2021</v>
      </c>
      <c r="D9524" t="s">
        <v>138</v>
      </c>
      <c r="E9524" t="s">
        <v>42</v>
      </c>
      <c r="F9524">
        <v>539</v>
      </c>
    </row>
    <row r="9525" spans="1:6" x14ac:dyDescent="0.35">
      <c r="A9525" t="s">
        <v>104</v>
      </c>
      <c r="B9525" s="78" t="s">
        <v>15</v>
      </c>
      <c r="C9525">
        <v>2021</v>
      </c>
      <c r="D9525" t="s">
        <v>138</v>
      </c>
      <c r="E9525" t="s">
        <v>43</v>
      </c>
      <c r="F9525">
        <v>641</v>
      </c>
    </row>
    <row r="9526" spans="1:6" x14ac:dyDescent="0.35">
      <c r="A9526" t="s">
        <v>104</v>
      </c>
      <c r="B9526" s="78" t="s">
        <v>15</v>
      </c>
      <c r="C9526">
        <v>2021</v>
      </c>
      <c r="D9526" t="s">
        <v>138</v>
      </c>
      <c r="E9526" t="s">
        <v>45</v>
      </c>
      <c r="F9526">
        <v>722</v>
      </c>
    </row>
    <row r="9527" spans="1:6" x14ac:dyDescent="0.35">
      <c r="A9527" t="s">
        <v>104</v>
      </c>
      <c r="B9527" s="78" t="s">
        <v>15</v>
      </c>
      <c r="C9527">
        <v>2021</v>
      </c>
      <c r="D9527" t="s">
        <v>138</v>
      </c>
      <c r="E9527" t="s">
        <v>47</v>
      </c>
      <c r="F9527">
        <v>559</v>
      </c>
    </row>
    <row r="9528" spans="1:6" x14ac:dyDescent="0.35">
      <c r="A9528" t="s">
        <v>104</v>
      </c>
      <c r="B9528" s="78" t="s">
        <v>15</v>
      </c>
      <c r="C9528">
        <v>2021</v>
      </c>
      <c r="D9528" t="s">
        <v>138</v>
      </c>
      <c r="E9528" t="s">
        <v>49</v>
      </c>
      <c r="F9528">
        <v>463</v>
      </c>
    </row>
    <row r="9529" spans="1:6" x14ac:dyDescent="0.35">
      <c r="A9529" t="s">
        <v>104</v>
      </c>
      <c r="B9529" s="78" t="s">
        <v>15</v>
      </c>
      <c r="C9529">
        <v>2021</v>
      </c>
      <c r="D9529" t="s">
        <v>138</v>
      </c>
      <c r="E9529" t="s">
        <v>51</v>
      </c>
      <c r="F9529">
        <v>640</v>
      </c>
    </row>
    <row r="9530" spans="1:6" x14ac:dyDescent="0.35">
      <c r="A9530" t="s">
        <v>104</v>
      </c>
      <c r="B9530" s="78" t="s">
        <v>15</v>
      </c>
      <c r="C9530">
        <v>2021</v>
      </c>
      <c r="D9530" t="s">
        <v>138</v>
      </c>
      <c r="E9530" t="s">
        <v>53</v>
      </c>
      <c r="F9530">
        <v>633</v>
      </c>
    </row>
    <row r="9531" spans="1:6" x14ac:dyDescent="0.35">
      <c r="A9531" t="s">
        <v>104</v>
      </c>
      <c r="B9531" s="78" t="s">
        <v>15</v>
      </c>
      <c r="C9531">
        <v>2021</v>
      </c>
      <c r="D9531" t="s">
        <v>138</v>
      </c>
      <c r="E9531" t="s">
        <v>55</v>
      </c>
      <c r="F9531">
        <v>602</v>
      </c>
    </row>
    <row r="9532" spans="1:6" x14ac:dyDescent="0.35">
      <c r="A9532" t="s">
        <v>104</v>
      </c>
      <c r="B9532" s="78" t="s">
        <v>15</v>
      </c>
      <c r="C9532">
        <v>2021</v>
      </c>
      <c r="D9532" t="s">
        <v>138</v>
      </c>
      <c r="E9532" t="s">
        <v>57</v>
      </c>
      <c r="F9532">
        <v>630</v>
      </c>
    </row>
    <row r="9533" spans="1:6" x14ac:dyDescent="0.35">
      <c r="A9533" t="s">
        <v>104</v>
      </c>
      <c r="B9533" s="78" t="s">
        <v>15</v>
      </c>
      <c r="C9533">
        <v>2021</v>
      </c>
      <c r="D9533" t="s">
        <v>138</v>
      </c>
      <c r="E9533" t="s">
        <v>59</v>
      </c>
      <c r="F9533">
        <v>755</v>
      </c>
    </row>
    <row r="9534" spans="1:6" x14ac:dyDescent="0.35">
      <c r="A9534" t="s">
        <v>104</v>
      </c>
      <c r="B9534" s="78" t="s">
        <v>15</v>
      </c>
      <c r="C9534">
        <v>2021</v>
      </c>
      <c r="D9534" t="s">
        <v>138</v>
      </c>
      <c r="E9534" t="s">
        <v>61</v>
      </c>
      <c r="F9534">
        <v>793</v>
      </c>
    </row>
    <row r="9535" spans="1:6" x14ac:dyDescent="0.35">
      <c r="A9535" t="s">
        <v>104</v>
      </c>
      <c r="B9535" s="78" t="s">
        <v>15</v>
      </c>
      <c r="C9535">
        <v>2021</v>
      </c>
      <c r="D9535" t="s">
        <v>138</v>
      </c>
      <c r="E9535" t="s">
        <v>63</v>
      </c>
      <c r="F9535">
        <v>840</v>
      </c>
    </row>
    <row r="9536" spans="1:6" x14ac:dyDescent="0.35">
      <c r="A9536" t="s">
        <v>104</v>
      </c>
      <c r="B9536" s="78" t="s">
        <v>15</v>
      </c>
      <c r="C9536">
        <v>2021</v>
      </c>
      <c r="D9536" t="s">
        <v>138</v>
      </c>
      <c r="E9536" t="s">
        <v>65</v>
      </c>
      <c r="F9536">
        <v>785</v>
      </c>
    </row>
    <row r="9537" spans="1:6" x14ac:dyDescent="0.35">
      <c r="A9537" t="s">
        <v>104</v>
      </c>
      <c r="B9537" s="78" t="s">
        <v>15</v>
      </c>
      <c r="C9537">
        <v>2021</v>
      </c>
      <c r="D9537" t="s">
        <v>138</v>
      </c>
      <c r="E9537" t="s">
        <v>67</v>
      </c>
      <c r="F9537">
        <v>702</v>
      </c>
    </row>
    <row r="9538" spans="1:6" x14ac:dyDescent="0.35">
      <c r="A9538" t="s">
        <v>104</v>
      </c>
      <c r="B9538" s="78" t="s">
        <v>15</v>
      </c>
      <c r="C9538">
        <v>2021</v>
      </c>
      <c r="D9538" t="s">
        <v>138</v>
      </c>
      <c r="E9538" t="s">
        <v>69</v>
      </c>
      <c r="F9538">
        <v>544</v>
      </c>
    </row>
    <row r="9539" spans="1:6" x14ac:dyDescent="0.35">
      <c r="A9539" t="s">
        <v>104</v>
      </c>
      <c r="B9539" s="78" t="s">
        <v>15</v>
      </c>
      <c r="C9539">
        <v>2021</v>
      </c>
      <c r="D9539" t="s">
        <v>138</v>
      </c>
      <c r="E9539" t="s">
        <v>71</v>
      </c>
      <c r="F9539">
        <v>499</v>
      </c>
    </row>
    <row r="9540" spans="1:6" x14ac:dyDescent="0.35">
      <c r="A9540" t="s">
        <v>104</v>
      </c>
      <c r="B9540" s="78" t="s">
        <v>15</v>
      </c>
      <c r="C9540">
        <v>2021</v>
      </c>
      <c r="D9540" t="s">
        <v>138</v>
      </c>
      <c r="E9540" t="s">
        <v>73</v>
      </c>
      <c r="F9540">
        <v>258</v>
      </c>
    </row>
    <row r="9541" spans="1:6" x14ac:dyDescent="0.35">
      <c r="A9541" t="s">
        <v>104</v>
      </c>
      <c r="B9541" s="78" t="s">
        <v>15</v>
      </c>
      <c r="C9541">
        <v>2021</v>
      </c>
      <c r="D9541" t="s">
        <v>138</v>
      </c>
      <c r="E9541" t="s">
        <v>75</v>
      </c>
      <c r="F9541">
        <v>243</v>
      </c>
    </row>
    <row r="9542" spans="1:6" x14ac:dyDescent="0.35">
      <c r="A9542" t="s">
        <v>104</v>
      </c>
      <c r="B9542" s="78" t="s">
        <v>15</v>
      </c>
      <c r="C9542">
        <v>2026</v>
      </c>
      <c r="D9542" t="s">
        <v>138</v>
      </c>
      <c r="E9542" t="s">
        <v>42</v>
      </c>
      <c r="F9542">
        <v>605.09986537001305</v>
      </c>
    </row>
    <row r="9543" spans="1:6" x14ac:dyDescent="0.35">
      <c r="A9543" t="s">
        <v>104</v>
      </c>
      <c r="B9543" s="78" t="s">
        <v>15</v>
      </c>
      <c r="C9543">
        <v>2026</v>
      </c>
      <c r="D9543" t="s">
        <v>138</v>
      </c>
      <c r="E9543" t="s">
        <v>45</v>
      </c>
      <c r="F9543">
        <v>679.20238447911299</v>
      </c>
    </row>
    <row r="9544" spans="1:6" x14ac:dyDescent="0.35">
      <c r="A9544" t="s">
        <v>104</v>
      </c>
      <c r="B9544" s="78" t="s">
        <v>15</v>
      </c>
      <c r="C9544">
        <v>2026</v>
      </c>
      <c r="D9544" t="s">
        <v>138</v>
      </c>
      <c r="E9544" t="s">
        <v>47</v>
      </c>
      <c r="F9544">
        <v>671.11072698541795</v>
      </c>
    </row>
    <row r="9545" spans="1:6" x14ac:dyDescent="0.35">
      <c r="A9545" t="s">
        <v>104</v>
      </c>
      <c r="B9545" s="78" t="s">
        <v>15</v>
      </c>
      <c r="C9545">
        <v>2026</v>
      </c>
      <c r="D9545" t="s">
        <v>138</v>
      </c>
      <c r="E9545" t="s">
        <v>49</v>
      </c>
      <c r="F9545">
        <v>489.47222764613701</v>
      </c>
    </row>
    <row r="9546" spans="1:6" x14ac:dyDescent="0.35">
      <c r="A9546" t="s">
        <v>104</v>
      </c>
      <c r="B9546" s="78" t="s">
        <v>15</v>
      </c>
      <c r="C9546">
        <v>2026</v>
      </c>
      <c r="D9546" t="s">
        <v>138</v>
      </c>
      <c r="E9546" t="s">
        <v>51</v>
      </c>
      <c r="F9546">
        <v>566.40869786470796</v>
      </c>
    </row>
    <row r="9547" spans="1:6" x14ac:dyDescent="0.35">
      <c r="A9547" t="s">
        <v>104</v>
      </c>
      <c r="B9547" s="78" t="s">
        <v>15</v>
      </c>
      <c r="C9547">
        <v>2026</v>
      </c>
      <c r="D9547" t="s">
        <v>138</v>
      </c>
      <c r="E9547" t="s">
        <v>53</v>
      </c>
      <c r="F9547">
        <v>727.23059795355505</v>
      </c>
    </row>
    <row r="9548" spans="1:6" x14ac:dyDescent="0.35">
      <c r="A9548" t="s">
        <v>104</v>
      </c>
      <c r="B9548" s="78" t="s">
        <v>15</v>
      </c>
      <c r="C9548">
        <v>2026</v>
      </c>
      <c r="D9548" t="s">
        <v>138</v>
      </c>
      <c r="E9548" t="s">
        <v>55</v>
      </c>
      <c r="F9548">
        <v>718.36610208546404</v>
      </c>
    </row>
    <row r="9549" spans="1:6" x14ac:dyDescent="0.35">
      <c r="A9549" t="s">
        <v>104</v>
      </c>
      <c r="B9549" s="78" t="s">
        <v>15</v>
      </c>
      <c r="C9549">
        <v>2026</v>
      </c>
      <c r="D9549" t="s">
        <v>138</v>
      </c>
      <c r="E9549" t="s">
        <v>57</v>
      </c>
      <c r="F9549">
        <v>711.83920566634902</v>
      </c>
    </row>
    <row r="9550" spans="1:6" x14ac:dyDescent="0.35">
      <c r="A9550" t="s">
        <v>104</v>
      </c>
      <c r="B9550" s="78" t="s">
        <v>15</v>
      </c>
      <c r="C9550">
        <v>2026</v>
      </c>
      <c r="D9550" t="s">
        <v>138</v>
      </c>
      <c r="E9550" t="s">
        <v>59</v>
      </c>
      <c r="F9550">
        <v>700.15086951053195</v>
      </c>
    </row>
    <row r="9551" spans="1:6" x14ac:dyDescent="0.35">
      <c r="A9551" t="s">
        <v>104</v>
      </c>
      <c r="B9551" s="78" t="s">
        <v>15</v>
      </c>
      <c r="C9551">
        <v>2026</v>
      </c>
      <c r="D9551" t="s">
        <v>138</v>
      </c>
      <c r="E9551" t="s">
        <v>61</v>
      </c>
      <c r="F9551">
        <v>808.25756194299197</v>
      </c>
    </row>
    <row r="9552" spans="1:6" x14ac:dyDescent="0.35">
      <c r="A9552" t="s">
        <v>104</v>
      </c>
      <c r="B9552" s="78" t="s">
        <v>15</v>
      </c>
      <c r="C9552">
        <v>2026</v>
      </c>
      <c r="D9552" t="s">
        <v>138</v>
      </c>
      <c r="E9552" t="s">
        <v>63</v>
      </c>
      <c r="F9552">
        <v>846.99135492902496</v>
      </c>
    </row>
    <row r="9553" spans="1:6" x14ac:dyDescent="0.35">
      <c r="A9553" t="s">
        <v>104</v>
      </c>
      <c r="B9553" s="78" t="s">
        <v>15</v>
      </c>
      <c r="C9553">
        <v>2026</v>
      </c>
      <c r="D9553" t="s">
        <v>138</v>
      </c>
      <c r="E9553" t="s">
        <v>43</v>
      </c>
      <c r="F9553">
        <v>603.34297475358301</v>
      </c>
    </row>
    <row r="9554" spans="1:6" x14ac:dyDescent="0.35">
      <c r="A9554" t="s">
        <v>104</v>
      </c>
      <c r="B9554" s="78" t="s">
        <v>15</v>
      </c>
      <c r="C9554">
        <v>2026</v>
      </c>
      <c r="D9554" t="s">
        <v>138</v>
      </c>
      <c r="E9554" t="s">
        <v>65</v>
      </c>
      <c r="F9554">
        <v>871.50492950838395</v>
      </c>
    </row>
    <row r="9555" spans="1:6" x14ac:dyDescent="0.35">
      <c r="A9555" t="s">
        <v>104</v>
      </c>
      <c r="B9555" s="78" t="s">
        <v>15</v>
      </c>
      <c r="C9555">
        <v>2026</v>
      </c>
      <c r="D9555" t="s">
        <v>138</v>
      </c>
      <c r="E9555" t="s">
        <v>67</v>
      </c>
      <c r="F9555">
        <v>791.894316147361</v>
      </c>
    </row>
    <row r="9556" spans="1:6" x14ac:dyDescent="0.35">
      <c r="A9556" t="s">
        <v>104</v>
      </c>
      <c r="B9556" s="78" t="s">
        <v>15</v>
      </c>
      <c r="C9556">
        <v>2026</v>
      </c>
      <c r="D9556" t="s">
        <v>138</v>
      </c>
      <c r="E9556" t="s">
        <v>69</v>
      </c>
      <c r="F9556">
        <v>685.16564286545099</v>
      </c>
    </row>
    <row r="9557" spans="1:6" x14ac:dyDescent="0.35">
      <c r="A9557" t="s">
        <v>104</v>
      </c>
      <c r="B9557" s="78" t="s">
        <v>15</v>
      </c>
      <c r="C9557">
        <v>2026</v>
      </c>
      <c r="D9557" t="s">
        <v>138</v>
      </c>
      <c r="E9557" t="s">
        <v>71</v>
      </c>
      <c r="F9557">
        <v>516.33111505770296</v>
      </c>
    </row>
    <row r="9558" spans="1:6" x14ac:dyDescent="0.35">
      <c r="A9558" t="s">
        <v>104</v>
      </c>
      <c r="B9558" s="78" t="s">
        <v>15</v>
      </c>
      <c r="C9558">
        <v>2026</v>
      </c>
      <c r="D9558" t="s">
        <v>138</v>
      </c>
      <c r="E9558" t="s">
        <v>73</v>
      </c>
      <c r="F9558">
        <v>428.633980770508</v>
      </c>
    </row>
    <row r="9559" spans="1:6" x14ac:dyDescent="0.35">
      <c r="A9559" t="s">
        <v>104</v>
      </c>
      <c r="B9559" s="78" t="s">
        <v>15</v>
      </c>
      <c r="C9559">
        <v>2026</v>
      </c>
      <c r="D9559" t="s">
        <v>138</v>
      </c>
      <c r="E9559" t="s">
        <v>75</v>
      </c>
      <c r="F9559">
        <v>303.89178860219999</v>
      </c>
    </row>
    <row r="9560" spans="1:6" x14ac:dyDescent="0.35">
      <c r="A9560" t="s">
        <v>104</v>
      </c>
      <c r="B9560" s="78" t="s">
        <v>15</v>
      </c>
      <c r="C9560">
        <v>2026</v>
      </c>
      <c r="D9560" t="s">
        <v>41</v>
      </c>
      <c r="E9560" t="s">
        <v>42</v>
      </c>
      <c r="F9560">
        <v>634.59125326992398</v>
      </c>
    </row>
    <row r="9561" spans="1:6" x14ac:dyDescent="0.35">
      <c r="A9561" t="s">
        <v>104</v>
      </c>
      <c r="B9561" s="78" t="s">
        <v>15</v>
      </c>
      <c r="C9561">
        <v>2026</v>
      </c>
      <c r="D9561" t="s">
        <v>41</v>
      </c>
      <c r="E9561" t="s">
        <v>45</v>
      </c>
      <c r="F9561">
        <v>732.01435851757799</v>
      </c>
    </row>
    <row r="9562" spans="1:6" x14ac:dyDescent="0.35">
      <c r="A9562" t="s">
        <v>104</v>
      </c>
      <c r="B9562" s="78" t="s">
        <v>15</v>
      </c>
      <c r="C9562">
        <v>2026</v>
      </c>
      <c r="D9562" t="s">
        <v>41</v>
      </c>
      <c r="E9562" t="s">
        <v>47</v>
      </c>
      <c r="F9562">
        <v>782.63342040411806</v>
      </c>
    </row>
    <row r="9563" spans="1:6" x14ac:dyDescent="0.35">
      <c r="A9563" t="s">
        <v>104</v>
      </c>
      <c r="B9563" s="78" t="s">
        <v>15</v>
      </c>
      <c r="C9563">
        <v>2026</v>
      </c>
      <c r="D9563" t="s">
        <v>41</v>
      </c>
      <c r="E9563" t="s">
        <v>49</v>
      </c>
      <c r="F9563">
        <v>715.60619959921098</v>
      </c>
    </row>
    <row r="9564" spans="1:6" x14ac:dyDescent="0.35">
      <c r="A9564" t="s">
        <v>104</v>
      </c>
      <c r="B9564" s="78" t="s">
        <v>15</v>
      </c>
      <c r="C9564">
        <v>2026</v>
      </c>
      <c r="D9564" t="s">
        <v>41</v>
      </c>
      <c r="E9564" t="s">
        <v>51</v>
      </c>
      <c r="F9564">
        <v>787.34515629152895</v>
      </c>
    </row>
    <row r="9565" spans="1:6" x14ac:dyDescent="0.35">
      <c r="A9565" t="s">
        <v>104</v>
      </c>
      <c r="B9565" s="78" t="s">
        <v>15</v>
      </c>
      <c r="C9565">
        <v>2026</v>
      </c>
      <c r="D9565" t="s">
        <v>41</v>
      </c>
      <c r="E9565" t="s">
        <v>53</v>
      </c>
      <c r="F9565">
        <v>843.41570710077997</v>
      </c>
    </row>
    <row r="9566" spans="1:6" x14ac:dyDescent="0.35">
      <c r="A9566" t="s">
        <v>104</v>
      </c>
      <c r="B9566" s="78" t="s">
        <v>15</v>
      </c>
      <c r="C9566">
        <v>2026</v>
      </c>
      <c r="D9566" t="s">
        <v>41</v>
      </c>
      <c r="E9566" t="s">
        <v>55</v>
      </c>
      <c r="F9566">
        <v>837.04388005134604</v>
      </c>
    </row>
    <row r="9567" spans="1:6" x14ac:dyDescent="0.35">
      <c r="A9567" t="s">
        <v>104</v>
      </c>
      <c r="B9567" s="78" t="s">
        <v>15</v>
      </c>
      <c r="C9567">
        <v>2026</v>
      </c>
      <c r="D9567" t="s">
        <v>41</v>
      </c>
      <c r="E9567" t="s">
        <v>57</v>
      </c>
      <c r="F9567">
        <v>824.94870721192297</v>
      </c>
    </row>
    <row r="9568" spans="1:6" x14ac:dyDescent="0.35">
      <c r="A9568" t="s">
        <v>104</v>
      </c>
      <c r="B9568" s="78" t="s">
        <v>15</v>
      </c>
      <c r="C9568">
        <v>2026</v>
      </c>
      <c r="D9568" t="s">
        <v>41</v>
      </c>
      <c r="E9568" t="s">
        <v>59</v>
      </c>
      <c r="F9568">
        <v>733.29807559762401</v>
      </c>
    </row>
    <row r="9569" spans="1:6" x14ac:dyDescent="0.35">
      <c r="A9569" t="s">
        <v>104</v>
      </c>
      <c r="B9569" s="78" t="s">
        <v>15</v>
      </c>
      <c r="C9569">
        <v>2026</v>
      </c>
      <c r="D9569" t="s">
        <v>41</v>
      </c>
      <c r="E9569" t="s">
        <v>61</v>
      </c>
      <c r="F9569">
        <v>798.98685613075202</v>
      </c>
    </row>
    <row r="9570" spans="1:6" x14ac:dyDescent="0.35">
      <c r="A9570" t="s">
        <v>104</v>
      </c>
      <c r="B9570" s="78" t="s">
        <v>15</v>
      </c>
      <c r="C9570">
        <v>2026</v>
      </c>
      <c r="D9570" t="s">
        <v>41</v>
      </c>
      <c r="E9570" t="s">
        <v>63</v>
      </c>
      <c r="F9570">
        <v>835.65462890983304</v>
      </c>
    </row>
    <row r="9571" spans="1:6" x14ac:dyDescent="0.35">
      <c r="A9571" t="s">
        <v>104</v>
      </c>
      <c r="B9571" s="78" t="s">
        <v>15</v>
      </c>
      <c r="C9571">
        <v>2026</v>
      </c>
      <c r="D9571" t="s">
        <v>41</v>
      </c>
      <c r="E9571" t="s">
        <v>43</v>
      </c>
      <c r="F9571">
        <v>690.62219274429197</v>
      </c>
    </row>
    <row r="9572" spans="1:6" x14ac:dyDescent="0.35">
      <c r="A9572" t="s">
        <v>104</v>
      </c>
      <c r="B9572" s="78" t="s">
        <v>15</v>
      </c>
      <c r="C9572">
        <v>2026</v>
      </c>
      <c r="D9572" t="s">
        <v>41</v>
      </c>
      <c r="E9572" t="s">
        <v>65</v>
      </c>
      <c r="F9572">
        <v>836.96857450786695</v>
      </c>
    </row>
    <row r="9573" spans="1:6" x14ac:dyDescent="0.35">
      <c r="A9573" t="s">
        <v>104</v>
      </c>
      <c r="B9573" s="78" t="s">
        <v>15</v>
      </c>
      <c r="C9573">
        <v>2026</v>
      </c>
      <c r="D9573" t="s">
        <v>41</v>
      </c>
      <c r="E9573" t="s">
        <v>67</v>
      </c>
      <c r="F9573">
        <v>812.28558540140102</v>
      </c>
    </row>
    <row r="9574" spans="1:6" x14ac:dyDescent="0.35">
      <c r="A9574" t="s">
        <v>104</v>
      </c>
      <c r="B9574" s="78" t="s">
        <v>15</v>
      </c>
      <c r="C9574">
        <v>2026</v>
      </c>
      <c r="D9574" t="s">
        <v>41</v>
      </c>
      <c r="E9574" t="s">
        <v>69</v>
      </c>
      <c r="F9574">
        <v>707.54187482812802</v>
      </c>
    </row>
    <row r="9575" spans="1:6" x14ac:dyDescent="0.35">
      <c r="A9575" t="s">
        <v>104</v>
      </c>
      <c r="B9575" s="78" t="s">
        <v>15</v>
      </c>
      <c r="C9575">
        <v>2026</v>
      </c>
      <c r="D9575" t="s">
        <v>41</v>
      </c>
      <c r="E9575" t="s">
        <v>71</v>
      </c>
      <c r="F9575">
        <v>544.85654679601203</v>
      </c>
    </row>
    <row r="9576" spans="1:6" x14ac:dyDescent="0.35">
      <c r="A9576" t="s">
        <v>104</v>
      </c>
      <c r="B9576" s="78" t="s">
        <v>15</v>
      </c>
      <c r="C9576">
        <v>2026</v>
      </c>
      <c r="D9576" t="s">
        <v>41</v>
      </c>
      <c r="E9576" t="s">
        <v>73</v>
      </c>
      <c r="F9576">
        <v>380.40793147365599</v>
      </c>
    </row>
    <row r="9577" spans="1:6" x14ac:dyDescent="0.35">
      <c r="A9577" t="s">
        <v>104</v>
      </c>
      <c r="B9577" s="78" t="s">
        <v>15</v>
      </c>
      <c r="C9577">
        <v>2026</v>
      </c>
      <c r="D9577" t="s">
        <v>41</v>
      </c>
      <c r="E9577" t="s">
        <v>75</v>
      </c>
      <c r="F9577">
        <v>277.20887801690799</v>
      </c>
    </row>
    <row r="9578" spans="1:6" x14ac:dyDescent="0.35">
      <c r="A9578" t="s">
        <v>104</v>
      </c>
      <c r="B9578" s="78" t="s">
        <v>15</v>
      </c>
      <c r="C9578">
        <v>2031</v>
      </c>
      <c r="D9578" t="s">
        <v>138</v>
      </c>
      <c r="E9578" t="s">
        <v>42</v>
      </c>
      <c r="F9578">
        <v>616.88897430687905</v>
      </c>
    </row>
    <row r="9579" spans="1:6" x14ac:dyDescent="0.35">
      <c r="A9579" t="s">
        <v>104</v>
      </c>
      <c r="B9579" s="78" t="s">
        <v>15</v>
      </c>
      <c r="C9579">
        <v>2031</v>
      </c>
      <c r="D9579" t="s">
        <v>138</v>
      </c>
      <c r="E9579" t="s">
        <v>45</v>
      </c>
      <c r="F9579">
        <v>617.79741939579401</v>
      </c>
    </row>
    <row r="9580" spans="1:6" x14ac:dyDescent="0.35">
      <c r="A9580" t="s">
        <v>104</v>
      </c>
      <c r="B9580" s="78" t="s">
        <v>15</v>
      </c>
      <c r="C9580">
        <v>2031</v>
      </c>
      <c r="D9580" t="s">
        <v>138</v>
      </c>
      <c r="E9580" t="s">
        <v>47</v>
      </c>
      <c r="F9580">
        <v>625.83474251095402</v>
      </c>
    </row>
    <row r="9581" spans="1:6" x14ac:dyDescent="0.35">
      <c r="A9581" t="s">
        <v>104</v>
      </c>
      <c r="B9581" s="78" t="s">
        <v>15</v>
      </c>
      <c r="C9581">
        <v>2031</v>
      </c>
      <c r="D9581" t="s">
        <v>138</v>
      </c>
      <c r="E9581" t="s">
        <v>49</v>
      </c>
      <c r="F9581">
        <v>549.85475003542899</v>
      </c>
    </row>
    <row r="9582" spans="1:6" x14ac:dyDescent="0.35">
      <c r="A9582" t="s">
        <v>104</v>
      </c>
      <c r="B9582" s="78" t="s">
        <v>15</v>
      </c>
      <c r="C9582">
        <v>2031</v>
      </c>
      <c r="D9582" t="s">
        <v>138</v>
      </c>
      <c r="E9582" t="s">
        <v>51</v>
      </c>
      <c r="F9582">
        <v>559.66131835679903</v>
      </c>
    </row>
    <row r="9583" spans="1:6" x14ac:dyDescent="0.35">
      <c r="A9583" t="s">
        <v>104</v>
      </c>
      <c r="B9583" s="78" t="s">
        <v>15</v>
      </c>
      <c r="C9583">
        <v>2031</v>
      </c>
      <c r="D9583" t="s">
        <v>138</v>
      </c>
      <c r="E9583" t="s">
        <v>53</v>
      </c>
      <c r="F9583">
        <v>652.59287387611005</v>
      </c>
    </row>
    <row r="9584" spans="1:6" x14ac:dyDescent="0.35">
      <c r="A9584" t="s">
        <v>104</v>
      </c>
      <c r="B9584" s="78" t="s">
        <v>15</v>
      </c>
      <c r="C9584">
        <v>2031</v>
      </c>
      <c r="D9584" t="s">
        <v>138</v>
      </c>
      <c r="E9584" t="s">
        <v>55</v>
      </c>
      <c r="F9584">
        <v>789.34868903188203</v>
      </c>
    </row>
    <row r="9585" spans="1:6" x14ac:dyDescent="0.35">
      <c r="A9585" t="s">
        <v>104</v>
      </c>
      <c r="B9585" s="78" t="s">
        <v>15</v>
      </c>
      <c r="C9585">
        <v>2031</v>
      </c>
      <c r="D9585" t="s">
        <v>138</v>
      </c>
      <c r="E9585" t="s">
        <v>57</v>
      </c>
      <c r="F9585">
        <v>796.512729272309</v>
      </c>
    </row>
    <row r="9586" spans="1:6" x14ac:dyDescent="0.35">
      <c r="A9586" t="s">
        <v>104</v>
      </c>
      <c r="B9586" s="78" t="s">
        <v>15</v>
      </c>
      <c r="C9586">
        <v>2031</v>
      </c>
      <c r="D9586" t="s">
        <v>138</v>
      </c>
      <c r="E9586" t="s">
        <v>59</v>
      </c>
      <c r="F9586">
        <v>767.55271717340304</v>
      </c>
    </row>
    <row r="9587" spans="1:6" x14ac:dyDescent="0.35">
      <c r="A9587" t="s">
        <v>104</v>
      </c>
      <c r="B9587" s="78" t="s">
        <v>15</v>
      </c>
      <c r="C9587">
        <v>2031</v>
      </c>
      <c r="D9587" t="s">
        <v>138</v>
      </c>
      <c r="E9587" t="s">
        <v>61</v>
      </c>
      <c r="F9587">
        <v>744.13866348061902</v>
      </c>
    </row>
    <row r="9588" spans="1:6" x14ac:dyDescent="0.35">
      <c r="A9588" t="s">
        <v>104</v>
      </c>
      <c r="B9588" s="78" t="s">
        <v>15</v>
      </c>
      <c r="C9588">
        <v>2031</v>
      </c>
      <c r="D9588" t="s">
        <v>138</v>
      </c>
      <c r="E9588" t="s">
        <v>63</v>
      </c>
      <c r="F9588">
        <v>847.97569419668002</v>
      </c>
    </row>
    <row r="9589" spans="1:6" x14ac:dyDescent="0.35">
      <c r="A9589" t="s">
        <v>104</v>
      </c>
      <c r="B9589" s="78" t="s">
        <v>15</v>
      </c>
      <c r="C9589">
        <v>2031</v>
      </c>
      <c r="D9589" t="s">
        <v>138</v>
      </c>
      <c r="E9589" t="s">
        <v>43</v>
      </c>
      <c r="F9589">
        <v>643.88652953505698</v>
      </c>
    </row>
    <row r="9590" spans="1:6" x14ac:dyDescent="0.35">
      <c r="A9590" t="s">
        <v>104</v>
      </c>
      <c r="B9590" s="78" t="s">
        <v>15</v>
      </c>
      <c r="C9590">
        <v>2031</v>
      </c>
      <c r="D9590" t="s">
        <v>138</v>
      </c>
      <c r="E9590" t="s">
        <v>65</v>
      </c>
      <c r="F9590">
        <v>873.68665857400197</v>
      </c>
    </row>
    <row r="9591" spans="1:6" x14ac:dyDescent="0.35">
      <c r="A9591" t="s">
        <v>104</v>
      </c>
      <c r="B9591" s="78" t="s">
        <v>15</v>
      </c>
      <c r="C9591">
        <v>2031</v>
      </c>
      <c r="D9591" t="s">
        <v>138</v>
      </c>
      <c r="E9591" t="s">
        <v>67</v>
      </c>
      <c r="F9591">
        <v>865.75725104592505</v>
      </c>
    </row>
    <row r="9592" spans="1:6" x14ac:dyDescent="0.35">
      <c r="A9592" t="s">
        <v>104</v>
      </c>
      <c r="B9592" s="78" t="s">
        <v>15</v>
      </c>
      <c r="C9592">
        <v>2031</v>
      </c>
      <c r="D9592" t="s">
        <v>138</v>
      </c>
      <c r="E9592" t="s">
        <v>69</v>
      </c>
      <c r="F9592">
        <v>761.56078994669303</v>
      </c>
    </row>
    <row r="9593" spans="1:6" x14ac:dyDescent="0.35">
      <c r="A9593" t="s">
        <v>104</v>
      </c>
      <c r="B9593" s="78" t="s">
        <v>15</v>
      </c>
      <c r="C9593">
        <v>2031</v>
      </c>
      <c r="D9593" t="s">
        <v>138</v>
      </c>
      <c r="E9593" t="s">
        <v>71</v>
      </c>
      <c r="F9593">
        <v>632.25101364474597</v>
      </c>
    </row>
    <row r="9594" spans="1:6" x14ac:dyDescent="0.35">
      <c r="A9594" t="s">
        <v>104</v>
      </c>
      <c r="B9594" s="78" t="s">
        <v>15</v>
      </c>
      <c r="C9594">
        <v>2031</v>
      </c>
      <c r="D9594" t="s">
        <v>138</v>
      </c>
      <c r="E9594" t="s">
        <v>73</v>
      </c>
      <c r="F9594">
        <v>448.99606436425699</v>
      </c>
    </row>
    <row r="9595" spans="1:6" x14ac:dyDescent="0.35">
      <c r="A9595" t="s">
        <v>104</v>
      </c>
      <c r="B9595" s="78" t="s">
        <v>15</v>
      </c>
      <c r="C9595">
        <v>2031</v>
      </c>
      <c r="D9595" t="s">
        <v>138</v>
      </c>
      <c r="E9595" t="s">
        <v>75</v>
      </c>
      <c r="F9595">
        <v>455.29607111744002</v>
      </c>
    </row>
    <row r="9596" spans="1:6" x14ac:dyDescent="0.35">
      <c r="A9596" t="s">
        <v>104</v>
      </c>
      <c r="B9596" s="78" t="s">
        <v>15</v>
      </c>
      <c r="C9596">
        <v>2031</v>
      </c>
      <c r="D9596" t="s">
        <v>41</v>
      </c>
      <c r="E9596" t="s">
        <v>42</v>
      </c>
      <c r="F9596">
        <v>654.39573331744703</v>
      </c>
    </row>
    <row r="9597" spans="1:6" x14ac:dyDescent="0.35">
      <c r="A9597" t="s">
        <v>104</v>
      </c>
      <c r="B9597" s="78" t="s">
        <v>15</v>
      </c>
      <c r="C9597">
        <v>2031</v>
      </c>
      <c r="D9597" t="s">
        <v>41</v>
      </c>
      <c r="E9597" t="s">
        <v>45</v>
      </c>
      <c r="F9597">
        <v>713.47887478788005</v>
      </c>
    </row>
    <row r="9598" spans="1:6" x14ac:dyDescent="0.35">
      <c r="A9598" t="s">
        <v>104</v>
      </c>
      <c r="B9598" s="78" t="s">
        <v>15</v>
      </c>
      <c r="C9598">
        <v>2031</v>
      </c>
      <c r="D9598" t="s">
        <v>41</v>
      </c>
      <c r="E9598" t="s">
        <v>47</v>
      </c>
      <c r="F9598">
        <v>739.32209853986205</v>
      </c>
    </row>
    <row r="9599" spans="1:6" x14ac:dyDescent="0.35">
      <c r="A9599" t="s">
        <v>104</v>
      </c>
      <c r="B9599" s="78" t="s">
        <v>15</v>
      </c>
      <c r="C9599">
        <v>2031</v>
      </c>
      <c r="D9599" t="s">
        <v>41</v>
      </c>
      <c r="E9599" t="s">
        <v>49</v>
      </c>
      <c r="F9599">
        <v>781.65709988109199</v>
      </c>
    </row>
    <row r="9600" spans="1:6" x14ac:dyDescent="0.35">
      <c r="A9600" t="s">
        <v>104</v>
      </c>
      <c r="B9600" s="78" t="s">
        <v>15</v>
      </c>
      <c r="C9600">
        <v>2031</v>
      </c>
      <c r="D9600" t="s">
        <v>41</v>
      </c>
      <c r="E9600" t="s">
        <v>51</v>
      </c>
      <c r="F9600">
        <v>764.68990633434396</v>
      </c>
    </row>
    <row r="9601" spans="1:6" x14ac:dyDescent="0.35">
      <c r="A9601" t="s">
        <v>104</v>
      </c>
      <c r="B9601" s="78" t="s">
        <v>15</v>
      </c>
      <c r="C9601">
        <v>2031</v>
      </c>
      <c r="D9601" t="s">
        <v>41</v>
      </c>
      <c r="E9601" t="s">
        <v>53</v>
      </c>
      <c r="F9601">
        <v>785.78965239906802</v>
      </c>
    </row>
    <row r="9602" spans="1:6" x14ac:dyDescent="0.35">
      <c r="A9602" t="s">
        <v>104</v>
      </c>
      <c r="B9602" s="78" t="s">
        <v>15</v>
      </c>
      <c r="C9602">
        <v>2031</v>
      </c>
      <c r="D9602" t="s">
        <v>41</v>
      </c>
      <c r="E9602" t="s">
        <v>55</v>
      </c>
      <c r="F9602">
        <v>842.65576264966796</v>
      </c>
    </row>
    <row r="9603" spans="1:6" x14ac:dyDescent="0.35">
      <c r="A9603" t="s">
        <v>104</v>
      </c>
      <c r="B9603" s="78" t="s">
        <v>15</v>
      </c>
      <c r="C9603">
        <v>2031</v>
      </c>
      <c r="D9603" t="s">
        <v>41</v>
      </c>
      <c r="E9603" t="s">
        <v>57</v>
      </c>
      <c r="F9603">
        <v>839.56124814996303</v>
      </c>
    </row>
    <row r="9604" spans="1:6" x14ac:dyDescent="0.35">
      <c r="A9604" t="s">
        <v>104</v>
      </c>
      <c r="B9604" s="78" t="s">
        <v>15</v>
      </c>
      <c r="C9604">
        <v>2031</v>
      </c>
      <c r="D9604" t="s">
        <v>41</v>
      </c>
      <c r="E9604" t="s">
        <v>59</v>
      </c>
      <c r="F9604">
        <v>818.71170886641801</v>
      </c>
    </row>
    <row r="9605" spans="1:6" x14ac:dyDescent="0.35">
      <c r="A9605" t="s">
        <v>104</v>
      </c>
      <c r="B9605" s="78" t="s">
        <v>15</v>
      </c>
      <c r="C9605">
        <v>2031</v>
      </c>
      <c r="D9605" t="s">
        <v>41</v>
      </c>
      <c r="E9605" t="s">
        <v>61</v>
      </c>
      <c r="F9605">
        <v>734.46348718005004</v>
      </c>
    </row>
    <row r="9606" spans="1:6" x14ac:dyDescent="0.35">
      <c r="A9606" t="s">
        <v>104</v>
      </c>
      <c r="B9606" s="78" t="s">
        <v>15</v>
      </c>
      <c r="C9606">
        <v>2031</v>
      </c>
      <c r="D9606" t="s">
        <v>41</v>
      </c>
      <c r="E9606" t="s">
        <v>63</v>
      </c>
      <c r="F9606">
        <v>801.20906515926902</v>
      </c>
    </row>
    <row r="9607" spans="1:6" x14ac:dyDescent="0.35">
      <c r="A9607" t="s">
        <v>104</v>
      </c>
      <c r="B9607" s="78" t="s">
        <v>15</v>
      </c>
      <c r="C9607">
        <v>2031</v>
      </c>
      <c r="D9607" t="s">
        <v>41</v>
      </c>
      <c r="E9607" t="s">
        <v>43</v>
      </c>
      <c r="F9607">
        <v>698.96970511932</v>
      </c>
    </row>
    <row r="9608" spans="1:6" x14ac:dyDescent="0.35">
      <c r="A9608" t="s">
        <v>104</v>
      </c>
      <c r="B9608" s="78" t="s">
        <v>15</v>
      </c>
      <c r="C9608">
        <v>2031</v>
      </c>
      <c r="D9608" t="s">
        <v>41</v>
      </c>
      <c r="E9608" t="s">
        <v>65</v>
      </c>
      <c r="F9608">
        <v>838.46059187723995</v>
      </c>
    </row>
    <row r="9609" spans="1:6" x14ac:dyDescent="0.35">
      <c r="A9609" t="s">
        <v>104</v>
      </c>
      <c r="B9609" s="78" t="s">
        <v>15</v>
      </c>
      <c r="C9609">
        <v>2031</v>
      </c>
      <c r="D9609" t="s">
        <v>41</v>
      </c>
      <c r="E9609" t="s">
        <v>67</v>
      </c>
      <c r="F9609">
        <v>819.83939586928295</v>
      </c>
    </row>
    <row r="9610" spans="1:6" x14ac:dyDescent="0.35">
      <c r="A9610" t="s">
        <v>104</v>
      </c>
      <c r="B9610" s="78" t="s">
        <v>15</v>
      </c>
      <c r="C9610">
        <v>2031</v>
      </c>
      <c r="D9610" t="s">
        <v>41</v>
      </c>
      <c r="E9610" t="s">
        <v>69</v>
      </c>
      <c r="F9610">
        <v>754.42950120704302</v>
      </c>
    </row>
    <row r="9611" spans="1:6" x14ac:dyDescent="0.35">
      <c r="A9611" t="s">
        <v>104</v>
      </c>
      <c r="B9611" s="78" t="s">
        <v>15</v>
      </c>
      <c r="C9611">
        <v>2031</v>
      </c>
      <c r="D9611" t="s">
        <v>41</v>
      </c>
      <c r="E9611" t="s">
        <v>71</v>
      </c>
      <c r="F9611">
        <v>613.35968111758496</v>
      </c>
    </row>
    <row r="9612" spans="1:6" x14ac:dyDescent="0.35">
      <c r="A9612" t="s">
        <v>104</v>
      </c>
      <c r="B9612" s="78" t="s">
        <v>15</v>
      </c>
      <c r="C9612">
        <v>2031</v>
      </c>
      <c r="D9612" t="s">
        <v>41</v>
      </c>
      <c r="E9612" t="s">
        <v>73</v>
      </c>
      <c r="F9612">
        <v>425.08012026280602</v>
      </c>
    </row>
    <row r="9613" spans="1:6" x14ac:dyDescent="0.35">
      <c r="A9613" t="s">
        <v>104</v>
      </c>
      <c r="B9613" s="78" t="s">
        <v>15</v>
      </c>
      <c r="C9613">
        <v>2031</v>
      </c>
      <c r="D9613" t="s">
        <v>41</v>
      </c>
      <c r="E9613" t="s">
        <v>75</v>
      </c>
      <c r="F9613">
        <v>348.38809879965299</v>
      </c>
    </row>
    <row r="9614" spans="1:6" x14ac:dyDescent="0.35">
      <c r="A9614" t="s">
        <v>104</v>
      </c>
      <c r="B9614" s="78" t="s">
        <v>15</v>
      </c>
      <c r="C9614">
        <v>2036</v>
      </c>
      <c r="D9614" t="s">
        <v>138</v>
      </c>
      <c r="E9614" t="s">
        <v>42</v>
      </c>
      <c r="F9614">
        <v>634.28976555458405</v>
      </c>
    </row>
    <row r="9615" spans="1:6" x14ac:dyDescent="0.35">
      <c r="A9615" t="s">
        <v>104</v>
      </c>
      <c r="B9615" s="78" t="s">
        <v>15</v>
      </c>
      <c r="C9615">
        <v>2036</v>
      </c>
      <c r="D9615" t="s">
        <v>138</v>
      </c>
      <c r="E9615" t="s">
        <v>45</v>
      </c>
      <c r="F9615">
        <v>644.95860047576195</v>
      </c>
    </row>
    <row r="9616" spans="1:6" x14ac:dyDescent="0.35">
      <c r="A9616" t="s">
        <v>104</v>
      </c>
      <c r="B9616" s="78" t="s">
        <v>15</v>
      </c>
      <c r="C9616">
        <v>2036</v>
      </c>
      <c r="D9616" t="s">
        <v>138</v>
      </c>
      <c r="E9616" t="s">
        <v>47</v>
      </c>
      <c r="F9616">
        <v>567.39581945121802</v>
      </c>
    </row>
    <row r="9617" spans="1:6" x14ac:dyDescent="0.35">
      <c r="A9617" t="s">
        <v>104</v>
      </c>
      <c r="B9617" s="78" t="s">
        <v>15</v>
      </c>
      <c r="C9617">
        <v>2036</v>
      </c>
      <c r="D9617" t="s">
        <v>138</v>
      </c>
      <c r="E9617" t="s">
        <v>49</v>
      </c>
      <c r="F9617">
        <v>518.52815396516905</v>
      </c>
    </row>
    <row r="9618" spans="1:6" x14ac:dyDescent="0.35">
      <c r="A9618" t="s">
        <v>104</v>
      </c>
      <c r="B9618" s="78" t="s">
        <v>15</v>
      </c>
      <c r="C9618">
        <v>2036</v>
      </c>
      <c r="D9618" t="s">
        <v>138</v>
      </c>
      <c r="E9618" t="s">
        <v>51</v>
      </c>
      <c r="F9618">
        <v>600.70216548047097</v>
      </c>
    </row>
    <row r="9619" spans="1:6" x14ac:dyDescent="0.35">
      <c r="A9619" t="s">
        <v>104</v>
      </c>
      <c r="B9619" s="78" t="s">
        <v>15</v>
      </c>
      <c r="C9619">
        <v>2036</v>
      </c>
      <c r="D9619" t="s">
        <v>138</v>
      </c>
      <c r="E9619" t="s">
        <v>53</v>
      </c>
      <c r="F9619">
        <v>639.47379616407</v>
      </c>
    </row>
    <row r="9620" spans="1:6" x14ac:dyDescent="0.35">
      <c r="A9620" t="s">
        <v>104</v>
      </c>
      <c r="B9620" s="78" t="s">
        <v>15</v>
      </c>
      <c r="C9620">
        <v>2036</v>
      </c>
      <c r="D9620" t="s">
        <v>138</v>
      </c>
      <c r="E9620" t="s">
        <v>55</v>
      </c>
      <c r="F9620">
        <v>734.38065952429099</v>
      </c>
    </row>
    <row r="9621" spans="1:6" x14ac:dyDescent="0.35">
      <c r="A9621" t="s">
        <v>104</v>
      </c>
      <c r="B9621" s="78" t="s">
        <v>15</v>
      </c>
      <c r="C9621">
        <v>2036</v>
      </c>
      <c r="D9621" t="s">
        <v>138</v>
      </c>
      <c r="E9621" t="s">
        <v>57</v>
      </c>
      <c r="F9621">
        <v>857.82230559285699</v>
      </c>
    </row>
    <row r="9622" spans="1:6" x14ac:dyDescent="0.35">
      <c r="A9622" t="s">
        <v>104</v>
      </c>
      <c r="B9622" s="78" t="s">
        <v>15</v>
      </c>
      <c r="C9622">
        <v>2036</v>
      </c>
      <c r="D9622" t="s">
        <v>138</v>
      </c>
      <c r="E9622" t="s">
        <v>59</v>
      </c>
      <c r="F9622">
        <v>836.68984100355397</v>
      </c>
    </row>
    <row r="9623" spans="1:6" x14ac:dyDescent="0.35">
      <c r="A9623" t="s">
        <v>104</v>
      </c>
      <c r="B9623" s="78" t="s">
        <v>15</v>
      </c>
      <c r="C9623">
        <v>2036</v>
      </c>
      <c r="D9623" t="s">
        <v>138</v>
      </c>
      <c r="E9623" t="s">
        <v>61</v>
      </c>
      <c r="F9623">
        <v>815.19455950239296</v>
      </c>
    </row>
    <row r="9624" spans="1:6" x14ac:dyDescent="0.35">
      <c r="A9624" t="s">
        <v>104</v>
      </c>
      <c r="B9624" s="78" t="s">
        <v>15</v>
      </c>
      <c r="C9624">
        <v>2036</v>
      </c>
      <c r="D9624" t="s">
        <v>138</v>
      </c>
      <c r="E9624" t="s">
        <v>63</v>
      </c>
      <c r="F9624">
        <v>792.17717431592098</v>
      </c>
    </row>
    <row r="9625" spans="1:6" x14ac:dyDescent="0.35">
      <c r="A9625" t="s">
        <v>104</v>
      </c>
      <c r="B9625" s="78" t="s">
        <v>15</v>
      </c>
      <c r="C9625">
        <v>2036</v>
      </c>
      <c r="D9625" t="s">
        <v>138</v>
      </c>
      <c r="E9625" t="s">
        <v>43</v>
      </c>
      <c r="F9625">
        <v>656.329854441973</v>
      </c>
    </row>
    <row r="9626" spans="1:6" x14ac:dyDescent="0.35">
      <c r="A9626" t="s">
        <v>104</v>
      </c>
      <c r="B9626" s="78" t="s">
        <v>15</v>
      </c>
      <c r="C9626">
        <v>2036</v>
      </c>
      <c r="D9626" t="s">
        <v>138</v>
      </c>
      <c r="E9626" t="s">
        <v>65</v>
      </c>
      <c r="F9626">
        <v>877.84206688936899</v>
      </c>
    </row>
    <row r="9627" spans="1:6" x14ac:dyDescent="0.35">
      <c r="A9627" t="s">
        <v>104</v>
      </c>
      <c r="B9627" s="78" t="s">
        <v>15</v>
      </c>
      <c r="C9627">
        <v>2036</v>
      </c>
      <c r="D9627" t="s">
        <v>138</v>
      </c>
      <c r="E9627" t="s">
        <v>67</v>
      </c>
      <c r="F9627">
        <v>874.464016721863</v>
      </c>
    </row>
    <row r="9628" spans="1:6" x14ac:dyDescent="0.35">
      <c r="A9628" t="s">
        <v>104</v>
      </c>
      <c r="B9628" s="78" t="s">
        <v>15</v>
      </c>
      <c r="C9628">
        <v>2036</v>
      </c>
      <c r="D9628" t="s">
        <v>138</v>
      </c>
      <c r="E9628" t="s">
        <v>69</v>
      </c>
      <c r="F9628">
        <v>831.22672466791198</v>
      </c>
    </row>
    <row r="9629" spans="1:6" x14ac:dyDescent="0.35">
      <c r="A9629" t="s">
        <v>104</v>
      </c>
      <c r="B9629" s="78" t="s">
        <v>15</v>
      </c>
      <c r="C9629">
        <v>2036</v>
      </c>
      <c r="D9629" t="s">
        <v>138</v>
      </c>
      <c r="E9629" t="s">
        <v>71</v>
      </c>
      <c r="F9629">
        <v>704.40136170244898</v>
      </c>
    </row>
    <row r="9630" spans="1:6" x14ac:dyDescent="0.35">
      <c r="A9630" t="s">
        <v>104</v>
      </c>
      <c r="B9630" s="78" t="s">
        <v>15</v>
      </c>
      <c r="C9630">
        <v>2036</v>
      </c>
      <c r="D9630" t="s">
        <v>138</v>
      </c>
      <c r="E9630" t="s">
        <v>73</v>
      </c>
      <c r="F9630">
        <v>548.24355155506498</v>
      </c>
    </row>
    <row r="9631" spans="1:6" x14ac:dyDescent="0.35">
      <c r="A9631" t="s">
        <v>104</v>
      </c>
      <c r="B9631" s="78" t="s">
        <v>15</v>
      </c>
      <c r="C9631">
        <v>2036</v>
      </c>
      <c r="D9631" t="s">
        <v>138</v>
      </c>
      <c r="E9631" t="s">
        <v>75</v>
      </c>
      <c r="F9631">
        <v>553.11774542908802</v>
      </c>
    </row>
    <row r="9632" spans="1:6" x14ac:dyDescent="0.35">
      <c r="A9632" t="s">
        <v>104</v>
      </c>
      <c r="B9632" s="78" t="s">
        <v>15</v>
      </c>
      <c r="C9632">
        <v>2036</v>
      </c>
      <c r="D9632" t="s">
        <v>41</v>
      </c>
      <c r="E9632" t="s">
        <v>42</v>
      </c>
      <c r="F9632">
        <v>673.25352585680298</v>
      </c>
    </row>
    <row r="9633" spans="1:6" x14ac:dyDescent="0.35">
      <c r="A9633" t="s">
        <v>104</v>
      </c>
      <c r="B9633" s="78" t="s">
        <v>15</v>
      </c>
      <c r="C9633">
        <v>2036</v>
      </c>
      <c r="D9633" t="s">
        <v>41</v>
      </c>
      <c r="E9633" t="s">
        <v>45</v>
      </c>
      <c r="F9633">
        <v>717.60649205802497</v>
      </c>
    </row>
    <row r="9634" spans="1:6" x14ac:dyDescent="0.35">
      <c r="A9634" t="s">
        <v>104</v>
      </c>
      <c r="B9634" s="78" t="s">
        <v>15</v>
      </c>
      <c r="C9634">
        <v>2036</v>
      </c>
      <c r="D9634" t="s">
        <v>41</v>
      </c>
      <c r="E9634" t="s">
        <v>47</v>
      </c>
      <c r="F9634">
        <v>711.89096425303001</v>
      </c>
    </row>
    <row r="9635" spans="1:6" x14ac:dyDescent="0.35">
      <c r="A9635" t="s">
        <v>104</v>
      </c>
      <c r="B9635" s="78" t="s">
        <v>15</v>
      </c>
      <c r="C9635">
        <v>2036</v>
      </c>
      <c r="D9635" t="s">
        <v>41</v>
      </c>
      <c r="E9635" t="s">
        <v>49</v>
      </c>
      <c r="F9635">
        <v>747.17789070387698</v>
      </c>
    </row>
    <row r="9636" spans="1:6" x14ac:dyDescent="0.35">
      <c r="A9636" t="s">
        <v>104</v>
      </c>
      <c r="B9636" s="78" t="s">
        <v>15</v>
      </c>
      <c r="C9636">
        <v>2036</v>
      </c>
      <c r="D9636" t="s">
        <v>41</v>
      </c>
      <c r="E9636" t="s">
        <v>51</v>
      </c>
      <c r="F9636">
        <v>809.483550571671</v>
      </c>
    </row>
    <row r="9637" spans="1:6" x14ac:dyDescent="0.35">
      <c r="A9637" t="s">
        <v>104</v>
      </c>
      <c r="B9637" s="78" t="s">
        <v>15</v>
      </c>
      <c r="C9637">
        <v>2036</v>
      </c>
      <c r="D9637" t="s">
        <v>41</v>
      </c>
      <c r="E9637" t="s">
        <v>53</v>
      </c>
      <c r="F9637">
        <v>760.59804084459495</v>
      </c>
    </row>
    <row r="9638" spans="1:6" x14ac:dyDescent="0.35">
      <c r="A9638" t="s">
        <v>104</v>
      </c>
      <c r="B9638" s="78" t="s">
        <v>15</v>
      </c>
      <c r="C9638">
        <v>2036</v>
      </c>
      <c r="D9638" t="s">
        <v>41</v>
      </c>
      <c r="E9638" t="s">
        <v>55</v>
      </c>
      <c r="F9638">
        <v>802.60105432691205</v>
      </c>
    </row>
    <row r="9639" spans="1:6" x14ac:dyDescent="0.35">
      <c r="A9639" t="s">
        <v>104</v>
      </c>
      <c r="B9639" s="78" t="s">
        <v>15</v>
      </c>
      <c r="C9639">
        <v>2036</v>
      </c>
      <c r="D9639" t="s">
        <v>41</v>
      </c>
      <c r="E9639" t="s">
        <v>57</v>
      </c>
      <c r="F9639">
        <v>845.38917312513502</v>
      </c>
    </row>
    <row r="9640" spans="1:6" x14ac:dyDescent="0.35">
      <c r="A9640" t="s">
        <v>104</v>
      </c>
      <c r="B9640" s="78" t="s">
        <v>15</v>
      </c>
      <c r="C9640">
        <v>2036</v>
      </c>
      <c r="D9640" t="s">
        <v>41</v>
      </c>
      <c r="E9640" t="s">
        <v>59</v>
      </c>
      <c r="F9640">
        <v>834.40860386533905</v>
      </c>
    </row>
    <row r="9641" spans="1:6" x14ac:dyDescent="0.35">
      <c r="A9641" t="s">
        <v>104</v>
      </c>
      <c r="B9641" s="78" t="s">
        <v>15</v>
      </c>
      <c r="C9641">
        <v>2036</v>
      </c>
      <c r="D9641" t="s">
        <v>41</v>
      </c>
      <c r="E9641" t="s">
        <v>61</v>
      </c>
      <c r="F9641">
        <v>816.48367294111699</v>
      </c>
    </row>
    <row r="9642" spans="1:6" x14ac:dyDescent="0.35">
      <c r="A9642" t="s">
        <v>104</v>
      </c>
      <c r="B9642" s="78" t="s">
        <v>15</v>
      </c>
      <c r="C9642">
        <v>2036</v>
      </c>
      <c r="D9642" t="s">
        <v>41</v>
      </c>
      <c r="E9642" t="s">
        <v>63</v>
      </c>
      <c r="F9642">
        <v>742.36279082329997</v>
      </c>
    </row>
    <row r="9643" spans="1:6" x14ac:dyDescent="0.35">
      <c r="A9643" t="s">
        <v>104</v>
      </c>
      <c r="B9643" s="78" t="s">
        <v>15</v>
      </c>
      <c r="C9643">
        <v>2036</v>
      </c>
      <c r="D9643" t="s">
        <v>41</v>
      </c>
      <c r="E9643" t="s">
        <v>43</v>
      </c>
      <c r="F9643">
        <v>720.63446998814004</v>
      </c>
    </row>
    <row r="9644" spans="1:6" x14ac:dyDescent="0.35">
      <c r="A9644" t="s">
        <v>104</v>
      </c>
      <c r="B9644" s="78" t="s">
        <v>15</v>
      </c>
      <c r="C9644">
        <v>2036</v>
      </c>
      <c r="D9644" t="s">
        <v>41</v>
      </c>
      <c r="E9644" t="s">
        <v>65</v>
      </c>
      <c r="F9644">
        <v>809.70489050976801</v>
      </c>
    </row>
    <row r="9645" spans="1:6" x14ac:dyDescent="0.35">
      <c r="A9645" t="s">
        <v>104</v>
      </c>
      <c r="B9645" s="78" t="s">
        <v>15</v>
      </c>
      <c r="C9645">
        <v>2036</v>
      </c>
      <c r="D9645" t="s">
        <v>41</v>
      </c>
      <c r="E9645" t="s">
        <v>67</v>
      </c>
      <c r="F9645">
        <v>826.41338540415302</v>
      </c>
    </row>
    <row r="9646" spans="1:6" x14ac:dyDescent="0.35">
      <c r="A9646" t="s">
        <v>104</v>
      </c>
      <c r="B9646" s="78" t="s">
        <v>15</v>
      </c>
      <c r="C9646">
        <v>2036</v>
      </c>
      <c r="D9646" t="s">
        <v>41</v>
      </c>
      <c r="E9646" t="s">
        <v>69</v>
      </c>
      <c r="F9646">
        <v>770.23267148229502</v>
      </c>
    </row>
    <row r="9647" spans="1:6" x14ac:dyDescent="0.35">
      <c r="A9647" t="s">
        <v>104</v>
      </c>
      <c r="B9647" s="78" t="s">
        <v>15</v>
      </c>
      <c r="C9647">
        <v>2036</v>
      </c>
      <c r="D9647" t="s">
        <v>41</v>
      </c>
      <c r="E9647" t="s">
        <v>71</v>
      </c>
      <c r="F9647">
        <v>658.88743342469502</v>
      </c>
    </row>
    <row r="9648" spans="1:6" x14ac:dyDescent="0.35">
      <c r="A9648" t="s">
        <v>104</v>
      </c>
      <c r="B9648" s="78" t="s">
        <v>15</v>
      </c>
      <c r="C9648">
        <v>2036</v>
      </c>
      <c r="D9648" t="s">
        <v>41</v>
      </c>
      <c r="E9648" t="s">
        <v>73</v>
      </c>
      <c r="F9648">
        <v>482.48814779899999</v>
      </c>
    </row>
    <row r="9649" spans="1:6" x14ac:dyDescent="0.35">
      <c r="A9649" t="s">
        <v>104</v>
      </c>
      <c r="B9649" s="78" t="s">
        <v>15</v>
      </c>
      <c r="C9649">
        <v>2036</v>
      </c>
      <c r="D9649" t="s">
        <v>41</v>
      </c>
      <c r="E9649" t="s">
        <v>75</v>
      </c>
      <c r="F9649">
        <v>411.06805692785701</v>
      </c>
    </row>
    <row r="9650" spans="1:6" x14ac:dyDescent="0.35">
      <c r="A9650" t="s">
        <v>104</v>
      </c>
      <c r="B9650" s="78" t="s">
        <v>15</v>
      </c>
      <c r="C9650">
        <v>2041</v>
      </c>
      <c r="D9650" t="s">
        <v>138</v>
      </c>
      <c r="E9650" t="s">
        <v>42</v>
      </c>
      <c r="F9650">
        <v>636.24100252065</v>
      </c>
    </row>
    <row r="9651" spans="1:6" x14ac:dyDescent="0.35">
      <c r="A9651" t="s">
        <v>104</v>
      </c>
      <c r="B9651" s="78" t="s">
        <v>15</v>
      </c>
      <c r="C9651">
        <v>2041</v>
      </c>
      <c r="D9651" t="s">
        <v>138</v>
      </c>
      <c r="E9651" t="s">
        <v>45</v>
      </c>
      <c r="F9651">
        <v>656.38830493412797</v>
      </c>
    </row>
    <row r="9652" spans="1:6" x14ac:dyDescent="0.35">
      <c r="A9652" t="s">
        <v>104</v>
      </c>
      <c r="B9652" s="78" t="s">
        <v>15</v>
      </c>
      <c r="C9652">
        <v>2041</v>
      </c>
      <c r="D9652" t="s">
        <v>138</v>
      </c>
      <c r="E9652" t="s">
        <v>47</v>
      </c>
      <c r="F9652">
        <v>583.45257397341095</v>
      </c>
    </row>
    <row r="9653" spans="1:6" x14ac:dyDescent="0.35">
      <c r="A9653" t="s">
        <v>104</v>
      </c>
      <c r="B9653" s="78" t="s">
        <v>15</v>
      </c>
      <c r="C9653">
        <v>2041</v>
      </c>
      <c r="D9653" t="s">
        <v>138</v>
      </c>
      <c r="E9653" t="s">
        <v>49</v>
      </c>
      <c r="F9653">
        <v>476.49959884828201</v>
      </c>
    </row>
    <row r="9654" spans="1:6" x14ac:dyDescent="0.35">
      <c r="A9654" t="s">
        <v>104</v>
      </c>
      <c r="B9654" s="78" t="s">
        <v>15</v>
      </c>
      <c r="C9654">
        <v>2041</v>
      </c>
      <c r="D9654" t="s">
        <v>138</v>
      </c>
      <c r="E9654" t="s">
        <v>51</v>
      </c>
      <c r="F9654">
        <v>579.918594138549</v>
      </c>
    </row>
    <row r="9655" spans="1:6" x14ac:dyDescent="0.35">
      <c r="A9655" t="s">
        <v>104</v>
      </c>
      <c r="B9655" s="78" t="s">
        <v>15</v>
      </c>
      <c r="C9655">
        <v>2041</v>
      </c>
      <c r="D9655" t="s">
        <v>138</v>
      </c>
      <c r="E9655" t="s">
        <v>53</v>
      </c>
      <c r="F9655">
        <v>672.04046730130801</v>
      </c>
    </row>
    <row r="9656" spans="1:6" x14ac:dyDescent="0.35">
      <c r="A9656" t="s">
        <v>104</v>
      </c>
      <c r="B9656" s="78" t="s">
        <v>15</v>
      </c>
      <c r="C9656">
        <v>2041</v>
      </c>
      <c r="D9656" t="s">
        <v>138</v>
      </c>
      <c r="E9656" t="s">
        <v>55</v>
      </c>
      <c r="F9656">
        <v>719.32690913788099</v>
      </c>
    </row>
    <row r="9657" spans="1:6" x14ac:dyDescent="0.35">
      <c r="A9657" t="s">
        <v>104</v>
      </c>
      <c r="B9657" s="78" t="s">
        <v>15</v>
      </c>
      <c r="C9657">
        <v>2041</v>
      </c>
      <c r="D9657" t="s">
        <v>138</v>
      </c>
      <c r="E9657" t="s">
        <v>57</v>
      </c>
      <c r="F9657">
        <v>815.80904322901495</v>
      </c>
    </row>
    <row r="9658" spans="1:6" x14ac:dyDescent="0.35">
      <c r="A9658" t="s">
        <v>104</v>
      </c>
      <c r="B9658" s="78" t="s">
        <v>15</v>
      </c>
      <c r="C9658">
        <v>2041</v>
      </c>
      <c r="D9658" t="s">
        <v>138</v>
      </c>
      <c r="E9658" t="s">
        <v>59</v>
      </c>
      <c r="F9658">
        <v>891.60946337789005</v>
      </c>
    </row>
    <row r="9659" spans="1:6" x14ac:dyDescent="0.35">
      <c r="A9659" t="s">
        <v>104</v>
      </c>
      <c r="B9659" s="78" t="s">
        <v>15</v>
      </c>
      <c r="C9659">
        <v>2041</v>
      </c>
      <c r="D9659" t="s">
        <v>138</v>
      </c>
      <c r="E9659" t="s">
        <v>61</v>
      </c>
      <c r="F9659">
        <v>878.04220116190402</v>
      </c>
    </row>
    <row r="9660" spans="1:6" x14ac:dyDescent="0.35">
      <c r="A9660" t="s">
        <v>104</v>
      </c>
      <c r="B9660" s="78" t="s">
        <v>15</v>
      </c>
      <c r="C9660">
        <v>2041</v>
      </c>
      <c r="D9660" t="s">
        <v>138</v>
      </c>
      <c r="E9660" t="s">
        <v>63</v>
      </c>
      <c r="F9660">
        <v>871.92026958811402</v>
      </c>
    </row>
    <row r="9661" spans="1:6" x14ac:dyDescent="0.35">
      <c r="A9661" t="s">
        <v>104</v>
      </c>
      <c r="B9661" s="78" t="s">
        <v>15</v>
      </c>
      <c r="C9661">
        <v>2041</v>
      </c>
      <c r="D9661" t="s">
        <v>138</v>
      </c>
      <c r="E9661" t="s">
        <v>43</v>
      </c>
      <c r="F9661">
        <v>672.17042570962997</v>
      </c>
    </row>
    <row r="9662" spans="1:6" x14ac:dyDescent="0.35">
      <c r="A9662" t="s">
        <v>104</v>
      </c>
      <c r="B9662" s="78" t="s">
        <v>15</v>
      </c>
      <c r="C9662">
        <v>2041</v>
      </c>
      <c r="D9662" t="s">
        <v>138</v>
      </c>
      <c r="E9662" t="s">
        <v>65</v>
      </c>
      <c r="F9662">
        <v>832.64497665395697</v>
      </c>
    </row>
    <row r="9663" spans="1:6" x14ac:dyDescent="0.35">
      <c r="A9663" t="s">
        <v>104</v>
      </c>
      <c r="B9663" s="78" t="s">
        <v>15</v>
      </c>
      <c r="C9663">
        <v>2041</v>
      </c>
      <c r="D9663" t="s">
        <v>138</v>
      </c>
      <c r="E9663" t="s">
        <v>67</v>
      </c>
      <c r="F9663">
        <v>884.963139480157</v>
      </c>
    </row>
    <row r="9664" spans="1:6" x14ac:dyDescent="0.35">
      <c r="A9664" t="s">
        <v>104</v>
      </c>
      <c r="B9664" s="78" t="s">
        <v>15</v>
      </c>
      <c r="C9664">
        <v>2041</v>
      </c>
      <c r="D9664" t="s">
        <v>138</v>
      </c>
      <c r="E9664" t="s">
        <v>69</v>
      </c>
      <c r="F9664">
        <v>848.65252949662897</v>
      </c>
    </row>
    <row r="9665" spans="1:6" x14ac:dyDescent="0.35">
      <c r="A9665" t="s">
        <v>104</v>
      </c>
      <c r="B9665" s="78" t="s">
        <v>15</v>
      </c>
      <c r="C9665">
        <v>2041</v>
      </c>
      <c r="D9665" t="s">
        <v>138</v>
      </c>
      <c r="E9665" t="s">
        <v>71</v>
      </c>
      <c r="F9665">
        <v>773.39663262016199</v>
      </c>
    </row>
    <row r="9666" spans="1:6" x14ac:dyDescent="0.35">
      <c r="A9666" t="s">
        <v>104</v>
      </c>
      <c r="B9666" s="78" t="s">
        <v>15</v>
      </c>
      <c r="C9666">
        <v>2041</v>
      </c>
      <c r="D9666" t="s">
        <v>138</v>
      </c>
      <c r="E9666" t="s">
        <v>73</v>
      </c>
      <c r="F9666">
        <v>617.27150400222001</v>
      </c>
    </row>
    <row r="9667" spans="1:6" x14ac:dyDescent="0.35">
      <c r="A9667" t="s">
        <v>104</v>
      </c>
      <c r="B9667" s="78" t="s">
        <v>15</v>
      </c>
      <c r="C9667">
        <v>2041</v>
      </c>
      <c r="D9667" t="s">
        <v>138</v>
      </c>
      <c r="E9667" t="s">
        <v>75</v>
      </c>
      <c r="F9667">
        <v>683.84226870348596</v>
      </c>
    </row>
    <row r="9668" spans="1:6" x14ac:dyDescent="0.35">
      <c r="A9668" t="s">
        <v>104</v>
      </c>
      <c r="B9668" s="78" t="s">
        <v>15</v>
      </c>
      <c r="C9668">
        <v>2041</v>
      </c>
      <c r="D9668" t="s">
        <v>41</v>
      </c>
      <c r="E9668" t="s">
        <v>42</v>
      </c>
      <c r="F9668">
        <v>675.49077508099504</v>
      </c>
    </row>
    <row r="9669" spans="1:6" x14ac:dyDescent="0.35">
      <c r="A9669" t="s">
        <v>104</v>
      </c>
      <c r="B9669" s="78" t="s">
        <v>15</v>
      </c>
      <c r="C9669">
        <v>2041</v>
      </c>
      <c r="D9669" t="s">
        <v>41</v>
      </c>
      <c r="E9669" t="s">
        <v>45</v>
      </c>
      <c r="F9669">
        <v>737.52584210756095</v>
      </c>
    </row>
    <row r="9670" spans="1:6" x14ac:dyDescent="0.35">
      <c r="A9670" t="s">
        <v>104</v>
      </c>
      <c r="B9670" s="78" t="s">
        <v>15</v>
      </c>
      <c r="C9670">
        <v>2041</v>
      </c>
      <c r="D9670" t="s">
        <v>41</v>
      </c>
      <c r="E9670" t="s">
        <v>47</v>
      </c>
      <c r="F9670">
        <v>714.34578697355005</v>
      </c>
    </row>
    <row r="9671" spans="1:6" x14ac:dyDescent="0.35">
      <c r="A9671" t="s">
        <v>104</v>
      </c>
      <c r="B9671" s="78" t="s">
        <v>15</v>
      </c>
      <c r="C9671">
        <v>2041</v>
      </c>
      <c r="D9671" t="s">
        <v>41</v>
      </c>
      <c r="E9671" t="s">
        <v>49</v>
      </c>
      <c r="F9671">
        <v>719.94025164422703</v>
      </c>
    </row>
    <row r="9672" spans="1:6" x14ac:dyDescent="0.35">
      <c r="A9672" t="s">
        <v>104</v>
      </c>
      <c r="B9672" s="78" t="s">
        <v>15</v>
      </c>
      <c r="C9672">
        <v>2041</v>
      </c>
      <c r="D9672" t="s">
        <v>41</v>
      </c>
      <c r="E9672" t="s">
        <v>51</v>
      </c>
      <c r="F9672">
        <v>782.01132532411896</v>
      </c>
    </row>
    <row r="9673" spans="1:6" x14ac:dyDescent="0.35">
      <c r="A9673" t="s">
        <v>104</v>
      </c>
      <c r="B9673" s="78" t="s">
        <v>15</v>
      </c>
      <c r="C9673">
        <v>2041</v>
      </c>
      <c r="D9673" t="s">
        <v>41</v>
      </c>
      <c r="E9673" t="s">
        <v>53</v>
      </c>
      <c r="F9673">
        <v>787.91493344488697</v>
      </c>
    </row>
    <row r="9674" spans="1:6" x14ac:dyDescent="0.35">
      <c r="A9674" t="s">
        <v>104</v>
      </c>
      <c r="B9674" s="78" t="s">
        <v>15</v>
      </c>
      <c r="C9674">
        <v>2041</v>
      </c>
      <c r="D9674" t="s">
        <v>41</v>
      </c>
      <c r="E9674" t="s">
        <v>55</v>
      </c>
      <c r="F9674">
        <v>779.47172496819803</v>
      </c>
    </row>
    <row r="9675" spans="1:6" x14ac:dyDescent="0.35">
      <c r="A9675" t="s">
        <v>104</v>
      </c>
      <c r="B9675" s="78" t="s">
        <v>15</v>
      </c>
      <c r="C9675">
        <v>2041</v>
      </c>
      <c r="D9675" t="s">
        <v>41</v>
      </c>
      <c r="E9675" t="s">
        <v>57</v>
      </c>
      <c r="F9675">
        <v>818.85741102992802</v>
      </c>
    </row>
    <row r="9676" spans="1:6" x14ac:dyDescent="0.35">
      <c r="A9676" t="s">
        <v>104</v>
      </c>
      <c r="B9676" s="78" t="s">
        <v>15</v>
      </c>
      <c r="C9676">
        <v>2041</v>
      </c>
      <c r="D9676" t="s">
        <v>41</v>
      </c>
      <c r="E9676" t="s">
        <v>59</v>
      </c>
      <c r="F9676">
        <v>843.816993034093</v>
      </c>
    </row>
    <row r="9677" spans="1:6" x14ac:dyDescent="0.35">
      <c r="A9677" t="s">
        <v>104</v>
      </c>
      <c r="B9677" s="78" t="s">
        <v>15</v>
      </c>
      <c r="C9677">
        <v>2041</v>
      </c>
      <c r="D9677" t="s">
        <v>41</v>
      </c>
      <c r="E9677" t="s">
        <v>61</v>
      </c>
      <c r="F9677">
        <v>835.36924414493899</v>
      </c>
    </row>
    <row r="9678" spans="1:6" x14ac:dyDescent="0.35">
      <c r="A9678" t="s">
        <v>104</v>
      </c>
      <c r="B9678" s="78" t="s">
        <v>15</v>
      </c>
      <c r="C9678">
        <v>2041</v>
      </c>
      <c r="D9678" t="s">
        <v>41</v>
      </c>
      <c r="E9678" t="s">
        <v>63</v>
      </c>
      <c r="F9678">
        <v>827.20288655574905</v>
      </c>
    </row>
    <row r="9679" spans="1:6" x14ac:dyDescent="0.35">
      <c r="A9679" t="s">
        <v>104</v>
      </c>
      <c r="B9679" s="78" t="s">
        <v>15</v>
      </c>
      <c r="C9679">
        <v>2041</v>
      </c>
      <c r="D9679" t="s">
        <v>41</v>
      </c>
      <c r="E9679" t="s">
        <v>43</v>
      </c>
      <c r="F9679">
        <v>739.33265482106401</v>
      </c>
    </row>
    <row r="9680" spans="1:6" x14ac:dyDescent="0.35">
      <c r="A9680" t="s">
        <v>104</v>
      </c>
      <c r="B9680" s="78" t="s">
        <v>15</v>
      </c>
      <c r="C9680">
        <v>2041</v>
      </c>
      <c r="D9680" t="s">
        <v>41</v>
      </c>
      <c r="E9680" t="s">
        <v>65</v>
      </c>
      <c r="F9680">
        <v>760.43970081915199</v>
      </c>
    </row>
    <row r="9681" spans="1:6" x14ac:dyDescent="0.35">
      <c r="A9681" t="s">
        <v>104</v>
      </c>
      <c r="B9681" s="78" t="s">
        <v>15</v>
      </c>
      <c r="C9681">
        <v>2041</v>
      </c>
      <c r="D9681" t="s">
        <v>41</v>
      </c>
      <c r="E9681" t="s">
        <v>67</v>
      </c>
      <c r="F9681">
        <v>807.35620175044596</v>
      </c>
    </row>
    <row r="9682" spans="1:6" x14ac:dyDescent="0.35">
      <c r="A9682" t="s">
        <v>104</v>
      </c>
      <c r="B9682" s="78" t="s">
        <v>15</v>
      </c>
      <c r="C9682">
        <v>2041</v>
      </c>
      <c r="D9682" t="s">
        <v>41</v>
      </c>
      <c r="E9682" t="s">
        <v>69</v>
      </c>
      <c r="F9682">
        <v>785.054523547754</v>
      </c>
    </row>
    <row r="9683" spans="1:6" x14ac:dyDescent="0.35">
      <c r="A9683" t="s">
        <v>104</v>
      </c>
      <c r="B9683" s="78" t="s">
        <v>15</v>
      </c>
      <c r="C9683">
        <v>2041</v>
      </c>
      <c r="D9683" t="s">
        <v>41</v>
      </c>
      <c r="E9683" t="s">
        <v>71</v>
      </c>
      <c r="F9683">
        <v>684.89333440539804</v>
      </c>
    </row>
    <row r="9684" spans="1:6" x14ac:dyDescent="0.35">
      <c r="A9684" t="s">
        <v>104</v>
      </c>
      <c r="B9684" s="78" t="s">
        <v>15</v>
      </c>
      <c r="C9684">
        <v>2041</v>
      </c>
      <c r="D9684" t="s">
        <v>41</v>
      </c>
      <c r="E9684" t="s">
        <v>73</v>
      </c>
      <c r="F9684">
        <v>525.6717581959</v>
      </c>
    </row>
    <row r="9685" spans="1:6" x14ac:dyDescent="0.35">
      <c r="A9685" t="s">
        <v>104</v>
      </c>
      <c r="B9685" s="78" t="s">
        <v>15</v>
      </c>
      <c r="C9685">
        <v>2041</v>
      </c>
      <c r="D9685" t="s">
        <v>41</v>
      </c>
      <c r="E9685" t="s">
        <v>75</v>
      </c>
      <c r="F9685">
        <v>482.03342250535599</v>
      </c>
    </row>
    <row r="9686" spans="1:6" x14ac:dyDescent="0.35">
      <c r="A9686" t="s">
        <v>104</v>
      </c>
      <c r="B9686" s="78" t="s">
        <v>15</v>
      </c>
      <c r="C9686">
        <v>2046</v>
      </c>
      <c r="D9686" t="s">
        <v>138</v>
      </c>
      <c r="E9686" t="s">
        <v>42</v>
      </c>
      <c r="F9686">
        <v>631.76105018710905</v>
      </c>
    </row>
    <row r="9687" spans="1:6" x14ac:dyDescent="0.35">
      <c r="A9687" t="s">
        <v>104</v>
      </c>
      <c r="B9687" s="78" t="s">
        <v>15</v>
      </c>
      <c r="C9687">
        <v>2046</v>
      </c>
      <c r="D9687" t="s">
        <v>138</v>
      </c>
      <c r="E9687" t="s">
        <v>45</v>
      </c>
      <c r="F9687">
        <v>671.03628368832904</v>
      </c>
    </row>
    <row r="9688" spans="1:6" x14ac:dyDescent="0.35">
      <c r="A9688" t="s">
        <v>104</v>
      </c>
      <c r="B9688" s="78" t="s">
        <v>15</v>
      </c>
      <c r="C9688">
        <v>2046</v>
      </c>
      <c r="D9688" t="s">
        <v>138</v>
      </c>
      <c r="E9688" t="s">
        <v>47</v>
      </c>
      <c r="F9688">
        <v>594.56847911208604</v>
      </c>
    </row>
    <row r="9689" spans="1:6" x14ac:dyDescent="0.35">
      <c r="A9689" t="s">
        <v>104</v>
      </c>
      <c r="B9689" s="78" t="s">
        <v>15</v>
      </c>
      <c r="C9689">
        <v>2046</v>
      </c>
      <c r="D9689" t="s">
        <v>138</v>
      </c>
      <c r="E9689" t="s">
        <v>49</v>
      </c>
      <c r="F9689">
        <v>480.32275968291901</v>
      </c>
    </row>
    <row r="9690" spans="1:6" x14ac:dyDescent="0.35">
      <c r="A9690" t="s">
        <v>104</v>
      </c>
      <c r="B9690" s="78" t="s">
        <v>15</v>
      </c>
      <c r="C9690">
        <v>2046</v>
      </c>
      <c r="D9690" t="s">
        <v>138</v>
      </c>
      <c r="E9690" t="s">
        <v>51</v>
      </c>
      <c r="F9690">
        <v>547.80149949205497</v>
      </c>
    </row>
    <row r="9691" spans="1:6" x14ac:dyDescent="0.35">
      <c r="A9691" t="s">
        <v>104</v>
      </c>
      <c r="B9691" s="78" t="s">
        <v>15</v>
      </c>
      <c r="C9691">
        <v>2046</v>
      </c>
      <c r="D9691" t="s">
        <v>138</v>
      </c>
      <c r="E9691" t="s">
        <v>53</v>
      </c>
      <c r="F9691">
        <v>660.40652370948203</v>
      </c>
    </row>
    <row r="9692" spans="1:6" x14ac:dyDescent="0.35">
      <c r="A9692" t="s">
        <v>104</v>
      </c>
      <c r="B9692" s="78" t="s">
        <v>15</v>
      </c>
      <c r="C9692">
        <v>2046</v>
      </c>
      <c r="D9692" t="s">
        <v>138</v>
      </c>
      <c r="E9692" t="s">
        <v>55</v>
      </c>
      <c r="F9692">
        <v>752.15799356531102</v>
      </c>
    </row>
    <row r="9693" spans="1:6" x14ac:dyDescent="0.35">
      <c r="A9693" t="s">
        <v>104</v>
      </c>
      <c r="B9693" s="78" t="s">
        <v>15</v>
      </c>
      <c r="C9693">
        <v>2046</v>
      </c>
      <c r="D9693" t="s">
        <v>138</v>
      </c>
      <c r="E9693" t="s">
        <v>57</v>
      </c>
      <c r="F9693">
        <v>801.69263734306401</v>
      </c>
    </row>
    <row r="9694" spans="1:6" x14ac:dyDescent="0.35">
      <c r="A9694" t="s">
        <v>104</v>
      </c>
      <c r="B9694" s="78" t="s">
        <v>15</v>
      </c>
      <c r="C9694">
        <v>2046</v>
      </c>
      <c r="D9694" t="s">
        <v>138</v>
      </c>
      <c r="E9694" t="s">
        <v>59</v>
      </c>
      <c r="F9694">
        <v>860.96553709505099</v>
      </c>
    </row>
    <row r="9695" spans="1:6" x14ac:dyDescent="0.35">
      <c r="A9695" t="s">
        <v>104</v>
      </c>
      <c r="B9695" s="78" t="s">
        <v>15</v>
      </c>
      <c r="C9695">
        <v>2046</v>
      </c>
      <c r="D9695" t="s">
        <v>138</v>
      </c>
      <c r="E9695" t="s">
        <v>61</v>
      </c>
      <c r="F9695">
        <v>931.77816506808995</v>
      </c>
    </row>
    <row r="9696" spans="1:6" x14ac:dyDescent="0.35">
      <c r="A9696" t="s">
        <v>104</v>
      </c>
      <c r="B9696" s="78" t="s">
        <v>15</v>
      </c>
      <c r="C9696">
        <v>2046</v>
      </c>
      <c r="D9696" t="s">
        <v>138</v>
      </c>
      <c r="E9696" t="s">
        <v>63</v>
      </c>
      <c r="F9696">
        <v>934.830513354304</v>
      </c>
    </row>
    <row r="9697" spans="1:6" x14ac:dyDescent="0.35">
      <c r="A9697" t="s">
        <v>104</v>
      </c>
      <c r="B9697" s="78" t="s">
        <v>15</v>
      </c>
      <c r="C9697">
        <v>2046</v>
      </c>
      <c r="D9697" t="s">
        <v>138</v>
      </c>
      <c r="E9697" t="s">
        <v>43</v>
      </c>
      <c r="F9697">
        <v>676.09900460240101</v>
      </c>
    </row>
    <row r="9698" spans="1:6" x14ac:dyDescent="0.35">
      <c r="A9698" t="s">
        <v>104</v>
      </c>
      <c r="B9698" s="78" t="s">
        <v>15</v>
      </c>
      <c r="C9698">
        <v>2046</v>
      </c>
      <c r="D9698" t="s">
        <v>138</v>
      </c>
      <c r="E9698" t="s">
        <v>65</v>
      </c>
      <c r="F9698">
        <v>922.43643848679096</v>
      </c>
    </row>
    <row r="9699" spans="1:6" x14ac:dyDescent="0.35">
      <c r="A9699" t="s">
        <v>104</v>
      </c>
      <c r="B9699" s="78" t="s">
        <v>15</v>
      </c>
      <c r="C9699">
        <v>2046</v>
      </c>
      <c r="D9699" t="s">
        <v>138</v>
      </c>
      <c r="E9699" t="s">
        <v>67</v>
      </c>
      <c r="F9699">
        <v>849.12777948032999</v>
      </c>
    </row>
    <row r="9700" spans="1:6" x14ac:dyDescent="0.35">
      <c r="A9700" t="s">
        <v>104</v>
      </c>
      <c r="B9700" s="78" t="s">
        <v>15</v>
      </c>
      <c r="C9700">
        <v>2046</v>
      </c>
      <c r="D9700" t="s">
        <v>138</v>
      </c>
      <c r="E9700" t="s">
        <v>69</v>
      </c>
      <c r="F9700">
        <v>866.19244050560405</v>
      </c>
    </row>
    <row r="9701" spans="1:6" x14ac:dyDescent="0.35">
      <c r="A9701" t="s">
        <v>104</v>
      </c>
      <c r="B9701" s="78" t="s">
        <v>15</v>
      </c>
      <c r="C9701">
        <v>2046</v>
      </c>
      <c r="D9701" t="s">
        <v>138</v>
      </c>
      <c r="E9701" t="s">
        <v>71</v>
      </c>
      <c r="F9701">
        <v>799.85363719936095</v>
      </c>
    </row>
    <row r="9702" spans="1:6" x14ac:dyDescent="0.35">
      <c r="A9702" t="s">
        <v>104</v>
      </c>
      <c r="B9702" s="78" t="s">
        <v>15</v>
      </c>
      <c r="C9702">
        <v>2046</v>
      </c>
      <c r="D9702" t="s">
        <v>138</v>
      </c>
      <c r="E9702" t="s">
        <v>73</v>
      </c>
      <c r="F9702">
        <v>684.28480056891203</v>
      </c>
    </row>
    <row r="9703" spans="1:6" x14ac:dyDescent="0.35">
      <c r="A9703" t="s">
        <v>104</v>
      </c>
      <c r="B9703" s="78" t="s">
        <v>15</v>
      </c>
      <c r="C9703">
        <v>2046</v>
      </c>
      <c r="D9703" t="s">
        <v>138</v>
      </c>
      <c r="E9703" t="s">
        <v>75</v>
      </c>
      <c r="F9703">
        <v>806.33164130605701</v>
      </c>
    </row>
    <row r="9704" spans="1:6" x14ac:dyDescent="0.35">
      <c r="A9704" t="s">
        <v>104</v>
      </c>
      <c r="B9704" s="78" t="s">
        <v>15</v>
      </c>
      <c r="C9704">
        <v>2046</v>
      </c>
      <c r="D9704" t="s">
        <v>41</v>
      </c>
      <c r="E9704" t="s">
        <v>42</v>
      </c>
      <c r="F9704">
        <v>670.82618760334196</v>
      </c>
    </row>
    <row r="9705" spans="1:6" x14ac:dyDescent="0.35">
      <c r="A9705" t="s">
        <v>104</v>
      </c>
      <c r="B9705" s="78" t="s">
        <v>15</v>
      </c>
      <c r="C9705">
        <v>2046</v>
      </c>
      <c r="D9705" t="s">
        <v>41</v>
      </c>
      <c r="E9705" t="s">
        <v>45</v>
      </c>
      <c r="F9705">
        <v>755.44294298528598</v>
      </c>
    </row>
    <row r="9706" spans="1:6" x14ac:dyDescent="0.35">
      <c r="A9706" t="s">
        <v>104</v>
      </c>
      <c r="B9706" s="78" t="s">
        <v>15</v>
      </c>
      <c r="C9706">
        <v>2046</v>
      </c>
      <c r="D9706" t="s">
        <v>41</v>
      </c>
      <c r="E9706" t="s">
        <v>47</v>
      </c>
      <c r="F9706">
        <v>733.15569840509897</v>
      </c>
    </row>
    <row r="9707" spans="1:6" x14ac:dyDescent="0.35">
      <c r="A9707" t="s">
        <v>104</v>
      </c>
      <c r="B9707" s="78" t="s">
        <v>15</v>
      </c>
      <c r="C9707">
        <v>2046</v>
      </c>
      <c r="D9707" t="s">
        <v>41</v>
      </c>
      <c r="E9707" t="s">
        <v>49</v>
      </c>
      <c r="F9707">
        <v>717.87263315911798</v>
      </c>
    </row>
    <row r="9708" spans="1:6" x14ac:dyDescent="0.35">
      <c r="A9708" t="s">
        <v>104</v>
      </c>
      <c r="B9708" s="78" t="s">
        <v>15</v>
      </c>
      <c r="C9708">
        <v>2046</v>
      </c>
      <c r="D9708" t="s">
        <v>41</v>
      </c>
      <c r="E9708" t="s">
        <v>51</v>
      </c>
      <c r="F9708">
        <v>757.90318612866395</v>
      </c>
    </row>
    <row r="9709" spans="1:6" x14ac:dyDescent="0.35">
      <c r="A9709" t="s">
        <v>104</v>
      </c>
      <c r="B9709" s="78" t="s">
        <v>15</v>
      </c>
      <c r="C9709">
        <v>2046</v>
      </c>
      <c r="D9709" t="s">
        <v>41</v>
      </c>
      <c r="E9709" t="s">
        <v>53</v>
      </c>
      <c r="F9709">
        <v>769.28429055558001</v>
      </c>
    </row>
    <row r="9710" spans="1:6" x14ac:dyDescent="0.35">
      <c r="A9710" t="s">
        <v>104</v>
      </c>
      <c r="B9710" s="78" t="s">
        <v>15</v>
      </c>
      <c r="C9710">
        <v>2046</v>
      </c>
      <c r="D9710" t="s">
        <v>41</v>
      </c>
      <c r="E9710" t="s">
        <v>55</v>
      </c>
      <c r="F9710">
        <v>803.15897716752204</v>
      </c>
    </row>
    <row r="9711" spans="1:6" x14ac:dyDescent="0.35">
      <c r="A9711" t="s">
        <v>104</v>
      </c>
      <c r="B9711" s="78" t="s">
        <v>15</v>
      </c>
      <c r="C9711">
        <v>2046</v>
      </c>
      <c r="D9711" t="s">
        <v>41</v>
      </c>
      <c r="E9711" t="s">
        <v>57</v>
      </c>
      <c r="F9711">
        <v>801.32919489118296</v>
      </c>
    </row>
    <row r="9712" spans="1:6" x14ac:dyDescent="0.35">
      <c r="A9712" t="s">
        <v>104</v>
      </c>
      <c r="B9712" s="78" t="s">
        <v>15</v>
      </c>
      <c r="C9712">
        <v>2046</v>
      </c>
      <c r="D9712" t="s">
        <v>41</v>
      </c>
      <c r="E9712" t="s">
        <v>59</v>
      </c>
      <c r="F9712">
        <v>828.41935071604405</v>
      </c>
    </row>
    <row r="9713" spans="1:6" x14ac:dyDescent="0.35">
      <c r="A9713" t="s">
        <v>104</v>
      </c>
      <c r="B9713" s="78" t="s">
        <v>15</v>
      </c>
      <c r="C9713">
        <v>2046</v>
      </c>
      <c r="D9713" t="s">
        <v>41</v>
      </c>
      <c r="E9713" t="s">
        <v>61</v>
      </c>
      <c r="F9713">
        <v>849.45948097234304</v>
      </c>
    </row>
    <row r="9714" spans="1:6" x14ac:dyDescent="0.35">
      <c r="A9714" t="s">
        <v>104</v>
      </c>
      <c r="B9714" s="78" t="s">
        <v>15</v>
      </c>
      <c r="C9714">
        <v>2046</v>
      </c>
      <c r="D9714" t="s">
        <v>41</v>
      </c>
      <c r="E9714" t="s">
        <v>63</v>
      </c>
      <c r="F9714">
        <v>849.74830795866603</v>
      </c>
    </row>
    <row r="9715" spans="1:6" x14ac:dyDescent="0.35">
      <c r="A9715" t="s">
        <v>104</v>
      </c>
      <c r="B9715" s="78" t="s">
        <v>15</v>
      </c>
      <c r="C9715">
        <v>2046</v>
      </c>
      <c r="D9715" t="s">
        <v>41</v>
      </c>
      <c r="E9715" t="s">
        <v>43</v>
      </c>
      <c r="F9715">
        <v>744.34761359918798</v>
      </c>
    </row>
    <row r="9716" spans="1:6" x14ac:dyDescent="0.35">
      <c r="A9716" t="s">
        <v>104</v>
      </c>
      <c r="B9716" s="78" t="s">
        <v>15</v>
      </c>
      <c r="C9716">
        <v>2046</v>
      </c>
      <c r="D9716" t="s">
        <v>41</v>
      </c>
      <c r="E9716" t="s">
        <v>65</v>
      </c>
      <c r="F9716">
        <v>851.65403085650405</v>
      </c>
    </row>
    <row r="9717" spans="1:6" x14ac:dyDescent="0.35">
      <c r="A9717" t="s">
        <v>104</v>
      </c>
      <c r="B9717" s="78" t="s">
        <v>15</v>
      </c>
      <c r="C9717">
        <v>2046</v>
      </c>
      <c r="D9717" t="s">
        <v>41</v>
      </c>
      <c r="E9717" t="s">
        <v>67</v>
      </c>
      <c r="F9717">
        <v>770.45635862193399</v>
      </c>
    </row>
    <row r="9718" spans="1:6" x14ac:dyDescent="0.35">
      <c r="A9718" t="s">
        <v>104</v>
      </c>
      <c r="B9718" s="78" t="s">
        <v>15</v>
      </c>
      <c r="C9718">
        <v>2046</v>
      </c>
      <c r="D9718" t="s">
        <v>41</v>
      </c>
      <c r="E9718" t="s">
        <v>69</v>
      </c>
      <c r="F9718">
        <v>776.26751711110501</v>
      </c>
    </row>
    <row r="9719" spans="1:6" x14ac:dyDescent="0.35">
      <c r="A9719" t="s">
        <v>104</v>
      </c>
      <c r="B9719" s="78" t="s">
        <v>15</v>
      </c>
      <c r="C9719">
        <v>2046</v>
      </c>
      <c r="D9719" t="s">
        <v>41</v>
      </c>
      <c r="E9719" t="s">
        <v>71</v>
      </c>
      <c r="F9719">
        <v>707.70362649280105</v>
      </c>
    </row>
    <row r="9720" spans="1:6" x14ac:dyDescent="0.35">
      <c r="A9720" t="s">
        <v>104</v>
      </c>
      <c r="B9720" s="78" t="s">
        <v>15</v>
      </c>
      <c r="C9720">
        <v>2046</v>
      </c>
      <c r="D9720" t="s">
        <v>41</v>
      </c>
      <c r="E9720" t="s">
        <v>73</v>
      </c>
      <c r="F9720">
        <v>557.30211677404998</v>
      </c>
    </row>
    <row r="9721" spans="1:6" x14ac:dyDescent="0.35">
      <c r="A9721" t="s">
        <v>104</v>
      </c>
      <c r="B9721" s="78" t="s">
        <v>15</v>
      </c>
      <c r="C9721">
        <v>2046</v>
      </c>
      <c r="D9721" t="s">
        <v>41</v>
      </c>
      <c r="E9721" t="s">
        <v>75</v>
      </c>
      <c r="F9721">
        <v>544.41248407051705</v>
      </c>
    </row>
    <row r="9722" spans="1:6" x14ac:dyDescent="0.35">
      <c r="A9722" t="s">
        <v>101</v>
      </c>
      <c r="B9722" s="78" t="s">
        <v>15</v>
      </c>
      <c r="C9722">
        <v>2021</v>
      </c>
      <c r="D9722" t="s">
        <v>41</v>
      </c>
      <c r="E9722" t="s">
        <v>42</v>
      </c>
      <c r="F9722">
        <v>34</v>
      </c>
    </row>
    <row r="9723" spans="1:6" x14ac:dyDescent="0.35">
      <c r="A9723" t="s">
        <v>101</v>
      </c>
      <c r="B9723" s="78" t="s">
        <v>15</v>
      </c>
      <c r="C9723">
        <v>2021</v>
      </c>
      <c r="D9723" t="s">
        <v>41</v>
      </c>
      <c r="E9723" t="s">
        <v>43</v>
      </c>
      <c r="F9723">
        <v>28</v>
      </c>
    </row>
    <row r="9724" spans="1:6" x14ac:dyDescent="0.35">
      <c r="A9724" t="s">
        <v>101</v>
      </c>
      <c r="B9724" s="78" t="s">
        <v>15</v>
      </c>
      <c r="C9724">
        <v>2021</v>
      </c>
      <c r="D9724" t="s">
        <v>41</v>
      </c>
      <c r="E9724" t="s">
        <v>45</v>
      </c>
      <c r="F9724">
        <v>22</v>
      </c>
    </row>
    <row r="9725" spans="1:6" x14ac:dyDescent="0.35">
      <c r="A9725" t="s">
        <v>101</v>
      </c>
      <c r="B9725" s="78" t="s">
        <v>15</v>
      </c>
      <c r="C9725">
        <v>2021</v>
      </c>
      <c r="D9725" t="s">
        <v>41</v>
      </c>
      <c r="E9725" t="s">
        <v>47</v>
      </c>
      <c r="F9725">
        <v>7</v>
      </c>
    </row>
    <row r="9726" spans="1:6" x14ac:dyDescent="0.35">
      <c r="A9726" t="s">
        <v>101</v>
      </c>
      <c r="B9726" s="78" t="s">
        <v>15</v>
      </c>
      <c r="C9726">
        <v>2021</v>
      </c>
      <c r="D9726" t="s">
        <v>41</v>
      </c>
      <c r="E9726" t="s">
        <v>49</v>
      </c>
      <c r="F9726">
        <v>41</v>
      </c>
    </row>
    <row r="9727" spans="1:6" x14ac:dyDescent="0.35">
      <c r="A9727" t="s">
        <v>101</v>
      </c>
      <c r="B9727" s="78" t="s">
        <v>15</v>
      </c>
      <c r="C9727">
        <v>2021</v>
      </c>
      <c r="D9727" t="s">
        <v>41</v>
      </c>
      <c r="E9727" t="s">
        <v>51</v>
      </c>
      <c r="F9727">
        <v>51</v>
      </c>
    </row>
    <row r="9728" spans="1:6" x14ac:dyDescent="0.35">
      <c r="A9728" t="s">
        <v>101</v>
      </c>
      <c r="B9728" s="78" t="s">
        <v>15</v>
      </c>
      <c r="C9728">
        <v>2021</v>
      </c>
      <c r="D9728" t="s">
        <v>41</v>
      </c>
      <c r="E9728" t="s">
        <v>53</v>
      </c>
      <c r="F9728">
        <v>37</v>
      </c>
    </row>
    <row r="9729" spans="1:6" x14ac:dyDescent="0.35">
      <c r="A9729" t="s">
        <v>101</v>
      </c>
      <c r="B9729" s="78" t="s">
        <v>15</v>
      </c>
      <c r="C9729">
        <v>2021</v>
      </c>
      <c r="D9729" t="s">
        <v>41</v>
      </c>
      <c r="E9729" t="s">
        <v>55</v>
      </c>
      <c r="F9729">
        <v>33</v>
      </c>
    </row>
    <row r="9730" spans="1:6" x14ac:dyDescent="0.35">
      <c r="A9730" t="s">
        <v>101</v>
      </c>
      <c r="B9730" s="78" t="s">
        <v>15</v>
      </c>
      <c r="C9730">
        <v>2021</v>
      </c>
      <c r="D9730" t="s">
        <v>41</v>
      </c>
      <c r="E9730" t="s">
        <v>57</v>
      </c>
      <c r="F9730">
        <v>32</v>
      </c>
    </row>
    <row r="9731" spans="1:6" x14ac:dyDescent="0.35">
      <c r="A9731" t="s">
        <v>101</v>
      </c>
      <c r="B9731" s="78" t="s">
        <v>15</v>
      </c>
      <c r="C9731">
        <v>2021</v>
      </c>
      <c r="D9731" t="s">
        <v>41</v>
      </c>
      <c r="E9731" t="s">
        <v>59</v>
      </c>
      <c r="F9731">
        <v>34</v>
      </c>
    </row>
    <row r="9732" spans="1:6" x14ac:dyDescent="0.35">
      <c r="A9732" t="s">
        <v>101</v>
      </c>
      <c r="B9732" s="78" t="s">
        <v>15</v>
      </c>
      <c r="C9732">
        <v>2021</v>
      </c>
      <c r="D9732" t="s">
        <v>41</v>
      </c>
      <c r="E9732" t="s">
        <v>61</v>
      </c>
      <c r="F9732">
        <v>26</v>
      </c>
    </row>
    <row r="9733" spans="1:6" x14ac:dyDescent="0.35">
      <c r="A9733" t="s">
        <v>101</v>
      </c>
      <c r="B9733" s="78" t="s">
        <v>15</v>
      </c>
      <c r="C9733">
        <v>2021</v>
      </c>
      <c r="D9733" t="s">
        <v>41</v>
      </c>
      <c r="E9733" t="s">
        <v>63</v>
      </c>
      <c r="F9733">
        <v>40</v>
      </c>
    </row>
    <row r="9734" spans="1:6" x14ac:dyDescent="0.35">
      <c r="A9734" t="s">
        <v>101</v>
      </c>
      <c r="B9734" s="78" t="s">
        <v>15</v>
      </c>
      <c r="C9734">
        <v>2021</v>
      </c>
      <c r="D9734" t="s">
        <v>41</v>
      </c>
      <c r="E9734" t="s">
        <v>65</v>
      </c>
      <c r="F9734">
        <v>33</v>
      </c>
    </row>
    <row r="9735" spans="1:6" x14ac:dyDescent="0.35">
      <c r="A9735" t="s">
        <v>101</v>
      </c>
      <c r="B9735" s="78" t="s">
        <v>15</v>
      </c>
      <c r="C9735">
        <v>2021</v>
      </c>
      <c r="D9735" t="s">
        <v>41</v>
      </c>
      <c r="E9735" t="s">
        <v>67</v>
      </c>
      <c r="F9735">
        <v>13</v>
      </c>
    </row>
    <row r="9736" spans="1:6" x14ac:dyDescent="0.35">
      <c r="A9736" t="s">
        <v>101</v>
      </c>
      <c r="B9736" s="78" t="s">
        <v>15</v>
      </c>
      <c r="C9736">
        <v>2021</v>
      </c>
      <c r="D9736" t="s">
        <v>41</v>
      </c>
      <c r="E9736" t="s">
        <v>69</v>
      </c>
      <c r="F9736">
        <v>16</v>
      </c>
    </row>
    <row r="9737" spans="1:6" x14ac:dyDescent="0.35">
      <c r="A9737" t="s">
        <v>101</v>
      </c>
      <c r="B9737" s="78" t="s">
        <v>15</v>
      </c>
      <c r="C9737">
        <v>2021</v>
      </c>
      <c r="D9737" t="s">
        <v>41</v>
      </c>
      <c r="E9737" t="s">
        <v>71</v>
      </c>
      <c r="F9737">
        <v>12</v>
      </c>
    </row>
    <row r="9738" spans="1:6" x14ac:dyDescent="0.35">
      <c r="A9738" t="s">
        <v>101</v>
      </c>
      <c r="B9738" s="78" t="s">
        <v>15</v>
      </c>
      <c r="C9738">
        <v>2021</v>
      </c>
      <c r="D9738" t="s">
        <v>41</v>
      </c>
      <c r="E9738" t="s">
        <v>73</v>
      </c>
      <c r="F9738">
        <v>9</v>
      </c>
    </row>
    <row r="9739" spans="1:6" x14ac:dyDescent="0.35">
      <c r="A9739" t="s">
        <v>101</v>
      </c>
      <c r="B9739" s="78" t="s">
        <v>15</v>
      </c>
      <c r="C9739">
        <v>2021</v>
      </c>
      <c r="D9739" t="s">
        <v>41</v>
      </c>
      <c r="E9739" t="s">
        <v>75</v>
      </c>
      <c r="F9739">
        <v>0</v>
      </c>
    </row>
    <row r="9740" spans="1:6" x14ac:dyDescent="0.35">
      <c r="A9740" t="s">
        <v>101</v>
      </c>
      <c r="B9740" s="78" t="s">
        <v>15</v>
      </c>
      <c r="C9740">
        <v>2021</v>
      </c>
      <c r="D9740" t="s">
        <v>138</v>
      </c>
      <c r="E9740" t="s">
        <v>42</v>
      </c>
      <c r="F9740">
        <v>30</v>
      </c>
    </row>
    <row r="9741" spans="1:6" x14ac:dyDescent="0.35">
      <c r="A9741" t="s">
        <v>101</v>
      </c>
      <c r="B9741" s="78" t="s">
        <v>15</v>
      </c>
      <c r="C9741">
        <v>2021</v>
      </c>
      <c r="D9741" t="s">
        <v>138</v>
      </c>
      <c r="E9741" t="s">
        <v>43</v>
      </c>
      <c r="F9741">
        <v>24</v>
      </c>
    </row>
    <row r="9742" spans="1:6" x14ac:dyDescent="0.35">
      <c r="A9742" t="s">
        <v>101</v>
      </c>
      <c r="B9742" s="78" t="s">
        <v>15</v>
      </c>
      <c r="C9742">
        <v>2021</v>
      </c>
      <c r="D9742" t="s">
        <v>138</v>
      </c>
      <c r="E9742" t="s">
        <v>45</v>
      </c>
      <c r="F9742">
        <v>14</v>
      </c>
    </row>
    <row r="9743" spans="1:6" x14ac:dyDescent="0.35">
      <c r="A9743" t="s">
        <v>101</v>
      </c>
      <c r="B9743" s="78" t="s">
        <v>15</v>
      </c>
      <c r="C9743">
        <v>2021</v>
      </c>
      <c r="D9743" t="s">
        <v>138</v>
      </c>
      <c r="E9743" t="s">
        <v>47</v>
      </c>
      <c r="F9743">
        <v>36</v>
      </c>
    </row>
    <row r="9744" spans="1:6" x14ac:dyDescent="0.35">
      <c r="A9744" t="s">
        <v>101</v>
      </c>
      <c r="B9744" s="78" t="s">
        <v>15</v>
      </c>
      <c r="C9744">
        <v>2021</v>
      </c>
      <c r="D9744" t="s">
        <v>138</v>
      </c>
      <c r="E9744" t="s">
        <v>49</v>
      </c>
      <c r="F9744">
        <v>30</v>
      </c>
    </row>
    <row r="9745" spans="1:6" x14ac:dyDescent="0.35">
      <c r="A9745" t="s">
        <v>101</v>
      </c>
      <c r="B9745" s="78" t="s">
        <v>15</v>
      </c>
      <c r="C9745">
        <v>2021</v>
      </c>
      <c r="D9745" t="s">
        <v>138</v>
      </c>
      <c r="E9745" t="s">
        <v>51</v>
      </c>
      <c r="F9745">
        <v>30</v>
      </c>
    </row>
    <row r="9746" spans="1:6" x14ac:dyDescent="0.35">
      <c r="A9746" t="s">
        <v>101</v>
      </c>
      <c r="B9746" s="78" t="s">
        <v>15</v>
      </c>
      <c r="C9746">
        <v>2021</v>
      </c>
      <c r="D9746" t="s">
        <v>138</v>
      </c>
      <c r="E9746" t="s">
        <v>53</v>
      </c>
      <c r="F9746">
        <v>28</v>
      </c>
    </row>
    <row r="9747" spans="1:6" x14ac:dyDescent="0.35">
      <c r="A9747" t="s">
        <v>101</v>
      </c>
      <c r="B9747" s="78" t="s">
        <v>15</v>
      </c>
      <c r="C9747">
        <v>2021</v>
      </c>
      <c r="D9747" t="s">
        <v>138</v>
      </c>
      <c r="E9747" t="s">
        <v>55</v>
      </c>
      <c r="F9747">
        <v>21</v>
      </c>
    </row>
    <row r="9748" spans="1:6" x14ac:dyDescent="0.35">
      <c r="A9748" t="s">
        <v>101</v>
      </c>
      <c r="B9748" s="78" t="s">
        <v>15</v>
      </c>
      <c r="C9748">
        <v>2021</v>
      </c>
      <c r="D9748" t="s">
        <v>138</v>
      </c>
      <c r="E9748" t="s">
        <v>57</v>
      </c>
      <c r="F9748">
        <v>18</v>
      </c>
    </row>
    <row r="9749" spans="1:6" x14ac:dyDescent="0.35">
      <c r="A9749" t="s">
        <v>101</v>
      </c>
      <c r="B9749" s="78" t="s">
        <v>15</v>
      </c>
      <c r="C9749">
        <v>2021</v>
      </c>
      <c r="D9749" t="s">
        <v>138</v>
      </c>
      <c r="E9749" t="s">
        <v>59</v>
      </c>
      <c r="F9749">
        <v>18</v>
      </c>
    </row>
    <row r="9750" spans="1:6" x14ac:dyDescent="0.35">
      <c r="A9750" t="s">
        <v>101</v>
      </c>
      <c r="B9750" s="78" t="s">
        <v>15</v>
      </c>
      <c r="C9750">
        <v>2021</v>
      </c>
      <c r="D9750" t="s">
        <v>138</v>
      </c>
      <c r="E9750" t="s">
        <v>61</v>
      </c>
      <c r="F9750">
        <v>20</v>
      </c>
    </row>
    <row r="9751" spans="1:6" x14ac:dyDescent="0.35">
      <c r="A9751" t="s">
        <v>101</v>
      </c>
      <c r="B9751" s="78" t="s">
        <v>15</v>
      </c>
      <c r="C9751">
        <v>2021</v>
      </c>
      <c r="D9751" t="s">
        <v>138</v>
      </c>
      <c r="E9751" t="s">
        <v>63</v>
      </c>
      <c r="F9751">
        <v>27</v>
      </c>
    </row>
    <row r="9752" spans="1:6" x14ac:dyDescent="0.35">
      <c r="A9752" t="s">
        <v>101</v>
      </c>
      <c r="B9752" s="78" t="s">
        <v>15</v>
      </c>
      <c r="C9752">
        <v>2021</v>
      </c>
      <c r="D9752" t="s">
        <v>138</v>
      </c>
      <c r="E9752" t="s">
        <v>65</v>
      </c>
      <c r="F9752">
        <v>33</v>
      </c>
    </row>
    <row r="9753" spans="1:6" x14ac:dyDescent="0.35">
      <c r="A9753" t="s">
        <v>101</v>
      </c>
      <c r="B9753" s="78" t="s">
        <v>15</v>
      </c>
      <c r="C9753">
        <v>2021</v>
      </c>
      <c r="D9753" t="s">
        <v>138</v>
      </c>
      <c r="E9753" t="s">
        <v>67</v>
      </c>
      <c r="F9753">
        <v>11</v>
      </c>
    </row>
    <row r="9754" spans="1:6" x14ac:dyDescent="0.35">
      <c r="A9754" t="s">
        <v>101</v>
      </c>
      <c r="B9754" s="78" t="s">
        <v>15</v>
      </c>
      <c r="C9754">
        <v>2021</v>
      </c>
      <c r="D9754" t="s">
        <v>138</v>
      </c>
      <c r="E9754" t="s">
        <v>69</v>
      </c>
      <c r="F9754">
        <v>17</v>
      </c>
    </row>
    <row r="9755" spans="1:6" x14ac:dyDescent="0.35">
      <c r="A9755" t="s">
        <v>101</v>
      </c>
      <c r="B9755" s="78" t="s">
        <v>15</v>
      </c>
      <c r="C9755">
        <v>2021</v>
      </c>
      <c r="D9755" t="s">
        <v>138</v>
      </c>
      <c r="E9755" t="s">
        <v>71</v>
      </c>
      <c r="F9755">
        <v>8</v>
      </c>
    </row>
    <row r="9756" spans="1:6" x14ac:dyDescent="0.35">
      <c r="A9756" t="s">
        <v>101</v>
      </c>
      <c r="B9756" s="78" t="s">
        <v>15</v>
      </c>
      <c r="C9756">
        <v>2021</v>
      </c>
      <c r="D9756" t="s">
        <v>138</v>
      </c>
      <c r="E9756" t="s">
        <v>73</v>
      </c>
      <c r="F9756">
        <v>3</v>
      </c>
    </row>
    <row r="9757" spans="1:6" x14ac:dyDescent="0.35">
      <c r="A9757" t="s">
        <v>101</v>
      </c>
      <c r="B9757" s="78" t="s">
        <v>15</v>
      </c>
      <c r="C9757">
        <v>2021</v>
      </c>
      <c r="D9757" t="s">
        <v>138</v>
      </c>
      <c r="E9757" t="s">
        <v>75</v>
      </c>
      <c r="F9757">
        <v>2</v>
      </c>
    </row>
    <row r="9758" spans="1:6" x14ac:dyDescent="0.35">
      <c r="A9758" t="s">
        <v>101</v>
      </c>
      <c r="B9758" s="78" t="s">
        <v>15</v>
      </c>
      <c r="C9758">
        <v>2026</v>
      </c>
      <c r="D9758" t="s">
        <v>138</v>
      </c>
      <c r="E9758" t="s">
        <v>42</v>
      </c>
      <c r="F9758">
        <v>31.074123870519099</v>
      </c>
    </row>
    <row r="9759" spans="1:6" x14ac:dyDescent="0.35">
      <c r="A9759" t="s">
        <v>101</v>
      </c>
      <c r="B9759" s="78" t="s">
        <v>15</v>
      </c>
      <c r="C9759">
        <v>2026</v>
      </c>
      <c r="D9759" t="s">
        <v>138</v>
      </c>
      <c r="E9759" t="s">
        <v>45</v>
      </c>
      <c r="F9759">
        <v>19.3149866092213</v>
      </c>
    </row>
    <row r="9760" spans="1:6" x14ac:dyDescent="0.35">
      <c r="A9760" t="s">
        <v>101</v>
      </c>
      <c r="B9760" s="78" t="s">
        <v>15</v>
      </c>
      <c r="C9760">
        <v>2026</v>
      </c>
      <c r="D9760" t="s">
        <v>138</v>
      </c>
      <c r="E9760" t="s">
        <v>47</v>
      </c>
      <c r="F9760">
        <v>15.5649499148728</v>
      </c>
    </row>
    <row r="9761" spans="1:6" x14ac:dyDescent="0.35">
      <c r="A9761" t="s">
        <v>101</v>
      </c>
      <c r="B9761" s="78" t="s">
        <v>15</v>
      </c>
      <c r="C9761">
        <v>2026</v>
      </c>
      <c r="D9761" t="s">
        <v>138</v>
      </c>
      <c r="E9761" t="s">
        <v>49</v>
      </c>
      <c r="F9761">
        <v>33.657909048398601</v>
      </c>
    </row>
    <row r="9762" spans="1:6" x14ac:dyDescent="0.35">
      <c r="A9762" t="s">
        <v>101</v>
      </c>
      <c r="B9762" s="78" t="s">
        <v>15</v>
      </c>
      <c r="C9762">
        <v>2026</v>
      </c>
      <c r="D9762" t="s">
        <v>138</v>
      </c>
      <c r="E9762" t="s">
        <v>51</v>
      </c>
      <c r="F9762">
        <v>34.871057031920103</v>
      </c>
    </row>
    <row r="9763" spans="1:6" x14ac:dyDescent="0.35">
      <c r="A9763" t="s">
        <v>101</v>
      </c>
      <c r="B9763" s="78" t="s">
        <v>15</v>
      </c>
      <c r="C9763">
        <v>2026</v>
      </c>
      <c r="D9763" t="s">
        <v>138</v>
      </c>
      <c r="E9763" t="s">
        <v>53</v>
      </c>
      <c r="F9763">
        <v>32.154748040164698</v>
      </c>
    </row>
    <row r="9764" spans="1:6" x14ac:dyDescent="0.35">
      <c r="A9764" t="s">
        <v>101</v>
      </c>
      <c r="B9764" s="78" t="s">
        <v>15</v>
      </c>
      <c r="C9764">
        <v>2026</v>
      </c>
      <c r="D9764" t="s">
        <v>138</v>
      </c>
      <c r="E9764" t="s">
        <v>55</v>
      </c>
      <c r="F9764">
        <v>29.526780848585201</v>
      </c>
    </row>
    <row r="9765" spans="1:6" x14ac:dyDescent="0.35">
      <c r="A9765" t="s">
        <v>101</v>
      </c>
      <c r="B9765" s="78" t="s">
        <v>15</v>
      </c>
      <c r="C9765">
        <v>2026</v>
      </c>
      <c r="D9765" t="s">
        <v>138</v>
      </c>
      <c r="E9765" t="s">
        <v>57</v>
      </c>
      <c r="F9765">
        <v>31.789511165961599</v>
      </c>
    </row>
    <row r="9766" spans="1:6" x14ac:dyDescent="0.35">
      <c r="A9766" t="s">
        <v>101</v>
      </c>
      <c r="B9766" s="78" t="s">
        <v>15</v>
      </c>
      <c r="C9766">
        <v>2026</v>
      </c>
      <c r="D9766" t="s">
        <v>138</v>
      </c>
      <c r="E9766" t="s">
        <v>59</v>
      </c>
      <c r="F9766">
        <v>19.0744554089273</v>
      </c>
    </row>
    <row r="9767" spans="1:6" x14ac:dyDescent="0.35">
      <c r="A9767" t="s">
        <v>101</v>
      </c>
      <c r="B9767" s="78" t="s">
        <v>15</v>
      </c>
      <c r="C9767">
        <v>2026</v>
      </c>
      <c r="D9767" t="s">
        <v>138</v>
      </c>
      <c r="E9767" t="s">
        <v>61</v>
      </c>
      <c r="F9767">
        <v>20.524267584548902</v>
      </c>
    </row>
    <row r="9768" spans="1:6" x14ac:dyDescent="0.35">
      <c r="A9768" t="s">
        <v>101</v>
      </c>
      <c r="B9768" s="78" t="s">
        <v>15</v>
      </c>
      <c r="C9768">
        <v>2026</v>
      </c>
      <c r="D9768" t="s">
        <v>138</v>
      </c>
      <c r="E9768" t="s">
        <v>63</v>
      </c>
      <c r="F9768">
        <v>32.538313073911802</v>
      </c>
    </row>
    <row r="9769" spans="1:6" x14ac:dyDescent="0.35">
      <c r="A9769" t="s">
        <v>101</v>
      </c>
      <c r="B9769" s="78" t="s">
        <v>15</v>
      </c>
      <c r="C9769">
        <v>2026</v>
      </c>
      <c r="D9769" t="s">
        <v>138</v>
      </c>
      <c r="E9769" t="s">
        <v>43</v>
      </c>
      <c r="F9769">
        <v>20.2649699435675</v>
      </c>
    </row>
    <row r="9770" spans="1:6" x14ac:dyDescent="0.35">
      <c r="A9770" t="s">
        <v>101</v>
      </c>
      <c r="B9770" s="78" t="s">
        <v>15</v>
      </c>
      <c r="C9770">
        <v>2026</v>
      </c>
      <c r="D9770" t="s">
        <v>138</v>
      </c>
      <c r="E9770" t="s">
        <v>65</v>
      </c>
      <c r="F9770">
        <v>31.728530186119698</v>
      </c>
    </row>
    <row r="9771" spans="1:6" x14ac:dyDescent="0.35">
      <c r="A9771" t="s">
        <v>101</v>
      </c>
      <c r="B9771" s="78" t="s">
        <v>15</v>
      </c>
      <c r="C9771">
        <v>2026</v>
      </c>
      <c r="D9771" t="s">
        <v>138</v>
      </c>
      <c r="E9771" t="s">
        <v>67</v>
      </c>
      <c r="F9771">
        <v>16.762830603833699</v>
      </c>
    </row>
    <row r="9772" spans="1:6" x14ac:dyDescent="0.35">
      <c r="A9772" t="s">
        <v>101</v>
      </c>
      <c r="B9772" s="78" t="s">
        <v>15</v>
      </c>
      <c r="C9772">
        <v>2026</v>
      </c>
      <c r="D9772" t="s">
        <v>138</v>
      </c>
      <c r="E9772" t="s">
        <v>69</v>
      </c>
      <c r="F9772">
        <v>15.288593467060799</v>
      </c>
    </row>
    <row r="9773" spans="1:6" x14ac:dyDescent="0.35">
      <c r="A9773" t="s">
        <v>101</v>
      </c>
      <c r="B9773" s="78" t="s">
        <v>15</v>
      </c>
      <c r="C9773">
        <v>2026</v>
      </c>
      <c r="D9773" t="s">
        <v>138</v>
      </c>
      <c r="E9773" t="s">
        <v>71</v>
      </c>
      <c r="F9773">
        <v>10.6069534410721</v>
      </c>
    </row>
    <row r="9774" spans="1:6" x14ac:dyDescent="0.35">
      <c r="A9774" t="s">
        <v>101</v>
      </c>
      <c r="B9774" s="78" t="s">
        <v>15</v>
      </c>
      <c r="C9774">
        <v>2026</v>
      </c>
      <c r="D9774" t="s">
        <v>138</v>
      </c>
      <c r="E9774" t="s">
        <v>73</v>
      </c>
      <c r="F9774">
        <v>6.7972927321395398</v>
      </c>
    </row>
    <row r="9775" spans="1:6" x14ac:dyDescent="0.35">
      <c r="A9775" t="s">
        <v>101</v>
      </c>
      <c r="B9775" s="78" t="s">
        <v>15</v>
      </c>
      <c r="C9775">
        <v>2026</v>
      </c>
      <c r="D9775" t="s">
        <v>138</v>
      </c>
      <c r="E9775" t="s">
        <v>75</v>
      </c>
      <c r="F9775">
        <v>1.88660513269335</v>
      </c>
    </row>
    <row r="9776" spans="1:6" x14ac:dyDescent="0.35">
      <c r="A9776" t="s">
        <v>101</v>
      </c>
      <c r="B9776" s="78" t="s">
        <v>15</v>
      </c>
      <c r="C9776">
        <v>2026</v>
      </c>
      <c r="D9776" t="s">
        <v>41</v>
      </c>
      <c r="E9776" t="s">
        <v>42</v>
      </c>
      <c r="F9776">
        <v>33.444623951846303</v>
      </c>
    </row>
    <row r="9777" spans="1:6" x14ac:dyDescent="0.35">
      <c r="A9777" t="s">
        <v>101</v>
      </c>
      <c r="B9777" s="78" t="s">
        <v>15</v>
      </c>
      <c r="C9777">
        <v>2026</v>
      </c>
      <c r="D9777" t="s">
        <v>41</v>
      </c>
      <c r="E9777" t="s">
        <v>45</v>
      </c>
      <c r="F9777">
        <v>17.2956163126502</v>
      </c>
    </row>
    <row r="9778" spans="1:6" x14ac:dyDescent="0.35">
      <c r="A9778" t="s">
        <v>101</v>
      </c>
      <c r="B9778" s="78" t="s">
        <v>15</v>
      </c>
      <c r="C9778">
        <v>2026</v>
      </c>
      <c r="D9778" t="s">
        <v>41</v>
      </c>
      <c r="E9778" t="s">
        <v>47</v>
      </c>
      <c r="F9778">
        <v>19.761018728618001</v>
      </c>
    </row>
    <row r="9779" spans="1:6" x14ac:dyDescent="0.35">
      <c r="A9779" t="s">
        <v>101</v>
      </c>
      <c r="B9779" s="78" t="s">
        <v>15</v>
      </c>
      <c r="C9779">
        <v>2026</v>
      </c>
      <c r="D9779" t="s">
        <v>41</v>
      </c>
      <c r="E9779" t="s">
        <v>49</v>
      </c>
      <c r="F9779">
        <v>30.123173294652801</v>
      </c>
    </row>
    <row r="9780" spans="1:6" x14ac:dyDescent="0.35">
      <c r="A9780" t="s">
        <v>101</v>
      </c>
      <c r="B9780" s="78" t="s">
        <v>15</v>
      </c>
      <c r="C9780">
        <v>2026</v>
      </c>
      <c r="D9780" t="s">
        <v>41</v>
      </c>
      <c r="E9780" t="s">
        <v>51</v>
      </c>
      <c r="F9780">
        <v>41.4693630011772</v>
      </c>
    </row>
    <row r="9781" spans="1:6" x14ac:dyDescent="0.35">
      <c r="A9781" t="s">
        <v>101</v>
      </c>
      <c r="B9781" s="78" t="s">
        <v>15</v>
      </c>
      <c r="C9781">
        <v>2026</v>
      </c>
      <c r="D9781" t="s">
        <v>41</v>
      </c>
      <c r="E9781" t="s">
        <v>53</v>
      </c>
      <c r="F9781">
        <v>36.955973908919198</v>
      </c>
    </row>
    <row r="9782" spans="1:6" x14ac:dyDescent="0.35">
      <c r="A9782" t="s">
        <v>101</v>
      </c>
      <c r="B9782" s="78" t="s">
        <v>15</v>
      </c>
      <c r="C9782">
        <v>2026</v>
      </c>
      <c r="D9782" t="s">
        <v>41</v>
      </c>
      <c r="E9782" t="s">
        <v>55</v>
      </c>
      <c r="F9782">
        <v>30.730555552302199</v>
      </c>
    </row>
    <row r="9783" spans="1:6" x14ac:dyDescent="0.35">
      <c r="A9783" t="s">
        <v>101</v>
      </c>
      <c r="B9783" s="78" t="s">
        <v>15</v>
      </c>
      <c r="C9783">
        <v>2026</v>
      </c>
      <c r="D9783" t="s">
        <v>41</v>
      </c>
      <c r="E9783" t="s">
        <v>57</v>
      </c>
      <c r="F9783">
        <v>39.487100084413399</v>
      </c>
    </row>
    <row r="9784" spans="1:6" x14ac:dyDescent="0.35">
      <c r="A9784" t="s">
        <v>101</v>
      </c>
      <c r="B9784" s="78" t="s">
        <v>15</v>
      </c>
      <c r="C9784">
        <v>2026</v>
      </c>
      <c r="D9784" t="s">
        <v>41</v>
      </c>
      <c r="E9784" t="s">
        <v>59</v>
      </c>
      <c r="F9784">
        <v>26.092405687341699</v>
      </c>
    </row>
    <row r="9785" spans="1:6" x14ac:dyDescent="0.35">
      <c r="A9785" t="s">
        <v>101</v>
      </c>
      <c r="B9785" s="78" t="s">
        <v>15</v>
      </c>
      <c r="C9785">
        <v>2026</v>
      </c>
      <c r="D9785" t="s">
        <v>41</v>
      </c>
      <c r="E9785" t="s">
        <v>61</v>
      </c>
      <c r="F9785">
        <v>24.980162931193799</v>
      </c>
    </row>
    <row r="9786" spans="1:6" x14ac:dyDescent="0.35">
      <c r="A9786" t="s">
        <v>101</v>
      </c>
      <c r="B9786" s="78" t="s">
        <v>15</v>
      </c>
      <c r="C9786">
        <v>2026</v>
      </c>
      <c r="D9786" t="s">
        <v>41</v>
      </c>
      <c r="E9786" t="s">
        <v>63</v>
      </c>
      <c r="F9786">
        <v>32.137841767174301</v>
      </c>
    </row>
    <row r="9787" spans="1:6" x14ac:dyDescent="0.35">
      <c r="A9787" t="s">
        <v>101</v>
      </c>
      <c r="B9787" s="78" t="s">
        <v>15</v>
      </c>
      <c r="C9787">
        <v>2026</v>
      </c>
      <c r="D9787" t="s">
        <v>41</v>
      </c>
      <c r="E9787" t="s">
        <v>43</v>
      </c>
      <c r="F9787">
        <v>21.865337917134202</v>
      </c>
    </row>
    <row r="9788" spans="1:6" x14ac:dyDescent="0.35">
      <c r="A9788" t="s">
        <v>101</v>
      </c>
      <c r="B9788" s="78" t="s">
        <v>15</v>
      </c>
      <c r="C9788">
        <v>2026</v>
      </c>
      <c r="D9788" t="s">
        <v>41</v>
      </c>
      <c r="E9788" t="s">
        <v>65</v>
      </c>
      <c r="F9788">
        <v>36.273340377742599</v>
      </c>
    </row>
    <row r="9789" spans="1:6" x14ac:dyDescent="0.35">
      <c r="A9789" t="s">
        <v>101</v>
      </c>
      <c r="B9789" s="78" t="s">
        <v>15</v>
      </c>
      <c r="C9789">
        <v>2026</v>
      </c>
      <c r="D9789" t="s">
        <v>41</v>
      </c>
      <c r="E9789" t="s">
        <v>67</v>
      </c>
      <c r="F9789">
        <v>17.3102631219103</v>
      </c>
    </row>
    <row r="9790" spans="1:6" x14ac:dyDescent="0.35">
      <c r="A9790" t="s">
        <v>101</v>
      </c>
      <c r="B9790" s="78" t="s">
        <v>15</v>
      </c>
      <c r="C9790">
        <v>2026</v>
      </c>
      <c r="D9790" t="s">
        <v>41</v>
      </c>
      <c r="E9790" t="s">
        <v>69</v>
      </c>
      <c r="F9790">
        <v>20.972114334054801</v>
      </c>
    </row>
    <row r="9791" spans="1:6" x14ac:dyDescent="0.35">
      <c r="A9791" t="s">
        <v>101</v>
      </c>
      <c r="B9791" s="78" t="s">
        <v>15</v>
      </c>
      <c r="C9791">
        <v>2026</v>
      </c>
      <c r="D9791" t="s">
        <v>41</v>
      </c>
      <c r="E9791" t="s">
        <v>71</v>
      </c>
      <c r="F9791">
        <v>9.0900858156168702</v>
      </c>
    </row>
    <row r="9792" spans="1:6" x14ac:dyDescent="0.35">
      <c r="A9792" t="s">
        <v>101</v>
      </c>
      <c r="B9792" s="78" t="s">
        <v>15</v>
      </c>
      <c r="C9792">
        <v>2026</v>
      </c>
      <c r="D9792" t="s">
        <v>41</v>
      </c>
      <c r="E9792" t="s">
        <v>73</v>
      </c>
      <c r="F9792">
        <v>9.1829069393748899</v>
      </c>
    </row>
    <row r="9793" spans="1:6" x14ac:dyDescent="0.35">
      <c r="A9793" t="s">
        <v>101</v>
      </c>
      <c r="B9793" s="78" t="s">
        <v>15</v>
      </c>
      <c r="C9793">
        <v>2026</v>
      </c>
      <c r="D9793" t="s">
        <v>41</v>
      </c>
      <c r="E9793" t="s">
        <v>75</v>
      </c>
      <c r="F9793">
        <v>1.2229329658649</v>
      </c>
    </row>
    <row r="9794" spans="1:6" x14ac:dyDescent="0.35">
      <c r="A9794" t="s">
        <v>101</v>
      </c>
      <c r="B9794" s="78" t="s">
        <v>15</v>
      </c>
      <c r="C9794">
        <v>2031</v>
      </c>
      <c r="D9794" t="s">
        <v>138</v>
      </c>
      <c r="E9794" t="s">
        <v>42</v>
      </c>
      <c r="F9794">
        <v>31.271477820326002</v>
      </c>
    </row>
    <row r="9795" spans="1:6" x14ac:dyDescent="0.35">
      <c r="A9795" t="s">
        <v>101</v>
      </c>
      <c r="B9795" s="78" t="s">
        <v>15</v>
      </c>
      <c r="C9795">
        <v>2031</v>
      </c>
      <c r="D9795" t="s">
        <v>138</v>
      </c>
      <c r="E9795" t="s">
        <v>45</v>
      </c>
      <c r="F9795">
        <v>14.7313795441569</v>
      </c>
    </row>
    <row r="9796" spans="1:6" x14ac:dyDescent="0.35">
      <c r="A9796" t="s">
        <v>101</v>
      </c>
      <c r="B9796" s="78" t="s">
        <v>15</v>
      </c>
      <c r="C9796">
        <v>2031</v>
      </c>
      <c r="D9796" t="s">
        <v>138</v>
      </c>
      <c r="E9796" t="s">
        <v>47</v>
      </c>
      <c r="F9796">
        <v>16.412669202806399</v>
      </c>
    </row>
    <row r="9797" spans="1:6" x14ac:dyDescent="0.35">
      <c r="A9797" t="s">
        <v>101</v>
      </c>
      <c r="B9797" s="78" t="s">
        <v>15</v>
      </c>
      <c r="C9797">
        <v>2031</v>
      </c>
      <c r="D9797" t="s">
        <v>138</v>
      </c>
      <c r="E9797" t="s">
        <v>49</v>
      </c>
      <c r="F9797">
        <v>30.634095287405302</v>
      </c>
    </row>
    <row r="9798" spans="1:6" x14ac:dyDescent="0.35">
      <c r="A9798" t="s">
        <v>101</v>
      </c>
      <c r="B9798" s="78" t="s">
        <v>15</v>
      </c>
      <c r="C9798">
        <v>2031</v>
      </c>
      <c r="D9798" t="s">
        <v>138</v>
      </c>
      <c r="E9798" t="s">
        <v>51</v>
      </c>
      <c r="F9798">
        <v>32.950338589814002</v>
      </c>
    </row>
    <row r="9799" spans="1:6" x14ac:dyDescent="0.35">
      <c r="A9799" t="s">
        <v>101</v>
      </c>
      <c r="B9799" s="78" t="s">
        <v>15</v>
      </c>
      <c r="C9799">
        <v>2031</v>
      </c>
      <c r="D9799" t="s">
        <v>138</v>
      </c>
      <c r="E9799" t="s">
        <v>53</v>
      </c>
      <c r="F9799">
        <v>30.123519781044799</v>
      </c>
    </row>
    <row r="9800" spans="1:6" x14ac:dyDescent="0.35">
      <c r="A9800" t="s">
        <v>101</v>
      </c>
      <c r="B9800" s="78" t="s">
        <v>15</v>
      </c>
      <c r="C9800">
        <v>2031</v>
      </c>
      <c r="D9800" t="s">
        <v>138</v>
      </c>
      <c r="E9800" t="s">
        <v>55</v>
      </c>
      <c r="F9800">
        <v>27.693663531964599</v>
      </c>
    </row>
    <row r="9801" spans="1:6" x14ac:dyDescent="0.35">
      <c r="A9801" t="s">
        <v>101</v>
      </c>
      <c r="B9801" s="78" t="s">
        <v>15</v>
      </c>
      <c r="C9801">
        <v>2031</v>
      </c>
      <c r="D9801" t="s">
        <v>138</v>
      </c>
      <c r="E9801" t="s">
        <v>57</v>
      </c>
      <c r="F9801">
        <v>33.891840469992403</v>
      </c>
    </row>
    <row r="9802" spans="1:6" x14ac:dyDescent="0.35">
      <c r="A9802" t="s">
        <v>101</v>
      </c>
      <c r="B9802" s="78" t="s">
        <v>15</v>
      </c>
      <c r="C9802">
        <v>2031</v>
      </c>
      <c r="D9802" t="s">
        <v>138</v>
      </c>
      <c r="E9802" t="s">
        <v>59</v>
      </c>
      <c r="F9802">
        <v>25.873977862545999</v>
      </c>
    </row>
    <row r="9803" spans="1:6" x14ac:dyDescent="0.35">
      <c r="A9803" t="s">
        <v>101</v>
      </c>
      <c r="B9803" s="78" t="s">
        <v>15</v>
      </c>
      <c r="C9803">
        <v>2031</v>
      </c>
      <c r="D9803" t="s">
        <v>138</v>
      </c>
      <c r="E9803" t="s">
        <v>61</v>
      </c>
      <c r="F9803">
        <v>16.565118535611099</v>
      </c>
    </row>
    <row r="9804" spans="1:6" x14ac:dyDescent="0.35">
      <c r="A9804" t="s">
        <v>101</v>
      </c>
      <c r="B9804" s="78" t="s">
        <v>15</v>
      </c>
      <c r="C9804">
        <v>2031</v>
      </c>
      <c r="D9804" t="s">
        <v>138</v>
      </c>
      <c r="E9804" t="s">
        <v>63</v>
      </c>
      <c r="F9804">
        <v>28.243590943417001</v>
      </c>
    </row>
    <row r="9805" spans="1:6" x14ac:dyDescent="0.35">
      <c r="A9805" t="s">
        <v>101</v>
      </c>
      <c r="B9805" s="78" t="s">
        <v>15</v>
      </c>
      <c r="C9805">
        <v>2031</v>
      </c>
      <c r="D9805" t="s">
        <v>138</v>
      </c>
      <c r="E9805" t="s">
        <v>43</v>
      </c>
      <c r="F9805">
        <v>19.409949073920298</v>
      </c>
    </row>
    <row r="9806" spans="1:6" x14ac:dyDescent="0.35">
      <c r="A9806" t="s">
        <v>101</v>
      </c>
      <c r="B9806" s="78" t="s">
        <v>15</v>
      </c>
      <c r="C9806">
        <v>2031</v>
      </c>
      <c r="D9806" t="s">
        <v>138</v>
      </c>
      <c r="E9806" t="s">
        <v>65</v>
      </c>
      <c r="F9806">
        <v>32.989745479731901</v>
      </c>
    </row>
    <row r="9807" spans="1:6" x14ac:dyDescent="0.35">
      <c r="A9807" t="s">
        <v>101</v>
      </c>
      <c r="B9807" s="78" t="s">
        <v>15</v>
      </c>
      <c r="C9807">
        <v>2031</v>
      </c>
      <c r="D9807" t="s">
        <v>138</v>
      </c>
      <c r="E9807" t="s">
        <v>67</v>
      </c>
      <c r="F9807">
        <v>16.486467488831501</v>
      </c>
    </row>
    <row r="9808" spans="1:6" x14ac:dyDescent="0.35">
      <c r="A9808" t="s">
        <v>101</v>
      </c>
      <c r="B9808" s="78" t="s">
        <v>15</v>
      </c>
      <c r="C9808">
        <v>2031</v>
      </c>
      <c r="D9808" t="s">
        <v>138</v>
      </c>
      <c r="E9808" t="s">
        <v>69</v>
      </c>
      <c r="F9808">
        <v>21.702077691086402</v>
      </c>
    </row>
    <row r="9809" spans="1:6" x14ac:dyDescent="0.35">
      <c r="A9809" t="s">
        <v>101</v>
      </c>
      <c r="B9809" s="78" t="s">
        <v>15</v>
      </c>
      <c r="C9809">
        <v>2031</v>
      </c>
      <c r="D9809" t="s">
        <v>138</v>
      </c>
      <c r="E9809" t="s">
        <v>71</v>
      </c>
      <c r="F9809">
        <v>9.6553399678011598</v>
      </c>
    </row>
    <row r="9810" spans="1:6" x14ac:dyDescent="0.35">
      <c r="A9810" t="s">
        <v>101</v>
      </c>
      <c r="B9810" s="78" t="s">
        <v>15</v>
      </c>
      <c r="C9810">
        <v>2031</v>
      </c>
      <c r="D9810" t="s">
        <v>138</v>
      </c>
      <c r="E9810" t="s">
        <v>73</v>
      </c>
      <c r="F9810">
        <v>8.4574419105521308</v>
      </c>
    </row>
    <row r="9811" spans="1:6" x14ac:dyDescent="0.35">
      <c r="A9811" t="s">
        <v>101</v>
      </c>
      <c r="B9811" s="78" t="s">
        <v>15</v>
      </c>
      <c r="C9811">
        <v>2031</v>
      </c>
      <c r="D9811" t="s">
        <v>138</v>
      </c>
      <c r="E9811" t="s">
        <v>75</v>
      </c>
      <c r="F9811">
        <v>2.5913285820860699</v>
      </c>
    </row>
    <row r="9812" spans="1:6" x14ac:dyDescent="0.35">
      <c r="A9812" t="s">
        <v>101</v>
      </c>
      <c r="B9812" s="78" t="s">
        <v>15</v>
      </c>
      <c r="C9812">
        <v>2031</v>
      </c>
      <c r="D9812" t="s">
        <v>41</v>
      </c>
      <c r="E9812" t="s">
        <v>42</v>
      </c>
      <c r="F9812">
        <v>33.698682193960302</v>
      </c>
    </row>
    <row r="9813" spans="1:6" x14ac:dyDescent="0.35">
      <c r="A9813" t="s">
        <v>101</v>
      </c>
      <c r="B9813" s="78" t="s">
        <v>15</v>
      </c>
      <c r="C9813">
        <v>2031</v>
      </c>
      <c r="D9813" t="s">
        <v>41</v>
      </c>
      <c r="E9813" t="s">
        <v>45</v>
      </c>
      <c r="F9813">
        <v>15.1228909058234</v>
      </c>
    </row>
    <row r="9814" spans="1:6" x14ac:dyDescent="0.35">
      <c r="A9814" t="s">
        <v>101</v>
      </c>
      <c r="B9814" s="78" t="s">
        <v>15</v>
      </c>
      <c r="C9814">
        <v>2031</v>
      </c>
      <c r="D9814" t="s">
        <v>41</v>
      </c>
      <c r="E9814" t="s">
        <v>47</v>
      </c>
      <c r="F9814">
        <v>17.2814620643376</v>
      </c>
    </row>
    <row r="9815" spans="1:6" x14ac:dyDescent="0.35">
      <c r="A9815" t="s">
        <v>101</v>
      </c>
      <c r="B9815" s="78" t="s">
        <v>15</v>
      </c>
      <c r="C9815">
        <v>2031</v>
      </c>
      <c r="D9815" t="s">
        <v>41</v>
      </c>
      <c r="E9815" t="s">
        <v>49</v>
      </c>
      <c r="F9815">
        <v>31.710362064435898</v>
      </c>
    </row>
    <row r="9816" spans="1:6" x14ac:dyDescent="0.35">
      <c r="A9816" t="s">
        <v>101</v>
      </c>
      <c r="B9816" s="78" t="s">
        <v>15</v>
      </c>
      <c r="C9816">
        <v>2031</v>
      </c>
      <c r="D9816" t="s">
        <v>41</v>
      </c>
      <c r="E9816" t="s">
        <v>51</v>
      </c>
      <c r="F9816">
        <v>36.8233854182307</v>
      </c>
    </row>
    <row r="9817" spans="1:6" x14ac:dyDescent="0.35">
      <c r="A9817" t="s">
        <v>101</v>
      </c>
      <c r="B9817" s="78" t="s">
        <v>15</v>
      </c>
      <c r="C9817">
        <v>2031</v>
      </c>
      <c r="D9817" t="s">
        <v>41</v>
      </c>
      <c r="E9817" t="s">
        <v>53</v>
      </c>
      <c r="F9817">
        <v>36.819501367811803</v>
      </c>
    </row>
    <row r="9818" spans="1:6" x14ac:dyDescent="0.35">
      <c r="A9818" t="s">
        <v>101</v>
      </c>
      <c r="B9818" s="78" t="s">
        <v>15</v>
      </c>
      <c r="C9818">
        <v>2031</v>
      </c>
      <c r="D9818" t="s">
        <v>41</v>
      </c>
      <c r="E9818" t="s">
        <v>55</v>
      </c>
      <c r="F9818">
        <v>35.702707319414102</v>
      </c>
    </row>
    <row r="9819" spans="1:6" x14ac:dyDescent="0.35">
      <c r="A9819" t="s">
        <v>101</v>
      </c>
      <c r="B9819" s="78" t="s">
        <v>15</v>
      </c>
      <c r="C9819">
        <v>2031</v>
      </c>
      <c r="D9819" t="s">
        <v>41</v>
      </c>
      <c r="E9819" t="s">
        <v>57</v>
      </c>
      <c r="F9819">
        <v>39.147903712346597</v>
      </c>
    </row>
    <row r="9820" spans="1:6" x14ac:dyDescent="0.35">
      <c r="A9820" t="s">
        <v>101</v>
      </c>
      <c r="B9820" s="78" t="s">
        <v>15</v>
      </c>
      <c r="C9820">
        <v>2031</v>
      </c>
      <c r="D9820" t="s">
        <v>41</v>
      </c>
      <c r="E9820" t="s">
        <v>59</v>
      </c>
      <c r="F9820">
        <v>34.753865239658097</v>
      </c>
    </row>
    <row r="9821" spans="1:6" x14ac:dyDescent="0.35">
      <c r="A9821" t="s">
        <v>101</v>
      </c>
      <c r="B9821" s="78" t="s">
        <v>15</v>
      </c>
      <c r="C9821">
        <v>2031</v>
      </c>
      <c r="D9821" t="s">
        <v>41</v>
      </c>
      <c r="E9821" t="s">
        <v>61</v>
      </c>
      <c r="F9821">
        <v>23.125945996366799</v>
      </c>
    </row>
    <row r="9822" spans="1:6" x14ac:dyDescent="0.35">
      <c r="A9822" t="s">
        <v>101</v>
      </c>
      <c r="B9822" s="78" t="s">
        <v>15</v>
      </c>
      <c r="C9822">
        <v>2031</v>
      </c>
      <c r="D9822" t="s">
        <v>41</v>
      </c>
      <c r="E9822" t="s">
        <v>63</v>
      </c>
      <c r="F9822">
        <v>34.757682434915097</v>
      </c>
    </row>
    <row r="9823" spans="1:6" x14ac:dyDescent="0.35">
      <c r="A9823" t="s">
        <v>101</v>
      </c>
      <c r="B9823" s="78" t="s">
        <v>15</v>
      </c>
      <c r="C9823">
        <v>2031</v>
      </c>
      <c r="D9823" t="s">
        <v>41</v>
      </c>
      <c r="E9823" t="s">
        <v>43</v>
      </c>
      <c r="F9823">
        <v>21.035257407653699</v>
      </c>
    </row>
    <row r="9824" spans="1:6" x14ac:dyDescent="0.35">
      <c r="A9824" t="s">
        <v>101</v>
      </c>
      <c r="B9824" s="78" t="s">
        <v>15</v>
      </c>
      <c r="C9824">
        <v>2031</v>
      </c>
      <c r="D9824" t="s">
        <v>41</v>
      </c>
      <c r="E9824" t="s">
        <v>65</v>
      </c>
      <c r="F9824">
        <v>32.863179831169298</v>
      </c>
    </row>
    <row r="9825" spans="1:6" x14ac:dyDescent="0.35">
      <c r="A9825" t="s">
        <v>101</v>
      </c>
      <c r="B9825" s="78" t="s">
        <v>15</v>
      </c>
      <c r="C9825">
        <v>2031</v>
      </c>
      <c r="D9825" t="s">
        <v>41</v>
      </c>
      <c r="E9825" t="s">
        <v>67</v>
      </c>
      <c r="F9825">
        <v>17.899156553023001</v>
      </c>
    </row>
    <row r="9826" spans="1:6" x14ac:dyDescent="0.35">
      <c r="A9826" t="s">
        <v>101</v>
      </c>
      <c r="B9826" s="78" t="s">
        <v>15</v>
      </c>
      <c r="C9826">
        <v>2031</v>
      </c>
      <c r="D9826" t="s">
        <v>41</v>
      </c>
      <c r="E9826" t="s">
        <v>69</v>
      </c>
      <c r="F9826">
        <v>21.252724251968399</v>
      </c>
    </row>
    <row r="9827" spans="1:6" x14ac:dyDescent="0.35">
      <c r="A9827" t="s">
        <v>101</v>
      </c>
      <c r="B9827" s="78" t="s">
        <v>15</v>
      </c>
      <c r="C9827">
        <v>2031</v>
      </c>
      <c r="D9827" t="s">
        <v>41</v>
      </c>
      <c r="E9827" t="s">
        <v>71</v>
      </c>
      <c r="F9827">
        <v>12.0757200248916</v>
      </c>
    </row>
    <row r="9828" spans="1:6" x14ac:dyDescent="0.35">
      <c r="A9828" t="s">
        <v>101</v>
      </c>
      <c r="B9828" s="78" t="s">
        <v>15</v>
      </c>
      <c r="C9828">
        <v>2031</v>
      </c>
      <c r="D9828" t="s">
        <v>41</v>
      </c>
      <c r="E9828" t="s">
        <v>73</v>
      </c>
      <c r="F9828">
        <v>7.1155750239142099</v>
      </c>
    </row>
    <row r="9829" spans="1:6" x14ac:dyDescent="0.35">
      <c r="A9829" t="s">
        <v>101</v>
      </c>
      <c r="B9829" s="78" t="s">
        <v>15</v>
      </c>
      <c r="C9829">
        <v>2031</v>
      </c>
      <c r="D9829" t="s">
        <v>41</v>
      </c>
      <c r="E9829" t="s">
        <v>75</v>
      </c>
      <c r="F9829">
        <v>2.9362535126495302</v>
      </c>
    </row>
    <row r="9830" spans="1:6" x14ac:dyDescent="0.35">
      <c r="A9830" t="s">
        <v>101</v>
      </c>
      <c r="B9830" s="78" t="s">
        <v>15</v>
      </c>
      <c r="C9830">
        <v>2036</v>
      </c>
      <c r="D9830" t="s">
        <v>138</v>
      </c>
      <c r="E9830" t="s">
        <v>42</v>
      </c>
      <c r="F9830">
        <v>31.280288256749401</v>
      </c>
    </row>
    <row r="9831" spans="1:6" x14ac:dyDescent="0.35">
      <c r="A9831" t="s">
        <v>101</v>
      </c>
      <c r="B9831" s="78" t="s">
        <v>15</v>
      </c>
      <c r="C9831">
        <v>2036</v>
      </c>
      <c r="D9831" t="s">
        <v>138</v>
      </c>
      <c r="E9831" t="s">
        <v>45</v>
      </c>
      <c r="F9831">
        <v>13.983718007297499</v>
      </c>
    </row>
    <row r="9832" spans="1:6" x14ac:dyDescent="0.35">
      <c r="A9832" t="s">
        <v>101</v>
      </c>
      <c r="B9832" s="78" t="s">
        <v>15</v>
      </c>
      <c r="C9832">
        <v>2036</v>
      </c>
      <c r="D9832" t="s">
        <v>138</v>
      </c>
      <c r="E9832" t="s">
        <v>47</v>
      </c>
      <c r="F9832">
        <v>13.728277767761201</v>
      </c>
    </row>
    <row r="9833" spans="1:6" x14ac:dyDescent="0.35">
      <c r="A9833" t="s">
        <v>101</v>
      </c>
      <c r="B9833" s="78" t="s">
        <v>15</v>
      </c>
      <c r="C9833">
        <v>2036</v>
      </c>
      <c r="D9833" t="s">
        <v>138</v>
      </c>
      <c r="E9833" t="s">
        <v>49</v>
      </c>
      <c r="F9833">
        <v>30.7768830430382</v>
      </c>
    </row>
    <row r="9834" spans="1:6" x14ac:dyDescent="0.35">
      <c r="A9834" t="s">
        <v>101</v>
      </c>
      <c r="B9834" s="78" t="s">
        <v>15</v>
      </c>
      <c r="C9834">
        <v>2036</v>
      </c>
      <c r="D9834" t="s">
        <v>138</v>
      </c>
      <c r="E9834" t="s">
        <v>51</v>
      </c>
      <c r="F9834">
        <v>32.095823272047603</v>
      </c>
    </row>
    <row r="9835" spans="1:6" x14ac:dyDescent="0.35">
      <c r="A9835" t="s">
        <v>101</v>
      </c>
      <c r="B9835" s="78" t="s">
        <v>15</v>
      </c>
      <c r="C9835">
        <v>2036</v>
      </c>
      <c r="D9835" t="s">
        <v>138</v>
      </c>
      <c r="E9835" t="s">
        <v>53</v>
      </c>
      <c r="F9835">
        <v>28.3136417005515</v>
      </c>
    </row>
    <row r="9836" spans="1:6" x14ac:dyDescent="0.35">
      <c r="A9836" t="s">
        <v>101</v>
      </c>
      <c r="B9836" s="78" t="s">
        <v>15</v>
      </c>
      <c r="C9836">
        <v>2036</v>
      </c>
      <c r="D9836" t="s">
        <v>138</v>
      </c>
      <c r="E9836" t="s">
        <v>55</v>
      </c>
      <c r="F9836">
        <v>26.099882056235199</v>
      </c>
    </row>
    <row r="9837" spans="1:6" x14ac:dyDescent="0.35">
      <c r="A9837" t="s">
        <v>101</v>
      </c>
      <c r="B9837" s="78" t="s">
        <v>15</v>
      </c>
      <c r="C9837">
        <v>2036</v>
      </c>
      <c r="D9837" t="s">
        <v>138</v>
      </c>
      <c r="E9837" t="s">
        <v>57</v>
      </c>
      <c r="F9837">
        <v>32.057170374526898</v>
      </c>
    </row>
    <row r="9838" spans="1:6" x14ac:dyDescent="0.35">
      <c r="A9838" t="s">
        <v>101</v>
      </c>
      <c r="B9838" s="78" t="s">
        <v>15</v>
      </c>
      <c r="C9838">
        <v>2036</v>
      </c>
      <c r="D9838" t="s">
        <v>138</v>
      </c>
      <c r="E9838" t="s">
        <v>59</v>
      </c>
      <c r="F9838">
        <v>27.2495269986923</v>
      </c>
    </row>
    <row r="9839" spans="1:6" x14ac:dyDescent="0.35">
      <c r="A9839" t="s">
        <v>101</v>
      </c>
      <c r="B9839" s="78" t="s">
        <v>15</v>
      </c>
      <c r="C9839">
        <v>2036</v>
      </c>
      <c r="D9839" t="s">
        <v>138</v>
      </c>
      <c r="E9839" t="s">
        <v>61</v>
      </c>
      <c r="F9839">
        <v>22.048885972128701</v>
      </c>
    </row>
    <row r="9840" spans="1:6" x14ac:dyDescent="0.35">
      <c r="A9840" t="s">
        <v>101</v>
      </c>
      <c r="B9840" s="78" t="s">
        <v>15</v>
      </c>
      <c r="C9840">
        <v>2036</v>
      </c>
      <c r="D9840" t="s">
        <v>138</v>
      </c>
      <c r="E9840" t="s">
        <v>63</v>
      </c>
      <c r="F9840">
        <v>24.629645220368101</v>
      </c>
    </row>
    <row r="9841" spans="1:6" x14ac:dyDescent="0.35">
      <c r="A9841" t="s">
        <v>101</v>
      </c>
      <c r="B9841" s="78" t="s">
        <v>15</v>
      </c>
      <c r="C9841">
        <v>2036</v>
      </c>
      <c r="D9841" t="s">
        <v>138</v>
      </c>
      <c r="E9841" t="s">
        <v>43</v>
      </c>
      <c r="F9841">
        <v>19.252106708127801</v>
      </c>
    </row>
    <row r="9842" spans="1:6" x14ac:dyDescent="0.35">
      <c r="A9842" t="s">
        <v>101</v>
      </c>
      <c r="B9842" s="78" t="s">
        <v>15</v>
      </c>
      <c r="C9842">
        <v>2036</v>
      </c>
      <c r="D9842" t="s">
        <v>138</v>
      </c>
      <c r="E9842" t="s">
        <v>65</v>
      </c>
      <c r="F9842">
        <v>29.9256313110203</v>
      </c>
    </row>
    <row r="9843" spans="1:6" x14ac:dyDescent="0.35">
      <c r="A9843" t="s">
        <v>101</v>
      </c>
      <c r="B9843" s="78" t="s">
        <v>15</v>
      </c>
      <c r="C9843">
        <v>2036</v>
      </c>
      <c r="D9843" t="s">
        <v>138</v>
      </c>
      <c r="E9843" t="s">
        <v>67</v>
      </c>
      <c r="F9843">
        <v>16.5371749623116</v>
      </c>
    </row>
    <row r="9844" spans="1:6" x14ac:dyDescent="0.35">
      <c r="A9844" t="s">
        <v>101</v>
      </c>
      <c r="B9844" s="78" t="s">
        <v>15</v>
      </c>
      <c r="C9844">
        <v>2036</v>
      </c>
      <c r="D9844" t="s">
        <v>138</v>
      </c>
      <c r="E9844" t="s">
        <v>69</v>
      </c>
      <c r="F9844">
        <v>21.565355989203201</v>
      </c>
    </row>
    <row r="9845" spans="1:6" x14ac:dyDescent="0.35">
      <c r="A9845" t="s">
        <v>101</v>
      </c>
      <c r="B9845" s="78" t="s">
        <v>15</v>
      </c>
      <c r="C9845">
        <v>2036</v>
      </c>
      <c r="D9845" t="s">
        <v>138</v>
      </c>
      <c r="E9845" t="s">
        <v>71</v>
      </c>
      <c r="F9845">
        <v>13.8665678235761</v>
      </c>
    </row>
    <row r="9846" spans="1:6" x14ac:dyDescent="0.35">
      <c r="A9846" t="s">
        <v>101</v>
      </c>
      <c r="B9846" s="78" t="s">
        <v>15</v>
      </c>
      <c r="C9846">
        <v>2036</v>
      </c>
      <c r="D9846" t="s">
        <v>138</v>
      </c>
      <c r="E9846" t="s">
        <v>73</v>
      </c>
      <c r="F9846">
        <v>7.5140777496796698</v>
      </c>
    </row>
    <row r="9847" spans="1:6" x14ac:dyDescent="0.35">
      <c r="A9847" t="s">
        <v>101</v>
      </c>
      <c r="B9847" s="78" t="s">
        <v>15</v>
      </c>
      <c r="C9847">
        <v>2036</v>
      </c>
      <c r="D9847" t="s">
        <v>138</v>
      </c>
      <c r="E9847" t="s">
        <v>75</v>
      </c>
      <c r="F9847">
        <v>3.3144687096497498</v>
      </c>
    </row>
    <row r="9848" spans="1:6" x14ac:dyDescent="0.35">
      <c r="A9848" t="s">
        <v>101</v>
      </c>
      <c r="B9848" s="78" t="s">
        <v>15</v>
      </c>
      <c r="C9848">
        <v>2036</v>
      </c>
      <c r="D9848" t="s">
        <v>41</v>
      </c>
      <c r="E9848" t="s">
        <v>42</v>
      </c>
      <c r="F9848">
        <v>33.734188627966901</v>
      </c>
    </row>
    <row r="9849" spans="1:6" x14ac:dyDescent="0.35">
      <c r="A9849" t="s">
        <v>101</v>
      </c>
      <c r="B9849" s="78" t="s">
        <v>15</v>
      </c>
      <c r="C9849">
        <v>2036</v>
      </c>
      <c r="D9849" t="s">
        <v>41</v>
      </c>
      <c r="E9849" t="s">
        <v>45</v>
      </c>
      <c r="F9849">
        <v>14.277143923568399</v>
      </c>
    </row>
    <row r="9850" spans="1:6" x14ac:dyDescent="0.35">
      <c r="A9850" t="s">
        <v>101</v>
      </c>
      <c r="B9850" s="78" t="s">
        <v>15</v>
      </c>
      <c r="C9850">
        <v>2036</v>
      </c>
      <c r="D9850" t="s">
        <v>41</v>
      </c>
      <c r="E9850" t="s">
        <v>47</v>
      </c>
      <c r="F9850">
        <v>15.3447961786975</v>
      </c>
    </row>
    <row r="9851" spans="1:6" x14ac:dyDescent="0.35">
      <c r="A9851" t="s">
        <v>101</v>
      </c>
      <c r="B9851" s="78" t="s">
        <v>15</v>
      </c>
      <c r="C9851">
        <v>2036</v>
      </c>
      <c r="D9851" t="s">
        <v>41</v>
      </c>
      <c r="E9851" t="s">
        <v>49</v>
      </c>
      <c r="F9851">
        <v>29.824714347078402</v>
      </c>
    </row>
    <row r="9852" spans="1:6" x14ac:dyDescent="0.35">
      <c r="A9852" t="s">
        <v>101</v>
      </c>
      <c r="B9852" s="78" t="s">
        <v>15</v>
      </c>
      <c r="C9852">
        <v>2036</v>
      </c>
      <c r="D9852" t="s">
        <v>41</v>
      </c>
      <c r="E9852" t="s">
        <v>51</v>
      </c>
      <c r="F9852">
        <v>37.948022274120902</v>
      </c>
    </row>
    <row r="9853" spans="1:6" x14ac:dyDescent="0.35">
      <c r="A9853" t="s">
        <v>101</v>
      </c>
      <c r="B9853" s="78" t="s">
        <v>15</v>
      </c>
      <c r="C9853">
        <v>2036</v>
      </c>
      <c r="D9853" t="s">
        <v>41</v>
      </c>
      <c r="E9853" t="s">
        <v>53</v>
      </c>
      <c r="F9853">
        <v>33.689088302745397</v>
      </c>
    </row>
    <row r="9854" spans="1:6" x14ac:dyDescent="0.35">
      <c r="A9854" t="s">
        <v>101</v>
      </c>
      <c r="B9854" s="78" t="s">
        <v>15</v>
      </c>
      <c r="C9854">
        <v>2036</v>
      </c>
      <c r="D9854" t="s">
        <v>41</v>
      </c>
      <c r="E9854" t="s">
        <v>55</v>
      </c>
      <c r="F9854">
        <v>35.327110925091802</v>
      </c>
    </row>
    <row r="9855" spans="1:6" x14ac:dyDescent="0.35">
      <c r="A9855" t="s">
        <v>101</v>
      </c>
      <c r="B9855" s="78" t="s">
        <v>15</v>
      </c>
      <c r="C9855">
        <v>2036</v>
      </c>
      <c r="D9855" t="s">
        <v>41</v>
      </c>
      <c r="E9855" t="s">
        <v>57</v>
      </c>
      <c r="F9855">
        <v>43.154314676059201</v>
      </c>
    </row>
    <row r="9856" spans="1:6" x14ac:dyDescent="0.35">
      <c r="A9856" t="s">
        <v>101</v>
      </c>
      <c r="B9856" s="78" t="s">
        <v>15</v>
      </c>
      <c r="C9856">
        <v>2036</v>
      </c>
      <c r="D9856" t="s">
        <v>41</v>
      </c>
      <c r="E9856" t="s">
        <v>59</v>
      </c>
      <c r="F9856">
        <v>34.742300358163</v>
      </c>
    </row>
    <row r="9857" spans="1:6" x14ac:dyDescent="0.35">
      <c r="A9857" t="s">
        <v>101</v>
      </c>
      <c r="B9857" s="78" t="s">
        <v>15</v>
      </c>
      <c r="C9857">
        <v>2036</v>
      </c>
      <c r="D9857" t="s">
        <v>41</v>
      </c>
      <c r="E9857" t="s">
        <v>61</v>
      </c>
      <c r="F9857">
        <v>30.653156322000001</v>
      </c>
    </row>
    <row r="9858" spans="1:6" x14ac:dyDescent="0.35">
      <c r="A9858" t="s">
        <v>101</v>
      </c>
      <c r="B9858" s="78" t="s">
        <v>15</v>
      </c>
      <c r="C9858">
        <v>2036</v>
      </c>
      <c r="D9858" t="s">
        <v>41</v>
      </c>
      <c r="E9858" t="s">
        <v>63</v>
      </c>
      <c r="F9858">
        <v>33.247502444919</v>
      </c>
    </row>
    <row r="9859" spans="1:6" x14ac:dyDescent="0.35">
      <c r="A9859" t="s">
        <v>101</v>
      </c>
      <c r="B9859" s="78" t="s">
        <v>15</v>
      </c>
      <c r="C9859">
        <v>2036</v>
      </c>
      <c r="D9859" t="s">
        <v>41</v>
      </c>
      <c r="E9859" t="s">
        <v>43</v>
      </c>
      <c r="F9859">
        <v>20.8844565532663</v>
      </c>
    </row>
    <row r="9860" spans="1:6" x14ac:dyDescent="0.35">
      <c r="A9860" t="s">
        <v>101</v>
      </c>
      <c r="B9860" s="78" t="s">
        <v>15</v>
      </c>
      <c r="C9860">
        <v>2036</v>
      </c>
      <c r="D9860" t="s">
        <v>41</v>
      </c>
      <c r="E9860" t="s">
        <v>65</v>
      </c>
      <c r="F9860">
        <v>35.555616655803497</v>
      </c>
    </row>
    <row r="9861" spans="1:6" x14ac:dyDescent="0.35">
      <c r="A9861" t="s">
        <v>101</v>
      </c>
      <c r="B9861" s="78" t="s">
        <v>15</v>
      </c>
      <c r="C9861">
        <v>2036</v>
      </c>
      <c r="D9861" t="s">
        <v>41</v>
      </c>
      <c r="E9861" t="s">
        <v>67</v>
      </c>
      <c r="F9861">
        <v>16.002220164073201</v>
      </c>
    </row>
    <row r="9862" spans="1:6" x14ac:dyDescent="0.35">
      <c r="A9862" t="s">
        <v>101</v>
      </c>
      <c r="B9862" s="78" t="s">
        <v>15</v>
      </c>
      <c r="C9862">
        <v>2036</v>
      </c>
      <c r="D9862" t="s">
        <v>41</v>
      </c>
      <c r="E9862" t="s">
        <v>69</v>
      </c>
      <c r="F9862">
        <v>22.040169452596199</v>
      </c>
    </row>
    <row r="9863" spans="1:6" x14ac:dyDescent="0.35">
      <c r="A9863" t="s">
        <v>101</v>
      </c>
      <c r="B9863" s="78" t="s">
        <v>15</v>
      </c>
      <c r="C9863">
        <v>2036</v>
      </c>
      <c r="D9863" t="s">
        <v>41</v>
      </c>
      <c r="E9863" t="s">
        <v>71</v>
      </c>
      <c r="F9863">
        <v>13.0729007890491</v>
      </c>
    </row>
    <row r="9864" spans="1:6" x14ac:dyDescent="0.35">
      <c r="A9864" t="s">
        <v>101</v>
      </c>
      <c r="B9864" s="78" t="s">
        <v>15</v>
      </c>
      <c r="C9864">
        <v>2036</v>
      </c>
      <c r="D9864" t="s">
        <v>41</v>
      </c>
      <c r="E9864" t="s">
        <v>73</v>
      </c>
      <c r="F9864">
        <v>8.9898105742275192</v>
      </c>
    </row>
    <row r="9865" spans="1:6" x14ac:dyDescent="0.35">
      <c r="A9865" t="s">
        <v>101</v>
      </c>
      <c r="B9865" s="78" t="s">
        <v>15</v>
      </c>
      <c r="C9865">
        <v>2036</v>
      </c>
      <c r="D9865" t="s">
        <v>41</v>
      </c>
      <c r="E9865" t="s">
        <v>75</v>
      </c>
      <c r="F9865">
        <v>3.1177219367053501</v>
      </c>
    </row>
    <row r="9866" spans="1:6" x14ac:dyDescent="0.35">
      <c r="A9866" t="s">
        <v>101</v>
      </c>
      <c r="B9866" s="78" t="s">
        <v>15</v>
      </c>
      <c r="C9866">
        <v>2041</v>
      </c>
      <c r="D9866" t="s">
        <v>138</v>
      </c>
      <c r="E9866" t="s">
        <v>42</v>
      </c>
      <c r="F9866">
        <v>30.5966421198797</v>
      </c>
    </row>
    <row r="9867" spans="1:6" x14ac:dyDescent="0.35">
      <c r="A9867" t="s">
        <v>101</v>
      </c>
      <c r="B9867" s="78" t="s">
        <v>15</v>
      </c>
      <c r="C9867">
        <v>2041</v>
      </c>
      <c r="D9867" t="s">
        <v>138</v>
      </c>
      <c r="E9867" t="s">
        <v>45</v>
      </c>
      <c r="F9867">
        <v>13.802209607631401</v>
      </c>
    </row>
    <row r="9868" spans="1:6" x14ac:dyDescent="0.35">
      <c r="A9868" t="s">
        <v>101</v>
      </c>
      <c r="B9868" s="78" t="s">
        <v>15</v>
      </c>
      <c r="C9868">
        <v>2041</v>
      </c>
      <c r="D9868" t="s">
        <v>138</v>
      </c>
      <c r="E9868" t="s">
        <v>47</v>
      </c>
      <c r="F9868">
        <v>13.199296432213499</v>
      </c>
    </row>
    <row r="9869" spans="1:6" x14ac:dyDescent="0.35">
      <c r="A9869" t="s">
        <v>101</v>
      </c>
      <c r="B9869" s="78" t="s">
        <v>15</v>
      </c>
      <c r="C9869">
        <v>2041</v>
      </c>
      <c r="D9869" t="s">
        <v>138</v>
      </c>
      <c r="E9869" t="s">
        <v>49</v>
      </c>
      <c r="F9869">
        <v>28.649584708138999</v>
      </c>
    </row>
    <row r="9870" spans="1:6" x14ac:dyDescent="0.35">
      <c r="A9870" t="s">
        <v>101</v>
      </c>
      <c r="B9870" s="78" t="s">
        <v>15</v>
      </c>
      <c r="C9870">
        <v>2041</v>
      </c>
      <c r="D9870" t="s">
        <v>138</v>
      </c>
      <c r="E9870" t="s">
        <v>51</v>
      </c>
      <c r="F9870">
        <v>31.609513402754601</v>
      </c>
    </row>
    <row r="9871" spans="1:6" x14ac:dyDescent="0.35">
      <c r="A9871" t="s">
        <v>101</v>
      </c>
      <c r="B9871" s="78" t="s">
        <v>15</v>
      </c>
      <c r="C9871">
        <v>2041</v>
      </c>
      <c r="D9871" t="s">
        <v>138</v>
      </c>
      <c r="E9871" t="s">
        <v>53</v>
      </c>
      <c r="F9871">
        <v>28.343777601047002</v>
      </c>
    </row>
    <row r="9872" spans="1:6" x14ac:dyDescent="0.35">
      <c r="A9872" t="s">
        <v>101</v>
      </c>
      <c r="B9872" s="78" t="s">
        <v>15</v>
      </c>
      <c r="C9872">
        <v>2041</v>
      </c>
      <c r="D9872" t="s">
        <v>138</v>
      </c>
      <c r="E9872" t="s">
        <v>55</v>
      </c>
      <c r="F9872">
        <v>24.500360681517201</v>
      </c>
    </row>
    <row r="9873" spans="1:6" x14ac:dyDescent="0.35">
      <c r="A9873" t="s">
        <v>101</v>
      </c>
      <c r="B9873" s="78" t="s">
        <v>15</v>
      </c>
      <c r="C9873">
        <v>2041</v>
      </c>
      <c r="D9873" t="s">
        <v>138</v>
      </c>
      <c r="E9873" t="s">
        <v>57</v>
      </c>
      <c r="F9873">
        <v>30.7149317607334</v>
      </c>
    </row>
    <row r="9874" spans="1:6" x14ac:dyDescent="0.35">
      <c r="A9874" t="s">
        <v>101</v>
      </c>
      <c r="B9874" s="78" t="s">
        <v>15</v>
      </c>
      <c r="C9874">
        <v>2041</v>
      </c>
      <c r="D9874" t="s">
        <v>138</v>
      </c>
      <c r="E9874" t="s">
        <v>59</v>
      </c>
      <c r="F9874">
        <v>26.5958816685851</v>
      </c>
    </row>
    <row r="9875" spans="1:6" x14ac:dyDescent="0.35">
      <c r="A9875" t="s">
        <v>101</v>
      </c>
      <c r="B9875" s="78" t="s">
        <v>15</v>
      </c>
      <c r="C9875">
        <v>2041</v>
      </c>
      <c r="D9875" t="s">
        <v>138</v>
      </c>
      <c r="E9875" t="s">
        <v>61</v>
      </c>
      <c r="F9875">
        <v>23.186414994843702</v>
      </c>
    </row>
    <row r="9876" spans="1:6" x14ac:dyDescent="0.35">
      <c r="A9876" t="s">
        <v>101</v>
      </c>
      <c r="B9876" s="78" t="s">
        <v>15</v>
      </c>
      <c r="C9876">
        <v>2041</v>
      </c>
      <c r="D9876" t="s">
        <v>138</v>
      </c>
      <c r="E9876" t="s">
        <v>63</v>
      </c>
      <c r="F9876">
        <v>29.890710774730199</v>
      </c>
    </row>
    <row r="9877" spans="1:6" x14ac:dyDescent="0.35">
      <c r="A9877" t="s">
        <v>101</v>
      </c>
      <c r="B9877" s="78" t="s">
        <v>15</v>
      </c>
      <c r="C9877">
        <v>2041</v>
      </c>
      <c r="D9877" t="s">
        <v>138</v>
      </c>
      <c r="E9877" t="s">
        <v>43</v>
      </c>
      <c r="F9877">
        <v>19.0078124213309</v>
      </c>
    </row>
    <row r="9878" spans="1:6" x14ac:dyDescent="0.35">
      <c r="A9878" t="s">
        <v>101</v>
      </c>
      <c r="B9878" s="78" t="s">
        <v>15</v>
      </c>
      <c r="C9878">
        <v>2041</v>
      </c>
      <c r="D9878" t="s">
        <v>138</v>
      </c>
      <c r="E9878" t="s">
        <v>65</v>
      </c>
      <c r="F9878">
        <v>27.437864401891598</v>
      </c>
    </row>
    <row r="9879" spans="1:6" x14ac:dyDescent="0.35">
      <c r="A9879" t="s">
        <v>101</v>
      </c>
      <c r="B9879" s="78" t="s">
        <v>15</v>
      </c>
      <c r="C9879">
        <v>2041</v>
      </c>
      <c r="D9879" t="s">
        <v>138</v>
      </c>
      <c r="E9879" t="s">
        <v>67</v>
      </c>
      <c r="F9879">
        <v>15.230380540749399</v>
      </c>
    </row>
    <row r="9880" spans="1:6" x14ac:dyDescent="0.35">
      <c r="A9880" t="s">
        <v>101</v>
      </c>
      <c r="B9880" s="78" t="s">
        <v>15</v>
      </c>
      <c r="C9880">
        <v>2041</v>
      </c>
      <c r="D9880" t="s">
        <v>138</v>
      </c>
      <c r="E9880" t="s">
        <v>69</v>
      </c>
      <c r="F9880">
        <v>22.235398163287201</v>
      </c>
    </row>
    <row r="9881" spans="1:6" x14ac:dyDescent="0.35">
      <c r="A9881" t="s">
        <v>101</v>
      </c>
      <c r="B9881" s="78" t="s">
        <v>15</v>
      </c>
      <c r="C9881">
        <v>2041</v>
      </c>
      <c r="D9881" t="s">
        <v>138</v>
      </c>
      <c r="E9881" t="s">
        <v>71</v>
      </c>
      <c r="F9881">
        <v>13.9413646238543</v>
      </c>
    </row>
    <row r="9882" spans="1:6" x14ac:dyDescent="0.35">
      <c r="A9882" t="s">
        <v>101</v>
      </c>
      <c r="B9882" s="78" t="s">
        <v>15</v>
      </c>
      <c r="C9882">
        <v>2041</v>
      </c>
      <c r="D9882" t="s">
        <v>138</v>
      </c>
      <c r="E9882" t="s">
        <v>73</v>
      </c>
      <c r="F9882">
        <v>9.9360031443316199</v>
      </c>
    </row>
    <row r="9883" spans="1:6" x14ac:dyDescent="0.35">
      <c r="A9883" t="s">
        <v>101</v>
      </c>
      <c r="B9883" s="78" t="s">
        <v>15</v>
      </c>
      <c r="C9883">
        <v>2041</v>
      </c>
      <c r="D9883" t="s">
        <v>138</v>
      </c>
      <c r="E9883" t="s">
        <v>75</v>
      </c>
      <c r="F9883">
        <v>3.5071165365974899</v>
      </c>
    </row>
    <row r="9884" spans="1:6" x14ac:dyDescent="0.35">
      <c r="A9884" t="s">
        <v>101</v>
      </c>
      <c r="B9884" s="78" t="s">
        <v>15</v>
      </c>
      <c r="C9884">
        <v>2041</v>
      </c>
      <c r="D9884" t="s">
        <v>41</v>
      </c>
      <c r="E9884" t="s">
        <v>42</v>
      </c>
      <c r="F9884">
        <v>33.017470622786803</v>
      </c>
    </row>
    <row r="9885" spans="1:6" x14ac:dyDescent="0.35">
      <c r="A9885" t="s">
        <v>101</v>
      </c>
      <c r="B9885" s="78" t="s">
        <v>15</v>
      </c>
      <c r="C9885">
        <v>2041</v>
      </c>
      <c r="D9885" t="s">
        <v>41</v>
      </c>
      <c r="E9885" t="s">
        <v>45</v>
      </c>
      <c r="F9885">
        <v>14.065812764553799</v>
      </c>
    </row>
    <row r="9886" spans="1:6" x14ac:dyDescent="0.35">
      <c r="A9886" t="s">
        <v>101</v>
      </c>
      <c r="B9886" s="78" t="s">
        <v>15</v>
      </c>
      <c r="C9886">
        <v>2041</v>
      </c>
      <c r="D9886" t="s">
        <v>41</v>
      </c>
      <c r="E9886" t="s">
        <v>47</v>
      </c>
      <c r="F9886">
        <v>14.6362230129971</v>
      </c>
    </row>
    <row r="9887" spans="1:6" x14ac:dyDescent="0.35">
      <c r="A9887" t="s">
        <v>101</v>
      </c>
      <c r="B9887" s="78" t="s">
        <v>15</v>
      </c>
      <c r="C9887">
        <v>2041</v>
      </c>
      <c r="D9887" t="s">
        <v>41</v>
      </c>
      <c r="E9887" t="s">
        <v>49</v>
      </c>
      <c r="F9887">
        <v>27.865430969886901</v>
      </c>
    </row>
    <row r="9888" spans="1:6" x14ac:dyDescent="0.35">
      <c r="A9888" t="s">
        <v>101</v>
      </c>
      <c r="B9888" s="78" t="s">
        <v>15</v>
      </c>
      <c r="C9888">
        <v>2041</v>
      </c>
      <c r="D9888" t="s">
        <v>41</v>
      </c>
      <c r="E9888" t="s">
        <v>51</v>
      </c>
      <c r="F9888">
        <v>36.7064491994524</v>
      </c>
    </row>
    <row r="9889" spans="1:6" x14ac:dyDescent="0.35">
      <c r="A9889" t="s">
        <v>101</v>
      </c>
      <c r="B9889" s="78" t="s">
        <v>15</v>
      </c>
      <c r="C9889">
        <v>2041</v>
      </c>
      <c r="D9889" t="s">
        <v>41</v>
      </c>
      <c r="E9889" t="s">
        <v>53</v>
      </c>
      <c r="F9889">
        <v>34.640215215636204</v>
      </c>
    </row>
    <row r="9890" spans="1:6" x14ac:dyDescent="0.35">
      <c r="A9890" t="s">
        <v>101</v>
      </c>
      <c r="B9890" s="78" t="s">
        <v>15</v>
      </c>
      <c r="C9890">
        <v>2041</v>
      </c>
      <c r="D9890" t="s">
        <v>41</v>
      </c>
      <c r="E9890" t="s">
        <v>55</v>
      </c>
      <c r="F9890">
        <v>32.755122854311303</v>
      </c>
    </row>
    <row r="9891" spans="1:6" x14ac:dyDescent="0.35">
      <c r="A9891" t="s">
        <v>101</v>
      </c>
      <c r="B9891" s="78" t="s">
        <v>15</v>
      </c>
      <c r="C9891">
        <v>2041</v>
      </c>
      <c r="D9891" t="s">
        <v>41</v>
      </c>
      <c r="E9891" t="s">
        <v>57</v>
      </c>
      <c r="F9891">
        <v>42.970886062480602</v>
      </c>
    </row>
    <row r="9892" spans="1:6" x14ac:dyDescent="0.35">
      <c r="A9892" t="s">
        <v>101</v>
      </c>
      <c r="B9892" s="78" t="s">
        <v>15</v>
      </c>
      <c r="C9892">
        <v>2041</v>
      </c>
      <c r="D9892" t="s">
        <v>41</v>
      </c>
      <c r="E9892" t="s">
        <v>59</v>
      </c>
      <c r="F9892">
        <v>37.790407258522997</v>
      </c>
    </row>
    <row r="9893" spans="1:6" x14ac:dyDescent="0.35">
      <c r="A9893" t="s">
        <v>101</v>
      </c>
      <c r="B9893" s="78" t="s">
        <v>15</v>
      </c>
      <c r="C9893">
        <v>2041</v>
      </c>
      <c r="D9893" t="s">
        <v>41</v>
      </c>
      <c r="E9893" t="s">
        <v>61</v>
      </c>
      <c r="F9893">
        <v>30.990828271735101</v>
      </c>
    </row>
    <row r="9894" spans="1:6" x14ac:dyDescent="0.35">
      <c r="A9894" t="s">
        <v>101</v>
      </c>
      <c r="B9894" s="78" t="s">
        <v>15</v>
      </c>
      <c r="C9894">
        <v>2041</v>
      </c>
      <c r="D9894" t="s">
        <v>41</v>
      </c>
      <c r="E9894" t="s">
        <v>63</v>
      </c>
      <c r="F9894">
        <v>40.443424245482099</v>
      </c>
    </row>
    <row r="9895" spans="1:6" x14ac:dyDescent="0.35">
      <c r="A9895" t="s">
        <v>101</v>
      </c>
      <c r="B9895" s="78" t="s">
        <v>15</v>
      </c>
      <c r="C9895">
        <v>2041</v>
      </c>
      <c r="D9895" t="s">
        <v>41</v>
      </c>
      <c r="E9895" t="s">
        <v>43</v>
      </c>
      <c r="F9895">
        <v>20.625504379587699</v>
      </c>
    </row>
    <row r="9896" spans="1:6" x14ac:dyDescent="0.35">
      <c r="A9896" t="s">
        <v>101</v>
      </c>
      <c r="B9896" s="78" t="s">
        <v>15</v>
      </c>
      <c r="C9896">
        <v>2041</v>
      </c>
      <c r="D9896" t="s">
        <v>41</v>
      </c>
      <c r="E9896" t="s">
        <v>65</v>
      </c>
      <c r="F9896">
        <v>34.7810118441339</v>
      </c>
    </row>
    <row r="9897" spans="1:6" x14ac:dyDescent="0.35">
      <c r="A9897" t="s">
        <v>101</v>
      </c>
      <c r="B9897" s="78" t="s">
        <v>15</v>
      </c>
      <c r="C9897">
        <v>2041</v>
      </c>
      <c r="D9897" t="s">
        <v>41</v>
      </c>
      <c r="E9897" t="s">
        <v>67</v>
      </c>
      <c r="F9897">
        <v>17.081202676111101</v>
      </c>
    </row>
    <row r="9898" spans="1:6" x14ac:dyDescent="0.35">
      <c r="A9898" t="s">
        <v>101</v>
      </c>
      <c r="B9898" s="78" t="s">
        <v>15</v>
      </c>
      <c r="C9898">
        <v>2041</v>
      </c>
      <c r="D9898" t="s">
        <v>41</v>
      </c>
      <c r="E9898" t="s">
        <v>69</v>
      </c>
      <c r="F9898">
        <v>20.646693503009899</v>
      </c>
    </row>
    <row r="9899" spans="1:6" x14ac:dyDescent="0.35">
      <c r="A9899" t="s">
        <v>101</v>
      </c>
      <c r="B9899" s="78" t="s">
        <v>15</v>
      </c>
      <c r="C9899">
        <v>2041</v>
      </c>
      <c r="D9899" t="s">
        <v>41</v>
      </c>
      <c r="E9899" t="s">
        <v>71</v>
      </c>
      <c r="F9899">
        <v>13.6871430166871</v>
      </c>
    </row>
    <row r="9900" spans="1:6" x14ac:dyDescent="0.35">
      <c r="A9900" t="s">
        <v>101</v>
      </c>
      <c r="B9900" s="78" t="s">
        <v>15</v>
      </c>
      <c r="C9900">
        <v>2041</v>
      </c>
      <c r="D9900" t="s">
        <v>41</v>
      </c>
      <c r="E9900" t="s">
        <v>73</v>
      </c>
      <c r="F9900">
        <v>9.2912825450100698</v>
      </c>
    </row>
    <row r="9901" spans="1:6" x14ac:dyDescent="0.35">
      <c r="A9901" t="s">
        <v>101</v>
      </c>
      <c r="B9901" s="78" t="s">
        <v>15</v>
      </c>
      <c r="C9901">
        <v>2041</v>
      </c>
      <c r="D9901" t="s">
        <v>41</v>
      </c>
      <c r="E9901" t="s">
        <v>75</v>
      </c>
      <c r="F9901">
        <v>3.9515372150239099</v>
      </c>
    </row>
    <row r="9902" spans="1:6" x14ac:dyDescent="0.35">
      <c r="A9902" t="s">
        <v>101</v>
      </c>
      <c r="B9902" s="78" t="s">
        <v>15</v>
      </c>
      <c r="C9902">
        <v>2046</v>
      </c>
      <c r="D9902" t="s">
        <v>138</v>
      </c>
      <c r="E9902" t="s">
        <v>42</v>
      </c>
      <c r="F9902">
        <v>29.969300477192899</v>
      </c>
    </row>
    <row r="9903" spans="1:6" x14ac:dyDescent="0.35">
      <c r="A9903" t="s">
        <v>101</v>
      </c>
      <c r="B9903" s="78" t="s">
        <v>15</v>
      </c>
      <c r="C9903">
        <v>2046</v>
      </c>
      <c r="D9903" t="s">
        <v>138</v>
      </c>
      <c r="E9903" t="s">
        <v>45</v>
      </c>
      <c r="F9903">
        <v>13.5393836541772</v>
      </c>
    </row>
    <row r="9904" spans="1:6" x14ac:dyDescent="0.35">
      <c r="A9904" t="s">
        <v>101</v>
      </c>
      <c r="B9904" s="78" t="s">
        <v>15</v>
      </c>
      <c r="C9904">
        <v>2046</v>
      </c>
      <c r="D9904" t="s">
        <v>138</v>
      </c>
      <c r="E9904" t="s">
        <v>47</v>
      </c>
      <c r="F9904">
        <v>13.1760209550279</v>
      </c>
    </row>
    <row r="9905" spans="1:6" x14ac:dyDescent="0.35">
      <c r="A9905" t="s">
        <v>101</v>
      </c>
      <c r="B9905" s="78" t="s">
        <v>15</v>
      </c>
      <c r="C9905">
        <v>2046</v>
      </c>
      <c r="D9905" t="s">
        <v>138</v>
      </c>
      <c r="E9905" t="s">
        <v>49</v>
      </c>
      <c r="F9905">
        <v>28.3383033410088</v>
      </c>
    </row>
    <row r="9906" spans="1:6" x14ac:dyDescent="0.35">
      <c r="A9906" t="s">
        <v>101</v>
      </c>
      <c r="B9906" s="78" t="s">
        <v>15</v>
      </c>
      <c r="C9906">
        <v>2046</v>
      </c>
      <c r="D9906" t="s">
        <v>138</v>
      </c>
      <c r="E9906" t="s">
        <v>51</v>
      </c>
      <c r="F9906">
        <v>29.7208727559299</v>
      </c>
    </row>
    <row r="9907" spans="1:6" x14ac:dyDescent="0.35">
      <c r="A9907" t="s">
        <v>101</v>
      </c>
      <c r="B9907" s="78" t="s">
        <v>15</v>
      </c>
      <c r="C9907">
        <v>2046</v>
      </c>
      <c r="D9907" t="s">
        <v>138</v>
      </c>
      <c r="E9907" t="s">
        <v>53</v>
      </c>
      <c r="F9907">
        <v>27.9344486370039</v>
      </c>
    </row>
    <row r="9908" spans="1:6" x14ac:dyDescent="0.35">
      <c r="A9908" t="s">
        <v>101</v>
      </c>
      <c r="B9908" s="78" t="s">
        <v>15</v>
      </c>
      <c r="C9908">
        <v>2046</v>
      </c>
      <c r="D9908" t="s">
        <v>138</v>
      </c>
      <c r="E9908" t="s">
        <v>55</v>
      </c>
      <c r="F9908">
        <v>24.655583572303701</v>
      </c>
    </row>
    <row r="9909" spans="1:6" x14ac:dyDescent="0.35">
      <c r="A9909" t="s">
        <v>101</v>
      </c>
      <c r="B9909" s="78" t="s">
        <v>15</v>
      </c>
      <c r="C9909">
        <v>2046</v>
      </c>
      <c r="D9909" t="s">
        <v>138</v>
      </c>
      <c r="E9909" t="s">
        <v>57</v>
      </c>
      <c r="F9909">
        <v>29.369635233159801</v>
      </c>
    </row>
    <row r="9910" spans="1:6" x14ac:dyDescent="0.35">
      <c r="A9910" t="s">
        <v>101</v>
      </c>
      <c r="B9910" s="78" t="s">
        <v>15</v>
      </c>
      <c r="C9910">
        <v>2046</v>
      </c>
      <c r="D9910" t="s">
        <v>138</v>
      </c>
      <c r="E9910" t="s">
        <v>59</v>
      </c>
      <c r="F9910">
        <v>25.856006372879399</v>
      </c>
    </row>
    <row r="9911" spans="1:6" x14ac:dyDescent="0.35">
      <c r="A9911" t="s">
        <v>101</v>
      </c>
      <c r="B9911" s="78" t="s">
        <v>15</v>
      </c>
      <c r="C9911">
        <v>2046</v>
      </c>
      <c r="D9911" t="s">
        <v>138</v>
      </c>
      <c r="E9911" t="s">
        <v>61</v>
      </c>
      <c r="F9911">
        <v>23.1453725959189</v>
      </c>
    </row>
    <row r="9912" spans="1:6" x14ac:dyDescent="0.35">
      <c r="A9912" t="s">
        <v>101</v>
      </c>
      <c r="B9912" s="78" t="s">
        <v>15</v>
      </c>
      <c r="C9912">
        <v>2046</v>
      </c>
      <c r="D9912" t="s">
        <v>138</v>
      </c>
      <c r="E9912" t="s">
        <v>63</v>
      </c>
      <c r="F9912">
        <v>31.186277408136199</v>
      </c>
    </row>
    <row r="9913" spans="1:6" x14ac:dyDescent="0.35">
      <c r="A9913" t="s">
        <v>101</v>
      </c>
      <c r="B9913" s="78" t="s">
        <v>15</v>
      </c>
      <c r="C9913">
        <v>2046</v>
      </c>
      <c r="D9913" t="s">
        <v>138</v>
      </c>
      <c r="E9913" t="s">
        <v>43</v>
      </c>
      <c r="F9913">
        <v>18.4109496048365</v>
      </c>
    </row>
    <row r="9914" spans="1:6" x14ac:dyDescent="0.35">
      <c r="A9914" t="s">
        <v>101</v>
      </c>
      <c r="B9914" s="78" t="s">
        <v>15</v>
      </c>
      <c r="C9914">
        <v>2046</v>
      </c>
      <c r="D9914" t="s">
        <v>138</v>
      </c>
      <c r="E9914" t="s">
        <v>65</v>
      </c>
      <c r="F9914">
        <v>32.036860173502603</v>
      </c>
    </row>
    <row r="9915" spans="1:6" x14ac:dyDescent="0.35">
      <c r="A9915" t="s">
        <v>101</v>
      </c>
      <c r="B9915" s="78" t="s">
        <v>15</v>
      </c>
      <c r="C9915">
        <v>2046</v>
      </c>
      <c r="D9915" t="s">
        <v>138</v>
      </c>
      <c r="E9915" t="s">
        <v>67</v>
      </c>
      <c r="F9915">
        <v>13.809399573170699</v>
      </c>
    </row>
    <row r="9916" spans="1:6" x14ac:dyDescent="0.35">
      <c r="A9916" t="s">
        <v>101</v>
      </c>
      <c r="B9916" s="78" t="s">
        <v>15</v>
      </c>
      <c r="C9916">
        <v>2046</v>
      </c>
      <c r="D9916" t="s">
        <v>138</v>
      </c>
      <c r="E9916" t="s">
        <v>69</v>
      </c>
      <c r="F9916">
        <v>20.952485006807699</v>
      </c>
    </row>
    <row r="9917" spans="1:6" x14ac:dyDescent="0.35">
      <c r="A9917" t="s">
        <v>101</v>
      </c>
      <c r="B9917" s="78" t="s">
        <v>15</v>
      </c>
      <c r="C9917">
        <v>2046</v>
      </c>
      <c r="D9917" t="s">
        <v>138</v>
      </c>
      <c r="E9917" t="s">
        <v>71</v>
      </c>
      <c r="F9917">
        <v>14.319870385664</v>
      </c>
    </row>
    <row r="9918" spans="1:6" x14ac:dyDescent="0.35">
      <c r="A9918" t="s">
        <v>101</v>
      </c>
      <c r="B9918" s="78" t="s">
        <v>15</v>
      </c>
      <c r="C9918">
        <v>2046</v>
      </c>
      <c r="D9918" t="s">
        <v>138</v>
      </c>
      <c r="E9918" t="s">
        <v>73</v>
      </c>
      <c r="F9918">
        <v>9.9509557094198193</v>
      </c>
    </row>
    <row r="9919" spans="1:6" x14ac:dyDescent="0.35">
      <c r="A9919" t="s">
        <v>101</v>
      </c>
      <c r="B9919" s="78" t="s">
        <v>15</v>
      </c>
      <c r="C9919">
        <v>2046</v>
      </c>
      <c r="D9919" t="s">
        <v>138</v>
      </c>
      <c r="E9919" t="s">
        <v>75</v>
      </c>
      <c r="F9919">
        <v>4.6623312336449398</v>
      </c>
    </row>
    <row r="9920" spans="1:6" x14ac:dyDescent="0.35">
      <c r="A9920" t="s">
        <v>101</v>
      </c>
      <c r="B9920" s="78" t="s">
        <v>15</v>
      </c>
      <c r="C9920">
        <v>2046</v>
      </c>
      <c r="D9920" t="s">
        <v>41</v>
      </c>
      <c r="E9920" t="s">
        <v>42</v>
      </c>
      <c r="F9920">
        <v>32.353457205638101</v>
      </c>
    </row>
    <row r="9921" spans="1:6" x14ac:dyDescent="0.35">
      <c r="A9921" t="s">
        <v>101</v>
      </c>
      <c r="B9921" s="78" t="s">
        <v>15</v>
      </c>
      <c r="C9921">
        <v>2046</v>
      </c>
      <c r="D9921" t="s">
        <v>41</v>
      </c>
      <c r="E9921" t="s">
        <v>45</v>
      </c>
      <c r="F9921">
        <v>13.7734177472274</v>
      </c>
    </row>
    <row r="9922" spans="1:6" x14ac:dyDescent="0.35">
      <c r="A9922" t="s">
        <v>101</v>
      </c>
      <c r="B9922" s="78" t="s">
        <v>15</v>
      </c>
      <c r="C9922">
        <v>2046</v>
      </c>
      <c r="D9922" t="s">
        <v>41</v>
      </c>
      <c r="E9922" t="s">
        <v>47</v>
      </c>
      <c r="F9922">
        <v>14.6316932311142</v>
      </c>
    </row>
    <row r="9923" spans="1:6" x14ac:dyDescent="0.35">
      <c r="A9923" t="s">
        <v>101</v>
      </c>
      <c r="B9923" s="78" t="s">
        <v>15</v>
      </c>
      <c r="C9923">
        <v>2046</v>
      </c>
      <c r="D9923" t="s">
        <v>41</v>
      </c>
      <c r="E9923" t="s">
        <v>49</v>
      </c>
      <c r="F9923">
        <v>27.168462062079101</v>
      </c>
    </row>
    <row r="9924" spans="1:6" x14ac:dyDescent="0.35">
      <c r="A9924" t="s">
        <v>101</v>
      </c>
      <c r="B9924" s="78" t="s">
        <v>15</v>
      </c>
      <c r="C9924">
        <v>2046</v>
      </c>
      <c r="D9924" t="s">
        <v>41</v>
      </c>
      <c r="E9924" t="s">
        <v>51</v>
      </c>
      <c r="F9924">
        <v>34.670237908208499</v>
      </c>
    </row>
    <row r="9925" spans="1:6" x14ac:dyDescent="0.35">
      <c r="A9925" t="s">
        <v>101</v>
      </c>
      <c r="B9925" s="78" t="s">
        <v>15</v>
      </c>
      <c r="C9925">
        <v>2046</v>
      </c>
      <c r="D9925" t="s">
        <v>41</v>
      </c>
      <c r="E9925" t="s">
        <v>53</v>
      </c>
      <c r="F9925">
        <v>33.943507371519203</v>
      </c>
    </row>
    <row r="9926" spans="1:6" x14ac:dyDescent="0.35">
      <c r="A9926" t="s">
        <v>101</v>
      </c>
      <c r="B9926" s="78" t="s">
        <v>15</v>
      </c>
      <c r="C9926">
        <v>2046</v>
      </c>
      <c r="D9926" t="s">
        <v>41</v>
      </c>
      <c r="E9926" t="s">
        <v>55</v>
      </c>
      <c r="F9926">
        <v>33.570248117528699</v>
      </c>
    </row>
    <row r="9927" spans="1:6" x14ac:dyDescent="0.35">
      <c r="A9927" t="s">
        <v>101</v>
      </c>
      <c r="B9927" s="78" t="s">
        <v>15</v>
      </c>
      <c r="C9927">
        <v>2046</v>
      </c>
      <c r="D9927" t="s">
        <v>41</v>
      </c>
      <c r="E9927" t="s">
        <v>57</v>
      </c>
      <c r="F9927">
        <v>40.840341274729298</v>
      </c>
    </row>
    <row r="9928" spans="1:6" x14ac:dyDescent="0.35">
      <c r="A9928" t="s">
        <v>101</v>
      </c>
      <c r="B9928" s="78" t="s">
        <v>15</v>
      </c>
      <c r="C9928">
        <v>2046</v>
      </c>
      <c r="D9928" t="s">
        <v>41</v>
      </c>
      <c r="E9928" t="s">
        <v>59</v>
      </c>
      <c r="F9928">
        <v>37.862986339405097</v>
      </c>
    </row>
    <row r="9929" spans="1:6" x14ac:dyDescent="0.35">
      <c r="A9929" t="s">
        <v>101</v>
      </c>
      <c r="B9929" s="78" t="s">
        <v>15</v>
      </c>
      <c r="C9929">
        <v>2046</v>
      </c>
      <c r="D9929" t="s">
        <v>41</v>
      </c>
      <c r="E9929" t="s">
        <v>61</v>
      </c>
      <c r="F9929">
        <v>33.417980932006898</v>
      </c>
    </row>
    <row r="9930" spans="1:6" x14ac:dyDescent="0.35">
      <c r="A9930" t="s">
        <v>101</v>
      </c>
      <c r="B9930" s="78" t="s">
        <v>15</v>
      </c>
      <c r="C9930">
        <v>2046</v>
      </c>
      <c r="D9930" t="s">
        <v>41</v>
      </c>
      <c r="E9930" t="s">
        <v>63</v>
      </c>
      <c r="F9930">
        <v>40.823240470922599</v>
      </c>
    </row>
    <row r="9931" spans="1:6" x14ac:dyDescent="0.35">
      <c r="A9931" t="s">
        <v>101</v>
      </c>
      <c r="B9931" s="78" t="s">
        <v>15</v>
      </c>
      <c r="C9931">
        <v>2046</v>
      </c>
      <c r="D9931" t="s">
        <v>41</v>
      </c>
      <c r="E9931" t="s">
        <v>43</v>
      </c>
      <c r="F9931">
        <v>19.985063238900999</v>
      </c>
    </row>
    <row r="9932" spans="1:6" x14ac:dyDescent="0.35">
      <c r="A9932" t="s">
        <v>101</v>
      </c>
      <c r="B9932" s="78" t="s">
        <v>15</v>
      </c>
      <c r="C9932">
        <v>2046</v>
      </c>
      <c r="D9932" t="s">
        <v>41</v>
      </c>
      <c r="E9932" t="s">
        <v>65</v>
      </c>
      <c r="F9932">
        <v>40.859950771306998</v>
      </c>
    </row>
    <row r="9933" spans="1:6" x14ac:dyDescent="0.35">
      <c r="A9933" t="s">
        <v>101</v>
      </c>
      <c r="B9933" s="78" t="s">
        <v>15</v>
      </c>
      <c r="C9933">
        <v>2046</v>
      </c>
      <c r="D9933" t="s">
        <v>41</v>
      </c>
      <c r="E9933" t="s">
        <v>67</v>
      </c>
      <c r="F9933">
        <v>16.2252326935958</v>
      </c>
    </row>
    <row r="9934" spans="1:6" x14ac:dyDescent="0.35">
      <c r="A9934" t="s">
        <v>101</v>
      </c>
      <c r="B9934" s="78" t="s">
        <v>15</v>
      </c>
      <c r="C9934">
        <v>2046</v>
      </c>
      <c r="D9934" t="s">
        <v>41</v>
      </c>
      <c r="E9934" t="s">
        <v>69</v>
      </c>
      <c r="F9934">
        <v>22.107540608247898</v>
      </c>
    </row>
    <row r="9935" spans="1:6" x14ac:dyDescent="0.35">
      <c r="A9935" t="s">
        <v>101</v>
      </c>
      <c r="B9935" s="78" t="s">
        <v>15</v>
      </c>
      <c r="C9935">
        <v>2046</v>
      </c>
      <c r="D9935" t="s">
        <v>41</v>
      </c>
      <c r="E9935" t="s">
        <v>71</v>
      </c>
      <c r="F9935">
        <v>12.958801987666901</v>
      </c>
    </row>
    <row r="9936" spans="1:6" x14ac:dyDescent="0.35">
      <c r="A9936" t="s">
        <v>101</v>
      </c>
      <c r="B9936" s="78" t="s">
        <v>15</v>
      </c>
      <c r="C9936">
        <v>2046</v>
      </c>
      <c r="D9936" t="s">
        <v>41</v>
      </c>
      <c r="E9936" t="s">
        <v>73</v>
      </c>
      <c r="F9936">
        <v>9.7356513131345004</v>
      </c>
    </row>
    <row r="9937" spans="1:6" x14ac:dyDescent="0.35">
      <c r="A9937" t="s">
        <v>101</v>
      </c>
      <c r="B9937" s="78" t="s">
        <v>15</v>
      </c>
      <c r="C9937">
        <v>2046</v>
      </c>
      <c r="D9937" t="s">
        <v>41</v>
      </c>
      <c r="E9937" t="s">
        <v>75</v>
      </c>
      <c r="F9937">
        <v>4.7909829337243099</v>
      </c>
    </row>
    <row r="9938" spans="1:6" x14ac:dyDescent="0.35">
      <c r="A9938" t="s">
        <v>105</v>
      </c>
      <c r="B9938" s="78" t="s">
        <v>15</v>
      </c>
      <c r="C9938">
        <v>2021</v>
      </c>
      <c r="D9938" t="s">
        <v>41</v>
      </c>
      <c r="E9938" t="s">
        <v>42</v>
      </c>
      <c r="F9938">
        <v>15239</v>
      </c>
    </row>
    <row r="9939" spans="1:6" x14ac:dyDescent="0.35">
      <c r="A9939" t="s">
        <v>105</v>
      </c>
      <c r="B9939" s="78" t="s">
        <v>15</v>
      </c>
      <c r="C9939">
        <v>2021</v>
      </c>
      <c r="D9939" t="s">
        <v>41</v>
      </c>
      <c r="E9939" t="s">
        <v>43</v>
      </c>
      <c r="F9939">
        <v>17084</v>
      </c>
    </row>
    <row r="9940" spans="1:6" x14ac:dyDescent="0.35">
      <c r="A9940" t="s">
        <v>105</v>
      </c>
      <c r="B9940" s="78" t="s">
        <v>15</v>
      </c>
      <c r="C9940">
        <v>2021</v>
      </c>
      <c r="D9940" t="s">
        <v>41</v>
      </c>
      <c r="E9940" t="s">
        <v>45</v>
      </c>
      <c r="F9940">
        <v>17995</v>
      </c>
    </row>
    <row r="9941" spans="1:6" x14ac:dyDescent="0.35">
      <c r="A9941" t="s">
        <v>105</v>
      </c>
      <c r="B9941" s="78" t="s">
        <v>15</v>
      </c>
      <c r="C9941">
        <v>2021</v>
      </c>
      <c r="D9941" t="s">
        <v>41</v>
      </c>
      <c r="E9941" t="s">
        <v>47</v>
      </c>
      <c r="F9941">
        <v>15673</v>
      </c>
    </row>
    <row r="9942" spans="1:6" x14ac:dyDescent="0.35">
      <c r="A9942" t="s">
        <v>105</v>
      </c>
      <c r="B9942" s="78" t="s">
        <v>15</v>
      </c>
      <c r="C9942">
        <v>2021</v>
      </c>
      <c r="D9942" t="s">
        <v>41</v>
      </c>
      <c r="E9942" t="s">
        <v>49</v>
      </c>
      <c r="F9942">
        <v>14513</v>
      </c>
    </row>
    <row r="9943" spans="1:6" x14ac:dyDescent="0.35">
      <c r="A9943" t="s">
        <v>105</v>
      </c>
      <c r="B9943" s="78" t="s">
        <v>15</v>
      </c>
      <c r="C9943">
        <v>2021</v>
      </c>
      <c r="D9943" t="s">
        <v>41</v>
      </c>
      <c r="E9943" t="s">
        <v>51</v>
      </c>
      <c r="F9943">
        <v>14495</v>
      </c>
    </row>
    <row r="9944" spans="1:6" x14ac:dyDescent="0.35">
      <c r="A9944" t="s">
        <v>105</v>
      </c>
      <c r="B9944" s="78" t="s">
        <v>15</v>
      </c>
      <c r="C9944">
        <v>2021</v>
      </c>
      <c r="D9944" t="s">
        <v>41</v>
      </c>
      <c r="E9944" t="s">
        <v>53</v>
      </c>
      <c r="F9944">
        <v>15170</v>
      </c>
    </row>
    <row r="9945" spans="1:6" x14ac:dyDescent="0.35">
      <c r="A9945" t="s">
        <v>105</v>
      </c>
      <c r="B9945" s="78" t="s">
        <v>15</v>
      </c>
      <c r="C9945">
        <v>2021</v>
      </c>
      <c r="D9945" t="s">
        <v>41</v>
      </c>
      <c r="E9945" t="s">
        <v>55</v>
      </c>
      <c r="F9945">
        <v>15642</v>
      </c>
    </row>
    <row r="9946" spans="1:6" x14ac:dyDescent="0.35">
      <c r="A9946" t="s">
        <v>105</v>
      </c>
      <c r="B9946" s="78" t="s">
        <v>15</v>
      </c>
      <c r="C9946">
        <v>2021</v>
      </c>
      <c r="D9946" t="s">
        <v>41</v>
      </c>
      <c r="E9946" t="s">
        <v>57</v>
      </c>
      <c r="F9946">
        <v>15126</v>
      </c>
    </row>
    <row r="9947" spans="1:6" x14ac:dyDescent="0.35">
      <c r="A9947" t="s">
        <v>105</v>
      </c>
      <c r="B9947" s="78" t="s">
        <v>15</v>
      </c>
      <c r="C9947">
        <v>2021</v>
      </c>
      <c r="D9947" t="s">
        <v>41</v>
      </c>
      <c r="E9947" t="s">
        <v>59</v>
      </c>
      <c r="F9947">
        <v>16065</v>
      </c>
    </row>
    <row r="9948" spans="1:6" x14ac:dyDescent="0.35">
      <c r="A9948" t="s">
        <v>105</v>
      </c>
      <c r="B9948" s="78" t="s">
        <v>15</v>
      </c>
      <c r="C9948">
        <v>2021</v>
      </c>
      <c r="D9948" t="s">
        <v>41</v>
      </c>
      <c r="E9948" t="s">
        <v>61</v>
      </c>
      <c r="F9948">
        <v>15415</v>
      </c>
    </row>
    <row r="9949" spans="1:6" x14ac:dyDescent="0.35">
      <c r="A9949" t="s">
        <v>105</v>
      </c>
      <c r="B9949" s="78" t="s">
        <v>15</v>
      </c>
      <c r="C9949">
        <v>2021</v>
      </c>
      <c r="D9949" t="s">
        <v>41</v>
      </c>
      <c r="E9949" t="s">
        <v>63</v>
      </c>
      <c r="F9949">
        <v>13993</v>
      </c>
    </row>
    <row r="9950" spans="1:6" x14ac:dyDescent="0.35">
      <c r="A9950" t="s">
        <v>105</v>
      </c>
      <c r="B9950" s="78" t="s">
        <v>15</v>
      </c>
      <c r="C9950">
        <v>2021</v>
      </c>
      <c r="D9950" t="s">
        <v>41</v>
      </c>
      <c r="E9950" t="s">
        <v>65</v>
      </c>
      <c r="F9950">
        <v>12877</v>
      </c>
    </row>
    <row r="9951" spans="1:6" x14ac:dyDescent="0.35">
      <c r="A9951" t="s">
        <v>105</v>
      </c>
      <c r="B9951" s="78" t="s">
        <v>15</v>
      </c>
      <c r="C9951">
        <v>2021</v>
      </c>
      <c r="D9951" t="s">
        <v>41</v>
      </c>
      <c r="E9951" t="s">
        <v>67</v>
      </c>
      <c r="F9951">
        <v>11827</v>
      </c>
    </row>
    <row r="9952" spans="1:6" x14ac:dyDescent="0.35">
      <c r="A9952" t="s">
        <v>105</v>
      </c>
      <c r="B9952" s="78" t="s">
        <v>15</v>
      </c>
      <c r="C9952">
        <v>2021</v>
      </c>
      <c r="D9952" t="s">
        <v>41</v>
      </c>
      <c r="E9952" t="s">
        <v>69</v>
      </c>
      <c r="F9952">
        <v>11372</v>
      </c>
    </row>
    <row r="9953" spans="1:6" x14ac:dyDescent="0.35">
      <c r="A9953" t="s">
        <v>105</v>
      </c>
      <c r="B9953" s="78" t="s">
        <v>15</v>
      </c>
      <c r="C9953">
        <v>2021</v>
      </c>
      <c r="D9953" t="s">
        <v>41</v>
      </c>
      <c r="E9953" t="s">
        <v>71</v>
      </c>
      <c r="F9953">
        <v>8075</v>
      </c>
    </row>
    <row r="9954" spans="1:6" x14ac:dyDescent="0.35">
      <c r="A9954" t="s">
        <v>105</v>
      </c>
      <c r="B9954" s="78" t="s">
        <v>15</v>
      </c>
      <c r="C9954">
        <v>2021</v>
      </c>
      <c r="D9954" t="s">
        <v>41</v>
      </c>
      <c r="E9954" t="s">
        <v>73</v>
      </c>
      <c r="F9954">
        <v>4580</v>
      </c>
    </row>
    <row r="9955" spans="1:6" x14ac:dyDescent="0.35">
      <c r="A9955" t="s">
        <v>105</v>
      </c>
      <c r="B9955" s="78" t="s">
        <v>15</v>
      </c>
      <c r="C9955">
        <v>2021</v>
      </c>
      <c r="D9955" t="s">
        <v>41</v>
      </c>
      <c r="E9955" t="s">
        <v>75</v>
      </c>
      <c r="F9955">
        <v>3398</v>
      </c>
    </row>
    <row r="9956" spans="1:6" x14ac:dyDescent="0.35">
      <c r="A9956" t="s">
        <v>105</v>
      </c>
      <c r="B9956" s="78" t="s">
        <v>15</v>
      </c>
      <c r="C9956">
        <v>2021</v>
      </c>
      <c r="D9956" t="s">
        <v>138</v>
      </c>
      <c r="E9956" t="s">
        <v>42</v>
      </c>
      <c r="F9956">
        <v>14159</v>
      </c>
    </row>
    <row r="9957" spans="1:6" x14ac:dyDescent="0.35">
      <c r="A9957" t="s">
        <v>105</v>
      </c>
      <c r="B9957" s="78" t="s">
        <v>15</v>
      </c>
      <c r="C9957">
        <v>2021</v>
      </c>
      <c r="D9957" t="s">
        <v>138</v>
      </c>
      <c r="E9957" t="s">
        <v>43</v>
      </c>
      <c r="F9957">
        <v>16001</v>
      </c>
    </row>
    <row r="9958" spans="1:6" x14ac:dyDescent="0.35">
      <c r="A9958" t="s">
        <v>105</v>
      </c>
      <c r="B9958" s="78" t="s">
        <v>15</v>
      </c>
      <c r="C9958">
        <v>2021</v>
      </c>
      <c r="D9958" t="s">
        <v>138</v>
      </c>
      <c r="E9958" t="s">
        <v>45</v>
      </c>
      <c r="F9958">
        <v>16735</v>
      </c>
    </row>
    <row r="9959" spans="1:6" x14ac:dyDescent="0.35">
      <c r="A9959" t="s">
        <v>105</v>
      </c>
      <c r="B9959" s="78" t="s">
        <v>15</v>
      </c>
      <c r="C9959">
        <v>2021</v>
      </c>
      <c r="D9959" t="s">
        <v>138</v>
      </c>
      <c r="E9959" t="s">
        <v>47</v>
      </c>
      <c r="F9959">
        <v>14823</v>
      </c>
    </row>
    <row r="9960" spans="1:6" x14ac:dyDescent="0.35">
      <c r="A9960" t="s">
        <v>105</v>
      </c>
      <c r="B9960" s="78" t="s">
        <v>15</v>
      </c>
      <c r="C9960">
        <v>2021</v>
      </c>
      <c r="D9960" t="s">
        <v>138</v>
      </c>
      <c r="E9960" t="s">
        <v>49</v>
      </c>
      <c r="F9960">
        <v>13552</v>
      </c>
    </row>
    <row r="9961" spans="1:6" x14ac:dyDescent="0.35">
      <c r="A9961" t="s">
        <v>105</v>
      </c>
      <c r="B9961" s="78" t="s">
        <v>15</v>
      </c>
      <c r="C9961">
        <v>2021</v>
      </c>
      <c r="D9961" t="s">
        <v>138</v>
      </c>
      <c r="E9961" t="s">
        <v>51</v>
      </c>
      <c r="F9961">
        <v>14853</v>
      </c>
    </row>
    <row r="9962" spans="1:6" x14ac:dyDescent="0.35">
      <c r="A9962" t="s">
        <v>105</v>
      </c>
      <c r="B9962" s="78" t="s">
        <v>15</v>
      </c>
      <c r="C9962">
        <v>2021</v>
      </c>
      <c r="D9962" t="s">
        <v>138</v>
      </c>
      <c r="E9962" t="s">
        <v>53</v>
      </c>
      <c r="F9962">
        <v>15886</v>
      </c>
    </row>
    <row r="9963" spans="1:6" x14ac:dyDescent="0.35">
      <c r="A9963" t="s">
        <v>105</v>
      </c>
      <c r="B9963" s="78" t="s">
        <v>15</v>
      </c>
      <c r="C9963">
        <v>2021</v>
      </c>
      <c r="D9963" t="s">
        <v>138</v>
      </c>
      <c r="E9963" t="s">
        <v>55</v>
      </c>
      <c r="F9963">
        <v>16789</v>
      </c>
    </row>
    <row r="9964" spans="1:6" x14ac:dyDescent="0.35">
      <c r="A9964" t="s">
        <v>105</v>
      </c>
      <c r="B9964" s="78" t="s">
        <v>15</v>
      </c>
      <c r="C9964">
        <v>2021</v>
      </c>
      <c r="D9964" t="s">
        <v>138</v>
      </c>
      <c r="E9964" t="s">
        <v>57</v>
      </c>
      <c r="F9964">
        <v>16183</v>
      </c>
    </row>
    <row r="9965" spans="1:6" x14ac:dyDescent="0.35">
      <c r="A9965" t="s">
        <v>105</v>
      </c>
      <c r="B9965" s="78" t="s">
        <v>15</v>
      </c>
      <c r="C9965">
        <v>2021</v>
      </c>
      <c r="D9965" t="s">
        <v>138</v>
      </c>
      <c r="E9965" t="s">
        <v>59</v>
      </c>
      <c r="F9965">
        <v>16613</v>
      </c>
    </row>
    <row r="9966" spans="1:6" x14ac:dyDescent="0.35">
      <c r="A9966" t="s">
        <v>105</v>
      </c>
      <c r="B9966" s="78" t="s">
        <v>15</v>
      </c>
      <c r="C9966">
        <v>2021</v>
      </c>
      <c r="D9966" t="s">
        <v>138</v>
      </c>
      <c r="E9966" t="s">
        <v>61</v>
      </c>
      <c r="F9966">
        <v>16280</v>
      </c>
    </row>
    <row r="9967" spans="1:6" x14ac:dyDescent="0.35">
      <c r="A9967" t="s">
        <v>105</v>
      </c>
      <c r="B9967" s="78" t="s">
        <v>15</v>
      </c>
      <c r="C9967">
        <v>2021</v>
      </c>
      <c r="D9967" t="s">
        <v>138</v>
      </c>
      <c r="E9967" t="s">
        <v>63</v>
      </c>
      <c r="F9967">
        <v>15024</v>
      </c>
    </row>
    <row r="9968" spans="1:6" x14ac:dyDescent="0.35">
      <c r="A9968" t="s">
        <v>105</v>
      </c>
      <c r="B9968" s="78" t="s">
        <v>15</v>
      </c>
      <c r="C9968">
        <v>2021</v>
      </c>
      <c r="D9968" t="s">
        <v>138</v>
      </c>
      <c r="E9968" t="s">
        <v>65</v>
      </c>
      <c r="F9968">
        <v>14283</v>
      </c>
    </row>
    <row r="9969" spans="1:6" x14ac:dyDescent="0.35">
      <c r="A9969" t="s">
        <v>105</v>
      </c>
      <c r="B9969" s="78" t="s">
        <v>15</v>
      </c>
      <c r="C9969">
        <v>2021</v>
      </c>
      <c r="D9969" t="s">
        <v>138</v>
      </c>
      <c r="E9969" t="s">
        <v>67</v>
      </c>
      <c r="F9969">
        <v>13245</v>
      </c>
    </row>
    <row r="9970" spans="1:6" x14ac:dyDescent="0.35">
      <c r="A9970" t="s">
        <v>105</v>
      </c>
      <c r="B9970" s="78" t="s">
        <v>15</v>
      </c>
      <c r="C9970">
        <v>2021</v>
      </c>
      <c r="D9970" t="s">
        <v>138</v>
      </c>
      <c r="E9970" t="s">
        <v>69</v>
      </c>
      <c r="F9970">
        <v>12521</v>
      </c>
    </row>
    <row r="9971" spans="1:6" x14ac:dyDescent="0.35">
      <c r="A9971" t="s">
        <v>105</v>
      </c>
      <c r="B9971" s="78" t="s">
        <v>15</v>
      </c>
      <c r="C9971">
        <v>2021</v>
      </c>
      <c r="D9971" t="s">
        <v>138</v>
      </c>
      <c r="E9971" t="s">
        <v>71</v>
      </c>
      <c r="F9971">
        <v>8534</v>
      </c>
    </row>
    <row r="9972" spans="1:6" x14ac:dyDescent="0.35">
      <c r="A9972" t="s">
        <v>105</v>
      </c>
      <c r="B9972" s="78" t="s">
        <v>15</v>
      </c>
      <c r="C9972">
        <v>2021</v>
      </c>
      <c r="D9972" t="s">
        <v>138</v>
      </c>
      <c r="E9972" t="s">
        <v>73</v>
      </c>
      <c r="F9972">
        <v>5209</v>
      </c>
    </row>
    <row r="9973" spans="1:6" x14ac:dyDescent="0.35">
      <c r="A9973" t="s">
        <v>105</v>
      </c>
      <c r="B9973" s="78" t="s">
        <v>15</v>
      </c>
      <c r="C9973">
        <v>2021</v>
      </c>
      <c r="D9973" t="s">
        <v>138</v>
      </c>
      <c r="E9973" t="s">
        <v>75</v>
      </c>
      <c r="F9973">
        <v>5124</v>
      </c>
    </row>
    <row r="9974" spans="1:6" x14ac:dyDescent="0.35">
      <c r="A9974" t="s">
        <v>105</v>
      </c>
      <c r="B9974" s="78" t="s">
        <v>15</v>
      </c>
      <c r="C9974">
        <v>2026</v>
      </c>
      <c r="D9974" t="s">
        <v>138</v>
      </c>
      <c r="E9974" t="s">
        <v>42</v>
      </c>
      <c r="F9974">
        <v>14575.9914553</v>
      </c>
    </row>
    <row r="9975" spans="1:6" x14ac:dyDescent="0.35">
      <c r="A9975" t="s">
        <v>105</v>
      </c>
      <c r="B9975" s="78" t="s">
        <v>15</v>
      </c>
      <c r="C9975">
        <v>2026</v>
      </c>
      <c r="D9975" t="s">
        <v>138</v>
      </c>
      <c r="E9975" t="s">
        <v>45</v>
      </c>
      <c r="F9975">
        <v>17876.653489943099</v>
      </c>
    </row>
    <row r="9976" spans="1:6" x14ac:dyDescent="0.35">
      <c r="A9976" t="s">
        <v>105</v>
      </c>
      <c r="B9976" s="78" t="s">
        <v>15</v>
      </c>
      <c r="C9976">
        <v>2026</v>
      </c>
      <c r="D9976" t="s">
        <v>138</v>
      </c>
      <c r="E9976" t="s">
        <v>47</v>
      </c>
      <c r="F9976">
        <v>17775.772155015598</v>
      </c>
    </row>
    <row r="9977" spans="1:6" x14ac:dyDescent="0.35">
      <c r="A9977" t="s">
        <v>105</v>
      </c>
      <c r="B9977" s="78" t="s">
        <v>15</v>
      </c>
      <c r="C9977">
        <v>2026</v>
      </c>
      <c r="D9977" t="s">
        <v>138</v>
      </c>
      <c r="E9977" t="s">
        <v>49</v>
      </c>
      <c r="F9977">
        <v>16445.435957891801</v>
      </c>
    </row>
    <row r="9978" spans="1:6" x14ac:dyDescent="0.35">
      <c r="A9978" t="s">
        <v>105</v>
      </c>
      <c r="B9978" s="78" t="s">
        <v>15</v>
      </c>
      <c r="C9978">
        <v>2026</v>
      </c>
      <c r="D9978" t="s">
        <v>138</v>
      </c>
      <c r="E9978" t="s">
        <v>51</v>
      </c>
      <c r="F9978">
        <v>16738.518161614</v>
      </c>
    </row>
    <row r="9979" spans="1:6" x14ac:dyDescent="0.35">
      <c r="A9979" t="s">
        <v>105</v>
      </c>
      <c r="B9979" s="78" t="s">
        <v>15</v>
      </c>
      <c r="C9979">
        <v>2026</v>
      </c>
      <c r="D9979" t="s">
        <v>138</v>
      </c>
      <c r="E9979" t="s">
        <v>53</v>
      </c>
      <c r="F9979">
        <v>18380.444105511899</v>
      </c>
    </row>
    <row r="9980" spans="1:6" x14ac:dyDescent="0.35">
      <c r="A9980" t="s">
        <v>105</v>
      </c>
      <c r="B9980" s="78" t="s">
        <v>15</v>
      </c>
      <c r="C9980">
        <v>2026</v>
      </c>
      <c r="D9980" t="s">
        <v>138</v>
      </c>
      <c r="E9980" t="s">
        <v>55</v>
      </c>
      <c r="F9980">
        <v>19130.057022757799</v>
      </c>
    </row>
    <row r="9981" spans="1:6" x14ac:dyDescent="0.35">
      <c r="A9981" t="s">
        <v>105</v>
      </c>
      <c r="B9981" s="78" t="s">
        <v>15</v>
      </c>
      <c r="C9981">
        <v>2026</v>
      </c>
      <c r="D9981" t="s">
        <v>138</v>
      </c>
      <c r="E9981" t="s">
        <v>57</v>
      </c>
      <c r="F9981">
        <v>19205.600760082099</v>
      </c>
    </row>
    <row r="9982" spans="1:6" x14ac:dyDescent="0.35">
      <c r="A9982" t="s">
        <v>105</v>
      </c>
      <c r="B9982" s="78" t="s">
        <v>15</v>
      </c>
      <c r="C9982">
        <v>2026</v>
      </c>
      <c r="D9982" t="s">
        <v>138</v>
      </c>
      <c r="E9982" t="s">
        <v>59</v>
      </c>
      <c r="F9982">
        <v>17435.391513433398</v>
      </c>
    </row>
    <row r="9983" spans="1:6" x14ac:dyDescent="0.35">
      <c r="A9983" t="s">
        <v>105</v>
      </c>
      <c r="B9983" s="78" t="s">
        <v>15</v>
      </c>
      <c r="C9983">
        <v>2026</v>
      </c>
      <c r="D9983" t="s">
        <v>138</v>
      </c>
      <c r="E9983" t="s">
        <v>61</v>
      </c>
      <c r="F9983">
        <v>17312.412344451299</v>
      </c>
    </row>
    <row r="9984" spans="1:6" x14ac:dyDescent="0.35">
      <c r="A9984" t="s">
        <v>105</v>
      </c>
      <c r="B9984" s="78" t="s">
        <v>15</v>
      </c>
      <c r="C9984">
        <v>2026</v>
      </c>
      <c r="D9984" t="s">
        <v>138</v>
      </c>
      <c r="E9984" t="s">
        <v>63</v>
      </c>
      <c r="F9984">
        <v>16647.6061496453</v>
      </c>
    </row>
    <row r="9985" spans="1:6" x14ac:dyDescent="0.35">
      <c r="A9985" t="s">
        <v>105</v>
      </c>
      <c r="B9985" s="78" t="s">
        <v>15</v>
      </c>
      <c r="C9985">
        <v>2026</v>
      </c>
      <c r="D9985" t="s">
        <v>138</v>
      </c>
      <c r="E9985" t="s">
        <v>43</v>
      </c>
      <c r="F9985">
        <v>16580.709067133499</v>
      </c>
    </row>
    <row r="9986" spans="1:6" x14ac:dyDescent="0.35">
      <c r="A9986" t="s">
        <v>105</v>
      </c>
      <c r="B9986" s="78" t="s">
        <v>15</v>
      </c>
      <c r="C9986">
        <v>2026</v>
      </c>
      <c r="D9986" t="s">
        <v>138</v>
      </c>
      <c r="E9986" t="s">
        <v>65</v>
      </c>
      <c r="F9986">
        <v>15413.813804228599</v>
      </c>
    </row>
    <row r="9987" spans="1:6" x14ac:dyDescent="0.35">
      <c r="A9987" t="s">
        <v>105</v>
      </c>
      <c r="B9987" s="78" t="s">
        <v>15</v>
      </c>
      <c r="C9987">
        <v>2026</v>
      </c>
      <c r="D9987" t="s">
        <v>138</v>
      </c>
      <c r="E9987" t="s">
        <v>67</v>
      </c>
      <c r="F9987">
        <v>14687.3902195972</v>
      </c>
    </row>
    <row r="9988" spans="1:6" x14ac:dyDescent="0.35">
      <c r="A9988" t="s">
        <v>105</v>
      </c>
      <c r="B9988" s="78" t="s">
        <v>15</v>
      </c>
      <c r="C9988">
        <v>2026</v>
      </c>
      <c r="D9988" t="s">
        <v>138</v>
      </c>
      <c r="E9988" t="s">
        <v>69</v>
      </c>
      <c r="F9988">
        <v>13428.221684956499</v>
      </c>
    </row>
    <row r="9989" spans="1:6" x14ac:dyDescent="0.35">
      <c r="A9989" t="s">
        <v>105</v>
      </c>
      <c r="B9989" s="78" t="s">
        <v>15</v>
      </c>
      <c r="C9989">
        <v>2026</v>
      </c>
      <c r="D9989" t="s">
        <v>138</v>
      </c>
      <c r="E9989" t="s">
        <v>71</v>
      </c>
      <c r="F9989">
        <v>12038.6408850444</v>
      </c>
    </row>
    <row r="9990" spans="1:6" x14ac:dyDescent="0.35">
      <c r="A9990" t="s">
        <v>105</v>
      </c>
      <c r="B9990" s="78" t="s">
        <v>15</v>
      </c>
      <c r="C9990">
        <v>2026</v>
      </c>
      <c r="D9990" t="s">
        <v>138</v>
      </c>
      <c r="E9990" t="s">
        <v>73</v>
      </c>
      <c r="F9990">
        <v>7530.1321668758501</v>
      </c>
    </row>
    <row r="9991" spans="1:6" x14ac:dyDescent="0.35">
      <c r="A9991" t="s">
        <v>105</v>
      </c>
      <c r="B9991" s="78" t="s">
        <v>15</v>
      </c>
      <c r="C9991">
        <v>2026</v>
      </c>
      <c r="D9991" t="s">
        <v>138</v>
      </c>
      <c r="E9991" t="s">
        <v>75</v>
      </c>
      <c r="F9991">
        <v>6242.6369741313401</v>
      </c>
    </row>
    <row r="9992" spans="1:6" x14ac:dyDescent="0.35">
      <c r="A9992" t="s">
        <v>105</v>
      </c>
      <c r="B9992" s="78" t="s">
        <v>15</v>
      </c>
      <c r="C9992">
        <v>2026</v>
      </c>
      <c r="D9992" t="s">
        <v>41</v>
      </c>
      <c r="E9992" t="s">
        <v>42</v>
      </c>
      <c r="F9992">
        <v>15361.7325282316</v>
      </c>
    </row>
    <row r="9993" spans="1:6" x14ac:dyDescent="0.35">
      <c r="A9993" t="s">
        <v>105</v>
      </c>
      <c r="B9993" s="78" t="s">
        <v>15</v>
      </c>
      <c r="C9993">
        <v>2026</v>
      </c>
      <c r="D9993" t="s">
        <v>41</v>
      </c>
      <c r="E9993" t="s">
        <v>45</v>
      </c>
      <c r="F9993">
        <v>19063.005916199902</v>
      </c>
    </row>
    <row r="9994" spans="1:6" x14ac:dyDescent="0.35">
      <c r="A9994" t="s">
        <v>105</v>
      </c>
      <c r="B9994" s="78" t="s">
        <v>15</v>
      </c>
      <c r="C9994">
        <v>2026</v>
      </c>
      <c r="D9994" t="s">
        <v>41</v>
      </c>
      <c r="E9994" t="s">
        <v>47</v>
      </c>
      <c r="F9994">
        <v>18917.7991840963</v>
      </c>
    </row>
    <row r="9995" spans="1:6" x14ac:dyDescent="0.35">
      <c r="A9995" t="s">
        <v>105</v>
      </c>
      <c r="B9995" s="78" t="s">
        <v>15</v>
      </c>
      <c r="C9995">
        <v>2026</v>
      </c>
      <c r="D9995" t="s">
        <v>41</v>
      </c>
      <c r="E9995" t="s">
        <v>49</v>
      </c>
      <c r="F9995">
        <v>16891.913814548501</v>
      </c>
    </row>
    <row r="9996" spans="1:6" x14ac:dyDescent="0.35">
      <c r="A9996" t="s">
        <v>105</v>
      </c>
      <c r="B9996" s="78" t="s">
        <v>15</v>
      </c>
      <c r="C9996">
        <v>2026</v>
      </c>
      <c r="D9996" t="s">
        <v>41</v>
      </c>
      <c r="E9996" t="s">
        <v>51</v>
      </c>
      <c r="F9996">
        <v>17130.013838046099</v>
      </c>
    </row>
    <row r="9997" spans="1:6" x14ac:dyDescent="0.35">
      <c r="A9997" t="s">
        <v>105</v>
      </c>
      <c r="B9997" s="78" t="s">
        <v>15</v>
      </c>
      <c r="C9997">
        <v>2026</v>
      </c>
      <c r="D9997" t="s">
        <v>41</v>
      </c>
      <c r="E9997" t="s">
        <v>53</v>
      </c>
      <c r="F9997">
        <v>17467.254328323499</v>
      </c>
    </row>
    <row r="9998" spans="1:6" x14ac:dyDescent="0.35">
      <c r="A9998" t="s">
        <v>105</v>
      </c>
      <c r="B9998" s="78" t="s">
        <v>15</v>
      </c>
      <c r="C9998">
        <v>2026</v>
      </c>
      <c r="D9998" t="s">
        <v>41</v>
      </c>
      <c r="E9998" t="s">
        <v>55</v>
      </c>
      <c r="F9998">
        <v>17850.2694580963</v>
      </c>
    </row>
    <row r="9999" spans="1:6" x14ac:dyDescent="0.35">
      <c r="A9999" t="s">
        <v>105</v>
      </c>
      <c r="B9999" s="78" t="s">
        <v>15</v>
      </c>
      <c r="C9999">
        <v>2026</v>
      </c>
      <c r="D9999" t="s">
        <v>41</v>
      </c>
      <c r="E9999" t="s">
        <v>57</v>
      </c>
      <c r="F9999">
        <v>17984.576363059299</v>
      </c>
    </row>
    <row r="10000" spans="1:6" x14ac:dyDescent="0.35">
      <c r="A10000" t="s">
        <v>105</v>
      </c>
      <c r="B10000" s="78" t="s">
        <v>15</v>
      </c>
      <c r="C10000">
        <v>2026</v>
      </c>
      <c r="D10000" t="s">
        <v>41</v>
      </c>
      <c r="E10000" t="s">
        <v>59</v>
      </c>
      <c r="F10000">
        <v>16474.1639809673</v>
      </c>
    </row>
    <row r="10001" spans="1:6" x14ac:dyDescent="0.35">
      <c r="A10001" t="s">
        <v>105</v>
      </c>
      <c r="B10001" s="78" t="s">
        <v>15</v>
      </c>
      <c r="C10001">
        <v>2026</v>
      </c>
      <c r="D10001" t="s">
        <v>41</v>
      </c>
      <c r="E10001" t="s">
        <v>61</v>
      </c>
      <c r="F10001">
        <v>16804.2026329316</v>
      </c>
    </row>
    <row r="10002" spans="1:6" x14ac:dyDescent="0.35">
      <c r="A10002" t="s">
        <v>105</v>
      </c>
      <c r="B10002" s="78" t="s">
        <v>15</v>
      </c>
      <c r="C10002">
        <v>2026</v>
      </c>
      <c r="D10002" t="s">
        <v>41</v>
      </c>
      <c r="E10002" t="s">
        <v>63</v>
      </c>
      <c r="F10002">
        <v>15626.9803965545</v>
      </c>
    </row>
    <row r="10003" spans="1:6" x14ac:dyDescent="0.35">
      <c r="A10003" t="s">
        <v>105</v>
      </c>
      <c r="B10003" s="78" t="s">
        <v>15</v>
      </c>
      <c r="C10003">
        <v>2026</v>
      </c>
      <c r="D10003" t="s">
        <v>41</v>
      </c>
      <c r="E10003" t="s">
        <v>43</v>
      </c>
      <c r="F10003">
        <v>17764.543795609701</v>
      </c>
    </row>
    <row r="10004" spans="1:6" x14ac:dyDescent="0.35">
      <c r="A10004" t="s">
        <v>105</v>
      </c>
      <c r="B10004" s="78" t="s">
        <v>15</v>
      </c>
      <c r="C10004">
        <v>2026</v>
      </c>
      <c r="D10004" t="s">
        <v>41</v>
      </c>
      <c r="E10004" t="s">
        <v>65</v>
      </c>
      <c r="F10004">
        <v>14120.871802989501</v>
      </c>
    </row>
    <row r="10005" spans="1:6" x14ac:dyDescent="0.35">
      <c r="A10005" t="s">
        <v>105</v>
      </c>
      <c r="B10005" s="78" t="s">
        <v>15</v>
      </c>
      <c r="C10005">
        <v>2026</v>
      </c>
      <c r="D10005" t="s">
        <v>41</v>
      </c>
      <c r="E10005" t="s">
        <v>67</v>
      </c>
      <c r="F10005">
        <v>13064.8703751047</v>
      </c>
    </row>
    <row r="10006" spans="1:6" x14ac:dyDescent="0.35">
      <c r="A10006" t="s">
        <v>105</v>
      </c>
      <c r="B10006" s="78" t="s">
        <v>15</v>
      </c>
      <c r="C10006">
        <v>2026</v>
      </c>
      <c r="D10006" t="s">
        <v>41</v>
      </c>
      <c r="E10006" t="s">
        <v>69</v>
      </c>
      <c r="F10006">
        <v>11776.478875652499</v>
      </c>
    </row>
    <row r="10007" spans="1:6" x14ac:dyDescent="0.35">
      <c r="A10007" t="s">
        <v>105</v>
      </c>
      <c r="B10007" s="78" t="s">
        <v>15</v>
      </c>
      <c r="C10007">
        <v>2026</v>
      </c>
      <c r="D10007" t="s">
        <v>41</v>
      </c>
      <c r="E10007" t="s">
        <v>71</v>
      </c>
      <c r="F10007">
        <v>10645.3734701841</v>
      </c>
    </row>
    <row r="10008" spans="1:6" x14ac:dyDescent="0.35">
      <c r="A10008" t="s">
        <v>105</v>
      </c>
      <c r="B10008" s="78" t="s">
        <v>15</v>
      </c>
      <c r="C10008">
        <v>2026</v>
      </c>
      <c r="D10008" t="s">
        <v>41</v>
      </c>
      <c r="E10008" t="s">
        <v>73</v>
      </c>
      <c r="F10008">
        <v>6777.3700845038802</v>
      </c>
    </row>
    <row r="10009" spans="1:6" x14ac:dyDescent="0.35">
      <c r="A10009" t="s">
        <v>105</v>
      </c>
      <c r="B10009" s="78" t="s">
        <v>15</v>
      </c>
      <c r="C10009">
        <v>2026</v>
      </c>
      <c r="D10009" t="s">
        <v>41</v>
      </c>
      <c r="E10009" t="s">
        <v>75</v>
      </c>
      <c r="F10009">
        <v>4576.7684421148397</v>
      </c>
    </row>
    <row r="10010" spans="1:6" x14ac:dyDescent="0.35">
      <c r="A10010" t="s">
        <v>105</v>
      </c>
      <c r="B10010" s="78" t="s">
        <v>15</v>
      </c>
      <c r="C10010">
        <v>2031</v>
      </c>
      <c r="D10010" t="s">
        <v>138</v>
      </c>
      <c r="E10010" t="s">
        <v>42</v>
      </c>
      <c r="F10010">
        <v>16557.118676899299</v>
      </c>
    </row>
    <row r="10011" spans="1:6" x14ac:dyDescent="0.35">
      <c r="A10011" t="s">
        <v>105</v>
      </c>
      <c r="B10011" s="78" t="s">
        <v>15</v>
      </c>
      <c r="C10011">
        <v>2031</v>
      </c>
      <c r="D10011" t="s">
        <v>138</v>
      </c>
      <c r="E10011" t="s">
        <v>45</v>
      </c>
      <c r="F10011">
        <v>18491.077279929799</v>
      </c>
    </row>
    <row r="10012" spans="1:6" x14ac:dyDescent="0.35">
      <c r="A10012" t="s">
        <v>105</v>
      </c>
      <c r="B10012" s="78" t="s">
        <v>15</v>
      </c>
      <c r="C10012">
        <v>2031</v>
      </c>
      <c r="D10012" t="s">
        <v>138</v>
      </c>
      <c r="E10012" t="s">
        <v>47</v>
      </c>
      <c r="F10012">
        <v>19052.394188652699</v>
      </c>
    </row>
    <row r="10013" spans="1:6" x14ac:dyDescent="0.35">
      <c r="A10013" t="s">
        <v>105</v>
      </c>
      <c r="B10013" s="78" t="s">
        <v>15</v>
      </c>
      <c r="C10013">
        <v>2031</v>
      </c>
      <c r="D10013" t="s">
        <v>138</v>
      </c>
      <c r="E10013" t="s">
        <v>49</v>
      </c>
      <c r="F10013">
        <v>18986.810801696502</v>
      </c>
    </row>
    <row r="10014" spans="1:6" x14ac:dyDescent="0.35">
      <c r="A10014" t="s">
        <v>105</v>
      </c>
      <c r="B10014" s="78" t="s">
        <v>15</v>
      </c>
      <c r="C10014">
        <v>2031</v>
      </c>
      <c r="D10014" t="s">
        <v>138</v>
      </c>
      <c r="E10014" t="s">
        <v>51</v>
      </c>
      <c r="F10014">
        <v>18339.353628411602</v>
      </c>
    </row>
    <row r="10015" spans="1:6" x14ac:dyDescent="0.35">
      <c r="A10015" t="s">
        <v>105</v>
      </c>
      <c r="B10015" s="78" t="s">
        <v>15</v>
      </c>
      <c r="C10015">
        <v>2031</v>
      </c>
      <c r="D10015" t="s">
        <v>138</v>
      </c>
      <c r="E10015" t="s">
        <v>53</v>
      </c>
      <c r="F10015">
        <v>19991.888709762701</v>
      </c>
    </row>
    <row r="10016" spans="1:6" x14ac:dyDescent="0.35">
      <c r="A10016" t="s">
        <v>105</v>
      </c>
      <c r="B10016" s="78" t="s">
        <v>15</v>
      </c>
      <c r="C10016">
        <v>2031</v>
      </c>
      <c r="D10016" t="s">
        <v>138</v>
      </c>
      <c r="E10016" t="s">
        <v>55</v>
      </c>
      <c r="F10016">
        <v>21474.887870637798</v>
      </c>
    </row>
    <row r="10017" spans="1:6" x14ac:dyDescent="0.35">
      <c r="A10017" t="s">
        <v>105</v>
      </c>
      <c r="B10017" s="78" t="s">
        <v>15</v>
      </c>
      <c r="C10017">
        <v>2031</v>
      </c>
      <c r="D10017" t="s">
        <v>138</v>
      </c>
      <c r="E10017" t="s">
        <v>57</v>
      </c>
      <c r="F10017">
        <v>21567.465111746402</v>
      </c>
    </row>
    <row r="10018" spans="1:6" x14ac:dyDescent="0.35">
      <c r="A10018" t="s">
        <v>105</v>
      </c>
      <c r="B10018" s="78" t="s">
        <v>15</v>
      </c>
      <c r="C10018">
        <v>2031</v>
      </c>
      <c r="D10018" t="s">
        <v>138</v>
      </c>
      <c r="E10018" t="s">
        <v>59</v>
      </c>
      <c r="F10018">
        <v>20824.798137788799</v>
      </c>
    </row>
    <row r="10019" spans="1:6" x14ac:dyDescent="0.35">
      <c r="A10019" t="s">
        <v>105</v>
      </c>
      <c r="B10019" s="78" t="s">
        <v>15</v>
      </c>
      <c r="C10019">
        <v>2031</v>
      </c>
      <c r="D10019" t="s">
        <v>138</v>
      </c>
      <c r="E10019" t="s">
        <v>61</v>
      </c>
      <c r="F10019">
        <v>18379.646269418299</v>
      </c>
    </row>
    <row r="10020" spans="1:6" x14ac:dyDescent="0.35">
      <c r="A10020" t="s">
        <v>105</v>
      </c>
      <c r="B10020" s="78" t="s">
        <v>15</v>
      </c>
      <c r="C10020">
        <v>2031</v>
      </c>
      <c r="D10020" t="s">
        <v>138</v>
      </c>
      <c r="E10020" t="s">
        <v>63</v>
      </c>
      <c r="F10020">
        <v>17856.554658102199</v>
      </c>
    </row>
    <row r="10021" spans="1:6" x14ac:dyDescent="0.35">
      <c r="A10021" t="s">
        <v>105</v>
      </c>
      <c r="B10021" s="78" t="s">
        <v>15</v>
      </c>
      <c r="C10021">
        <v>2031</v>
      </c>
      <c r="D10021" t="s">
        <v>138</v>
      </c>
      <c r="E10021" t="s">
        <v>43</v>
      </c>
      <c r="F10021">
        <v>17514.533801954902</v>
      </c>
    </row>
    <row r="10022" spans="1:6" x14ac:dyDescent="0.35">
      <c r="A10022" t="s">
        <v>105</v>
      </c>
      <c r="B10022" s="78" t="s">
        <v>15</v>
      </c>
      <c r="C10022">
        <v>2031</v>
      </c>
      <c r="D10022" t="s">
        <v>138</v>
      </c>
      <c r="E10022" t="s">
        <v>65</v>
      </c>
      <c r="F10022">
        <v>17113.106491434599</v>
      </c>
    </row>
    <row r="10023" spans="1:6" x14ac:dyDescent="0.35">
      <c r="A10023" t="s">
        <v>105</v>
      </c>
      <c r="B10023" s="78" t="s">
        <v>15</v>
      </c>
      <c r="C10023">
        <v>2031</v>
      </c>
      <c r="D10023" t="s">
        <v>138</v>
      </c>
      <c r="E10023" t="s">
        <v>67</v>
      </c>
      <c r="F10023">
        <v>16030.9493571619</v>
      </c>
    </row>
    <row r="10024" spans="1:6" x14ac:dyDescent="0.35">
      <c r="A10024" t="s">
        <v>105</v>
      </c>
      <c r="B10024" s="78" t="s">
        <v>15</v>
      </c>
      <c r="C10024">
        <v>2031</v>
      </c>
      <c r="D10024" t="s">
        <v>138</v>
      </c>
      <c r="E10024" t="s">
        <v>69</v>
      </c>
      <c r="F10024">
        <v>15102.120827368401</v>
      </c>
    </row>
    <row r="10025" spans="1:6" x14ac:dyDescent="0.35">
      <c r="A10025" t="s">
        <v>105</v>
      </c>
      <c r="B10025" s="78" t="s">
        <v>15</v>
      </c>
      <c r="C10025">
        <v>2031</v>
      </c>
      <c r="D10025" t="s">
        <v>138</v>
      </c>
      <c r="E10025" t="s">
        <v>71</v>
      </c>
      <c r="F10025">
        <v>13105.3923513027</v>
      </c>
    </row>
    <row r="10026" spans="1:6" x14ac:dyDescent="0.35">
      <c r="A10026" t="s">
        <v>105</v>
      </c>
      <c r="B10026" s="78" t="s">
        <v>15</v>
      </c>
      <c r="C10026">
        <v>2031</v>
      </c>
      <c r="D10026" t="s">
        <v>138</v>
      </c>
      <c r="E10026" t="s">
        <v>73</v>
      </c>
      <c r="F10026">
        <v>10717.150091681</v>
      </c>
    </row>
    <row r="10027" spans="1:6" x14ac:dyDescent="0.35">
      <c r="A10027" t="s">
        <v>105</v>
      </c>
      <c r="B10027" s="78" t="s">
        <v>15</v>
      </c>
      <c r="C10027">
        <v>2031</v>
      </c>
      <c r="D10027" t="s">
        <v>138</v>
      </c>
      <c r="E10027" t="s">
        <v>75</v>
      </c>
      <c r="F10027">
        <v>8787.8890196362008</v>
      </c>
    </row>
    <row r="10028" spans="1:6" x14ac:dyDescent="0.35">
      <c r="A10028" t="s">
        <v>105</v>
      </c>
      <c r="B10028" s="78" t="s">
        <v>15</v>
      </c>
      <c r="C10028">
        <v>2031</v>
      </c>
      <c r="D10028" t="s">
        <v>41</v>
      </c>
      <c r="E10028" t="s">
        <v>42</v>
      </c>
      <c r="F10028">
        <v>17388.612405997799</v>
      </c>
    </row>
    <row r="10029" spans="1:6" x14ac:dyDescent="0.35">
      <c r="A10029" t="s">
        <v>105</v>
      </c>
      <c r="B10029" s="78" t="s">
        <v>15</v>
      </c>
      <c r="C10029">
        <v>2031</v>
      </c>
      <c r="D10029" t="s">
        <v>41</v>
      </c>
      <c r="E10029" t="s">
        <v>45</v>
      </c>
      <c r="F10029">
        <v>19725.7159711391</v>
      </c>
    </row>
    <row r="10030" spans="1:6" x14ac:dyDescent="0.35">
      <c r="A10030" t="s">
        <v>105</v>
      </c>
      <c r="B10030" s="78" t="s">
        <v>15</v>
      </c>
      <c r="C10030">
        <v>2031</v>
      </c>
      <c r="D10030" t="s">
        <v>41</v>
      </c>
      <c r="E10030" t="s">
        <v>47</v>
      </c>
      <c r="F10030">
        <v>20263.5461999375</v>
      </c>
    </row>
    <row r="10031" spans="1:6" x14ac:dyDescent="0.35">
      <c r="A10031" t="s">
        <v>105</v>
      </c>
      <c r="B10031" s="78" t="s">
        <v>15</v>
      </c>
      <c r="C10031">
        <v>2031</v>
      </c>
      <c r="D10031" t="s">
        <v>41</v>
      </c>
      <c r="E10031" t="s">
        <v>49</v>
      </c>
      <c r="F10031">
        <v>19661.042710618502</v>
      </c>
    </row>
    <row r="10032" spans="1:6" x14ac:dyDescent="0.35">
      <c r="A10032" t="s">
        <v>105</v>
      </c>
      <c r="B10032" s="78" t="s">
        <v>15</v>
      </c>
      <c r="C10032">
        <v>2031</v>
      </c>
      <c r="D10032" t="s">
        <v>41</v>
      </c>
      <c r="E10032" t="s">
        <v>51</v>
      </c>
      <c r="F10032">
        <v>18229.603969314499</v>
      </c>
    </row>
    <row r="10033" spans="1:6" x14ac:dyDescent="0.35">
      <c r="A10033" t="s">
        <v>105</v>
      </c>
      <c r="B10033" s="78" t="s">
        <v>15</v>
      </c>
      <c r="C10033">
        <v>2031</v>
      </c>
      <c r="D10033" t="s">
        <v>41</v>
      </c>
      <c r="E10033" t="s">
        <v>53</v>
      </c>
      <c r="F10033">
        <v>19131.5100437826</v>
      </c>
    </row>
    <row r="10034" spans="1:6" x14ac:dyDescent="0.35">
      <c r="A10034" t="s">
        <v>105</v>
      </c>
      <c r="B10034" s="78" t="s">
        <v>15</v>
      </c>
      <c r="C10034">
        <v>2031</v>
      </c>
      <c r="D10034" t="s">
        <v>41</v>
      </c>
      <c r="E10034" t="s">
        <v>55</v>
      </c>
      <c r="F10034">
        <v>19706.298851632801</v>
      </c>
    </row>
    <row r="10035" spans="1:6" x14ac:dyDescent="0.35">
      <c r="A10035" t="s">
        <v>105</v>
      </c>
      <c r="B10035" s="78" t="s">
        <v>15</v>
      </c>
      <c r="C10035">
        <v>2031</v>
      </c>
      <c r="D10035" t="s">
        <v>41</v>
      </c>
      <c r="E10035" t="s">
        <v>57</v>
      </c>
      <c r="F10035">
        <v>19913.762164532902</v>
      </c>
    </row>
    <row r="10036" spans="1:6" x14ac:dyDescent="0.35">
      <c r="A10036" t="s">
        <v>105</v>
      </c>
      <c r="B10036" s="78" t="s">
        <v>15</v>
      </c>
      <c r="C10036">
        <v>2031</v>
      </c>
      <c r="D10036" t="s">
        <v>41</v>
      </c>
      <c r="E10036" t="s">
        <v>59</v>
      </c>
      <c r="F10036">
        <v>19585.144328416602</v>
      </c>
    </row>
    <row r="10037" spans="1:6" x14ac:dyDescent="0.35">
      <c r="A10037" t="s">
        <v>105</v>
      </c>
      <c r="B10037" s="78" t="s">
        <v>15</v>
      </c>
      <c r="C10037">
        <v>2031</v>
      </c>
      <c r="D10037" t="s">
        <v>41</v>
      </c>
      <c r="E10037" t="s">
        <v>61</v>
      </c>
      <c r="F10037">
        <v>17400.817846861501</v>
      </c>
    </row>
    <row r="10038" spans="1:6" x14ac:dyDescent="0.35">
      <c r="A10038" t="s">
        <v>105</v>
      </c>
      <c r="B10038" s="78" t="s">
        <v>15</v>
      </c>
      <c r="C10038">
        <v>2031</v>
      </c>
      <c r="D10038" t="s">
        <v>41</v>
      </c>
      <c r="E10038" t="s">
        <v>63</v>
      </c>
      <c r="F10038">
        <v>17101.0571000534</v>
      </c>
    </row>
    <row r="10039" spans="1:6" x14ac:dyDescent="0.35">
      <c r="A10039" t="s">
        <v>105</v>
      </c>
      <c r="B10039" s="78" t="s">
        <v>15</v>
      </c>
      <c r="C10039">
        <v>2031</v>
      </c>
      <c r="D10039" t="s">
        <v>41</v>
      </c>
      <c r="E10039" t="s">
        <v>43</v>
      </c>
      <c r="F10039">
        <v>18338.9609466974</v>
      </c>
    </row>
    <row r="10040" spans="1:6" x14ac:dyDescent="0.35">
      <c r="A10040" t="s">
        <v>105</v>
      </c>
      <c r="B10040" s="78" t="s">
        <v>15</v>
      </c>
      <c r="C10040">
        <v>2031</v>
      </c>
      <c r="D10040" t="s">
        <v>41</v>
      </c>
      <c r="E10040" t="s">
        <v>65</v>
      </c>
      <c r="F10040">
        <v>15721.6292111319</v>
      </c>
    </row>
    <row r="10041" spans="1:6" x14ac:dyDescent="0.35">
      <c r="A10041" t="s">
        <v>105</v>
      </c>
      <c r="B10041" s="78" t="s">
        <v>15</v>
      </c>
      <c r="C10041">
        <v>2031</v>
      </c>
      <c r="D10041" t="s">
        <v>41</v>
      </c>
      <c r="E10041" t="s">
        <v>67</v>
      </c>
      <c r="F10041">
        <v>14415.641694428299</v>
      </c>
    </row>
    <row r="10042" spans="1:6" x14ac:dyDescent="0.35">
      <c r="A10042" t="s">
        <v>105</v>
      </c>
      <c r="B10042" s="78" t="s">
        <v>15</v>
      </c>
      <c r="C10042">
        <v>2031</v>
      </c>
      <c r="D10042" t="s">
        <v>41</v>
      </c>
      <c r="E10042" t="s">
        <v>69</v>
      </c>
      <c r="F10042">
        <v>13275.1160672637</v>
      </c>
    </row>
    <row r="10043" spans="1:6" x14ac:dyDescent="0.35">
      <c r="A10043" t="s">
        <v>105</v>
      </c>
      <c r="B10043" s="78" t="s">
        <v>15</v>
      </c>
      <c r="C10043">
        <v>2031</v>
      </c>
      <c r="D10043" t="s">
        <v>41</v>
      </c>
      <c r="E10043" t="s">
        <v>71</v>
      </c>
      <c r="F10043">
        <v>11294.5389365833</v>
      </c>
    </row>
    <row r="10044" spans="1:6" x14ac:dyDescent="0.35">
      <c r="A10044" t="s">
        <v>105</v>
      </c>
      <c r="B10044" s="78" t="s">
        <v>15</v>
      </c>
      <c r="C10044">
        <v>2031</v>
      </c>
      <c r="D10044" t="s">
        <v>41</v>
      </c>
      <c r="E10044" t="s">
        <v>73</v>
      </c>
      <c r="F10044">
        <v>9117.0757297890104</v>
      </c>
    </row>
    <row r="10045" spans="1:6" x14ac:dyDescent="0.35">
      <c r="A10045" t="s">
        <v>105</v>
      </c>
      <c r="B10045" s="78" t="s">
        <v>15</v>
      </c>
      <c r="C10045">
        <v>2031</v>
      </c>
      <c r="D10045" t="s">
        <v>41</v>
      </c>
      <c r="E10045" t="s">
        <v>75</v>
      </c>
      <c r="F10045">
        <v>6855.5946708220999</v>
      </c>
    </row>
    <row r="10046" spans="1:6" x14ac:dyDescent="0.35">
      <c r="A10046" t="s">
        <v>105</v>
      </c>
      <c r="B10046" s="78" t="s">
        <v>15</v>
      </c>
      <c r="C10046">
        <v>2036</v>
      </c>
      <c r="D10046" t="s">
        <v>138</v>
      </c>
      <c r="E10046" t="s">
        <v>42</v>
      </c>
      <c r="F10046">
        <v>18299.817576161298</v>
      </c>
    </row>
    <row r="10047" spans="1:6" x14ac:dyDescent="0.35">
      <c r="A10047" t="s">
        <v>105</v>
      </c>
      <c r="B10047" s="78" t="s">
        <v>15</v>
      </c>
      <c r="C10047">
        <v>2036</v>
      </c>
      <c r="D10047" t="s">
        <v>138</v>
      </c>
      <c r="E10047" t="s">
        <v>45</v>
      </c>
      <c r="F10047">
        <v>19343.686142420102</v>
      </c>
    </row>
    <row r="10048" spans="1:6" x14ac:dyDescent="0.35">
      <c r="A10048" t="s">
        <v>105</v>
      </c>
      <c r="B10048" s="78" t="s">
        <v>15</v>
      </c>
      <c r="C10048">
        <v>2036</v>
      </c>
      <c r="D10048" t="s">
        <v>138</v>
      </c>
      <c r="E10048" t="s">
        <v>47</v>
      </c>
      <c r="F10048">
        <v>19324.234851661098</v>
      </c>
    </row>
    <row r="10049" spans="1:6" x14ac:dyDescent="0.35">
      <c r="A10049" t="s">
        <v>105</v>
      </c>
      <c r="B10049" s="78" t="s">
        <v>15</v>
      </c>
      <c r="C10049">
        <v>2036</v>
      </c>
      <c r="D10049" t="s">
        <v>138</v>
      </c>
      <c r="E10049" t="s">
        <v>49</v>
      </c>
      <c r="F10049">
        <v>19900.771129499299</v>
      </c>
    </row>
    <row r="10050" spans="1:6" x14ac:dyDescent="0.35">
      <c r="A10050" t="s">
        <v>105</v>
      </c>
      <c r="B10050" s="78" t="s">
        <v>15</v>
      </c>
      <c r="C10050">
        <v>2036</v>
      </c>
      <c r="D10050" t="s">
        <v>138</v>
      </c>
      <c r="E10050" t="s">
        <v>51</v>
      </c>
      <c r="F10050">
        <v>20536.7866337204</v>
      </c>
    </row>
    <row r="10051" spans="1:6" x14ac:dyDescent="0.35">
      <c r="A10051" t="s">
        <v>105</v>
      </c>
      <c r="B10051" s="78" t="s">
        <v>15</v>
      </c>
      <c r="C10051">
        <v>2036</v>
      </c>
      <c r="D10051" t="s">
        <v>138</v>
      </c>
      <c r="E10051" t="s">
        <v>53</v>
      </c>
      <c r="F10051">
        <v>21264.029657757899</v>
      </c>
    </row>
    <row r="10052" spans="1:6" x14ac:dyDescent="0.35">
      <c r="A10052" t="s">
        <v>105</v>
      </c>
      <c r="B10052" s="78" t="s">
        <v>15</v>
      </c>
      <c r="C10052">
        <v>2036</v>
      </c>
      <c r="D10052" t="s">
        <v>138</v>
      </c>
      <c r="E10052" t="s">
        <v>55</v>
      </c>
      <c r="F10052">
        <v>23028.927666682801</v>
      </c>
    </row>
    <row r="10053" spans="1:6" x14ac:dyDescent="0.35">
      <c r="A10053" t="s">
        <v>105</v>
      </c>
      <c r="B10053" s="78" t="s">
        <v>15</v>
      </c>
      <c r="C10053">
        <v>2036</v>
      </c>
      <c r="D10053" t="s">
        <v>138</v>
      </c>
      <c r="E10053" t="s">
        <v>57</v>
      </c>
      <c r="F10053">
        <v>23690.620824578298</v>
      </c>
    </row>
    <row r="10054" spans="1:6" x14ac:dyDescent="0.35">
      <c r="A10054" t="s">
        <v>105</v>
      </c>
      <c r="B10054" s="78" t="s">
        <v>15</v>
      </c>
      <c r="C10054">
        <v>2036</v>
      </c>
      <c r="D10054" t="s">
        <v>138</v>
      </c>
      <c r="E10054" t="s">
        <v>59</v>
      </c>
      <c r="F10054">
        <v>22942.1207929335</v>
      </c>
    </row>
    <row r="10055" spans="1:6" x14ac:dyDescent="0.35">
      <c r="A10055" t="s">
        <v>105</v>
      </c>
      <c r="B10055" s="78" t="s">
        <v>15</v>
      </c>
      <c r="C10055">
        <v>2036</v>
      </c>
      <c r="D10055" t="s">
        <v>138</v>
      </c>
      <c r="E10055" t="s">
        <v>61</v>
      </c>
      <c r="F10055">
        <v>21588.630429825898</v>
      </c>
    </row>
    <row r="10056" spans="1:6" x14ac:dyDescent="0.35">
      <c r="A10056" t="s">
        <v>105</v>
      </c>
      <c r="B10056" s="78" t="s">
        <v>15</v>
      </c>
      <c r="C10056">
        <v>2036</v>
      </c>
      <c r="D10056" t="s">
        <v>138</v>
      </c>
      <c r="E10056" t="s">
        <v>63</v>
      </c>
      <c r="F10056">
        <v>18791.361914339799</v>
      </c>
    </row>
    <row r="10057" spans="1:6" x14ac:dyDescent="0.35">
      <c r="A10057" t="s">
        <v>105</v>
      </c>
      <c r="B10057" s="78" t="s">
        <v>15</v>
      </c>
      <c r="C10057">
        <v>2036</v>
      </c>
      <c r="D10057" t="s">
        <v>138</v>
      </c>
      <c r="E10057" t="s">
        <v>43</v>
      </c>
      <c r="F10057">
        <v>19421.791563919101</v>
      </c>
    </row>
    <row r="10058" spans="1:6" x14ac:dyDescent="0.35">
      <c r="A10058" t="s">
        <v>105</v>
      </c>
      <c r="B10058" s="78" t="s">
        <v>15</v>
      </c>
      <c r="C10058">
        <v>2036</v>
      </c>
      <c r="D10058" t="s">
        <v>138</v>
      </c>
      <c r="E10058" t="s">
        <v>65</v>
      </c>
      <c r="F10058">
        <v>18200.5703350515</v>
      </c>
    </row>
    <row r="10059" spans="1:6" x14ac:dyDescent="0.35">
      <c r="A10059" t="s">
        <v>105</v>
      </c>
      <c r="B10059" s="78" t="s">
        <v>15</v>
      </c>
      <c r="C10059">
        <v>2036</v>
      </c>
      <c r="D10059" t="s">
        <v>138</v>
      </c>
      <c r="E10059" t="s">
        <v>67</v>
      </c>
      <c r="F10059">
        <v>17554.500916739798</v>
      </c>
    </row>
    <row r="10060" spans="1:6" x14ac:dyDescent="0.35">
      <c r="A10060" t="s">
        <v>105</v>
      </c>
      <c r="B10060" s="78" t="s">
        <v>15</v>
      </c>
      <c r="C10060">
        <v>2036</v>
      </c>
      <c r="D10060" t="s">
        <v>138</v>
      </c>
      <c r="E10060" t="s">
        <v>69</v>
      </c>
      <c r="F10060">
        <v>16349.285928068801</v>
      </c>
    </row>
    <row r="10061" spans="1:6" x14ac:dyDescent="0.35">
      <c r="A10061" t="s">
        <v>105</v>
      </c>
      <c r="B10061" s="78" t="s">
        <v>15</v>
      </c>
      <c r="C10061">
        <v>2036</v>
      </c>
      <c r="D10061" t="s">
        <v>138</v>
      </c>
      <c r="E10061" t="s">
        <v>71</v>
      </c>
      <c r="F10061">
        <v>14709.8657380975</v>
      </c>
    </row>
    <row r="10062" spans="1:6" x14ac:dyDescent="0.35">
      <c r="A10062" t="s">
        <v>105</v>
      </c>
      <c r="B10062" s="78" t="s">
        <v>15</v>
      </c>
      <c r="C10062">
        <v>2036</v>
      </c>
      <c r="D10062" t="s">
        <v>138</v>
      </c>
      <c r="E10062" t="s">
        <v>73</v>
      </c>
      <c r="F10062">
        <v>11681.6580733018</v>
      </c>
    </row>
    <row r="10063" spans="1:6" x14ac:dyDescent="0.35">
      <c r="A10063" t="s">
        <v>105</v>
      </c>
      <c r="B10063" s="78" t="s">
        <v>15</v>
      </c>
      <c r="C10063">
        <v>2036</v>
      </c>
      <c r="D10063" t="s">
        <v>138</v>
      </c>
      <c r="E10063" t="s">
        <v>75</v>
      </c>
      <c r="F10063">
        <v>12519.7284715556</v>
      </c>
    </row>
    <row r="10064" spans="1:6" x14ac:dyDescent="0.35">
      <c r="A10064" t="s">
        <v>105</v>
      </c>
      <c r="B10064" s="78" t="s">
        <v>15</v>
      </c>
      <c r="C10064">
        <v>2036</v>
      </c>
      <c r="D10064" t="s">
        <v>41</v>
      </c>
      <c r="E10064" t="s">
        <v>42</v>
      </c>
      <c r="F10064">
        <v>19223.836715855101</v>
      </c>
    </row>
    <row r="10065" spans="1:6" x14ac:dyDescent="0.35">
      <c r="A10065" t="s">
        <v>105</v>
      </c>
      <c r="B10065" s="78" t="s">
        <v>15</v>
      </c>
      <c r="C10065">
        <v>2036</v>
      </c>
      <c r="D10065" t="s">
        <v>41</v>
      </c>
      <c r="E10065" t="s">
        <v>45</v>
      </c>
      <c r="F10065">
        <v>20210.732301480701</v>
      </c>
    </row>
    <row r="10066" spans="1:6" x14ac:dyDescent="0.35">
      <c r="A10066" t="s">
        <v>105</v>
      </c>
      <c r="B10066" s="78" t="s">
        <v>15</v>
      </c>
      <c r="C10066">
        <v>2036</v>
      </c>
      <c r="D10066" t="s">
        <v>41</v>
      </c>
      <c r="E10066" t="s">
        <v>47</v>
      </c>
      <c r="F10066">
        <v>20553.829888440199</v>
      </c>
    </row>
    <row r="10067" spans="1:6" x14ac:dyDescent="0.35">
      <c r="A10067" t="s">
        <v>105</v>
      </c>
      <c r="B10067" s="78" t="s">
        <v>15</v>
      </c>
      <c r="C10067">
        <v>2036</v>
      </c>
      <c r="D10067" t="s">
        <v>41</v>
      </c>
      <c r="E10067" t="s">
        <v>49</v>
      </c>
      <c r="F10067">
        <v>20656.444133258999</v>
      </c>
    </row>
    <row r="10068" spans="1:6" x14ac:dyDescent="0.35">
      <c r="A10068" t="s">
        <v>105</v>
      </c>
      <c r="B10068" s="78" t="s">
        <v>15</v>
      </c>
      <c r="C10068">
        <v>2036</v>
      </c>
      <c r="D10068" t="s">
        <v>41</v>
      </c>
      <c r="E10068" t="s">
        <v>51</v>
      </c>
      <c r="F10068">
        <v>20477.810293852999</v>
      </c>
    </row>
    <row r="10069" spans="1:6" x14ac:dyDescent="0.35">
      <c r="A10069" t="s">
        <v>105</v>
      </c>
      <c r="B10069" s="78" t="s">
        <v>15</v>
      </c>
      <c r="C10069">
        <v>2036</v>
      </c>
      <c r="D10069" t="s">
        <v>41</v>
      </c>
      <c r="E10069" t="s">
        <v>53</v>
      </c>
      <c r="F10069">
        <v>20043.058568050001</v>
      </c>
    </row>
    <row r="10070" spans="1:6" x14ac:dyDescent="0.35">
      <c r="A10070" t="s">
        <v>105</v>
      </c>
      <c r="B10070" s="78" t="s">
        <v>15</v>
      </c>
      <c r="C10070">
        <v>2036</v>
      </c>
      <c r="D10070" t="s">
        <v>41</v>
      </c>
      <c r="E10070" t="s">
        <v>55</v>
      </c>
      <c r="F10070">
        <v>21228.899357092301</v>
      </c>
    </row>
    <row r="10071" spans="1:6" x14ac:dyDescent="0.35">
      <c r="A10071" t="s">
        <v>105</v>
      </c>
      <c r="B10071" s="78" t="s">
        <v>15</v>
      </c>
      <c r="C10071">
        <v>2036</v>
      </c>
      <c r="D10071" t="s">
        <v>41</v>
      </c>
      <c r="E10071" t="s">
        <v>57</v>
      </c>
      <c r="F10071">
        <v>21570.753407472399</v>
      </c>
    </row>
    <row r="10072" spans="1:6" x14ac:dyDescent="0.35">
      <c r="A10072" t="s">
        <v>105</v>
      </c>
      <c r="B10072" s="78" t="s">
        <v>15</v>
      </c>
      <c r="C10072">
        <v>2036</v>
      </c>
      <c r="D10072" t="s">
        <v>41</v>
      </c>
      <c r="E10072" t="s">
        <v>59</v>
      </c>
      <c r="F10072">
        <v>21247.8334611504</v>
      </c>
    </row>
    <row r="10073" spans="1:6" x14ac:dyDescent="0.35">
      <c r="A10073" t="s">
        <v>105</v>
      </c>
      <c r="B10073" s="78" t="s">
        <v>15</v>
      </c>
      <c r="C10073">
        <v>2036</v>
      </c>
      <c r="D10073" t="s">
        <v>41</v>
      </c>
      <c r="E10073" t="s">
        <v>61</v>
      </c>
      <c r="F10073">
        <v>20386.024884176299</v>
      </c>
    </row>
    <row r="10074" spans="1:6" x14ac:dyDescent="0.35">
      <c r="A10074" t="s">
        <v>105</v>
      </c>
      <c r="B10074" s="78" t="s">
        <v>15</v>
      </c>
      <c r="C10074">
        <v>2036</v>
      </c>
      <c r="D10074" t="s">
        <v>41</v>
      </c>
      <c r="E10074" t="s">
        <v>63</v>
      </c>
      <c r="F10074">
        <v>17546.966963337702</v>
      </c>
    </row>
    <row r="10075" spans="1:6" x14ac:dyDescent="0.35">
      <c r="A10075" t="s">
        <v>105</v>
      </c>
      <c r="B10075" s="78" t="s">
        <v>15</v>
      </c>
      <c r="C10075">
        <v>2036</v>
      </c>
      <c r="D10075" t="s">
        <v>41</v>
      </c>
      <c r="E10075" t="s">
        <v>43</v>
      </c>
      <c r="F10075">
        <v>20271.157778483899</v>
      </c>
    </row>
    <row r="10076" spans="1:6" x14ac:dyDescent="0.35">
      <c r="A10076" t="s">
        <v>105</v>
      </c>
      <c r="B10076" s="78" t="s">
        <v>15</v>
      </c>
      <c r="C10076">
        <v>2036</v>
      </c>
      <c r="D10076" t="s">
        <v>41</v>
      </c>
      <c r="E10076" t="s">
        <v>65</v>
      </c>
      <c r="F10076">
        <v>16956.8090011561</v>
      </c>
    </row>
    <row r="10077" spans="1:6" x14ac:dyDescent="0.35">
      <c r="A10077" t="s">
        <v>105</v>
      </c>
      <c r="B10077" s="78" t="s">
        <v>15</v>
      </c>
      <c r="C10077">
        <v>2036</v>
      </c>
      <c r="D10077" t="s">
        <v>41</v>
      </c>
      <c r="E10077" t="s">
        <v>67</v>
      </c>
      <c r="F10077">
        <v>15778.077787169501</v>
      </c>
    </row>
    <row r="10078" spans="1:6" x14ac:dyDescent="0.35">
      <c r="A10078" t="s">
        <v>105</v>
      </c>
      <c r="B10078" s="78" t="s">
        <v>15</v>
      </c>
      <c r="C10078">
        <v>2036</v>
      </c>
      <c r="D10078" t="s">
        <v>41</v>
      </c>
      <c r="E10078" t="s">
        <v>69</v>
      </c>
      <c r="F10078">
        <v>14511.0311557974</v>
      </c>
    </row>
    <row r="10079" spans="1:6" x14ac:dyDescent="0.35">
      <c r="A10079" t="s">
        <v>105</v>
      </c>
      <c r="B10079" s="78" t="s">
        <v>15</v>
      </c>
      <c r="C10079">
        <v>2036</v>
      </c>
      <c r="D10079" t="s">
        <v>41</v>
      </c>
      <c r="E10079" t="s">
        <v>71</v>
      </c>
      <c r="F10079">
        <v>12727.5170431884</v>
      </c>
    </row>
    <row r="10080" spans="1:6" x14ac:dyDescent="0.35">
      <c r="A10080" t="s">
        <v>105</v>
      </c>
      <c r="B10080" s="78" t="s">
        <v>15</v>
      </c>
      <c r="C10080">
        <v>2036</v>
      </c>
      <c r="D10080" t="s">
        <v>41</v>
      </c>
      <c r="E10080" t="s">
        <v>73</v>
      </c>
      <c r="F10080">
        <v>9728.2046637745007</v>
      </c>
    </row>
    <row r="10081" spans="1:6" x14ac:dyDescent="0.35">
      <c r="A10081" t="s">
        <v>105</v>
      </c>
      <c r="B10081" s="78" t="s">
        <v>15</v>
      </c>
      <c r="C10081">
        <v>2036</v>
      </c>
      <c r="D10081" t="s">
        <v>41</v>
      </c>
      <c r="E10081" t="s">
        <v>75</v>
      </c>
      <c r="F10081">
        <v>9566.5748309696792</v>
      </c>
    </row>
    <row r="10082" spans="1:6" x14ac:dyDescent="0.35">
      <c r="A10082" t="s">
        <v>105</v>
      </c>
      <c r="B10082" s="78" t="s">
        <v>15</v>
      </c>
      <c r="C10082">
        <v>2041</v>
      </c>
      <c r="D10082" t="s">
        <v>138</v>
      </c>
      <c r="E10082" t="s">
        <v>42</v>
      </c>
      <c r="F10082">
        <v>19723.598198953699</v>
      </c>
    </row>
    <row r="10083" spans="1:6" x14ac:dyDescent="0.35">
      <c r="A10083" t="s">
        <v>105</v>
      </c>
      <c r="B10083" s="78" t="s">
        <v>15</v>
      </c>
      <c r="C10083">
        <v>2041</v>
      </c>
      <c r="D10083" t="s">
        <v>138</v>
      </c>
      <c r="E10083" t="s">
        <v>45</v>
      </c>
      <c r="F10083">
        <v>21177.413663514501</v>
      </c>
    </row>
    <row r="10084" spans="1:6" x14ac:dyDescent="0.35">
      <c r="A10084" t="s">
        <v>105</v>
      </c>
      <c r="B10084" s="78" t="s">
        <v>15</v>
      </c>
      <c r="C10084">
        <v>2041</v>
      </c>
      <c r="D10084" t="s">
        <v>138</v>
      </c>
      <c r="E10084" t="s">
        <v>47</v>
      </c>
      <c r="F10084">
        <v>20148.763661303401</v>
      </c>
    </row>
    <row r="10085" spans="1:6" x14ac:dyDescent="0.35">
      <c r="A10085" t="s">
        <v>105</v>
      </c>
      <c r="B10085" s="78" t="s">
        <v>15</v>
      </c>
      <c r="C10085">
        <v>2041</v>
      </c>
      <c r="D10085" t="s">
        <v>138</v>
      </c>
      <c r="E10085" t="s">
        <v>49</v>
      </c>
      <c r="F10085">
        <v>19949.825478395502</v>
      </c>
    </row>
    <row r="10086" spans="1:6" x14ac:dyDescent="0.35">
      <c r="A10086" t="s">
        <v>105</v>
      </c>
      <c r="B10086" s="78" t="s">
        <v>15</v>
      </c>
      <c r="C10086">
        <v>2041</v>
      </c>
      <c r="D10086" t="s">
        <v>138</v>
      </c>
      <c r="E10086" t="s">
        <v>51</v>
      </c>
      <c r="F10086">
        <v>21362.4251186847</v>
      </c>
    </row>
    <row r="10087" spans="1:6" x14ac:dyDescent="0.35">
      <c r="A10087" t="s">
        <v>105</v>
      </c>
      <c r="B10087" s="78" t="s">
        <v>15</v>
      </c>
      <c r="C10087">
        <v>2041</v>
      </c>
      <c r="D10087" t="s">
        <v>138</v>
      </c>
      <c r="E10087" t="s">
        <v>53</v>
      </c>
      <c r="F10087">
        <v>23322.614552813298</v>
      </c>
    </row>
    <row r="10088" spans="1:6" x14ac:dyDescent="0.35">
      <c r="A10088" t="s">
        <v>105</v>
      </c>
      <c r="B10088" s="78" t="s">
        <v>15</v>
      </c>
      <c r="C10088">
        <v>2041</v>
      </c>
      <c r="D10088" t="s">
        <v>138</v>
      </c>
      <c r="E10088" t="s">
        <v>55</v>
      </c>
      <c r="F10088">
        <v>24160.298778209901</v>
      </c>
    </row>
    <row r="10089" spans="1:6" x14ac:dyDescent="0.35">
      <c r="A10089" t="s">
        <v>105</v>
      </c>
      <c r="B10089" s="78" t="s">
        <v>15</v>
      </c>
      <c r="C10089">
        <v>2041</v>
      </c>
      <c r="D10089" t="s">
        <v>138</v>
      </c>
      <c r="E10089" t="s">
        <v>57</v>
      </c>
      <c r="F10089">
        <v>25175.316092544399</v>
      </c>
    </row>
    <row r="10090" spans="1:6" x14ac:dyDescent="0.35">
      <c r="A10090" t="s">
        <v>105</v>
      </c>
      <c r="B10090" s="78" t="s">
        <v>15</v>
      </c>
      <c r="C10090">
        <v>2041</v>
      </c>
      <c r="D10090" t="s">
        <v>138</v>
      </c>
      <c r="E10090" t="s">
        <v>59</v>
      </c>
      <c r="F10090">
        <v>24932.843646896701</v>
      </c>
    </row>
    <row r="10091" spans="1:6" x14ac:dyDescent="0.35">
      <c r="A10091" t="s">
        <v>105</v>
      </c>
      <c r="B10091" s="78" t="s">
        <v>15</v>
      </c>
      <c r="C10091">
        <v>2041</v>
      </c>
      <c r="D10091" t="s">
        <v>138</v>
      </c>
      <c r="E10091" t="s">
        <v>61</v>
      </c>
      <c r="F10091">
        <v>23567.4088382464</v>
      </c>
    </row>
    <row r="10092" spans="1:6" x14ac:dyDescent="0.35">
      <c r="A10092" t="s">
        <v>105</v>
      </c>
      <c r="B10092" s="78" t="s">
        <v>15</v>
      </c>
      <c r="C10092">
        <v>2041</v>
      </c>
      <c r="D10092" t="s">
        <v>138</v>
      </c>
      <c r="E10092" t="s">
        <v>63</v>
      </c>
      <c r="F10092">
        <v>21867.230461116898</v>
      </c>
    </row>
    <row r="10093" spans="1:6" x14ac:dyDescent="0.35">
      <c r="A10093" t="s">
        <v>105</v>
      </c>
      <c r="B10093" s="78" t="s">
        <v>15</v>
      </c>
      <c r="C10093">
        <v>2041</v>
      </c>
      <c r="D10093" t="s">
        <v>138</v>
      </c>
      <c r="E10093" t="s">
        <v>43</v>
      </c>
      <c r="F10093">
        <v>21097.368685929101</v>
      </c>
    </row>
    <row r="10094" spans="1:6" x14ac:dyDescent="0.35">
      <c r="A10094" t="s">
        <v>105</v>
      </c>
      <c r="B10094" s="78" t="s">
        <v>15</v>
      </c>
      <c r="C10094">
        <v>2041</v>
      </c>
      <c r="D10094" t="s">
        <v>138</v>
      </c>
      <c r="E10094" t="s">
        <v>65</v>
      </c>
      <c r="F10094">
        <v>19078.573888207899</v>
      </c>
    </row>
    <row r="10095" spans="1:6" x14ac:dyDescent="0.35">
      <c r="A10095" t="s">
        <v>105</v>
      </c>
      <c r="B10095" s="78" t="s">
        <v>15</v>
      </c>
      <c r="C10095">
        <v>2041</v>
      </c>
      <c r="D10095" t="s">
        <v>138</v>
      </c>
      <c r="E10095" t="s">
        <v>67</v>
      </c>
      <c r="F10095">
        <v>18584.166021237601</v>
      </c>
    </row>
    <row r="10096" spans="1:6" x14ac:dyDescent="0.35">
      <c r="A10096" t="s">
        <v>105</v>
      </c>
      <c r="B10096" s="78" t="s">
        <v>15</v>
      </c>
      <c r="C10096">
        <v>2041</v>
      </c>
      <c r="D10096" t="s">
        <v>138</v>
      </c>
      <c r="E10096" t="s">
        <v>69</v>
      </c>
      <c r="F10096">
        <v>17763.868204792001</v>
      </c>
    </row>
    <row r="10097" spans="1:6" x14ac:dyDescent="0.35">
      <c r="A10097" t="s">
        <v>105</v>
      </c>
      <c r="B10097" s="78" t="s">
        <v>15</v>
      </c>
      <c r="C10097">
        <v>2041</v>
      </c>
      <c r="D10097" t="s">
        <v>138</v>
      </c>
      <c r="E10097" t="s">
        <v>71</v>
      </c>
      <c r="F10097">
        <v>15892.3862559229</v>
      </c>
    </row>
    <row r="10098" spans="1:6" x14ac:dyDescent="0.35">
      <c r="A10098" t="s">
        <v>105</v>
      </c>
      <c r="B10098" s="78" t="s">
        <v>15</v>
      </c>
      <c r="C10098">
        <v>2041</v>
      </c>
      <c r="D10098" t="s">
        <v>138</v>
      </c>
      <c r="E10098" t="s">
        <v>73</v>
      </c>
      <c r="F10098">
        <v>13184.535381756101</v>
      </c>
    </row>
    <row r="10099" spans="1:6" x14ac:dyDescent="0.35">
      <c r="A10099" t="s">
        <v>105</v>
      </c>
      <c r="B10099" s="78" t="s">
        <v>15</v>
      </c>
      <c r="C10099">
        <v>2041</v>
      </c>
      <c r="D10099" t="s">
        <v>138</v>
      </c>
      <c r="E10099" t="s">
        <v>75</v>
      </c>
      <c r="F10099">
        <v>15175.969482947399</v>
      </c>
    </row>
    <row r="10100" spans="1:6" x14ac:dyDescent="0.35">
      <c r="A10100" t="s">
        <v>105</v>
      </c>
      <c r="B10100" s="78" t="s">
        <v>15</v>
      </c>
      <c r="C10100">
        <v>2041</v>
      </c>
      <c r="D10100" t="s">
        <v>41</v>
      </c>
      <c r="E10100" t="s">
        <v>42</v>
      </c>
      <c r="F10100">
        <v>20722.419461756399</v>
      </c>
    </row>
    <row r="10101" spans="1:6" x14ac:dyDescent="0.35">
      <c r="A10101" t="s">
        <v>105</v>
      </c>
      <c r="B10101" s="78" t="s">
        <v>15</v>
      </c>
      <c r="C10101">
        <v>2041</v>
      </c>
      <c r="D10101" t="s">
        <v>41</v>
      </c>
      <c r="E10101" t="s">
        <v>45</v>
      </c>
      <c r="F10101">
        <v>22056.080411437499</v>
      </c>
    </row>
    <row r="10102" spans="1:6" x14ac:dyDescent="0.35">
      <c r="A10102" t="s">
        <v>105</v>
      </c>
      <c r="B10102" s="78" t="s">
        <v>15</v>
      </c>
      <c r="C10102">
        <v>2041</v>
      </c>
      <c r="D10102" t="s">
        <v>41</v>
      </c>
      <c r="E10102" t="s">
        <v>47</v>
      </c>
      <c r="F10102">
        <v>21037.575555746898</v>
      </c>
    </row>
    <row r="10103" spans="1:6" x14ac:dyDescent="0.35">
      <c r="A10103" t="s">
        <v>105</v>
      </c>
      <c r="B10103" s="78" t="s">
        <v>15</v>
      </c>
      <c r="C10103">
        <v>2041</v>
      </c>
      <c r="D10103" t="s">
        <v>41</v>
      </c>
      <c r="E10103" t="s">
        <v>49</v>
      </c>
      <c r="F10103">
        <v>20742.154275601199</v>
      </c>
    </row>
    <row r="10104" spans="1:6" x14ac:dyDescent="0.35">
      <c r="A10104" t="s">
        <v>105</v>
      </c>
      <c r="B10104" s="78" t="s">
        <v>15</v>
      </c>
      <c r="C10104">
        <v>2041</v>
      </c>
      <c r="D10104" t="s">
        <v>41</v>
      </c>
      <c r="E10104" t="s">
        <v>51</v>
      </c>
      <c r="F10104">
        <v>21337.4031084462</v>
      </c>
    </row>
    <row r="10105" spans="1:6" x14ac:dyDescent="0.35">
      <c r="A10105" t="s">
        <v>105</v>
      </c>
      <c r="B10105" s="78" t="s">
        <v>15</v>
      </c>
      <c r="C10105">
        <v>2041</v>
      </c>
      <c r="D10105" t="s">
        <v>41</v>
      </c>
      <c r="E10105" t="s">
        <v>53</v>
      </c>
      <c r="F10105">
        <v>22025.477852071701</v>
      </c>
    </row>
    <row r="10106" spans="1:6" x14ac:dyDescent="0.35">
      <c r="A10106" t="s">
        <v>105</v>
      </c>
      <c r="B10106" s="78" t="s">
        <v>15</v>
      </c>
      <c r="C10106">
        <v>2041</v>
      </c>
      <c r="D10106" t="s">
        <v>41</v>
      </c>
      <c r="E10106" t="s">
        <v>55</v>
      </c>
      <c r="F10106">
        <v>22042.917865662701</v>
      </c>
    </row>
    <row r="10107" spans="1:6" x14ac:dyDescent="0.35">
      <c r="A10107" t="s">
        <v>105</v>
      </c>
      <c r="B10107" s="78" t="s">
        <v>15</v>
      </c>
      <c r="C10107">
        <v>2041</v>
      </c>
      <c r="D10107" t="s">
        <v>41</v>
      </c>
      <c r="E10107" t="s">
        <v>57</v>
      </c>
      <c r="F10107">
        <v>23021.470509650699</v>
      </c>
    </row>
    <row r="10108" spans="1:6" x14ac:dyDescent="0.35">
      <c r="A10108" t="s">
        <v>105</v>
      </c>
      <c r="B10108" s="78" t="s">
        <v>15</v>
      </c>
      <c r="C10108">
        <v>2041</v>
      </c>
      <c r="D10108" t="s">
        <v>41</v>
      </c>
      <c r="E10108" t="s">
        <v>59</v>
      </c>
      <c r="F10108">
        <v>22821.5063665835</v>
      </c>
    </row>
    <row r="10109" spans="1:6" x14ac:dyDescent="0.35">
      <c r="A10109" t="s">
        <v>105</v>
      </c>
      <c r="B10109" s="78" t="s">
        <v>15</v>
      </c>
      <c r="C10109">
        <v>2041</v>
      </c>
      <c r="D10109" t="s">
        <v>41</v>
      </c>
      <c r="E10109" t="s">
        <v>61</v>
      </c>
      <c r="F10109">
        <v>21912.726908282701</v>
      </c>
    </row>
    <row r="10110" spans="1:6" x14ac:dyDescent="0.35">
      <c r="A10110" t="s">
        <v>105</v>
      </c>
      <c r="B10110" s="78" t="s">
        <v>15</v>
      </c>
      <c r="C10110">
        <v>2041</v>
      </c>
      <c r="D10110" t="s">
        <v>41</v>
      </c>
      <c r="E10110" t="s">
        <v>63</v>
      </c>
      <c r="F10110">
        <v>20407.620080408498</v>
      </c>
    </row>
    <row r="10111" spans="1:6" x14ac:dyDescent="0.35">
      <c r="A10111" t="s">
        <v>105</v>
      </c>
      <c r="B10111" s="78" t="s">
        <v>15</v>
      </c>
      <c r="C10111">
        <v>2041</v>
      </c>
      <c r="D10111" t="s">
        <v>41</v>
      </c>
      <c r="E10111" t="s">
        <v>43</v>
      </c>
      <c r="F10111">
        <v>22002.251043207201</v>
      </c>
    </row>
    <row r="10112" spans="1:6" x14ac:dyDescent="0.35">
      <c r="A10112" t="s">
        <v>105</v>
      </c>
      <c r="B10112" s="78" t="s">
        <v>15</v>
      </c>
      <c r="C10112">
        <v>2041</v>
      </c>
      <c r="D10112" t="s">
        <v>41</v>
      </c>
      <c r="E10112" t="s">
        <v>65</v>
      </c>
      <c r="F10112">
        <v>17353.790680779799</v>
      </c>
    </row>
    <row r="10113" spans="1:6" x14ac:dyDescent="0.35">
      <c r="A10113" t="s">
        <v>105</v>
      </c>
      <c r="B10113" s="78" t="s">
        <v>15</v>
      </c>
      <c r="C10113">
        <v>2041</v>
      </c>
      <c r="D10113" t="s">
        <v>41</v>
      </c>
      <c r="E10113" t="s">
        <v>67</v>
      </c>
      <c r="F10113">
        <v>16898.440179593901</v>
      </c>
    </row>
    <row r="10114" spans="1:6" x14ac:dyDescent="0.35">
      <c r="A10114" t="s">
        <v>105</v>
      </c>
      <c r="B10114" s="78" t="s">
        <v>15</v>
      </c>
      <c r="C10114">
        <v>2041</v>
      </c>
      <c r="D10114" t="s">
        <v>41</v>
      </c>
      <c r="E10114" t="s">
        <v>69</v>
      </c>
      <c r="F10114">
        <v>15760.545143224301</v>
      </c>
    </row>
    <row r="10115" spans="1:6" x14ac:dyDescent="0.35">
      <c r="A10115" t="s">
        <v>105</v>
      </c>
      <c r="B10115" s="78" t="s">
        <v>15</v>
      </c>
      <c r="C10115">
        <v>2041</v>
      </c>
      <c r="D10115" t="s">
        <v>41</v>
      </c>
      <c r="E10115" t="s">
        <v>71</v>
      </c>
      <c r="F10115">
        <v>13894.681636596901</v>
      </c>
    </row>
    <row r="10116" spans="1:6" x14ac:dyDescent="0.35">
      <c r="A10116" t="s">
        <v>105</v>
      </c>
      <c r="B10116" s="78" t="s">
        <v>15</v>
      </c>
      <c r="C10116">
        <v>2041</v>
      </c>
      <c r="D10116" t="s">
        <v>41</v>
      </c>
      <c r="E10116" t="s">
        <v>73</v>
      </c>
      <c r="F10116">
        <v>11042.469837709101</v>
      </c>
    </row>
    <row r="10117" spans="1:6" x14ac:dyDescent="0.35">
      <c r="A10117" t="s">
        <v>105</v>
      </c>
      <c r="B10117" s="78" t="s">
        <v>15</v>
      </c>
      <c r="C10117">
        <v>2041</v>
      </c>
      <c r="D10117" t="s">
        <v>41</v>
      </c>
      <c r="E10117" t="s">
        <v>75</v>
      </c>
      <c r="F10117">
        <v>11267.487020295301</v>
      </c>
    </row>
    <row r="10118" spans="1:6" x14ac:dyDescent="0.35">
      <c r="A10118" t="s">
        <v>105</v>
      </c>
      <c r="B10118" s="78" t="s">
        <v>15</v>
      </c>
      <c r="C10118">
        <v>2046</v>
      </c>
      <c r="D10118" t="s">
        <v>138</v>
      </c>
      <c r="E10118" t="s">
        <v>42</v>
      </c>
      <c r="F10118">
        <v>20857.948165576501</v>
      </c>
    </row>
    <row r="10119" spans="1:6" x14ac:dyDescent="0.35">
      <c r="A10119" t="s">
        <v>105</v>
      </c>
      <c r="B10119" s="78" t="s">
        <v>15</v>
      </c>
      <c r="C10119">
        <v>2046</v>
      </c>
      <c r="D10119" t="s">
        <v>138</v>
      </c>
      <c r="E10119" t="s">
        <v>45</v>
      </c>
      <c r="F10119">
        <v>22727.864710030899</v>
      </c>
    </row>
    <row r="10120" spans="1:6" x14ac:dyDescent="0.35">
      <c r="A10120" t="s">
        <v>105</v>
      </c>
      <c r="B10120" s="78" t="s">
        <v>15</v>
      </c>
      <c r="C10120">
        <v>2046</v>
      </c>
      <c r="D10120" t="s">
        <v>138</v>
      </c>
      <c r="E10120" t="s">
        <v>47</v>
      </c>
      <c r="F10120">
        <v>21817.745656187501</v>
      </c>
    </row>
    <row r="10121" spans="1:6" x14ac:dyDescent="0.35">
      <c r="A10121" t="s">
        <v>105</v>
      </c>
      <c r="B10121" s="78" t="s">
        <v>15</v>
      </c>
      <c r="C10121">
        <v>2046</v>
      </c>
      <c r="D10121" t="s">
        <v>138</v>
      </c>
      <c r="E10121" t="s">
        <v>49</v>
      </c>
      <c r="F10121">
        <v>20759.386541678199</v>
      </c>
    </row>
    <row r="10122" spans="1:6" x14ac:dyDescent="0.35">
      <c r="A10122" t="s">
        <v>105</v>
      </c>
      <c r="B10122" s="78" t="s">
        <v>15</v>
      </c>
      <c r="C10122">
        <v>2046</v>
      </c>
      <c r="D10122" t="s">
        <v>138</v>
      </c>
      <c r="E10122" t="s">
        <v>51</v>
      </c>
      <c r="F10122">
        <v>21473.480000529202</v>
      </c>
    </row>
    <row r="10123" spans="1:6" x14ac:dyDescent="0.35">
      <c r="A10123" t="s">
        <v>105</v>
      </c>
      <c r="B10123" s="78" t="s">
        <v>15</v>
      </c>
      <c r="C10123">
        <v>2046</v>
      </c>
      <c r="D10123" t="s">
        <v>138</v>
      </c>
      <c r="E10123" t="s">
        <v>53</v>
      </c>
      <c r="F10123">
        <v>24202.4857172191</v>
      </c>
    </row>
    <row r="10124" spans="1:6" x14ac:dyDescent="0.35">
      <c r="A10124" t="s">
        <v>105</v>
      </c>
      <c r="B10124" s="78" t="s">
        <v>15</v>
      </c>
      <c r="C10124">
        <v>2046</v>
      </c>
      <c r="D10124" t="s">
        <v>138</v>
      </c>
      <c r="E10124" t="s">
        <v>55</v>
      </c>
      <c r="F10124">
        <v>26202.443755669599</v>
      </c>
    </row>
    <row r="10125" spans="1:6" x14ac:dyDescent="0.35">
      <c r="A10125" t="s">
        <v>105</v>
      </c>
      <c r="B10125" s="78" t="s">
        <v>15</v>
      </c>
      <c r="C10125">
        <v>2046</v>
      </c>
      <c r="D10125" t="s">
        <v>138</v>
      </c>
      <c r="E10125" t="s">
        <v>57</v>
      </c>
      <c r="F10125">
        <v>26191.9497808417</v>
      </c>
    </row>
    <row r="10126" spans="1:6" x14ac:dyDescent="0.35">
      <c r="A10126" t="s">
        <v>105</v>
      </c>
      <c r="B10126" s="78" t="s">
        <v>15</v>
      </c>
      <c r="C10126">
        <v>2046</v>
      </c>
      <c r="D10126" t="s">
        <v>138</v>
      </c>
      <c r="E10126" t="s">
        <v>59</v>
      </c>
      <c r="F10126">
        <v>26337.006645239999</v>
      </c>
    </row>
    <row r="10127" spans="1:6" x14ac:dyDescent="0.35">
      <c r="A10127" t="s">
        <v>105</v>
      </c>
      <c r="B10127" s="78" t="s">
        <v>15</v>
      </c>
      <c r="C10127">
        <v>2046</v>
      </c>
      <c r="D10127" t="s">
        <v>138</v>
      </c>
      <c r="E10127" t="s">
        <v>61</v>
      </c>
      <c r="F10127">
        <v>25455.399459346601</v>
      </c>
    </row>
    <row r="10128" spans="1:6" x14ac:dyDescent="0.35">
      <c r="A10128" t="s">
        <v>105</v>
      </c>
      <c r="B10128" s="78" t="s">
        <v>15</v>
      </c>
      <c r="C10128">
        <v>2046</v>
      </c>
      <c r="D10128" t="s">
        <v>138</v>
      </c>
      <c r="E10128" t="s">
        <v>63</v>
      </c>
      <c r="F10128">
        <v>23753.697572511501</v>
      </c>
    </row>
    <row r="10129" spans="1:6" x14ac:dyDescent="0.35">
      <c r="A10129" t="s">
        <v>105</v>
      </c>
      <c r="B10129" s="78" t="s">
        <v>15</v>
      </c>
      <c r="C10129">
        <v>2046</v>
      </c>
      <c r="D10129" t="s">
        <v>138</v>
      </c>
      <c r="E10129" t="s">
        <v>43</v>
      </c>
      <c r="F10129">
        <v>22436.2001245051</v>
      </c>
    </row>
    <row r="10130" spans="1:6" x14ac:dyDescent="0.35">
      <c r="A10130" t="s">
        <v>105</v>
      </c>
      <c r="B10130" s="78" t="s">
        <v>15</v>
      </c>
      <c r="C10130">
        <v>2046</v>
      </c>
      <c r="D10130" t="s">
        <v>138</v>
      </c>
      <c r="E10130" t="s">
        <v>65</v>
      </c>
      <c r="F10130">
        <v>22067.223005204502</v>
      </c>
    </row>
    <row r="10131" spans="1:6" x14ac:dyDescent="0.35">
      <c r="A10131" t="s">
        <v>105</v>
      </c>
      <c r="B10131" s="78" t="s">
        <v>15</v>
      </c>
      <c r="C10131">
        <v>2046</v>
      </c>
      <c r="D10131" t="s">
        <v>138</v>
      </c>
      <c r="E10131" t="s">
        <v>67</v>
      </c>
      <c r="F10131">
        <v>19452.254045526799</v>
      </c>
    </row>
    <row r="10132" spans="1:6" x14ac:dyDescent="0.35">
      <c r="A10132" t="s">
        <v>105</v>
      </c>
      <c r="B10132" s="78" t="s">
        <v>15</v>
      </c>
      <c r="C10132">
        <v>2046</v>
      </c>
      <c r="D10132" t="s">
        <v>138</v>
      </c>
      <c r="E10132" t="s">
        <v>69</v>
      </c>
      <c r="F10132">
        <v>18789.674133665801</v>
      </c>
    </row>
    <row r="10133" spans="1:6" x14ac:dyDescent="0.35">
      <c r="A10133" t="s">
        <v>105</v>
      </c>
      <c r="B10133" s="78" t="s">
        <v>15</v>
      </c>
      <c r="C10133">
        <v>2046</v>
      </c>
      <c r="D10133" t="s">
        <v>138</v>
      </c>
      <c r="E10133" t="s">
        <v>71</v>
      </c>
      <c r="F10133">
        <v>17258.968382328901</v>
      </c>
    </row>
    <row r="10134" spans="1:6" x14ac:dyDescent="0.35">
      <c r="A10134" t="s">
        <v>105</v>
      </c>
      <c r="B10134" s="78" t="s">
        <v>15</v>
      </c>
      <c r="C10134">
        <v>2046</v>
      </c>
      <c r="D10134" t="s">
        <v>138</v>
      </c>
      <c r="E10134" t="s">
        <v>73</v>
      </c>
      <c r="F10134">
        <v>14316.6385899827</v>
      </c>
    </row>
    <row r="10135" spans="1:6" x14ac:dyDescent="0.35">
      <c r="A10135" t="s">
        <v>105</v>
      </c>
      <c r="B10135" s="78" t="s">
        <v>15</v>
      </c>
      <c r="C10135">
        <v>2046</v>
      </c>
      <c r="D10135" t="s">
        <v>138</v>
      </c>
      <c r="E10135" t="s">
        <v>75</v>
      </c>
      <c r="F10135">
        <v>17669.126941968902</v>
      </c>
    </row>
    <row r="10136" spans="1:6" x14ac:dyDescent="0.35">
      <c r="A10136" t="s">
        <v>105</v>
      </c>
      <c r="B10136" s="78" t="s">
        <v>15</v>
      </c>
      <c r="C10136">
        <v>2046</v>
      </c>
      <c r="D10136" t="s">
        <v>41</v>
      </c>
      <c r="E10136" t="s">
        <v>42</v>
      </c>
      <c r="F10136">
        <v>21915.190997127102</v>
      </c>
    </row>
    <row r="10137" spans="1:6" x14ac:dyDescent="0.35">
      <c r="A10137" t="s">
        <v>105</v>
      </c>
      <c r="B10137" s="78" t="s">
        <v>15</v>
      </c>
      <c r="C10137">
        <v>2046</v>
      </c>
      <c r="D10137" t="s">
        <v>41</v>
      </c>
      <c r="E10137" t="s">
        <v>45</v>
      </c>
      <c r="F10137">
        <v>23639.598677300201</v>
      </c>
    </row>
    <row r="10138" spans="1:6" x14ac:dyDescent="0.35">
      <c r="A10138" t="s">
        <v>105</v>
      </c>
      <c r="B10138" s="78" t="s">
        <v>15</v>
      </c>
      <c r="C10138">
        <v>2046</v>
      </c>
      <c r="D10138" t="s">
        <v>41</v>
      </c>
      <c r="E10138" t="s">
        <v>47</v>
      </c>
      <c r="F10138">
        <v>22711.5850181561</v>
      </c>
    </row>
    <row r="10139" spans="1:6" x14ac:dyDescent="0.35">
      <c r="A10139" t="s">
        <v>105</v>
      </c>
      <c r="B10139" s="78" t="s">
        <v>15</v>
      </c>
      <c r="C10139">
        <v>2046</v>
      </c>
      <c r="D10139" t="s">
        <v>41</v>
      </c>
      <c r="E10139" t="s">
        <v>49</v>
      </c>
      <c r="F10139">
        <v>21274.000225291999</v>
      </c>
    </row>
    <row r="10140" spans="1:6" x14ac:dyDescent="0.35">
      <c r="A10140" t="s">
        <v>105</v>
      </c>
      <c r="B10140" s="78" t="s">
        <v>15</v>
      </c>
      <c r="C10140">
        <v>2046</v>
      </c>
      <c r="D10140" t="s">
        <v>41</v>
      </c>
      <c r="E10140" t="s">
        <v>51</v>
      </c>
      <c r="F10140">
        <v>21462.075910584899</v>
      </c>
    </row>
    <row r="10141" spans="1:6" x14ac:dyDescent="0.35">
      <c r="A10141" t="s">
        <v>105</v>
      </c>
      <c r="B10141" s="78" t="s">
        <v>15</v>
      </c>
      <c r="C10141">
        <v>2046</v>
      </c>
      <c r="D10141" t="s">
        <v>41</v>
      </c>
      <c r="E10141" t="s">
        <v>53</v>
      </c>
      <c r="F10141">
        <v>22896.033703916499</v>
      </c>
    </row>
    <row r="10142" spans="1:6" x14ac:dyDescent="0.35">
      <c r="A10142" t="s">
        <v>105</v>
      </c>
      <c r="B10142" s="78" t="s">
        <v>15</v>
      </c>
      <c r="C10142">
        <v>2046</v>
      </c>
      <c r="D10142" t="s">
        <v>41</v>
      </c>
      <c r="E10142" t="s">
        <v>55</v>
      </c>
      <c r="F10142">
        <v>23914.823214421001</v>
      </c>
    </row>
    <row r="10143" spans="1:6" x14ac:dyDescent="0.35">
      <c r="A10143" t="s">
        <v>105</v>
      </c>
      <c r="B10143" s="78" t="s">
        <v>15</v>
      </c>
      <c r="C10143">
        <v>2046</v>
      </c>
      <c r="D10143" t="s">
        <v>41</v>
      </c>
      <c r="E10143" t="s">
        <v>57</v>
      </c>
      <c r="F10143">
        <v>23741.890923507199</v>
      </c>
    </row>
    <row r="10144" spans="1:6" x14ac:dyDescent="0.35">
      <c r="A10144" t="s">
        <v>105</v>
      </c>
      <c r="B10144" s="78" t="s">
        <v>15</v>
      </c>
      <c r="C10144">
        <v>2046</v>
      </c>
      <c r="D10144" t="s">
        <v>41</v>
      </c>
      <c r="E10144" t="s">
        <v>59</v>
      </c>
      <c r="F10144">
        <v>24198.1000833695</v>
      </c>
    </row>
    <row r="10145" spans="1:6" x14ac:dyDescent="0.35">
      <c r="A10145" t="s">
        <v>105</v>
      </c>
      <c r="B10145" s="78" t="s">
        <v>15</v>
      </c>
      <c r="C10145">
        <v>2046</v>
      </c>
      <c r="D10145" t="s">
        <v>41</v>
      </c>
      <c r="E10145" t="s">
        <v>61</v>
      </c>
      <c r="F10145">
        <v>23419.0024146633</v>
      </c>
    </row>
    <row r="10146" spans="1:6" x14ac:dyDescent="0.35">
      <c r="A10146" t="s">
        <v>105</v>
      </c>
      <c r="B10146" s="78" t="s">
        <v>15</v>
      </c>
      <c r="C10146">
        <v>2046</v>
      </c>
      <c r="D10146" t="s">
        <v>41</v>
      </c>
      <c r="E10146" t="s">
        <v>63</v>
      </c>
      <c r="F10146">
        <v>21832.757491558601</v>
      </c>
    </row>
    <row r="10147" spans="1:6" x14ac:dyDescent="0.35">
      <c r="A10147" t="s">
        <v>105</v>
      </c>
      <c r="B10147" s="78" t="s">
        <v>15</v>
      </c>
      <c r="C10147">
        <v>2046</v>
      </c>
      <c r="D10147" t="s">
        <v>41</v>
      </c>
      <c r="E10147" t="s">
        <v>43</v>
      </c>
      <c r="F10147">
        <v>23382.351912522499</v>
      </c>
    </row>
    <row r="10148" spans="1:6" x14ac:dyDescent="0.35">
      <c r="A10148" t="s">
        <v>105</v>
      </c>
      <c r="B10148" s="78" t="s">
        <v>15</v>
      </c>
      <c r="C10148">
        <v>2046</v>
      </c>
      <c r="D10148" t="s">
        <v>41</v>
      </c>
      <c r="E10148" t="s">
        <v>65</v>
      </c>
      <c r="F10148">
        <v>20091.0739618673</v>
      </c>
    </row>
    <row r="10149" spans="1:6" x14ac:dyDescent="0.35">
      <c r="A10149" t="s">
        <v>105</v>
      </c>
      <c r="B10149" s="78" t="s">
        <v>15</v>
      </c>
      <c r="C10149">
        <v>2046</v>
      </c>
      <c r="D10149" t="s">
        <v>41</v>
      </c>
      <c r="E10149" t="s">
        <v>67</v>
      </c>
      <c r="F10149">
        <v>17296.283745522502</v>
      </c>
    </row>
    <row r="10150" spans="1:6" x14ac:dyDescent="0.35">
      <c r="A10150" t="s">
        <v>105</v>
      </c>
      <c r="B10150" s="78" t="s">
        <v>15</v>
      </c>
      <c r="C10150">
        <v>2046</v>
      </c>
      <c r="D10150" t="s">
        <v>41</v>
      </c>
      <c r="E10150" t="s">
        <v>69</v>
      </c>
      <c r="F10150">
        <v>16832.089939060599</v>
      </c>
    </row>
    <row r="10151" spans="1:6" x14ac:dyDescent="0.35">
      <c r="A10151" t="s">
        <v>105</v>
      </c>
      <c r="B10151" s="78" t="s">
        <v>15</v>
      </c>
      <c r="C10151">
        <v>2046</v>
      </c>
      <c r="D10151" t="s">
        <v>41</v>
      </c>
      <c r="E10151" t="s">
        <v>71</v>
      </c>
      <c r="F10151">
        <v>15091.2260793102</v>
      </c>
    </row>
    <row r="10152" spans="1:6" x14ac:dyDescent="0.35">
      <c r="A10152" t="s">
        <v>105</v>
      </c>
      <c r="B10152" s="78" t="s">
        <v>15</v>
      </c>
      <c r="C10152">
        <v>2046</v>
      </c>
      <c r="D10152" t="s">
        <v>41</v>
      </c>
      <c r="E10152" t="s">
        <v>73</v>
      </c>
      <c r="F10152">
        <v>12113.484940066101</v>
      </c>
    </row>
    <row r="10153" spans="1:6" x14ac:dyDescent="0.35">
      <c r="A10153" t="s">
        <v>105</v>
      </c>
      <c r="B10153" s="78" t="s">
        <v>15</v>
      </c>
      <c r="C10153">
        <v>2046</v>
      </c>
      <c r="D10153" t="s">
        <v>41</v>
      </c>
      <c r="E10153" t="s">
        <v>75</v>
      </c>
      <c r="F10153">
        <v>13025.6511320053</v>
      </c>
    </row>
    <row r="10154" spans="1:6" x14ac:dyDescent="0.35">
      <c r="A10154" t="s">
        <v>106</v>
      </c>
      <c r="B10154" s="78" t="s">
        <v>15</v>
      </c>
      <c r="C10154">
        <v>2021</v>
      </c>
      <c r="D10154" t="s">
        <v>41</v>
      </c>
      <c r="E10154" t="s">
        <v>42</v>
      </c>
      <c r="F10154">
        <v>31</v>
      </c>
    </row>
    <row r="10155" spans="1:6" x14ac:dyDescent="0.35">
      <c r="A10155" t="s">
        <v>106</v>
      </c>
      <c r="B10155" s="78" t="s">
        <v>15</v>
      </c>
      <c r="C10155">
        <v>2021</v>
      </c>
      <c r="D10155" t="s">
        <v>41</v>
      </c>
      <c r="E10155" t="s">
        <v>43</v>
      </c>
      <c r="F10155">
        <v>40</v>
      </c>
    </row>
    <row r="10156" spans="1:6" x14ac:dyDescent="0.35">
      <c r="A10156" t="s">
        <v>106</v>
      </c>
      <c r="B10156" s="78" t="s">
        <v>15</v>
      </c>
      <c r="C10156">
        <v>2021</v>
      </c>
      <c r="D10156" t="s">
        <v>41</v>
      </c>
      <c r="E10156" t="s">
        <v>45</v>
      </c>
      <c r="F10156">
        <v>52</v>
      </c>
    </row>
    <row r="10157" spans="1:6" x14ac:dyDescent="0.35">
      <c r="A10157" t="s">
        <v>106</v>
      </c>
      <c r="B10157" s="78" t="s">
        <v>15</v>
      </c>
      <c r="C10157">
        <v>2021</v>
      </c>
      <c r="D10157" t="s">
        <v>41</v>
      </c>
      <c r="E10157" t="s">
        <v>47</v>
      </c>
      <c r="F10157">
        <v>53</v>
      </c>
    </row>
    <row r="10158" spans="1:6" x14ac:dyDescent="0.35">
      <c r="A10158" t="s">
        <v>106</v>
      </c>
      <c r="B10158" s="78" t="s">
        <v>15</v>
      </c>
      <c r="C10158">
        <v>2021</v>
      </c>
      <c r="D10158" t="s">
        <v>41</v>
      </c>
      <c r="E10158" t="s">
        <v>49</v>
      </c>
      <c r="F10158">
        <v>47</v>
      </c>
    </row>
    <row r="10159" spans="1:6" x14ac:dyDescent="0.35">
      <c r="A10159" t="s">
        <v>106</v>
      </c>
      <c r="B10159" s="78" t="s">
        <v>15</v>
      </c>
      <c r="C10159">
        <v>2021</v>
      </c>
      <c r="D10159" t="s">
        <v>41</v>
      </c>
      <c r="E10159" t="s">
        <v>51</v>
      </c>
      <c r="F10159">
        <v>33</v>
      </c>
    </row>
    <row r="10160" spans="1:6" x14ac:dyDescent="0.35">
      <c r="A10160" t="s">
        <v>106</v>
      </c>
      <c r="B10160" s="78" t="s">
        <v>15</v>
      </c>
      <c r="C10160">
        <v>2021</v>
      </c>
      <c r="D10160" t="s">
        <v>41</v>
      </c>
      <c r="E10160" t="s">
        <v>53</v>
      </c>
      <c r="F10160">
        <v>32</v>
      </c>
    </row>
    <row r="10161" spans="1:6" x14ac:dyDescent="0.35">
      <c r="A10161" t="s">
        <v>106</v>
      </c>
      <c r="B10161" s="78" t="s">
        <v>15</v>
      </c>
      <c r="C10161">
        <v>2021</v>
      </c>
      <c r="D10161" t="s">
        <v>41</v>
      </c>
      <c r="E10161" t="s">
        <v>55</v>
      </c>
      <c r="F10161">
        <v>26</v>
      </c>
    </row>
    <row r="10162" spans="1:6" x14ac:dyDescent="0.35">
      <c r="A10162" t="s">
        <v>106</v>
      </c>
      <c r="B10162" s="78" t="s">
        <v>15</v>
      </c>
      <c r="C10162">
        <v>2021</v>
      </c>
      <c r="D10162" t="s">
        <v>41</v>
      </c>
      <c r="E10162" t="s">
        <v>57</v>
      </c>
      <c r="F10162">
        <v>38</v>
      </c>
    </row>
    <row r="10163" spans="1:6" x14ac:dyDescent="0.35">
      <c r="A10163" t="s">
        <v>106</v>
      </c>
      <c r="B10163" s="78" t="s">
        <v>15</v>
      </c>
      <c r="C10163">
        <v>2021</v>
      </c>
      <c r="D10163" t="s">
        <v>41</v>
      </c>
      <c r="E10163" t="s">
        <v>59</v>
      </c>
      <c r="F10163">
        <v>38</v>
      </c>
    </row>
    <row r="10164" spans="1:6" x14ac:dyDescent="0.35">
      <c r="A10164" t="s">
        <v>106</v>
      </c>
      <c r="B10164" s="78" t="s">
        <v>15</v>
      </c>
      <c r="C10164">
        <v>2021</v>
      </c>
      <c r="D10164" t="s">
        <v>41</v>
      </c>
      <c r="E10164" t="s">
        <v>61</v>
      </c>
      <c r="F10164">
        <v>36</v>
      </c>
    </row>
    <row r="10165" spans="1:6" x14ac:dyDescent="0.35">
      <c r="A10165" t="s">
        <v>106</v>
      </c>
      <c r="B10165" s="78" t="s">
        <v>15</v>
      </c>
      <c r="C10165">
        <v>2021</v>
      </c>
      <c r="D10165" t="s">
        <v>41</v>
      </c>
      <c r="E10165" t="s">
        <v>63</v>
      </c>
      <c r="F10165">
        <v>24</v>
      </c>
    </row>
    <row r="10166" spans="1:6" x14ac:dyDescent="0.35">
      <c r="A10166" t="s">
        <v>106</v>
      </c>
      <c r="B10166" s="78" t="s">
        <v>15</v>
      </c>
      <c r="C10166">
        <v>2021</v>
      </c>
      <c r="D10166" t="s">
        <v>41</v>
      </c>
      <c r="E10166" t="s">
        <v>65</v>
      </c>
      <c r="F10166">
        <v>28</v>
      </c>
    </row>
    <row r="10167" spans="1:6" x14ac:dyDescent="0.35">
      <c r="A10167" t="s">
        <v>106</v>
      </c>
      <c r="B10167" s="78" t="s">
        <v>15</v>
      </c>
      <c r="C10167">
        <v>2021</v>
      </c>
      <c r="D10167" t="s">
        <v>41</v>
      </c>
      <c r="E10167" t="s">
        <v>67</v>
      </c>
      <c r="F10167">
        <v>9</v>
      </c>
    </row>
    <row r="10168" spans="1:6" x14ac:dyDescent="0.35">
      <c r="A10168" t="s">
        <v>106</v>
      </c>
      <c r="B10168" s="78" t="s">
        <v>15</v>
      </c>
      <c r="C10168">
        <v>2021</v>
      </c>
      <c r="D10168" t="s">
        <v>41</v>
      </c>
      <c r="E10168" t="s">
        <v>69</v>
      </c>
      <c r="F10168">
        <v>12</v>
      </c>
    </row>
    <row r="10169" spans="1:6" x14ac:dyDescent="0.35">
      <c r="A10169" t="s">
        <v>106</v>
      </c>
      <c r="B10169" s="78" t="s">
        <v>15</v>
      </c>
      <c r="C10169">
        <v>2021</v>
      </c>
      <c r="D10169" t="s">
        <v>41</v>
      </c>
      <c r="E10169" t="s">
        <v>71</v>
      </c>
      <c r="F10169">
        <v>10</v>
      </c>
    </row>
    <row r="10170" spans="1:6" x14ac:dyDescent="0.35">
      <c r="A10170" t="s">
        <v>106</v>
      </c>
      <c r="B10170" s="78" t="s">
        <v>15</v>
      </c>
      <c r="C10170">
        <v>2021</v>
      </c>
      <c r="D10170" t="s">
        <v>41</v>
      </c>
      <c r="E10170" t="s">
        <v>73</v>
      </c>
      <c r="F10170">
        <v>4</v>
      </c>
    </row>
    <row r="10171" spans="1:6" x14ac:dyDescent="0.35">
      <c r="A10171" t="s">
        <v>106</v>
      </c>
      <c r="B10171" s="78" t="s">
        <v>15</v>
      </c>
      <c r="C10171">
        <v>2021</v>
      </c>
      <c r="D10171" t="s">
        <v>41</v>
      </c>
      <c r="E10171" t="s">
        <v>75</v>
      </c>
      <c r="F10171">
        <v>0</v>
      </c>
    </row>
    <row r="10172" spans="1:6" x14ac:dyDescent="0.35">
      <c r="A10172" t="s">
        <v>106</v>
      </c>
      <c r="B10172" s="78" t="s">
        <v>15</v>
      </c>
      <c r="C10172">
        <v>2021</v>
      </c>
      <c r="D10172" t="s">
        <v>138</v>
      </c>
      <c r="E10172" t="s">
        <v>42</v>
      </c>
      <c r="F10172">
        <v>33</v>
      </c>
    </row>
    <row r="10173" spans="1:6" x14ac:dyDescent="0.35">
      <c r="A10173" t="s">
        <v>106</v>
      </c>
      <c r="B10173" s="78" t="s">
        <v>15</v>
      </c>
      <c r="C10173">
        <v>2021</v>
      </c>
      <c r="D10173" t="s">
        <v>138</v>
      </c>
      <c r="E10173" t="s">
        <v>43</v>
      </c>
      <c r="F10173">
        <v>44</v>
      </c>
    </row>
    <row r="10174" spans="1:6" x14ac:dyDescent="0.35">
      <c r="A10174" t="s">
        <v>106</v>
      </c>
      <c r="B10174" s="78" t="s">
        <v>15</v>
      </c>
      <c r="C10174">
        <v>2021</v>
      </c>
      <c r="D10174" t="s">
        <v>138</v>
      </c>
      <c r="E10174" t="s">
        <v>45</v>
      </c>
      <c r="F10174">
        <v>53</v>
      </c>
    </row>
    <row r="10175" spans="1:6" x14ac:dyDescent="0.35">
      <c r="A10175" t="s">
        <v>106</v>
      </c>
      <c r="B10175" s="78" t="s">
        <v>15</v>
      </c>
      <c r="C10175">
        <v>2021</v>
      </c>
      <c r="D10175" t="s">
        <v>138</v>
      </c>
      <c r="E10175" t="s">
        <v>47</v>
      </c>
      <c r="F10175">
        <v>57</v>
      </c>
    </row>
    <row r="10176" spans="1:6" x14ac:dyDescent="0.35">
      <c r="A10176" t="s">
        <v>106</v>
      </c>
      <c r="B10176" s="78" t="s">
        <v>15</v>
      </c>
      <c r="C10176">
        <v>2021</v>
      </c>
      <c r="D10176" t="s">
        <v>138</v>
      </c>
      <c r="E10176" t="s">
        <v>49</v>
      </c>
      <c r="F10176">
        <v>45</v>
      </c>
    </row>
    <row r="10177" spans="1:6" x14ac:dyDescent="0.35">
      <c r="A10177" t="s">
        <v>106</v>
      </c>
      <c r="B10177" s="78" t="s">
        <v>15</v>
      </c>
      <c r="C10177">
        <v>2021</v>
      </c>
      <c r="D10177" t="s">
        <v>138</v>
      </c>
      <c r="E10177" t="s">
        <v>51</v>
      </c>
      <c r="F10177">
        <v>53</v>
      </c>
    </row>
    <row r="10178" spans="1:6" x14ac:dyDescent="0.35">
      <c r="A10178" t="s">
        <v>106</v>
      </c>
      <c r="B10178" s="78" t="s">
        <v>15</v>
      </c>
      <c r="C10178">
        <v>2021</v>
      </c>
      <c r="D10178" t="s">
        <v>138</v>
      </c>
      <c r="E10178" t="s">
        <v>53</v>
      </c>
      <c r="F10178">
        <v>34</v>
      </c>
    </row>
    <row r="10179" spans="1:6" x14ac:dyDescent="0.35">
      <c r="A10179" t="s">
        <v>106</v>
      </c>
      <c r="B10179" s="78" t="s">
        <v>15</v>
      </c>
      <c r="C10179">
        <v>2021</v>
      </c>
      <c r="D10179" t="s">
        <v>138</v>
      </c>
      <c r="E10179" t="s">
        <v>55</v>
      </c>
      <c r="F10179">
        <v>49</v>
      </c>
    </row>
    <row r="10180" spans="1:6" x14ac:dyDescent="0.35">
      <c r="A10180" t="s">
        <v>106</v>
      </c>
      <c r="B10180" s="78" t="s">
        <v>15</v>
      </c>
      <c r="C10180">
        <v>2021</v>
      </c>
      <c r="D10180" t="s">
        <v>138</v>
      </c>
      <c r="E10180" t="s">
        <v>57</v>
      </c>
      <c r="F10180">
        <v>44</v>
      </c>
    </row>
    <row r="10181" spans="1:6" x14ac:dyDescent="0.35">
      <c r="A10181" t="s">
        <v>106</v>
      </c>
      <c r="B10181" s="78" t="s">
        <v>15</v>
      </c>
      <c r="C10181">
        <v>2021</v>
      </c>
      <c r="D10181" t="s">
        <v>138</v>
      </c>
      <c r="E10181" t="s">
        <v>59</v>
      </c>
      <c r="F10181">
        <v>25</v>
      </c>
    </row>
    <row r="10182" spans="1:6" x14ac:dyDescent="0.35">
      <c r="A10182" t="s">
        <v>106</v>
      </c>
      <c r="B10182" s="78" t="s">
        <v>15</v>
      </c>
      <c r="C10182">
        <v>2021</v>
      </c>
      <c r="D10182" t="s">
        <v>138</v>
      </c>
      <c r="E10182" t="s">
        <v>61</v>
      </c>
      <c r="F10182">
        <v>30</v>
      </c>
    </row>
    <row r="10183" spans="1:6" x14ac:dyDescent="0.35">
      <c r="A10183" t="s">
        <v>106</v>
      </c>
      <c r="B10183" s="78" t="s">
        <v>15</v>
      </c>
      <c r="C10183">
        <v>2021</v>
      </c>
      <c r="D10183" t="s">
        <v>138</v>
      </c>
      <c r="E10183" t="s">
        <v>63</v>
      </c>
      <c r="F10183">
        <v>22</v>
      </c>
    </row>
    <row r="10184" spans="1:6" x14ac:dyDescent="0.35">
      <c r="A10184" t="s">
        <v>106</v>
      </c>
      <c r="B10184" s="78" t="s">
        <v>15</v>
      </c>
      <c r="C10184">
        <v>2021</v>
      </c>
      <c r="D10184" t="s">
        <v>138</v>
      </c>
      <c r="E10184" t="s">
        <v>65</v>
      </c>
      <c r="F10184">
        <v>26</v>
      </c>
    </row>
    <row r="10185" spans="1:6" x14ac:dyDescent="0.35">
      <c r="A10185" t="s">
        <v>106</v>
      </c>
      <c r="B10185" s="78" t="s">
        <v>15</v>
      </c>
      <c r="C10185">
        <v>2021</v>
      </c>
      <c r="D10185" t="s">
        <v>138</v>
      </c>
      <c r="E10185" t="s">
        <v>67</v>
      </c>
      <c r="F10185">
        <v>11</v>
      </c>
    </row>
    <row r="10186" spans="1:6" x14ac:dyDescent="0.35">
      <c r="A10186" t="s">
        <v>106</v>
      </c>
      <c r="B10186" s="78" t="s">
        <v>15</v>
      </c>
      <c r="C10186">
        <v>2021</v>
      </c>
      <c r="D10186" t="s">
        <v>138</v>
      </c>
      <c r="E10186" t="s">
        <v>69</v>
      </c>
      <c r="F10186">
        <v>6</v>
      </c>
    </row>
    <row r="10187" spans="1:6" x14ac:dyDescent="0.35">
      <c r="A10187" t="s">
        <v>106</v>
      </c>
      <c r="B10187" s="78" t="s">
        <v>15</v>
      </c>
      <c r="C10187">
        <v>2021</v>
      </c>
      <c r="D10187" t="s">
        <v>138</v>
      </c>
      <c r="E10187" t="s">
        <v>71</v>
      </c>
      <c r="F10187">
        <v>9</v>
      </c>
    </row>
    <row r="10188" spans="1:6" x14ac:dyDescent="0.35">
      <c r="A10188" t="s">
        <v>106</v>
      </c>
      <c r="B10188" s="78" t="s">
        <v>15</v>
      </c>
      <c r="C10188">
        <v>2021</v>
      </c>
      <c r="D10188" t="s">
        <v>138</v>
      </c>
      <c r="E10188" t="s">
        <v>73</v>
      </c>
      <c r="F10188">
        <v>5</v>
      </c>
    </row>
    <row r="10189" spans="1:6" x14ac:dyDescent="0.35">
      <c r="A10189" t="s">
        <v>106</v>
      </c>
      <c r="B10189" s="78" t="s">
        <v>15</v>
      </c>
      <c r="C10189">
        <v>2021</v>
      </c>
      <c r="D10189" t="s">
        <v>138</v>
      </c>
      <c r="E10189" t="s">
        <v>75</v>
      </c>
      <c r="F10189">
        <v>1</v>
      </c>
    </row>
    <row r="10190" spans="1:6" x14ac:dyDescent="0.35">
      <c r="A10190" t="s">
        <v>106</v>
      </c>
      <c r="B10190" s="78" t="s">
        <v>15</v>
      </c>
      <c r="C10190">
        <v>2026</v>
      </c>
      <c r="D10190" t="s">
        <v>138</v>
      </c>
      <c r="E10190" t="s">
        <v>42</v>
      </c>
      <c r="F10190">
        <v>32.761006851948601</v>
      </c>
    </row>
    <row r="10191" spans="1:6" x14ac:dyDescent="0.35">
      <c r="A10191" t="s">
        <v>106</v>
      </c>
      <c r="B10191" s="78" t="s">
        <v>15</v>
      </c>
      <c r="C10191">
        <v>2026</v>
      </c>
      <c r="D10191" t="s">
        <v>138</v>
      </c>
      <c r="E10191" t="s">
        <v>45</v>
      </c>
      <c r="F10191">
        <v>51.831806635438703</v>
      </c>
    </row>
    <row r="10192" spans="1:6" x14ac:dyDescent="0.35">
      <c r="A10192" t="s">
        <v>106</v>
      </c>
      <c r="B10192" s="78" t="s">
        <v>15</v>
      </c>
      <c r="C10192">
        <v>2026</v>
      </c>
      <c r="D10192" t="s">
        <v>138</v>
      </c>
      <c r="E10192" t="s">
        <v>47</v>
      </c>
      <c r="F10192">
        <v>54.649212373231201</v>
      </c>
    </row>
    <row r="10193" spans="1:6" x14ac:dyDescent="0.35">
      <c r="A10193" t="s">
        <v>106</v>
      </c>
      <c r="B10193" s="78" t="s">
        <v>15</v>
      </c>
      <c r="C10193">
        <v>2026</v>
      </c>
      <c r="D10193" t="s">
        <v>138</v>
      </c>
      <c r="E10193" t="s">
        <v>49</v>
      </c>
      <c r="F10193">
        <v>42.510152957373002</v>
      </c>
    </row>
    <row r="10194" spans="1:6" x14ac:dyDescent="0.35">
      <c r="A10194" t="s">
        <v>106</v>
      </c>
      <c r="B10194" s="78" t="s">
        <v>15</v>
      </c>
      <c r="C10194">
        <v>2026</v>
      </c>
      <c r="D10194" t="s">
        <v>138</v>
      </c>
      <c r="E10194" t="s">
        <v>51</v>
      </c>
      <c r="F10194">
        <v>49.761767437447901</v>
      </c>
    </row>
    <row r="10195" spans="1:6" x14ac:dyDescent="0.35">
      <c r="A10195" t="s">
        <v>106</v>
      </c>
      <c r="B10195" s="78" t="s">
        <v>15</v>
      </c>
      <c r="C10195">
        <v>2026</v>
      </c>
      <c r="D10195" t="s">
        <v>138</v>
      </c>
      <c r="E10195" t="s">
        <v>53</v>
      </c>
      <c r="F10195">
        <v>41.714197067893899</v>
      </c>
    </row>
    <row r="10196" spans="1:6" x14ac:dyDescent="0.35">
      <c r="A10196" t="s">
        <v>106</v>
      </c>
      <c r="B10196" s="78" t="s">
        <v>15</v>
      </c>
      <c r="C10196">
        <v>2026</v>
      </c>
      <c r="D10196" t="s">
        <v>138</v>
      </c>
      <c r="E10196" t="s">
        <v>55</v>
      </c>
      <c r="F10196">
        <v>43.372868166166398</v>
      </c>
    </row>
    <row r="10197" spans="1:6" x14ac:dyDescent="0.35">
      <c r="A10197" t="s">
        <v>106</v>
      </c>
      <c r="B10197" s="78" t="s">
        <v>15</v>
      </c>
      <c r="C10197">
        <v>2026</v>
      </c>
      <c r="D10197" t="s">
        <v>138</v>
      </c>
      <c r="E10197" t="s">
        <v>57</v>
      </c>
      <c r="F10197">
        <v>39.944613204833701</v>
      </c>
    </row>
    <row r="10198" spans="1:6" x14ac:dyDescent="0.35">
      <c r="A10198" t="s">
        <v>106</v>
      </c>
      <c r="B10198" s="78" t="s">
        <v>15</v>
      </c>
      <c r="C10198">
        <v>2026</v>
      </c>
      <c r="D10198" t="s">
        <v>138</v>
      </c>
      <c r="E10198" t="s">
        <v>59</v>
      </c>
      <c r="F10198">
        <v>38.413917923560298</v>
      </c>
    </row>
    <row r="10199" spans="1:6" x14ac:dyDescent="0.35">
      <c r="A10199" t="s">
        <v>106</v>
      </c>
      <c r="B10199" s="78" t="s">
        <v>15</v>
      </c>
      <c r="C10199">
        <v>2026</v>
      </c>
      <c r="D10199" t="s">
        <v>138</v>
      </c>
      <c r="E10199" t="s">
        <v>61</v>
      </c>
      <c r="F10199">
        <v>22.513922439794101</v>
      </c>
    </row>
    <row r="10200" spans="1:6" x14ac:dyDescent="0.35">
      <c r="A10200" t="s">
        <v>106</v>
      </c>
      <c r="B10200" s="78" t="s">
        <v>15</v>
      </c>
      <c r="C10200">
        <v>2026</v>
      </c>
      <c r="D10200" t="s">
        <v>138</v>
      </c>
      <c r="E10200" t="s">
        <v>63</v>
      </c>
      <c r="F10200">
        <v>23.463056908981699</v>
      </c>
    </row>
    <row r="10201" spans="1:6" x14ac:dyDescent="0.35">
      <c r="A10201" t="s">
        <v>106</v>
      </c>
      <c r="B10201" s="78" t="s">
        <v>15</v>
      </c>
      <c r="C10201">
        <v>2026</v>
      </c>
      <c r="D10201" t="s">
        <v>138</v>
      </c>
      <c r="E10201" t="s">
        <v>43</v>
      </c>
      <c r="F10201">
        <v>47.216399083950698</v>
      </c>
    </row>
    <row r="10202" spans="1:6" x14ac:dyDescent="0.35">
      <c r="A10202" t="s">
        <v>106</v>
      </c>
      <c r="B10202" s="78" t="s">
        <v>15</v>
      </c>
      <c r="C10202">
        <v>2026</v>
      </c>
      <c r="D10202" t="s">
        <v>138</v>
      </c>
      <c r="E10202" t="s">
        <v>65</v>
      </c>
      <c r="F10202">
        <v>24.313853528031199</v>
      </c>
    </row>
    <row r="10203" spans="1:6" x14ac:dyDescent="0.35">
      <c r="A10203" t="s">
        <v>106</v>
      </c>
      <c r="B10203" s="78" t="s">
        <v>15</v>
      </c>
      <c r="C10203">
        <v>2026</v>
      </c>
      <c r="D10203" t="s">
        <v>138</v>
      </c>
      <c r="E10203" t="s">
        <v>67</v>
      </c>
      <c r="F10203">
        <v>15.1515382649513</v>
      </c>
    </row>
    <row r="10204" spans="1:6" x14ac:dyDescent="0.35">
      <c r="A10204" t="s">
        <v>106</v>
      </c>
      <c r="B10204" s="78" t="s">
        <v>15</v>
      </c>
      <c r="C10204">
        <v>2026</v>
      </c>
      <c r="D10204" t="s">
        <v>138</v>
      </c>
      <c r="E10204" t="s">
        <v>69</v>
      </c>
      <c r="F10204">
        <v>8.55169644571777</v>
      </c>
    </row>
    <row r="10205" spans="1:6" x14ac:dyDescent="0.35">
      <c r="A10205" t="s">
        <v>106</v>
      </c>
      <c r="B10205" s="78" t="s">
        <v>15</v>
      </c>
      <c r="C10205">
        <v>2026</v>
      </c>
      <c r="D10205" t="s">
        <v>138</v>
      </c>
      <c r="E10205" t="s">
        <v>71</v>
      </c>
      <c r="F10205">
        <v>6.8921566828195902</v>
      </c>
    </row>
    <row r="10206" spans="1:6" x14ac:dyDescent="0.35">
      <c r="A10206" t="s">
        <v>106</v>
      </c>
      <c r="B10206" s="78" t="s">
        <v>15</v>
      </c>
      <c r="C10206">
        <v>2026</v>
      </c>
      <c r="D10206" t="s">
        <v>138</v>
      </c>
      <c r="E10206" t="s">
        <v>73</v>
      </c>
      <c r="F10206">
        <v>10.343041609803199</v>
      </c>
    </row>
    <row r="10207" spans="1:6" x14ac:dyDescent="0.35">
      <c r="A10207" t="s">
        <v>106</v>
      </c>
      <c r="B10207" s="78" t="s">
        <v>15</v>
      </c>
      <c r="C10207">
        <v>2026</v>
      </c>
      <c r="D10207" t="s">
        <v>138</v>
      </c>
      <c r="E10207" t="s">
        <v>75</v>
      </c>
      <c r="F10207">
        <v>2.68377922934534</v>
      </c>
    </row>
    <row r="10208" spans="1:6" x14ac:dyDescent="0.35">
      <c r="A10208" t="s">
        <v>106</v>
      </c>
      <c r="B10208" s="78" t="s">
        <v>15</v>
      </c>
      <c r="C10208">
        <v>2026</v>
      </c>
      <c r="D10208" t="s">
        <v>41</v>
      </c>
      <c r="E10208" t="s">
        <v>42</v>
      </c>
      <c r="F10208">
        <v>36.200912571403201</v>
      </c>
    </row>
    <row r="10209" spans="1:6" x14ac:dyDescent="0.35">
      <c r="A10209" t="s">
        <v>106</v>
      </c>
      <c r="B10209" s="78" t="s">
        <v>15</v>
      </c>
      <c r="C10209">
        <v>2026</v>
      </c>
      <c r="D10209" t="s">
        <v>41</v>
      </c>
      <c r="E10209" t="s">
        <v>45</v>
      </c>
      <c r="F10209">
        <v>50.853848019675802</v>
      </c>
    </row>
    <row r="10210" spans="1:6" x14ac:dyDescent="0.35">
      <c r="A10210" t="s">
        <v>106</v>
      </c>
      <c r="B10210" s="78" t="s">
        <v>15</v>
      </c>
      <c r="C10210">
        <v>2026</v>
      </c>
      <c r="D10210" t="s">
        <v>41</v>
      </c>
      <c r="E10210" t="s">
        <v>47</v>
      </c>
      <c r="F10210">
        <v>50.817144081502803</v>
      </c>
    </row>
    <row r="10211" spans="1:6" x14ac:dyDescent="0.35">
      <c r="A10211" t="s">
        <v>106</v>
      </c>
      <c r="B10211" s="78" t="s">
        <v>15</v>
      </c>
      <c r="C10211">
        <v>2026</v>
      </c>
      <c r="D10211" t="s">
        <v>41</v>
      </c>
      <c r="E10211" t="s">
        <v>49</v>
      </c>
      <c r="F10211">
        <v>44.285219142071199</v>
      </c>
    </row>
    <row r="10212" spans="1:6" x14ac:dyDescent="0.35">
      <c r="A10212" t="s">
        <v>106</v>
      </c>
      <c r="B10212" s="78" t="s">
        <v>15</v>
      </c>
      <c r="C10212">
        <v>2026</v>
      </c>
      <c r="D10212" t="s">
        <v>41</v>
      </c>
      <c r="E10212" t="s">
        <v>51</v>
      </c>
      <c r="F10212">
        <v>51.950197151953901</v>
      </c>
    </row>
    <row r="10213" spans="1:6" x14ac:dyDescent="0.35">
      <c r="A10213" t="s">
        <v>106</v>
      </c>
      <c r="B10213" s="78" t="s">
        <v>15</v>
      </c>
      <c r="C10213">
        <v>2026</v>
      </c>
      <c r="D10213" t="s">
        <v>41</v>
      </c>
      <c r="E10213" t="s">
        <v>53</v>
      </c>
      <c r="F10213">
        <v>39.260420769782499</v>
      </c>
    </row>
    <row r="10214" spans="1:6" x14ac:dyDescent="0.35">
      <c r="A10214" t="s">
        <v>106</v>
      </c>
      <c r="B10214" s="78" t="s">
        <v>15</v>
      </c>
      <c r="C10214">
        <v>2026</v>
      </c>
      <c r="D10214" t="s">
        <v>41</v>
      </c>
      <c r="E10214" t="s">
        <v>55</v>
      </c>
      <c r="F10214">
        <v>39.903038712872998</v>
      </c>
    </row>
    <row r="10215" spans="1:6" x14ac:dyDescent="0.35">
      <c r="A10215" t="s">
        <v>106</v>
      </c>
      <c r="B10215" s="78" t="s">
        <v>15</v>
      </c>
      <c r="C10215">
        <v>2026</v>
      </c>
      <c r="D10215" t="s">
        <v>41</v>
      </c>
      <c r="E10215" t="s">
        <v>57</v>
      </c>
      <c r="F10215">
        <v>34.497620495083602</v>
      </c>
    </row>
    <row r="10216" spans="1:6" x14ac:dyDescent="0.35">
      <c r="A10216" t="s">
        <v>106</v>
      </c>
      <c r="B10216" s="78" t="s">
        <v>15</v>
      </c>
      <c r="C10216">
        <v>2026</v>
      </c>
      <c r="D10216" t="s">
        <v>41</v>
      </c>
      <c r="E10216" t="s">
        <v>59</v>
      </c>
      <c r="F10216">
        <v>34.576237512434503</v>
      </c>
    </row>
    <row r="10217" spans="1:6" x14ac:dyDescent="0.35">
      <c r="A10217" t="s">
        <v>106</v>
      </c>
      <c r="B10217" s="78" t="s">
        <v>15</v>
      </c>
      <c r="C10217">
        <v>2026</v>
      </c>
      <c r="D10217" t="s">
        <v>41</v>
      </c>
      <c r="E10217" t="s">
        <v>61</v>
      </c>
      <c r="F10217">
        <v>31.055683711435599</v>
      </c>
    </row>
    <row r="10218" spans="1:6" x14ac:dyDescent="0.35">
      <c r="A10218" t="s">
        <v>106</v>
      </c>
      <c r="B10218" s="78" t="s">
        <v>15</v>
      </c>
      <c r="C10218">
        <v>2026</v>
      </c>
      <c r="D10218" t="s">
        <v>41</v>
      </c>
      <c r="E10218" t="s">
        <v>63</v>
      </c>
      <c r="F10218">
        <v>25.420802523085101</v>
      </c>
    </row>
    <row r="10219" spans="1:6" x14ac:dyDescent="0.35">
      <c r="A10219" t="s">
        <v>106</v>
      </c>
      <c r="B10219" s="78" t="s">
        <v>15</v>
      </c>
      <c r="C10219">
        <v>2026</v>
      </c>
      <c r="D10219" t="s">
        <v>41</v>
      </c>
      <c r="E10219" t="s">
        <v>43</v>
      </c>
      <c r="F10219">
        <v>42.923999167227898</v>
      </c>
    </row>
    <row r="10220" spans="1:6" x14ac:dyDescent="0.35">
      <c r="A10220" t="s">
        <v>106</v>
      </c>
      <c r="B10220" s="78" t="s">
        <v>15</v>
      </c>
      <c r="C10220">
        <v>2026</v>
      </c>
      <c r="D10220" t="s">
        <v>41</v>
      </c>
      <c r="E10220" t="s">
        <v>65</v>
      </c>
      <c r="F10220">
        <v>26.180871181883301</v>
      </c>
    </row>
    <row r="10221" spans="1:6" x14ac:dyDescent="0.35">
      <c r="A10221" t="s">
        <v>106</v>
      </c>
      <c r="B10221" s="78" t="s">
        <v>15</v>
      </c>
      <c r="C10221">
        <v>2026</v>
      </c>
      <c r="D10221" t="s">
        <v>41</v>
      </c>
      <c r="E10221" t="s">
        <v>67</v>
      </c>
      <c r="F10221">
        <v>14.8485074996522</v>
      </c>
    </row>
    <row r="10222" spans="1:6" x14ac:dyDescent="0.35">
      <c r="A10222" t="s">
        <v>106</v>
      </c>
      <c r="B10222" s="78" t="s">
        <v>15</v>
      </c>
      <c r="C10222">
        <v>2026</v>
      </c>
      <c r="D10222" t="s">
        <v>41</v>
      </c>
      <c r="E10222" t="s">
        <v>69</v>
      </c>
      <c r="F10222">
        <v>7.69652680114599</v>
      </c>
    </row>
    <row r="10223" spans="1:6" x14ac:dyDescent="0.35">
      <c r="A10223" t="s">
        <v>106</v>
      </c>
      <c r="B10223" s="78" t="s">
        <v>15</v>
      </c>
      <c r="C10223">
        <v>2026</v>
      </c>
      <c r="D10223" t="s">
        <v>41</v>
      </c>
      <c r="E10223" t="s">
        <v>71</v>
      </c>
      <c r="F10223">
        <v>10.3382350242294</v>
      </c>
    </row>
    <row r="10224" spans="1:6" x14ac:dyDescent="0.35">
      <c r="A10224" t="s">
        <v>106</v>
      </c>
      <c r="B10224" s="78" t="s">
        <v>15</v>
      </c>
      <c r="C10224">
        <v>2026</v>
      </c>
      <c r="D10224" t="s">
        <v>41</v>
      </c>
      <c r="E10224" t="s">
        <v>73</v>
      </c>
      <c r="F10224">
        <v>8.2753154957980701</v>
      </c>
    </row>
    <row r="10225" spans="1:6" x14ac:dyDescent="0.35">
      <c r="A10225" t="s">
        <v>106</v>
      </c>
      <c r="B10225" s="78" t="s">
        <v>15</v>
      </c>
      <c r="C10225">
        <v>2026</v>
      </c>
      <c r="D10225" t="s">
        <v>41</v>
      </c>
      <c r="E10225" t="s">
        <v>75</v>
      </c>
      <c r="F10225">
        <v>2.0134139377681901</v>
      </c>
    </row>
    <row r="10226" spans="1:6" x14ac:dyDescent="0.35">
      <c r="A10226" t="s">
        <v>106</v>
      </c>
      <c r="B10226" s="78" t="s">
        <v>15</v>
      </c>
      <c r="C10226">
        <v>2031</v>
      </c>
      <c r="D10226" t="s">
        <v>138</v>
      </c>
      <c r="E10226" t="s">
        <v>42</v>
      </c>
      <c r="F10226">
        <v>32.237699135479403</v>
      </c>
    </row>
    <row r="10227" spans="1:6" x14ac:dyDescent="0.35">
      <c r="A10227" t="s">
        <v>106</v>
      </c>
      <c r="B10227" s="78" t="s">
        <v>15</v>
      </c>
      <c r="C10227">
        <v>2031</v>
      </c>
      <c r="D10227" t="s">
        <v>138</v>
      </c>
      <c r="E10227" t="s">
        <v>45</v>
      </c>
      <c r="F10227">
        <v>52.545758319125497</v>
      </c>
    </row>
    <row r="10228" spans="1:6" x14ac:dyDescent="0.35">
      <c r="A10228" t="s">
        <v>106</v>
      </c>
      <c r="B10228" s="78" t="s">
        <v>15</v>
      </c>
      <c r="C10228">
        <v>2031</v>
      </c>
      <c r="D10228" t="s">
        <v>138</v>
      </c>
      <c r="E10228" t="s">
        <v>47</v>
      </c>
      <c r="F10228">
        <v>52.238114193898703</v>
      </c>
    </row>
    <row r="10229" spans="1:6" x14ac:dyDescent="0.35">
      <c r="A10229" t="s">
        <v>106</v>
      </c>
      <c r="B10229" s="78" t="s">
        <v>15</v>
      </c>
      <c r="C10229">
        <v>2031</v>
      </c>
      <c r="D10229" t="s">
        <v>138</v>
      </c>
      <c r="E10229" t="s">
        <v>49</v>
      </c>
      <c r="F10229">
        <v>41.725834724199302</v>
      </c>
    </row>
    <row r="10230" spans="1:6" x14ac:dyDescent="0.35">
      <c r="A10230" t="s">
        <v>106</v>
      </c>
      <c r="B10230" s="78" t="s">
        <v>15</v>
      </c>
      <c r="C10230">
        <v>2031</v>
      </c>
      <c r="D10230" t="s">
        <v>138</v>
      </c>
      <c r="E10230" t="s">
        <v>51</v>
      </c>
      <c r="F10230">
        <v>47.178921824798103</v>
      </c>
    </row>
    <row r="10231" spans="1:6" x14ac:dyDescent="0.35">
      <c r="A10231" t="s">
        <v>106</v>
      </c>
      <c r="B10231" s="78" t="s">
        <v>15</v>
      </c>
      <c r="C10231">
        <v>2031</v>
      </c>
      <c r="D10231" t="s">
        <v>138</v>
      </c>
      <c r="E10231" t="s">
        <v>53</v>
      </c>
      <c r="F10231">
        <v>47.627082862777002</v>
      </c>
    </row>
    <row r="10232" spans="1:6" x14ac:dyDescent="0.35">
      <c r="A10232" t="s">
        <v>106</v>
      </c>
      <c r="B10232" s="78" t="s">
        <v>15</v>
      </c>
      <c r="C10232">
        <v>2031</v>
      </c>
      <c r="D10232" t="s">
        <v>138</v>
      </c>
      <c r="E10232" t="s">
        <v>55</v>
      </c>
      <c r="F10232">
        <v>49.432223851622702</v>
      </c>
    </row>
    <row r="10233" spans="1:6" x14ac:dyDescent="0.35">
      <c r="A10233" t="s">
        <v>106</v>
      </c>
      <c r="B10233" s="78" t="s">
        <v>15</v>
      </c>
      <c r="C10233">
        <v>2031</v>
      </c>
      <c r="D10233" t="s">
        <v>138</v>
      </c>
      <c r="E10233" t="s">
        <v>57</v>
      </c>
      <c r="F10233">
        <v>42.305723971041601</v>
      </c>
    </row>
    <row r="10234" spans="1:6" x14ac:dyDescent="0.35">
      <c r="A10234" t="s">
        <v>106</v>
      </c>
      <c r="B10234" s="78" t="s">
        <v>15</v>
      </c>
      <c r="C10234">
        <v>2031</v>
      </c>
      <c r="D10234" t="s">
        <v>138</v>
      </c>
      <c r="E10234" t="s">
        <v>59</v>
      </c>
      <c r="F10234">
        <v>35.825059059661697</v>
      </c>
    </row>
    <row r="10235" spans="1:6" x14ac:dyDescent="0.35">
      <c r="A10235" t="s">
        <v>106</v>
      </c>
      <c r="B10235" s="78" t="s">
        <v>15</v>
      </c>
      <c r="C10235">
        <v>2031</v>
      </c>
      <c r="D10235" t="s">
        <v>138</v>
      </c>
      <c r="E10235" t="s">
        <v>61</v>
      </c>
      <c r="F10235">
        <v>26.3821885685925</v>
      </c>
    </row>
    <row r="10236" spans="1:6" x14ac:dyDescent="0.35">
      <c r="A10236" t="s">
        <v>106</v>
      </c>
      <c r="B10236" s="78" t="s">
        <v>15</v>
      </c>
      <c r="C10236">
        <v>2031</v>
      </c>
      <c r="D10236" t="s">
        <v>138</v>
      </c>
      <c r="E10236" t="s">
        <v>63</v>
      </c>
      <c r="F10236">
        <v>16.063859883518099</v>
      </c>
    </row>
    <row r="10237" spans="1:6" x14ac:dyDescent="0.35">
      <c r="A10237" t="s">
        <v>106</v>
      </c>
      <c r="B10237" s="78" t="s">
        <v>15</v>
      </c>
      <c r="C10237">
        <v>2031</v>
      </c>
      <c r="D10237" t="s">
        <v>138</v>
      </c>
      <c r="E10237" t="s">
        <v>43</v>
      </c>
      <c r="F10237">
        <v>48.614257557565402</v>
      </c>
    </row>
    <row r="10238" spans="1:6" x14ac:dyDescent="0.35">
      <c r="A10238" t="s">
        <v>106</v>
      </c>
      <c r="B10238" s="78" t="s">
        <v>15</v>
      </c>
      <c r="C10238">
        <v>2031</v>
      </c>
      <c r="D10238" t="s">
        <v>138</v>
      </c>
      <c r="E10238" t="s">
        <v>65</v>
      </c>
      <c r="F10238">
        <v>24.724598556067299</v>
      </c>
    </row>
    <row r="10239" spans="1:6" x14ac:dyDescent="0.35">
      <c r="A10239" t="s">
        <v>106</v>
      </c>
      <c r="B10239" s="78" t="s">
        <v>15</v>
      </c>
      <c r="C10239">
        <v>2031</v>
      </c>
      <c r="D10239" t="s">
        <v>138</v>
      </c>
      <c r="E10239" t="s">
        <v>67</v>
      </c>
      <c r="F10239">
        <v>13.8028927896874</v>
      </c>
    </row>
    <row r="10240" spans="1:6" x14ac:dyDescent="0.35">
      <c r="A10240" t="s">
        <v>106</v>
      </c>
      <c r="B10240" s="78" t="s">
        <v>15</v>
      </c>
      <c r="C10240">
        <v>2031</v>
      </c>
      <c r="D10240" t="s">
        <v>138</v>
      </c>
      <c r="E10240" t="s">
        <v>69</v>
      </c>
      <c r="F10240">
        <v>12.255177303295101</v>
      </c>
    </row>
    <row r="10241" spans="1:6" x14ac:dyDescent="0.35">
      <c r="A10241" t="s">
        <v>106</v>
      </c>
      <c r="B10241" s="78" t="s">
        <v>15</v>
      </c>
      <c r="C10241">
        <v>2031</v>
      </c>
      <c r="D10241" t="s">
        <v>138</v>
      </c>
      <c r="E10241" t="s">
        <v>71</v>
      </c>
      <c r="F10241">
        <v>7.1672654427661602</v>
      </c>
    </row>
    <row r="10242" spans="1:6" x14ac:dyDescent="0.35">
      <c r="A10242" t="s">
        <v>106</v>
      </c>
      <c r="B10242" s="78" t="s">
        <v>15</v>
      </c>
      <c r="C10242">
        <v>2031</v>
      </c>
      <c r="D10242" t="s">
        <v>138</v>
      </c>
      <c r="E10242" t="s">
        <v>73</v>
      </c>
      <c r="F10242">
        <v>7.7373825869574402</v>
      </c>
    </row>
    <row r="10243" spans="1:6" x14ac:dyDescent="0.35">
      <c r="A10243" t="s">
        <v>106</v>
      </c>
      <c r="B10243" s="78" t="s">
        <v>15</v>
      </c>
      <c r="C10243">
        <v>2031</v>
      </c>
      <c r="D10243" t="s">
        <v>138</v>
      </c>
      <c r="E10243" t="s">
        <v>75</v>
      </c>
      <c r="F10243">
        <v>6.8249229480044598</v>
      </c>
    </row>
    <row r="10244" spans="1:6" x14ac:dyDescent="0.35">
      <c r="A10244" t="s">
        <v>106</v>
      </c>
      <c r="B10244" s="78" t="s">
        <v>15</v>
      </c>
      <c r="C10244">
        <v>2031</v>
      </c>
      <c r="D10244" t="s">
        <v>41</v>
      </c>
      <c r="E10244" t="s">
        <v>42</v>
      </c>
      <c r="F10244">
        <v>35.622657544704801</v>
      </c>
    </row>
    <row r="10245" spans="1:6" x14ac:dyDescent="0.35">
      <c r="A10245" t="s">
        <v>106</v>
      </c>
      <c r="B10245" s="78" t="s">
        <v>15</v>
      </c>
      <c r="C10245">
        <v>2031</v>
      </c>
      <c r="D10245" t="s">
        <v>41</v>
      </c>
      <c r="E10245" t="s">
        <v>45</v>
      </c>
      <c r="F10245">
        <v>51.554333614749098</v>
      </c>
    </row>
    <row r="10246" spans="1:6" x14ac:dyDescent="0.35">
      <c r="A10246" t="s">
        <v>106</v>
      </c>
      <c r="B10246" s="78" t="s">
        <v>15</v>
      </c>
      <c r="C10246">
        <v>2031</v>
      </c>
      <c r="D10246" t="s">
        <v>41</v>
      </c>
      <c r="E10246" t="s">
        <v>47</v>
      </c>
      <c r="F10246">
        <v>48.5744469090858</v>
      </c>
    </row>
    <row r="10247" spans="1:6" x14ac:dyDescent="0.35">
      <c r="A10247" t="s">
        <v>106</v>
      </c>
      <c r="B10247" s="78" t="s">
        <v>15</v>
      </c>
      <c r="C10247">
        <v>2031</v>
      </c>
      <c r="D10247" t="s">
        <v>41</v>
      </c>
      <c r="E10247" t="s">
        <v>49</v>
      </c>
      <c r="F10247">
        <v>43.360452621375401</v>
      </c>
    </row>
    <row r="10248" spans="1:6" x14ac:dyDescent="0.35">
      <c r="A10248" t="s">
        <v>106</v>
      </c>
      <c r="B10248" s="78" t="s">
        <v>15</v>
      </c>
      <c r="C10248">
        <v>2031</v>
      </c>
      <c r="D10248" t="s">
        <v>41</v>
      </c>
      <c r="E10248" t="s">
        <v>51</v>
      </c>
      <c r="F10248">
        <v>49.254186264926503</v>
      </c>
    </row>
    <row r="10249" spans="1:6" x14ac:dyDescent="0.35">
      <c r="A10249" t="s">
        <v>106</v>
      </c>
      <c r="B10249" s="78" t="s">
        <v>15</v>
      </c>
      <c r="C10249">
        <v>2031</v>
      </c>
      <c r="D10249" t="s">
        <v>41</v>
      </c>
      <c r="E10249" t="s">
        <v>53</v>
      </c>
      <c r="F10249">
        <v>44.825535128180199</v>
      </c>
    </row>
    <row r="10250" spans="1:6" x14ac:dyDescent="0.35">
      <c r="A10250" t="s">
        <v>106</v>
      </c>
      <c r="B10250" s="78" t="s">
        <v>15</v>
      </c>
      <c r="C10250">
        <v>2031</v>
      </c>
      <c r="D10250" t="s">
        <v>41</v>
      </c>
      <c r="E10250" t="s">
        <v>55</v>
      </c>
      <c r="F10250">
        <v>45.477645943492902</v>
      </c>
    </row>
    <row r="10251" spans="1:6" x14ac:dyDescent="0.35">
      <c r="A10251" t="s">
        <v>106</v>
      </c>
      <c r="B10251" s="78" t="s">
        <v>15</v>
      </c>
      <c r="C10251">
        <v>2031</v>
      </c>
      <c r="D10251" t="s">
        <v>41</v>
      </c>
      <c r="E10251" t="s">
        <v>57</v>
      </c>
      <c r="F10251">
        <v>36.536849344225203</v>
      </c>
    </row>
    <row r="10252" spans="1:6" x14ac:dyDescent="0.35">
      <c r="A10252" t="s">
        <v>106</v>
      </c>
      <c r="B10252" s="78" t="s">
        <v>15</v>
      </c>
      <c r="C10252">
        <v>2031</v>
      </c>
      <c r="D10252" t="s">
        <v>41</v>
      </c>
      <c r="E10252" t="s">
        <v>59</v>
      </c>
      <c r="F10252">
        <v>32.243941976876002</v>
      </c>
    </row>
    <row r="10253" spans="1:6" x14ac:dyDescent="0.35">
      <c r="A10253" t="s">
        <v>106</v>
      </c>
      <c r="B10253" s="78" t="s">
        <v>15</v>
      </c>
      <c r="C10253">
        <v>2031</v>
      </c>
      <c r="D10253" t="s">
        <v>41</v>
      </c>
      <c r="E10253" t="s">
        <v>61</v>
      </c>
      <c r="F10253">
        <v>32.140871372588798</v>
      </c>
    </row>
    <row r="10254" spans="1:6" x14ac:dyDescent="0.35">
      <c r="A10254" t="s">
        <v>106</v>
      </c>
      <c r="B10254" s="78" t="s">
        <v>15</v>
      </c>
      <c r="C10254">
        <v>2031</v>
      </c>
      <c r="D10254" t="s">
        <v>41</v>
      </c>
      <c r="E10254" t="s">
        <v>63</v>
      </c>
      <c r="F10254">
        <v>23.448430181171599</v>
      </c>
    </row>
    <row r="10255" spans="1:6" x14ac:dyDescent="0.35">
      <c r="A10255" t="s">
        <v>106</v>
      </c>
      <c r="B10255" s="78" t="s">
        <v>15</v>
      </c>
      <c r="C10255">
        <v>2031</v>
      </c>
      <c r="D10255" t="s">
        <v>41</v>
      </c>
      <c r="E10255" t="s">
        <v>43</v>
      </c>
      <c r="F10255">
        <v>44.194779597786699</v>
      </c>
    </row>
    <row r="10256" spans="1:6" x14ac:dyDescent="0.35">
      <c r="A10256" t="s">
        <v>106</v>
      </c>
      <c r="B10256" s="78" t="s">
        <v>15</v>
      </c>
      <c r="C10256">
        <v>2031</v>
      </c>
      <c r="D10256" t="s">
        <v>41</v>
      </c>
      <c r="E10256" t="s">
        <v>65</v>
      </c>
      <c r="F10256">
        <v>26.623524249832101</v>
      </c>
    </row>
    <row r="10257" spans="1:6" x14ac:dyDescent="0.35">
      <c r="A10257" t="s">
        <v>106</v>
      </c>
      <c r="B10257" s="78" t="s">
        <v>15</v>
      </c>
      <c r="C10257">
        <v>2031</v>
      </c>
      <c r="D10257" t="s">
        <v>41</v>
      </c>
      <c r="E10257" t="s">
        <v>67</v>
      </c>
      <c r="F10257">
        <v>13.1149097966161</v>
      </c>
    </row>
    <row r="10258" spans="1:6" x14ac:dyDescent="0.35">
      <c r="A10258" t="s">
        <v>106</v>
      </c>
      <c r="B10258" s="78" t="s">
        <v>15</v>
      </c>
      <c r="C10258">
        <v>2031</v>
      </c>
      <c r="D10258" t="s">
        <v>41</v>
      </c>
      <c r="E10258" t="s">
        <v>69</v>
      </c>
      <c r="F10258">
        <v>10.7845560268997</v>
      </c>
    </row>
    <row r="10259" spans="1:6" x14ac:dyDescent="0.35">
      <c r="A10259" t="s">
        <v>106</v>
      </c>
      <c r="B10259" s="78" t="s">
        <v>15</v>
      </c>
      <c r="C10259">
        <v>2031</v>
      </c>
      <c r="D10259" t="s">
        <v>41</v>
      </c>
      <c r="E10259" t="s">
        <v>71</v>
      </c>
      <c r="F10259">
        <v>7.9588428823385504</v>
      </c>
    </row>
    <row r="10260" spans="1:6" x14ac:dyDescent="0.35">
      <c r="A10260" t="s">
        <v>106</v>
      </c>
      <c r="B10260" s="78" t="s">
        <v>15</v>
      </c>
      <c r="C10260">
        <v>2031</v>
      </c>
      <c r="D10260" t="s">
        <v>41</v>
      </c>
      <c r="E10260" t="s">
        <v>73</v>
      </c>
      <c r="F10260">
        <v>9.2841701214589101</v>
      </c>
    </row>
    <row r="10261" spans="1:6" x14ac:dyDescent="0.35">
      <c r="A10261" t="s">
        <v>106</v>
      </c>
      <c r="B10261" s="78" t="s">
        <v>15</v>
      </c>
      <c r="C10261">
        <v>2031</v>
      </c>
      <c r="D10261" t="s">
        <v>41</v>
      </c>
      <c r="E10261" t="s">
        <v>75</v>
      </c>
      <c r="F10261">
        <v>5.1197407556726997</v>
      </c>
    </row>
    <row r="10262" spans="1:6" x14ac:dyDescent="0.35">
      <c r="A10262" t="s">
        <v>106</v>
      </c>
      <c r="B10262" s="78" t="s">
        <v>15</v>
      </c>
      <c r="C10262">
        <v>2036</v>
      </c>
      <c r="D10262" t="s">
        <v>138</v>
      </c>
      <c r="E10262" t="s">
        <v>42</v>
      </c>
      <c r="F10262">
        <v>33.379081573541697</v>
      </c>
    </row>
    <row r="10263" spans="1:6" x14ac:dyDescent="0.35">
      <c r="A10263" t="s">
        <v>106</v>
      </c>
      <c r="B10263" s="78" t="s">
        <v>15</v>
      </c>
      <c r="C10263">
        <v>2036</v>
      </c>
      <c r="D10263" t="s">
        <v>138</v>
      </c>
      <c r="E10263" t="s">
        <v>45</v>
      </c>
      <c r="F10263">
        <v>53.532288081952103</v>
      </c>
    </row>
    <row r="10264" spans="1:6" x14ac:dyDescent="0.35">
      <c r="A10264" t="s">
        <v>106</v>
      </c>
      <c r="B10264" s="78" t="s">
        <v>15</v>
      </c>
      <c r="C10264">
        <v>2036</v>
      </c>
      <c r="D10264" t="s">
        <v>138</v>
      </c>
      <c r="E10264" t="s">
        <v>47</v>
      </c>
      <c r="F10264">
        <v>52.142508506692401</v>
      </c>
    </row>
    <row r="10265" spans="1:6" x14ac:dyDescent="0.35">
      <c r="A10265" t="s">
        <v>106</v>
      </c>
      <c r="B10265" s="78" t="s">
        <v>15</v>
      </c>
      <c r="C10265">
        <v>2036</v>
      </c>
      <c r="D10265" t="s">
        <v>138</v>
      </c>
      <c r="E10265" t="s">
        <v>49</v>
      </c>
      <c r="F10265">
        <v>39.9095654524031</v>
      </c>
    </row>
    <row r="10266" spans="1:6" x14ac:dyDescent="0.35">
      <c r="A10266" t="s">
        <v>106</v>
      </c>
      <c r="B10266" s="78" t="s">
        <v>15</v>
      </c>
      <c r="C10266">
        <v>2036</v>
      </c>
      <c r="D10266" t="s">
        <v>138</v>
      </c>
      <c r="E10266" t="s">
        <v>51</v>
      </c>
      <c r="F10266">
        <v>47.332384915385703</v>
      </c>
    </row>
    <row r="10267" spans="1:6" x14ac:dyDescent="0.35">
      <c r="A10267" t="s">
        <v>106</v>
      </c>
      <c r="B10267" s="78" t="s">
        <v>15</v>
      </c>
      <c r="C10267">
        <v>2036</v>
      </c>
      <c r="D10267" t="s">
        <v>138</v>
      </c>
      <c r="E10267" t="s">
        <v>53</v>
      </c>
      <c r="F10267">
        <v>44.8293821495703</v>
      </c>
    </row>
    <row r="10268" spans="1:6" x14ac:dyDescent="0.35">
      <c r="A10268" t="s">
        <v>106</v>
      </c>
      <c r="B10268" s="78" t="s">
        <v>15</v>
      </c>
      <c r="C10268">
        <v>2036</v>
      </c>
      <c r="D10268" t="s">
        <v>138</v>
      </c>
      <c r="E10268" t="s">
        <v>55</v>
      </c>
      <c r="F10268">
        <v>53.523051426718901</v>
      </c>
    </row>
    <row r="10269" spans="1:6" x14ac:dyDescent="0.35">
      <c r="A10269" t="s">
        <v>106</v>
      </c>
      <c r="B10269" s="78" t="s">
        <v>15</v>
      </c>
      <c r="C10269">
        <v>2036</v>
      </c>
      <c r="D10269" t="s">
        <v>138</v>
      </c>
      <c r="E10269" t="s">
        <v>57</v>
      </c>
      <c r="F10269">
        <v>47.364488025065597</v>
      </c>
    </row>
    <row r="10270" spans="1:6" x14ac:dyDescent="0.35">
      <c r="A10270" t="s">
        <v>106</v>
      </c>
      <c r="B10270" s="78" t="s">
        <v>15</v>
      </c>
      <c r="C10270">
        <v>2036</v>
      </c>
      <c r="D10270" t="s">
        <v>138</v>
      </c>
      <c r="E10270" t="s">
        <v>59</v>
      </c>
      <c r="F10270">
        <v>37.473582133678597</v>
      </c>
    </row>
    <row r="10271" spans="1:6" x14ac:dyDescent="0.35">
      <c r="A10271" t="s">
        <v>106</v>
      </c>
      <c r="B10271" s="78" t="s">
        <v>15</v>
      </c>
      <c r="C10271">
        <v>2036</v>
      </c>
      <c r="D10271" t="s">
        <v>138</v>
      </c>
      <c r="E10271" t="s">
        <v>61</v>
      </c>
      <c r="F10271">
        <v>25.506251721691001</v>
      </c>
    </row>
    <row r="10272" spans="1:6" x14ac:dyDescent="0.35">
      <c r="A10272" t="s">
        <v>106</v>
      </c>
      <c r="B10272" s="78" t="s">
        <v>15</v>
      </c>
      <c r="C10272">
        <v>2036</v>
      </c>
      <c r="D10272" t="s">
        <v>138</v>
      </c>
      <c r="E10272" t="s">
        <v>63</v>
      </c>
      <c r="F10272">
        <v>20.747741261251299</v>
      </c>
    </row>
    <row r="10273" spans="1:6" x14ac:dyDescent="0.35">
      <c r="A10273" t="s">
        <v>106</v>
      </c>
      <c r="B10273" s="78" t="s">
        <v>15</v>
      </c>
      <c r="C10273">
        <v>2036</v>
      </c>
      <c r="D10273" t="s">
        <v>138</v>
      </c>
      <c r="E10273" t="s">
        <v>43</v>
      </c>
      <c r="F10273">
        <v>48.193844264495802</v>
      </c>
    </row>
    <row r="10274" spans="1:6" x14ac:dyDescent="0.35">
      <c r="A10274" t="s">
        <v>106</v>
      </c>
      <c r="B10274" s="78" t="s">
        <v>15</v>
      </c>
      <c r="C10274">
        <v>2036</v>
      </c>
      <c r="D10274" t="s">
        <v>138</v>
      </c>
      <c r="E10274" t="s">
        <v>65</v>
      </c>
      <c r="F10274">
        <v>19.825301766327801</v>
      </c>
    </row>
    <row r="10275" spans="1:6" x14ac:dyDescent="0.35">
      <c r="A10275" t="s">
        <v>106</v>
      </c>
      <c r="B10275" s="78" t="s">
        <v>15</v>
      </c>
      <c r="C10275">
        <v>2036</v>
      </c>
      <c r="D10275" t="s">
        <v>138</v>
      </c>
      <c r="E10275" t="s">
        <v>67</v>
      </c>
      <c r="F10275">
        <v>14.333427480535599</v>
      </c>
    </row>
    <row r="10276" spans="1:6" x14ac:dyDescent="0.35">
      <c r="A10276" t="s">
        <v>106</v>
      </c>
      <c r="B10276" s="78" t="s">
        <v>15</v>
      </c>
      <c r="C10276">
        <v>2036</v>
      </c>
      <c r="D10276" t="s">
        <v>138</v>
      </c>
      <c r="E10276" t="s">
        <v>69</v>
      </c>
      <c r="F10276">
        <v>11.275117295009901</v>
      </c>
    </row>
    <row r="10277" spans="1:6" x14ac:dyDescent="0.35">
      <c r="A10277" t="s">
        <v>106</v>
      </c>
      <c r="B10277" s="78" t="s">
        <v>15</v>
      </c>
      <c r="C10277">
        <v>2036</v>
      </c>
      <c r="D10277" t="s">
        <v>138</v>
      </c>
      <c r="E10277" t="s">
        <v>71</v>
      </c>
      <c r="F10277">
        <v>10.0458420305378</v>
      </c>
    </row>
    <row r="10278" spans="1:6" x14ac:dyDescent="0.35">
      <c r="A10278" t="s">
        <v>106</v>
      </c>
      <c r="B10278" s="78" t="s">
        <v>15</v>
      </c>
      <c r="C10278">
        <v>2036</v>
      </c>
      <c r="D10278" t="s">
        <v>138</v>
      </c>
      <c r="E10278" t="s">
        <v>73</v>
      </c>
      <c r="F10278">
        <v>8.5399354330984494</v>
      </c>
    </row>
    <row r="10279" spans="1:6" x14ac:dyDescent="0.35">
      <c r="A10279" t="s">
        <v>106</v>
      </c>
      <c r="B10279" s="78" t="s">
        <v>15</v>
      </c>
      <c r="C10279">
        <v>2036</v>
      </c>
      <c r="D10279" t="s">
        <v>138</v>
      </c>
      <c r="E10279" t="s">
        <v>75</v>
      </c>
      <c r="F10279">
        <v>6.9976651638841902</v>
      </c>
    </row>
    <row r="10280" spans="1:6" x14ac:dyDescent="0.35">
      <c r="A10280" t="s">
        <v>106</v>
      </c>
      <c r="B10280" s="78" t="s">
        <v>15</v>
      </c>
      <c r="C10280">
        <v>2036</v>
      </c>
      <c r="D10280" t="s">
        <v>41</v>
      </c>
      <c r="E10280" t="s">
        <v>42</v>
      </c>
      <c r="F10280">
        <v>36.883885138763603</v>
      </c>
    </row>
    <row r="10281" spans="1:6" x14ac:dyDescent="0.35">
      <c r="A10281" t="s">
        <v>106</v>
      </c>
      <c r="B10281" s="78" t="s">
        <v>15</v>
      </c>
      <c r="C10281">
        <v>2036</v>
      </c>
      <c r="D10281" t="s">
        <v>41</v>
      </c>
      <c r="E10281" t="s">
        <v>45</v>
      </c>
      <c r="F10281">
        <v>52.5222542157031</v>
      </c>
    </row>
    <row r="10282" spans="1:6" x14ac:dyDescent="0.35">
      <c r="A10282" t="s">
        <v>106</v>
      </c>
      <c r="B10282" s="78" t="s">
        <v>15</v>
      </c>
      <c r="C10282">
        <v>2036</v>
      </c>
      <c r="D10282" t="s">
        <v>41</v>
      </c>
      <c r="E10282" t="s">
        <v>47</v>
      </c>
      <c r="F10282">
        <v>48.485334580986802</v>
      </c>
    </row>
    <row r="10283" spans="1:6" x14ac:dyDescent="0.35">
      <c r="A10283" t="s">
        <v>106</v>
      </c>
      <c r="B10283" s="78" t="s">
        <v>15</v>
      </c>
      <c r="C10283">
        <v>2036</v>
      </c>
      <c r="D10283" t="s">
        <v>41</v>
      </c>
      <c r="E10283" t="s">
        <v>49</v>
      </c>
      <c r="F10283">
        <v>41.415359829836099</v>
      </c>
    </row>
    <row r="10284" spans="1:6" x14ac:dyDescent="0.35">
      <c r="A10284" t="s">
        <v>106</v>
      </c>
      <c r="B10284" s="78" t="s">
        <v>15</v>
      </c>
      <c r="C10284">
        <v>2036</v>
      </c>
      <c r="D10284" t="s">
        <v>41</v>
      </c>
      <c r="E10284" t="s">
        <v>51</v>
      </c>
      <c r="F10284">
        <v>49.414427302271797</v>
      </c>
    </row>
    <row r="10285" spans="1:6" x14ac:dyDescent="0.35">
      <c r="A10285" t="s">
        <v>106</v>
      </c>
      <c r="B10285" s="78" t="s">
        <v>15</v>
      </c>
      <c r="C10285">
        <v>2036</v>
      </c>
      <c r="D10285" t="s">
        <v>41</v>
      </c>
      <c r="E10285" t="s">
        <v>53</v>
      </c>
      <c r="F10285">
        <v>42.192387781867701</v>
      </c>
    </row>
    <row r="10286" spans="1:6" x14ac:dyDescent="0.35">
      <c r="A10286" t="s">
        <v>106</v>
      </c>
      <c r="B10286" s="78" t="s">
        <v>15</v>
      </c>
      <c r="C10286">
        <v>2036</v>
      </c>
      <c r="D10286" t="s">
        <v>41</v>
      </c>
      <c r="E10286" t="s">
        <v>55</v>
      </c>
      <c r="F10286">
        <v>49.241210505864601</v>
      </c>
    </row>
    <row r="10287" spans="1:6" x14ac:dyDescent="0.35">
      <c r="A10287" t="s">
        <v>106</v>
      </c>
      <c r="B10287" s="78" t="s">
        <v>15</v>
      </c>
      <c r="C10287">
        <v>2036</v>
      </c>
      <c r="D10287" t="s">
        <v>41</v>
      </c>
      <c r="E10287" t="s">
        <v>57</v>
      </c>
      <c r="F10287">
        <v>40.905854103106499</v>
      </c>
    </row>
    <row r="10288" spans="1:6" x14ac:dyDescent="0.35">
      <c r="A10288" t="s">
        <v>106</v>
      </c>
      <c r="B10288" s="78" t="s">
        <v>15</v>
      </c>
      <c r="C10288">
        <v>2036</v>
      </c>
      <c r="D10288" t="s">
        <v>41</v>
      </c>
      <c r="E10288" t="s">
        <v>59</v>
      </c>
      <c r="F10288">
        <v>33.728526368753002</v>
      </c>
    </row>
    <row r="10289" spans="1:6" x14ac:dyDescent="0.35">
      <c r="A10289" t="s">
        <v>106</v>
      </c>
      <c r="B10289" s="78" t="s">
        <v>15</v>
      </c>
      <c r="C10289">
        <v>2036</v>
      </c>
      <c r="D10289" t="s">
        <v>41</v>
      </c>
      <c r="E10289" t="s">
        <v>61</v>
      </c>
      <c r="F10289">
        <v>31.231001682271302</v>
      </c>
    </row>
    <row r="10290" spans="1:6" x14ac:dyDescent="0.35">
      <c r="A10290" t="s">
        <v>106</v>
      </c>
      <c r="B10290" s="78" t="s">
        <v>15</v>
      </c>
      <c r="C10290">
        <v>2036</v>
      </c>
      <c r="D10290" t="s">
        <v>41</v>
      </c>
      <c r="E10290" t="s">
        <v>63</v>
      </c>
      <c r="F10290">
        <v>22.304054764050601</v>
      </c>
    </row>
    <row r="10291" spans="1:6" x14ac:dyDescent="0.35">
      <c r="A10291" t="s">
        <v>106</v>
      </c>
      <c r="B10291" s="78" t="s">
        <v>15</v>
      </c>
      <c r="C10291">
        <v>2036</v>
      </c>
      <c r="D10291" t="s">
        <v>41</v>
      </c>
      <c r="E10291" t="s">
        <v>43</v>
      </c>
      <c r="F10291">
        <v>43.812585697280397</v>
      </c>
    </row>
    <row r="10292" spans="1:6" x14ac:dyDescent="0.35">
      <c r="A10292" t="s">
        <v>106</v>
      </c>
      <c r="B10292" s="78" t="s">
        <v>15</v>
      </c>
      <c r="C10292">
        <v>2036</v>
      </c>
      <c r="D10292" t="s">
        <v>41</v>
      </c>
      <c r="E10292" t="s">
        <v>65</v>
      </c>
      <c r="F10292">
        <v>26.163580766824602</v>
      </c>
    </row>
    <row r="10293" spans="1:6" x14ac:dyDescent="0.35">
      <c r="A10293" t="s">
        <v>106</v>
      </c>
      <c r="B10293" s="78" t="s">
        <v>15</v>
      </c>
      <c r="C10293">
        <v>2036</v>
      </c>
      <c r="D10293" t="s">
        <v>41</v>
      </c>
      <c r="E10293" t="s">
        <v>67</v>
      </c>
      <c r="F10293">
        <v>12.903963745165299</v>
      </c>
    </row>
    <row r="10294" spans="1:6" x14ac:dyDescent="0.35">
      <c r="A10294" t="s">
        <v>106</v>
      </c>
      <c r="B10294" s="78" t="s">
        <v>15</v>
      </c>
      <c r="C10294">
        <v>2036</v>
      </c>
      <c r="D10294" t="s">
        <v>41</v>
      </c>
      <c r="E10294" t="s">
        <v>69</v>
      </c>
      <c r="F10294">
        <v>9.8151830334892303</v>
      </c>
    </row>
    <row r="10295" spans="1:6" x14ac:dyDescent="0.35">
      <c r="A10295" t="s">
        <v>106</v>
      </c>
      <c r="B10295" s="78" t="s">
        <v>15</v>
      </c>
      <c r="C10295">
        <v>2036</v>
      </c>
      <c r="D10295" t="s">
        <v>41</v>
      </c>
      <c r="E10295" t="s">
        <v>71</v>
      </c>
      <c r="F10295">
        <v>11.157182226870001</v>
      </c>
    </row>
    <row r="10296" spans="1:6" x14ac:dyDescent="0.35">
      <c r="A10296" t="s">
        <v>106</v>
      </c>
      <c r="B10296" s="78" t="s">
        <v>15</v>
      </c>
      <c r="C10296">
        <v>2036</v>
      </c>
      <c r="D10296" t="s">
        <v>41</v>
      </c>
      <c r="E10296" t="s">
        <v>73</v>
      </c>
      <c r="F10296">
        <v>6.8322803267533301</v>
      </c>
    </row>
    <row r="10297" spans="1:6" x14ac:dyDescent="0.35">
      <c r="A10297" t="s">
        <v>106</v>
      </c>
      <c r="B10297" s="78" t="s">
        <v>15</v>
      </c>
      <c r="C10297">
        <v>2036</v>
      </c>
      <c r="D10297" t="s">
        <v>41</v>
      </c>
      <c r="E10297" t="s">
        <v>75</v>
      </c>
      <c r="F10297">
        <v>6.9976651638841902</v>
      </c>
    </row>
    <row r="10298" spans="1:6" x14ac:dyDescent="0.35">
      <c r="A10298" t="s">
        <v>106</v>
      </c>
      <c r="B10298" s="78" t="s">
        <v>15</v>
      </c>
      <c r="C10298">
        <v>2041</v>
      </c>
      <c r="D10298" t="s">
        <v>138</v>
      </c>
      <c r="E10298" t="s">
        <v>42</v>
      </c>
      <c r="F10298">
        <v>33.858828287013701</v>
      </c>
    </row>
    <row r="10299" spans="1:6" x14ac:dyDescent="0.35">
      <c r="A10299" t="s">
        <v>106</v>
      </c>
      <c r="B10299" s="78" t="s">
        <v>15</v>
      </c>
      <c r="C10299">
        <v>2041</v>
      </c>
      <c r="D10299" t="s">
        <v>138</v>
      </c>
      <c r="E10299" t="s">
        <v>45</v>
      </c>
      <c r="F10299">
        <v>53.224079144841397</v>
      </c>
    </row>
    <row r="10300" spans="1:6" x14ac:dyDescent="0.35">
      <c r="A10300" t="s">
        <v>106</v>
      </c>
      <c r="B10300" s="78" t="s">
        <v>15</v>
      </c>
      <c r="C10300">
        <v>2041</v>
      </c>
      <c r="D10300" t="s">
        <v>138</v>
      </c>
      <c r="E10300" t="s">
        <v>47</v>
      </c>
      <c r="F10300">
        <v>52.388918537889801</v>
      </c>
    </row>
    <row r="10301" spans="1:6" x14ac:dyDescent="0.35">
      <c r="A10301" t="s">
        <v>106</v>
      </c>
      <c r="B10301" s="78" t="s">
        <v>15</v>
      </c>
      <c r="C10301">
        <v>2041</v>
      </c>
      <c r="D10301" t="s">
        <v>138</v>
      </c>
      <c r="E10301" t="s">
        <v>49</v>
      </c>
      <c r="F10301">
        <v>39.2920703177451</v>
      </c>
    </row>
    <row r="10302" spans="1:6" x14ac:dyDescent="0.35">
      <c r="A10302" t="s">
        <v>106</v>
      </c>
      <c r="B10302" s="78" t="s">
        <v>15</v>
      </c>
      <c r="C10302">
        <v>2041</v>
      </c>
      <c r="D10302" t="s">
        <v>138</v>
      </c>
      <c r="E10302" t="s">
        <v>51</v>
      </c>
      <c r="F10302">
        <v>46.0120795350999</v>
      </c>
    </row>
    <row r="10303" spans="1:6" x14ac:dyDescent="0.35">
      <c r="A10303" t="s">
        <v>106</v>
      </c>
      <c r="B10303" s="78" t="s">
        <v>15</v>
      </c>
      <c r="C10303">
        <v>2041</v>
      </c>
      <c r="D10303" t="s">
        <v>138</v>
      </c>
      <c r="E10303" t="s">
        <v>53</v>
      </c>
      <c r="F10303">
        <v>45.193623864038003</v>
      </c>
    </row>
    <row r="10304" spans="1:6" x14ac:dyDescent="0.35">
      <c r="A10304" t="s">
        <v>106</v>
      </c>
      <c r="B10304" s="78" t="s">
        <v>15</v>
      </c>
      <c r="C10304">
        <v>2041</v>
      </c>
      <c r="D10304" t="s">
        <v>138</v>
      </c>
      <c r="E10304" t="s">
        <v>55</v>
      </c>
      <c r="F10304">
        <v>50.830262498612399</v>
      </c>
    </row>
    <row r="10305" spans="1:6" x14ac:dyDescent="0.35">
      <c r="A10305" t="s">
        <v>106</v>
      </c>
      <c r="B10305" s="78" t="s">
        <v>15</v>
      </c>
      <c r="C10305">
        <v>2041</v>
      </c>
      <c r="D10305" t="s">
        <v>138</v>
      </c>
      <c r="E10305" t="s">
        <v>57</v>
      </c>
      <c r="F10305">
        <v>50.488429298949399</v>
      </c>
    </row>
    <row r="10306" spans="1:6" x14ac:dyDescent="0.35">
      <c r="A10306" t="s">
        <v>106</v>
      </c>
      <c r="B10306" s="78" t="s">
        <v>15</v>
      </c>
      <c r="C10306">
        <v>2041</v>
      </c>
      <c r="D10306" t="s">
        <v>138</v>
      </c>
      <c r="E10306" t="s">
        <v>59</v>
      </c>
      <c r="F10306">
        <v>40.9071599653116</v>
      </c>
    </row>
    <row r="10307" spans="1:6" x14ac:dyDescent="0.35">
      <c r="A10307" t="s">
        <v>106</v>
      </c>
      <c r="B10307" s="78" t="s">
        <v>15</v>
      </c>
      <c r="C10307">
        <v>2041</v>
      </c>
      <c r="D10307" t="s">
        <v>138</v>
      </c>
      <c r="E10307" t="s">
        <v>61</v>
      </c>
      <c r="F10307">
        <v>26.522905207314899</v>
      </c>
    </row>
    <row r="10308" spans="1:6" x14ac:dyDescent="0.35">
      <c r="A10308" t="s">
        <v>106</v>
      </c>
      <c r="B10308" s="78" t="s">
        <v>15</v>
      </c>
      <c r="C10308">
        <v>2041</v>
      </c>
      <c r="D10308" t="s">
        <v>138</v>
      </c>
      <c r="E10308" t="s">
        <v>63</v>
      </c>
      <c r="F10308">
        <v>20.848925462859199</v>
      </c>
    </row>
    <row r="10309" spans="1:6" x14ac:dyDescent="0.35">
      <c r="A10309" t="s">
        <v>106</v>
      </c>
      <c r="B10309" s="78" t="s">
        <v>15</v>
      </c>
      <c r="C10309">
        <v>2041</v>
      </c>
      <c r="D10309" t="s">
        <v>138</v>
      </c>
      <c r="E10309" t="s">
        <v>43</v>
      </c>
      <c r="F10309">
        <v>49.433399602954701</v>
      </c>
    </row>
    <row r="10310" spans="1:6" x14ac:dyDescent="0.35">
      <c r="A10310" t="s">
        <v>106</v>
      </c>
      <c r="B10310" s="78" t="s">
        <v>15</v>
      </c>
      <c r="C10310">
        <v>2041</v>
      </c>
      <c r="D10310" t="s">
        <v>138</v>
      </c>
      <c r="E10310" t="s">
        <v>65</v>
      </c>
      <c r="F10310">
        <v>23.3716980738511</v>
      </c>
    </row>
    <row r="10311" spans="1:6" x14ac:dyDescent="0.35">
      <c r="A10311" t="s">
        <v>106</v>
      </c>
      <c r="B10311" s="78" t="s">
        <v>15</v>
      </c>
      <c r="C10311">
        <v>2041</v>
      </c>
      <c r="D10311" t="s">
        <v>138</v>
      </c>
      <c r="E10311" t="s">
        <v>67</v>
      </c>
      <c r="F10311">
        <v>10.6548251540212</v>
      </c>
    </row>
    <row r="10312" spans="1:6" x14ac:dyDescent="0.35">
      <c r="A10312" t="s">
        <v>106</v>
      </c>
      <c r="B10312" s="78" t="s">
        <v>15</v>
      </c>
      <c r="C10312">
        <v>2041</v>
      </c>
      <c r="D10312" t="s">
        <v>138</v>
      </c>
      <c r="E10312" t="s">
        <v>69</v>
      </c>
      <c r="F10312">
        <v>11.2308869266167</v>
      </c>
    </row>
    <row r="10313" spans="1:6" x14ac:dyDescent="0.35">
      <c r="A10313" t="s">
        <v>106</v>
      </c>
      <c r="B10313" s="78" t="s">
        <v>15</v>
      </c>
      <c r="C10313">
        <v>2041</v>
      </c>
      <c r="D10313" t="s">
        <v>138</v>
      </c>
      <c r="E10313" t="s">
        <v>71</v>
      </c>
      <c r="F10313">
        <v>9.1721853873895292</v>
      </c>
    </row>
    <row r="10314" spans="1:6" x14ac:dyDescent="0.35">
      <c r="A10314" t="s">
        <v>106</v>
      </c>
      <c r="B10314" s="78" t="s">
        <v>15</v>
      </c>
      <c r="C10314">
        <v>2041</v>
      </c>
      <c r="D10314" t="s">
        <v>138</v>
      </c>
      <c r="E10314" t="s">
        <v>73</v>
      </c>
      <c r="F10314">
        <v>11.2597566649704</v>
      </c>
    </row>
    <row r="10315" spans="1:6" x14ac:dyDescent="0.35">
      <c r="A10315" t="s">
        <v>106</v>
      </c>
      <c r="B10315" s="78" t="s">
        <v>15</v>
      </c>
      <c r="C10315">
        <v>2041</v>
      </c>
      <c r="D10315" t="s">
        <v>138</v>
      </c>
      <c r="E10315" t="s">
        <v>75</v>
      </c>
      <c r="F10315">
        <v>7.9374981884645797</v>
      </c>
    </row>
    <row r="10316" spans="1:6" x14ac:dyDescent="0.35">
      <c r="A10316" t="s">
        <v>106</v>
      </c>
      <c r="B10316" s="78" t="s">
        <v>15</v>
      </c>
      <c r="C10316">
        <v>2041</v>
      </c>
      <c r="D10316" t="s">
        <v>41</v>
      </c>
      <c r="E10316" t="s">
        <v>42</v>
      </c>
      <c r="F10316">
        <v>37.414005257128203</v>
      </c>
    </row>
    <row r="10317" spans="1:6" x14ac:dyDescent="0.35">
      <c r="A10317" t="s">
        <v>106</v>
      </c>
      <c r="B10317" s="78" t="s">
        <v>15</v>
      </c>
      <c r="C10317">
        <v>2041</v>
      </c>
      <c r="D10317" t="s">
        <v>41</v>
      </c>
      <c r="E10317" t="s">
        <v>45</v>
      </c>
      <c r="F10317">
        <v>52.219859645668897</v>
      </c>
    </row>
    <row r="10318" spans="1:6" x14ac:dyDescent="0.35">
      <c r="A10318" t="s">
        <v>106</v>
      </c>
      <c r="B10318" s="78" t="s">
        <v>15</v>
      </c>
      <c r="C10318">
        <v>2041</v>
      </c>
      <c r="D10318" t="s">
        <v>41</v>
      </c>
      <c r="E10318" t="s">
        <v>47</v>
      </c>
      <c r="F10318">
        <v>48.714396891702997</v>
      </c>
    </row>
    <row r="10319" spans="1:6" x14ac:dyDescent="0.35">
      <c r="A10319" t="s">
        <v>106</v>
      </c>
      <c r="B10319" s="78" t="s">
        <v>15</v>
      </c>
      <c r="C10319">
        <v>2041</v>
      </c>
      <c r="D10319" t="s">
        <v>41</v>
      </c>
      <c r="E10319" t="s">
        <v>49</v>
      </c>
      <c r="F10319">
        <v>40.7416026072408</v>
      </c>
    </row>
    <row r="10320" spans="1:6" x14ac:dyDescent="0.35">
      <c r="A10320" t="s">
        <v>106</v>
      </c>
      <c r="B10320" s="78" t="s">
        <v>15</v>
      </c>
      <c r="C10320">
        <v>2041</v>
      </c>
      <c r="D10320" t="s">
        <v>41</v>
      </c>
      <c r="E10320" t="s">
        <v>51</v>
      </c>
      <c r="F10320">
        <v>48.036196592578598</v>
      </c>
    </row>
    <row r="10321" spans="1:6" x14ac:dyDescent="0.35">
      <c r="A10321" t="s">
        <v>106</v>
      </c>
      <c r="B10321" s="78" t="s">
        <v>15</v>
      </c>
      <c r="C10321">
        <v>2041</v>
      </c>
      <c r="D10321" t="s">
        <v>41</v>
      </c>
      <c r="E10321" t="s">
        <v>53</v>
      </c>
      <c r="F10321">
        <v>42.535204465400199</v>
      </c>
    </row>
    <row r="10322" spans="1:6" x14ac:dyDescent="0.35">
      <c r="A10322" t="s">
        <v>106</v>
      </c>
      <c r="B10322" s="78" t="s">
        <v>15</v>
      </c>
      <c r="C10322">
        <v>2041</v>
      </c>
      <c r="D10322" t="s">
        <v>41</v>
      </c>
      <c r="E10322" t="s">
        <v>55</v>
      </c>
      <c r="F10322">
        <v>46.763842198853297</v>
      </c>
    </row>
    <row r="10323" spans="1:6" x14ac:dyDescent="0.35">
      <c r="A10323" t="s">
        <v>106</v>
      </c>
      <c r="B10323" s="78" t="s">
        <v>15</v>
      </c>
      <c r="C10323">
        <v>2041</v>
      </c>
      <c r="D10323" t="s">
        <v>41</v>
      </c>
      <c r="E10323" t="s">
        <v>57</v>
      </c>
      <c r="F10323">
        <v>43.6038790808879</v>
      </c>
    </row>
    <row r="10324" spans="1:6" x14ac:dyDescent="0.35">
      <c r="A10324" t="s">
        <v>106</v>
      </c>
      <c r="B10324" s="78" t="s">
        <v>15</v>
      </c>
      <c r="C10324">
        <v>2041</v>
      </c>
      <c r="D10324" t="s">
        <v>41</v>
      </c>
      <c r="E10324" t="s">
        <v>59</v>
      </c>
      <c r="F10324">
        <v>36.820641250104799</v>
      </c>
    </row>
    <row r="10325" spans="1:6" x14ac:dyDescent="0.35">
      <c r="A10325" t="s">
        <v>106</v>
      </c>
      <c r="B10325" s="78" t="s">
        <v>15</v>
      </c>
      <c r="C10325">
        <v>2041</v>
      </c>
      <c r="D10325" t="s">
        <v>41</v>
      </c>
      <c r="E10325" t="s">
        <v>61</v>
      </c>
      <c r="F10325">
        <v>32.5995927751338</v>
      </c>
    </row>
    <row r="10326" spans="1:6" x14ac:dyDescent="0.35">
      <c r="A10326" t="s">
        <v>106</v>
      </c>
      <c r="B10326" s="78" t="s">
        <v>15</v>
      </c>
      <c r="C10326">
        <v>2041</v>
      </c>
      <c r="D10326" t="s">
        <v>41</v>
      </c>
      <c r="E10326" t="s">
        <v>63</v>
      </c>
      <c r="F10326">
        <v>22.3753249847597</v>
      </c>
    </row>
    <row r="10327" spans="1:6" x14ac:dyDescent="0.35">
      <c r="A10327" t="s">
        <v>106</v>
      </c>
      <c r="B10327" s="78" t="s">
        <v>15</v>
      </c>
      <c r="C10327">
        <v>2041</v>
      </c>
      <c r="D10327" t="s">
        <v>41</v>
      </c>
      <c r="E10327" t="s">
        <v>43</v>
      </c>
      <c r="F10327">
        <v>44.939454688384203</v>
      </c>
    </row>
    <row r="10328" spans="1:6" x14ac:dyDescent="0.35">
      <c r="A10328" t="s">
        <v>106</v>
      </c>
      <c r="B10328" s="78" t="s">
        <v>15</v>
      </c>
      <c r="C10328">
        <v>2041</v>
      </c>
      <c r="D10328" t="s">
        <v>41</v>
      </c>
      <c r="E10328" t="s">
        <v>65</v>
      </c>
      <c r="F10328">
        <v>25.167709964738201</v>
      </c>
    </row>
    <row r="10329" spans="1:6" x14ac:dyDescent="0.35">
      <c r="A10329" t="s">
        <v>106</v>
      </c>
      <c r="B10329" s="78" t="s">
        <v>15</v>
      </c>
      <c r="C10329">
        <v>2041</v>
      </c>
      <c r="D10329" t="s">
        <v>41</v>
      </c>
      <c r="E10329" t="s">
        <v>67</v>
      </c>
      <c r="F10329">
        <v>12.991760409179401</v>
      </c>
    </row>
    <row r="10330" spans="1:6" x14ac:dyDescent="0.35">
      <c r="A10330" t="s">
        <v>106</v>
      </c>
      <c r="B10330" s="78" t="s">
        <v>15</v>
      </c>
      <c r="C10330">
        <v>2041</v>
      </c>
      <c r="D10330" t="s">
        <v>41</v>
      </c>
      <c r="E10330" t="s">
        <v>69</v>
      </c>
      <c r="F10330">
        <v>10.112062382925799</v>
      </c>
    </row>
    <row r="10331" spans="1:6" x14ac:dyDescent="0.35">
      <c r="A10331" t="s">
        <v>106</v>
      </c>
      <c r="B10331" s="78" t="s">
        <v>15</v>
      </c>
      <c r="C10331">
        <v>2041</v>
      </c>
      <c r="D10331" t="s">
        <v>41</v>
      </c>
      <c r="E10331" t="s">
        <v>71</v>
      </c>
      <c r="F10331">
        <v>10.186962869768299</v>
      </c>
    </row>
    <row r="10332" spans="1:6" x14ac:dyDescent="0.35">
      <c r="A10332" t="s">
        <v>106</v>
      </c>
      <c r="B10332" s="78" t="s">
        <v>15</v>
      </c>
      <c r="C10332">
        <v>2041</v>
      </c>
      <c r="D10332" t="s">
        <v>41</v>
      </c>
      <c r="E10332" t="s">
        <v>73</v>
      </c>
      <c r="F10332">
        <v>9.0087568459089997</v>
      </c>
    </row>
    <row r="10333" spans="1:6" x14ac:dyDescent="0.35">
      <c r="A10333" t="s">
        <v>106</v>
      </c>
      <c r="B10333" s="78" t="s">
        <v>15</v>
      </c>
      <c r="C10333">
        <v>2041</v>
      </c>
      <c r="D10333" t="s">
        <v>41</v>
      </c>
      <c r="E10333" t="s">
        <v>75</v>
      </c>
      <c r="F10333">
        <v>5.9541149347281603</v>
      </c>
    </row>
    <row r="10334" spans="1:6" x14ac:dyDescent="0.35">
      <c r="A10334" t="s">
        <v>106</v>
      </c>
      <c r="B10334" s="78" t="s">
        <v>15</v>
      </c>
      <c r="C10334">
        <v>2046</v>
      </c>
      <c r="D10334" t="s">
        <v>138</v>
      </c>
      <c r="E10334" t="s">
        <v>42</v>
      </c>
      <c r="F10334">
        <v>33.346867904423299</v>
      </c>
    </row>
    <row r="10335" spans="1:6" x14ac:dyDescent="0.35">
      <c r="A10335" t="s">
        <v>106</v>
      </c>
      <c r="B10335" s="78" t="s">
        <v>15</v>
      </c>
      <c r="C10335">
        <v>2046</v>
      </c>
      <c r="D10335" t="s">
        <v>138</v>
      </c>
      <c r="E10335" t="s">
        <v>45</v>
      </c>
      <c r="F10335">
        <v>54.2914049015085</v>
      </c>
    </row>
    <row r="10336" spans="1:6" x14ac:dyDescent="0.35">
      <c r="A10336" t="s">
        <v>106</v>
      </c>
      <c r="B10336" s="78" t="s">
        <v>15</v>
      </c>
      <c r="C10336">
        <v>2046</v>
      </c>
      <c r="D10336" t="s">
        <v>138</v>
      </c>
      <c r="E10336" t="s">
        <v>47</v>
      </c>
      <c r="F10336">
        <v>51.943494624665099</v>
      </c>
    </row>
    <row r="10337" spans="1:6" x14ac:dyDescent="0.35">
      <c r="A10337" t="s">
        <v>106</v>
      </c>
      <c r="B10337" s="78" t="s">
        <v>15</v>
      </c>
      <c r="C10337">
        <v>2046</v>
      </c>
      <c r="D10337" t="s">
        <v>138</v>
      </c>
      <c r="E10337" t="s">
        <v>49</v>
      </c>
      <c r="F10337">
        <v>39.179700066718802</v>
      </c>
    </row>
    <row r="10338" spans="1:6" x14ac:dyDescent="0.35">
      <c r="A10338" t="s">
        <v>106</v>
      </c>
      <c r="B10338" s="78" t="s">
        <v>15</v>
      </c>
      <c r="C10338">
        <v>2046</v>
      </c>
      <c r="D10338" t="s">
        <v>138</v>
      </c>
      <c r="E10338" t="s">
        <v>51</v>
      </c>
      <c r="F10338">
        <v>45.196404734343098</v>
      </c>
    </row>
    <row r="10339" spans="1:6" x14ac:dyDescent="0.35">
      <c r="A10339" t="s">
        <v>106</v>
      </c>
      <c r="B10339" s="78" t="s">
        <v>15</v>
      </c>
      <c r="C10339">
        <v>2046</v>
      </c>
      <c r="D10339" t="s">
        <v>138</v>
      </c>
      <c r="E10339" t="s">
        <v>53</v>
      </c>
      <c r="F10339">
        <v>43.991186247734603</v>
      </c>
    </row>
    <row r="10340" spans="1:6" x14ac:dyDescent="0.35">
      <c r="A10340" t="s">
        <v>106</v>
      </c>
      <c r="B10340" s="78" t="s">
        <v>15</v>
      </c>
      <c r="C10340">
        <v>2046</v>
      </c>
      <c r="D10340" t="s">
        <v>138</v>
      </c>
      <c r="E10340" t="s">
        <v>55</v>
      </c>
      <c r="F10340">
        <v>51.279963076946899</v>
      </c>
    </row>
    <row r="10341" spans="1:6" x14ac:dyDescent="0.35">
      <c r="A10341" t="s">
        <v>106</v>
      </c>
      <c r="B10341" s="78" t="s">
        <v>15</v>
      </c>
      <c r="C10341">
        <v>2046</v>
      </c>
      <c r="D10341" t="s">
        <v>138</v>
      </c>
      <c r="E10341" t="s">
        <v>57</v>
      </c>
      <c r="F10341">
        <v>48.047361601941901</v>
      </c>
    </row>
    <row r="10342" spans="1:6" x14ac:dyDescent="0.35">
      <c r="A10342" t="s">
        <v>106</v>
      </c>
      <c r="B10342" s="78" t="s">
        <v>15</v>
      </c>
      <c r="C10342">
        <v>2046</v>
      </c>
      <c r="D10342" t="s">
        <v>138</v>
      </c>
      <c r="E10342" t="s">
        <v>59</v>
      </c>
      <c r="F10342">
        <v>42.985251888120402</v>
      </c>
    </row>
    <row r="10343" spans="1:6" x14ac:dyDescent="0.35">
      <c r="A10343" t="s">
        <v>106</v>
      </c>
      <c r="B10343" s="78" t="s">
        <v>15</v>
      </c>
      <c r="C10343">
        <v>2046</v>
      </c>
      <c r="D10343" t="s">
        <v>138</v>
      </c>
      <c r="E10343" t="s">
        <v>61</v>
      </c>
      <c r="F10343">
        <v>28.458733980788502</v>
      </c>
    </row>
    <row r="10344" spans="1:6" x14ac:dyDescent="0.35">
      <c r="A10344" t="s">
        <v>106</v>
      </c>
      <c r="B10344" s="78" t="s">
        <v>15</v>
      </c>
      <c r="C10344">
        <v>2046</v>
      </c>
      <c r="D10344" t="s">
        <v>138</v>
      </c>
      <c r="E10344" t="s">
        <v>63</v>
      </c>
      <c r="F10344">
        <v>21.912201370463301</v>
      </c>
    </row>
    <row r="10345" spans="1:6" x14ac:dyDescent="0.35">
      <c r="A10345" t="s">
        <v>106</v>
      </c>
      <c r="B10345" s="78" t="s">
        <v>15</v>
      </c>
      <c r="C10345">
        <v>2046</v>
      </c>
      <c r="D10345" t="s">
        <v>138</v>
      </c>
      <c r="E10345" t="s">
        <v>43</v>
      </c>
      <c r="F10345">
        <v>49.901544221964798</v>
      </c>
    </row>
    <row r="10346" spans="1:6" x14ac:dyDescent="0.35">
      <c r="A10346" t="s">
        <v>106</v>
      </c>
      <c r="B10346" s="78" t="s">
        <v>15</v>
      </c>
      <c r="C10346">
        <v>2046</v>
      </c>
      <c r="D10346" t="s">
        <v>138</v>
      </c>
      <c r="E10346" t="s">
        <v>65</v>
      </c>
      <c r="F10346">
        <v>23.913666783933198</v>
      </c>
    </row>
    <row r="10347" spans="1:6" x14ac:dyDescent="0.35">
      <c r="A10347" t="s">
        <v>106</v>
      </c>
      <c r="B10347" s="78" t="s">
        <v>15</v>
      </c>
      <c r="C10347">
        <v>2046</v>
      </c>
      <c r="D10347" t="s">
        <v>138</v>
      </c>
      <c r="E10347" t="s">
        <v>67</v>
      </c>
      <c r="F10347">
        <v>13.9646087566293</v>
      </c>
    </row>
    <row r="10348" spans="1:6" x14ac:dyDescent="0.35">
      <c r="A10348" t="s">
        <v>106</v>
      </c>
      <c r="B10348" s="78" t="s">
        <v>15</v>
      </c>
      <c r="C10348">
        <v>2046</v>
      </c>
      <c r="D10348" t="s">
        <v>138</v>
      </c>
      <c r="E10348" t="s">
        <v>69</v>
      </c>
      <c r="F10348">
        <v>8.6712472801003209</v>
      </c>
    </row>
    <row r="10349" spans="1:6" x14ac:dyDescent="0.35">
      <c r="A10349" t="s">
        <v>106</v>
      </c>
      <c r="B10349" s="78" t="s">
        <v>15</v>
      </c>
      <c r="C10349">
        <v>2046</v>
      </c>
      <c r="D10349" t="s">
        <v>138</v>
      </c>
      <c r="E10349" t="s">
        <v>71</v>
      </c>
      <c r="F10349">
        <v>9.2516071772559005</v>
      </c>
    </row>
    <row r="10350" spans="1:6" x14ac:dyDescent="0.35">
      <c r="A10350" t="s">
        <v>106</v>
      </c>
      <c r="B10350" s="78" t="s">
        <v>15</v>
      </c>
      <c r="C10350">
        <v>2046</v>
      </c>
      <c r="D10350" t="s">
        <v>138</v>
      </c>
      <c r="E10350" t="s">
        <v>73</v>
      </c>
      <c r="F10350">
        <v>10.521712994042501</v>
      </c>
    </row>
    <row r="10351" spans="1:6" x14ac:dyDescent="0.35">
      <c r="A10351" t="s">
        <v>106</v>
      </c>
      <c r="B10351" s="78" t="s">
        <v>15</v>
      </c>
      <c r="C10351">
        <v>2046</v>
      </c>
      <c r="D10351" t="s">
        <v>138</v>
      </c>
      <c r="E10351" t="s">
        <v>75</v>
      </c>
      <c r="F10351">
        <v>9.9221609851602803</v>
      </c>
    </row>
    <row r="10352" spans="1:6" x14ac:dyDescent="0.35">
      <c r="A10352" t="s">
        <v>106</v>
      </c>
      <c r="B10352" s="78" t="s">
        <v>15</v>
      </c>
      <c r="C10352">
        <v>2046</v>
      </c>
      <c r="D10352" t="s">
        <v>41</v>
      </c>
      <c r="E10352" t="s">
        <v>42</v>
      </c>
      <c r="F10352">
        <v>36.843467582661397</v>
      </c>
    </row>
    <row r="10353" spans="1:6" x14ac:dyDescent="0.35">
      <c r="A10353" t="s">
        <v>106</v>
      </c>
      <c r="B10353" s="78" t="s">
        <v>15</v>
      </c>
      <c r="C10353">
        <v>2046</v>
      </c>
      <c r="D10353" t="s">
        <v>41</v>
      </c>
      <c r="E10353" t="s">
        <v>45</v>
      </c>
      <c r="F10353">
        <v>53.267051190112703</v>
      </c>
    </row>
    <row r="10354" spans="1:6" x14ac:dyDescent="0.35">
      <c r="A10354" t="s">
        <v>106</v>
      </c>
      <c r="B10354" s="78" t="s">
        <v>15</v>
      </c>
      <c r="C10354">
        <v>2046</v>
      </c>
      <c r="D10354" t="s">
        <v>41</v>
      </c>
      <c r="E10354" t="s">
        <v>47</v>
      </c>
      <c r="F10354">
        <v>48.300049604376703</v>
      </c>
    </row>
    <row r="10355" spans="1:6" x14ac:dyDescent="0.35">
      <c r="A10355" t="s">
        <v>106</v>
      </c>
      <c r="B10355" s="78" t="s">
        <v>15</v>
      </c>
      <c r="C10355">
        <v>2046</v>
      </c>
      <c r="D10355" t="s">
        <v>41</v>
      </c>
      <c r="E10355" t="s">
        <v>49</v>
      </c>
      <c r="F10355">
        <v>40.5807538713523</v>
      </c>
    </row>
    <row r="10356" spans="1:6" x14ac:dyDescent="0.35">
      <c r="A10356" t="s">
        <v>106</v>
      </c>
      <c r="B10356" s="78" t="s">
        <v>15</v>
      </c>
      <c r="C10356">
        <v>2046</v>
      </c>
      <c r="D10356" t="s">
        <v>41</v>
      </c>
      <c r="E10356" t="s">
        <v>51</v>
      </c>
      <c r="F10356">
        <v>47.184736224686397</v>
      </c>
    </row>
    <row r="10357" spans="1:6" x14ac:dyDescent="0.35">
      <c r="A10357" t="s">
        <v>106</v>
      </c>
      <c r="B10357" s="78" t="s">
        <v>15</v>
      </c>
      <c r="C10357">
        <v>2046</v>
      </c>
      <c r="D10357" t="s">
        <v>41</v>
      </c>
      <c r="E10357" t="s">
        <v>53</v>
      </c>
      <c r="F10357">
        <v>41.403492604075197</v>
      </c>
    </row>
    <row r="10358" spans="1:6" x14ac:dyDescent="0.35">
      <c r="A10358" t="s">
        <v>106</v>
      </c>
      <c r="B10358" s="78" t="s">
        <v>15</v>
      </c>
      <c r="C10358">
        <v>2046</v>
      </c>
      <c r="D10358" t="s">
        <v>41</v>
      </c>
      <c r="E10358" t="s">
        <v>55</v>
      </c>
      <c r="F10358">
        <v>47.177567450661201</v>
      </c>
    </row>
    <row r="10359" spans="1:6" x14ac:dyDescent="0.35">
      <c r="A10359" t="s">
        <v>106</v>
      </c>
      <c r="B10359" s="78" t="s">
        <v>15</v>
      </c>
      <c r="C10359">
        <v>2046</v>
      </c>
      <c r="D10359" t="s">
        <v>41</v>
      </c>
      <c r="E10359" t="s">
        <v>57</v>
      </c>
      <c r="F10359">
        <v>41.495566898977501</v>
      </c>
    </row>
    <row r="10360" spans="1:6" x14ac:dyDescent="0.35">
      <c r="A10360" t="s">
        <v>106</v>
      </c>
      <c r="B10360" s="78" t="s">
        <v>15</v>
      </c>
      <c r="C10360">
        <v>2046</v>
      </c>
      <c r="D10360" t="s">
        <v>41</v>
      </c>
      <c r="E10360" t="s">
        <v>59</v>
      </c>
      <c r="F10360">
        <v>38.6917624060885</v>
      </c>
    </row>
    <row r="10361" spans="1:6" x14ac:dyDescent="0.35">
      <c r="A10361" t="s">
        <v>106</v>
      </c>
      <c r="B10361" s="78" t="s">
        <v>15</v>
      </c>
      <c r="C10361">
        <v>2046</v>
      </c>
      <c r="D10361" t="s">
        <v>41</v>
      </c>
      <c r="E10361" t="s">
        <v>61</v>
      </c>
      <c r="F10361">
        <v>35.1445879436232</v>
      </c>
    </row>
    <row r="10362" spans="1:6" x14ac:dyDescent="0.35">
      <c r="A10362" t="s">
        <v>106</v>
      </c>
      <c r="B10362" s="78" t="s">
        <v>15</v>
      </c>
      <c r="C10362">
        <v>2046</v>
      </c>
      <c r="D10362" t="s">
        <v>41</v>
      </c>
      <c r="E10362" t="s">
        <v>63</v>
      </c>
      <c r="F10362">
        <v>23.466155039409699</v>
      </c>
    </row>
    <row r="10363" spans="1:6" x14ac:dyDescent="0.35">
      <c r="A10363" t="s">
        <v>106</v>
      </c>
      <c r="B10363" s="78" t="s">
        <v>15</v>
      </c>
      <c r="C10363">
        <v>2046</v>
      </c>
      <c r="D10363" t="s">
        <v>41</v>
      </c>
      <c r="E10363" t="s">
        <v>43</v>
      </c>
      <c r="F10363">
        <v>45.365040894504403</v>
      </c>
    </row>
    <row r="10364" spans="1:6" x14ac:dyDescent="0.35">
      <c r="A10364" t="s">
        <v>106</v>
      </c>
      <c r="B10364" s="78" t="s">
        <v>15</v>
      </c>
      <c r="C10364">
        <v>2046</v>
      </c>
      <c r="D10364" t="s">
        <v>41</v>
      </c>
      <c r="E10364" t="s">
        <v>65</v>
      </c>
      <c r="F10364">
        <v>25.751314518839099</v>
      </c>
    </row>
    <row r="10365" spans="1:6" x14ac:dyDescent="0.35">
      <c r="A10365" t="s">
        <v>106</v>
      </c>
      <c r="B10365" s="78" t="s">
        <v>15</v>
      </c>
      <c r="C10365">
        <v>2046</v>
      </c>
      <c r="D10365" t="s">
        <v>41</v>
      </c>
      <c r="E10365" t="s">
        <v>67</v>
      </c>
      <c r="F10365">
        <v>11.4313868635027</v>
      </c>
    </row>
    <row r="10366" spans="1:6" x14ac:dyDescent="0.35">
      <c r="A10366" t="s">
        <v>106</v>
      </c>
      <c r="B10366" s="78" t="s">
        <v>15</v>
      </c>
      <c r="C10366">
        <v>2046</v>
      </c>
      <c r="D10366" t="s">
        <v>41</v>
      </c>
      <c r="E10366" t="s">
        <v>69</v>
      </c>
      <c r="F10366">
        <v>10.398379344242301</v>
      </c>
    </row>
    <row r="10367" spans="1:6" x14ac:dyDescent="0.35">
      <c r="A10367" t="s">
        <v>106</v>
      </c>
      <c r="B10367" s="78" t="s">
        <v>15</v>
      </c>
      <c r="C10367">
        <v>2046</v>
      </c>
      <c r="D10367" t="s">
        <v>41</v>
      </c>
      <c r="E10367" t="s">
        <v>71</v>
      </c>
      <c r="F10367">
        <v>10.2755076893179</v>
      </c>
    </row>
    <row r="10368" spans="1:6" x14ac:dyDescent="0.35">
      <c r="A10368" t="s">
        <v>106</v>
      </c>
      <c r="B10368" s="78" t="s">
        <v>15</v>
      </c>
      <c r="C10368">
        <v>2046</v>
      </c>
      <c r="D10368" t="s">
        <v>41</v>
      </c>
      <c r="E10368" t="s">
        <v>73</v>
      </c>
      <c r="F10368">
        <v>8.41806293938523</v>
      </c>
    </row>
    <row r="10369" spans="1:6" x14ac:dyDescent="0.35">
      <c r="A10369" t="s">
        <v>106</v>
      </c>
      <c r="B10369" s="78" t="s">
        <v>15</v>
      </c>
      <c r="C10369">
        <v>2046</v>
      </c>
      <c r="D10369" t="s">
        <v>41</v>
      </c>
      <c r="E10369" t="s">
        <v>75</v>
      </c>
      <c r="F10369">
        <v>7.4427446375174799</v>
      </c>
    </row>
    <row r="10370" spans="1:6" x14ac:dyDescent="0.35">
      <c r="A10370" t="s">
        <v>107</v>
      </c>
      <c r="B10370" s="78" t="s">
        <v>15</v>
      </c>
      <c r="C10370">
        <v>2021</v>
      </c>
      <c r="D10370" t="s">
        <v>41</v>
      </c>
      <c r="E10370" t="s">
        <v>42</v>
      </c>
      <c r="F10370">
        <v>876</v>
      </c>
    </row>
    <row r="10371" spans="1:6" x14ac:dyDescent="0.35">
      <c r="A10371" t="s">
        <v>107</v>
      </c>
      <c r="B10371" s="78" t="s">
        <v>15</v>
      </c>
      <c r="C10371">
        <v>2021</v>
      </c>
      <c r="D10371" t="s">
        <v>41</v>
      </c>
      <c r="E10371" t="s">
        <v>43</v>
      </c>
      <c r="F10371">
        <v>788</v>
      </c>
    </row>
    <row r="10372" spans="1:6" x14ac:dyDescent="0.35">
      <c r="A10372" t="s">
        <v>107</v>
      </c>
      <c r="B10372" s="78" t="s">
        <v>15</v>
      </c>
      <c r="C10372">
        <v>2021</v>
      </c>
      <c r="D10372" t="s">
        <v>41</v>
      </c>
      <c r="E10372" t="s">
        <v>45</v>
      </c>
      <c r="F10372">
        <v>712</v>
      </c>
    </row>
    <row r="10373" spans="1:6" x14ac:dyDescent="0.35">
      <c r="A10373" t="s">
        <v>107</v>
      </c>
      <c r="B10373" s="78" t="s">
        <v>15</v>
      </c>
      <c r="C10373">
        <v>2021</v>
      </c>
      <c r="D10373" t="s">
        <v>41</v>
      </c>
      <c r="E10373" t="s">
        <v>47</v>
      </c>
      <c r="F10373">
        <v>665</v>
      </c>
    </row>
    <row r="10374" spans="1:6" x14ac:dyDescent="0.35">
      <c r="A10374" t="s">
        <v>107</v>
      </c>
      <c r="B10374" s="78" t="s">
        <v>15</v>
      </c>
      <c r="C10374">
        <v>2021</v>
      </c>
      <c r="D10374" t="s">
        <v>41</v>
      </c>
      <c r="E10374" t="s">
        <v>49</v>
      </c>
      <c r="F10374">
        <v>736</v>
      </c>
    </row>
    <row r="10375" spans="1:6" x14ac:dyDescent="0.35">
      <c r="A10375" t="s">
        <v>107</v>
      </c>
      <c r="B10375" s="78" t="s">
        <v>15</v>
      </c>
      <c r="C10375">
        <v>2021</v>
      </c>
      <c r="D10375" t="s">
        <v>41</v>
      </c>
      <c r="E10375" t="s">
        <v>51</v>
      </c>
      <c r="F10375">
        <v>908</v>
      </c>
    </row>
    <row r="10376" spans="1:6" x14ac:dyDescent="0.35">
      <c r="A10376" t="s">
        <v>107</v>
      </c>
      <c r="B10376" s="78" t="s">
        <v>15</v>
      </c>
      <c r="C10376">
        <v>2021</v>
      </c>
      <c r="D10376" t="s">
        <v>41</v>
      </c>
      <c r="E10376" t="s">
        <v>53</v>
      </c>
      <c r="F10376">
        <v>818</v>
      </c>
    </row>
    <row r="10377" spans="1:6" x14ac:dyDescent="0.35">
      <c r="A10377" t="s">
        <v>107</v>
      </c>
      <c r="B10377" s="78" t="s">
        <v>15</v>
      </c>
      <c r="C10377">
        <v>2021</v>
      </c>
      <c r="D10377" t="s">
        <v>41</v>
      </c>
      <c r="E10377" t="s">
        <v>55</v>
      </c>
      <c r="F10377">
        <v>757</v>
      </c>
    </row>
    <row r="10378" spans="1:6" x14ac:dyDescent="0.35">
      <c r="A10378" t="s">
        <v>107</v>
      </c>
      <c r="B10378" s="78" t="s">
        <v>15</v>
      </c>
      <c r="C10378">
        <v>2021</v>
      </c>
      <c r="D10378" t="s">
        <v>41</v>
      </c>
      <c r="E10378" t="s">
        <v>57</v>
      </c>
      <c r="F10378">
        <v>606</v>
      </c>
    </row>
    <row r="10379" spans="1:6" x14ac:dyDescent="0.35">
      <c r="A10379" t="s">
        <v>107</v>
      </c>
      <c r="B10379" s="78" t="s">
        <v>15</v>
      </c>
      <c r="C10379">
        <v>2021</v>
      </c>
      <c r="D10379" t="s">
        <v>41</v>
      </c>
      <c r="E10379" t="s">
        <v>59</v>
      </c>
      <c r="F10379">
        <v>603</v>
      </c>
    </row>
    <row r="10380" spans="1:6" x14ac:dyDescent="0.35">
      <c r="A10380" t="s">
        <v>107</v>
      </c>
      <c r="B10380" s="78" t="s">
        <v>15</v>
      </c>
      <c r="C10380">
        <v>2021</v>
      </c>
      <c r="D10380" t="s">
        <v>41</v>
      </c>
      <c r="E10380" t="s">
        <v>61</v>
      </c>
      <c r="F10380">
        <v>586</v>
      </c>
    </row>
    <row r="10381" spans="1:6" x14ac:dyDescent="0.35">
      <c r="A10381" t="s">
        <v>107</v>
      </c>
      <c r="B10381" s="78" t="s">
        <v>15</v>
      </c>
      <c r="C10381">
        <v>2021</v>
      </c>
      <c r="D10381" t="s">
        <v>41</v>
      </c>
      <c r="E10381" t="s">
        <v>63</v>
      </c>
      <c r="F10381">
        <v>623</v>
      </c>
    </row>
    <row r="10382" spans="1:6" x14ac:dyDescent="0.35">
      <c r="A10382" t="s">
        <v>107</v>
      </c>
      <c r="B10382" s="78" t="s">
        <v>15</v>
      </c>
      <c r="C10382">
        <v>2021</v>
      </c>
      <c r="D10382" t="s">
        <v>41</v>
      </c>
      <c r="E10382" t="s">
        <v>65</v>
      </c>
      <c r="F10382">
        <v>479</v>
      </c>
    </row>
    <row r="10383" spans="1:6" x14ac:dyDescent="0.35">
      <c r="A10383" t="s">
        <v>107</v>
      </c>
      <c r="B10383" s="78" t="s">
        <v>15</v>
      </c>
      <c r="C10383">
        <v>2021</v>
      </c>
      <c r="D10383" t="s">
        <v>41</v>
      </c>
      <c r="E10383" t="s">
        <v>67</v>
      </c>
      <c r="F10383">
        <v>266</v>
      </c>
    </row>
    <row r="10384" spans="1:6" x14ac:dyDescent="0.35">
      <c r="A10384" t="s">
        <v>107</v>
      </c>
      <c r="B10384" s="78" t="s">
        <v>15</v>
      </c>
      <c r="C10384">
        <v>2021</v>
      </c>
      <c r="D10384" t="s">
        <v>41</v>
      </c>
      <c r="E10384" t="s">
        <v>69</v>
      </c>
      <c r="F10384">
        <v>236</v>
      </c>
    </row>
    <row r="10385" spans="1:6" x14ac:dyDescent="0.35">
      <c r="A10385" t="s">
        <v>107</v>
      </c>
      <c r="B10385" s="78" t="s">
        <v>15</v>
      </c>
      <c r="C10385">
        <v>2021</v>
      </c>
      <c r="D10385" t="s">
        <v>41</v>
      </c>
      <c r="E10385" t="s">
        <v>71</v>
      </c>
      <c r="F10385">
        <v>144</v>
      </c>
    </row>
    <row r="10386" spans="1:6" x14ac:dyDescent="0.35">
      <c r="A10386" t="s">
        <v>107</v>
      </c>
      <c r="B10386" s="78" t="s">
        <v>15</v>
      </c>
      <c r="C10386">
        <v>2021</v>
      </c>
      <c r="D10386" t="s">
        <v>41</v>
      </c>
      <c r="E10386" t="s">
        <v>73</v>
      </c>
      <c r="F10386">
        <v>95</v>
      </c>
    </row>
    <row r="10387" spans="1:6" x14ac:dyDescent="0.35">
      <c r="A10387" t="s">
        <v>107</v>
      </c>
      <c r="B10387" s="78" t="s">
        <v>15</v>
      </c>
      <c r="C10387">
        <v>2021</v>
      </c>
      <c r="D10387" t="s">
        <v>41</v>
      </c>
      <c r="E10387" t="s">
        <v>75</v>
      </c>
      <c r="F10387">
        <v>45</v>
      </c>
    </row>
    <row r="10388" spans="1:6" x14ac:dyDescent="0.35">
      <c r="A10388" t="s">
        <v>107</v>
      </c>
      <c r="B10388" s="78" t="s">
        <v>15</v>
      </c>
      <c r="C10388">
        <v>2021</v>
      </c>
      <c r="D10388" t="s">
        <v>138</v>
      </c>
      <c r="E10388" t="s">
        <v>42</v>
      </c>
      <c r="F10388">
        <v>729</v>
      </c>
    </row>
    <row r="10389" spans="1:6" x14ac:dyDescent="0.35">
      <c r="A10389" t="s">
        <v>107</v>
      </c>
      <c r="B10389" s="78" t="s">
        <v>15</v>
      </c>
      <c r="C10389">
        <v>2021</v>
      </c>
      <c r="D10389" t="s">
        <v>138</v>
      </c>
      <c r="E10389" t="s">
        <v>43</v>
      </c>
      <c r="F10389">
        <v>758</v>
      </c>
    </row>
    <row r="10390" spans="1:6" x14ac:dyDescent="0.35">
      <c r="A10390" t="s">
        <v>107</v>
      </c>
      <c r="B10390" s="78" t="s">
        <v>15</v>
      </c>
      <c r="C10390">
        <v>2021</v>
      </c>
      <c r="D10390" t="s">
        <v>138</v>
      </c>
      <c r="E10390" t="s">
        <v>45</v>
      </c>
      <c r="F10390">
        <v>692</v>
      </c>
    </row>
    <row r="10391" spans="1:6" x14ac:dyDescent="0.35">
      <c r="A10391" t="s">
        <v>107</v>
      </c>
      <c r="B10391" s="78" t="s">
        <v>15</v>
      </c>
      <c r="C10391">
        <v>2021</v>
      </c>
      <c r="D10391" t="s">
        <v>138</v>
      </c>
      <c r="E10391" t="s">
        <v>47</v>
      </c>
      <c r="F10391">
        <v>575</v>
      </c>
    </row>
    <row r="10392" spans="1:6" x14ac:dyDescent="0.35">
      <c r="A10392" t="s">
        <v>107</v>
      </c>
      <c r="B10392" s="78" t="s">
        <v>15</v>
      </c>
      <c r="C10392">
        <v>2021</v>
      </c>
      <c r="D10392" t="s">
        <v>138</v>
      </c>
      <c r="E10392" t="s">
        <v>49</v>
      </c>
      <c r="F10392">
        <v>700</v>
      </c>
    </row>
    <row r="10393" spans="1:6" x14ac:dyDescent="0.35">
      <c r="A10393" t="s">
        <v>107</v>
      </c>
      <c r="B10393" s="78" t="s">
        <v>15</v>
      </c>
      <c r="C10393">
        <v>2021</v>
      </c>
      <c r="D10393" t="s">
        <v>138</v>
      </c>
      <c r="E10393" t="s">
        <v>51</v>
      </c>
      <c r="F10393">
        <v>898</v>
      </c>
    </row>
    <row r="10394" spans="1:6" x14ac:dyDescent="0.35">
      <c r="A10394" t="s">
        <v>107</v>
      </c>
      <c r="B10394" s="78" t="s">
        <v>15</v>
      </c>
      <c r="C10394">
        <v>2021</v>
      </c>
      <c r="D10394" t="s">
        <v>138</v>
      </c>
      <c r="E10394" t="s">
        <v>53</v>
      </c>
      <c r="F10394">
        <v>838</v>
      </c>
    </row>
    <row r="10395" spans="1:6" x14ac:dyDescent="0.35">
      <c r="A10395" t="s">
        <v>107</v>
      </c>
      <c r="B10395" s="78" t="s">
        <v>15</v>
      </c>
      <c r="C10395">
        <v>2021</v>
      </c>
      <c r="D10395" t="s">
        <v>138</v>
      </c>
      <c r="E10395" t="s">
        <v>55</v>
      </c>
      <c r="F10395">
        <v>759</v>
      </c>
    </row>
    <row r="10396" spans="1:6" x14ac:dyDescent="0.35">
      <c r="A10396" t="s">
        <v>107</v>
      </c>
      <c r="B10396" s="78" t="s">
        <v>15</v>
      </c>
      <c r="C10396">
        <v>2021</v>
      </c>
      <c r="D10396" t="s">
        <v>138</v>
      </c>
      <c r="E10396" t="s">
        <v>57</v>
      </c>
      <c r="F10396">
        <v>605</v>
      </c>
    </row>
    <row r="10397" spans="1:6" x14ac:dyDescent="0.35">
      <c r="A10397" t="s">
        <v>107</v>
      </c>
      <c r="B10397" s="78" t="s">
        <v>15</v>
      </c>
      <c r="C10397">
        <v>2021</v>
      </c>
      <c r="D10397" t="s">
        <v>138</v>
      </c>
      <c r="E10397" t="s">
        <v>59</v>
      </c>
      <c r="F10397">
        <v>596</v>
      </c>
    </row>
    <row r="10398" spans="1:6" x14ac:dyDescent="0.35">
      <c r="A10398" t="s">
        <v>107</v>
      </c>
      <c r="B10398" s="78" t="s">
        <v>15</v>
      </c>
      <c r="C10398">
        <v>2021</v>
      </c>
      <c r="D10398" t="s">
        <v>138</v>
      </c>
      <c r="E10398" t="s">
        <v>61</v>
      </c>
      <c r="F10398">
        <v>538</v>
      </c>
    </row>
    <row r="10399" spans="1:6" x14ac:dyDescent="0.35">
      <c r="A10399" t="s">
        <v>107</v>
      </c>
      <c r="B10399" s="78" t="s">
        <v>15</v>
      </c>
      <c r="C10399">
        <v>2021</v>
      </c>
      <c r="D10399" t="s">
        <v>138</v>
      </c>
      <c r="E10399" t="s">
        <v>63</v>
      </c>
      <c r="F10399">
        <v>513</v>
      </c>
    </row>
    <row r="10400" spans="1:6" x14ac:dyDescent="0.35">
      <c r="A10400" t="s">
        <v>107</v>
      </c>
      <c r="B10400" s="78" t="s">
        <v>15</v>
      </c>
      <c r="C10400">
        <v>2021</v>
      </c>
      <c r="D10400" t="s">
        <v>138</v>
      </c>
      <c r="E10400" t="s">
        <v>65</v>
      </c>
      <c r="F10400">
        <v>351</v>
      </c>
    </row>
    <row r="10401" spans="1:6" x14ac:dyDescent="0.35">
      <c r="A10401" t="s">
        <v>107</v>
      </c>
      <c r="B10401" s="78" t="s">
        <v>15</v>
      </c>
      <c r="C10401">
        <v>2021</v>
      </c>
      <c r="D10401" t="s">
        <v>138</v>
      </c>
      <c r="E10401" t="s">
        <v>67</v>
      </c>
      <c r="F10401">
        <v>250</v>
      </c>
    </row>
    <row r="10402" spans="1:6" x14ac:dyDescent="0.35">
      <c r="A10402" t="s">
        <v>107</v>
      </c>
      <c r="B10402" s="78" t="s">
        <v>15</v>
      </c>
      <c r="C10402">
        <v>2021</v>
      </c>
      <c r="D10402" t="s">
        <v>138</v>
      </c>
      <c r="E10402" t="s">
        <v>69</v>
      </c>
      <c r="F10402">
        <v>179</v>
      </c>
    </row>
    <row r="10403" spans="1:6" x14ac:dyDescent="0.35">
      <c r="A10403" t="s">
        <v>107</v>
      </c>
      <c r="B10403" s="78" t="s">
        <v>15</v>
      </c>
      <c r="C10403">
        <v>2021</v>
      </c>
      <c r="D10403" t="s">
        <v>138</v>
      </c>
      <c r="E10403" t="s">
        <v>71</v>
      </c>
      <c r="F10403">
        <v>149</v>
      </c>
    </row>
    <row r="10404" spans="1:6" x14ac:dyDescent="0.35">
      <c r="A10404" t="s">
        <v>107</v>
      </c>
      <c r="B10404" s="78" t="s">
        <v>15</v>
      </c>
      <c r="C10404">
        <v>2021</v>
      </c>
      <c r="D10404" t="s">
        <v>138</v>
      </c>
      <c r="E10404" t="s">
        <v>73</v>
      </c>
      <c r="F10404">
        <v>82</v>
      </c>
    </row>
    <row r="10405" spans="1:6" x14ac:dyDescent="0.35">
      <c r="A10405" t="s">
        <v>107</v>
      </c>
      <c r="B10405" s="78" t="s">
        <v>15</v>
      </c>
      <c r="C10405">
        <v>2021</v>
      </c>
      <c r="D10405" t="s">
        <v>138</v>
      </c>
      <c r="E10405" t="s">
        <v>75</v>
      </c>
      <c r="F10405">
        <v>62</v>
      </c>
    </row>
    <row r="10406" spans="1:6" x14ac:dyDescent="0.35">
      <c r="A10406" t="s">
        <v>107</v>
      </c>
      <c r="B10406" s="78" t="s">
        <v>15</v>
      </c>
      <c r="C10406">
        <v>2026</v>
      </c>
      <c r="D10406" t="s">
        <v>138</v>
      </c>
      <c r="E10406" t="s">
        <v>42</v>
      </c>
      <c r="F10406">
        <v>776.81954767587797</v>
      </c>
    </row>
    <row r="10407" spans="1:6" x14ac:dyDescent="0.35">
      <c r="A10407" t="s">
        <v>107</v>
      </c>
      <c r="B10407" s="78" t="s">
        <v>15</v>
      </c>
      <c r="C10407">
        <v>2026</v>
      </c>
      <c r="D10407" t="s">
        <v>138</v>
      </c>
      <c r="E10407" t="s">
        <v>45</v>
      </c>
      <c r="F10407">
        <v>556.50016328101503</v>
      </c>
    </row>
    <row r="10408" spans="1:6" x14ac:dyDescent="0.35">
      <c r="A10408" t="s">
        <v>107</v>
      </c>
      <c r="B10408" s="78" t="s">
        <v>15</v>
      </c>
      <c r="C10408">
        <v>2026</v>
      </c>
      <c r="D10408" t="s">
        <v>138</v>
      </c>
      <c r="E10408" t="s">
        <v>47</v>
      </c>
      <c r="F10408">
        <v>519.78456279026898</v>
      </c>
    </row>
    <row r="10409" spans="1:6" x14ac:dyDescent="0.35">
      <c r="A10409" t="s">
        <v>107</v>
      </c>
      <c r="B10409" s="78" t="s">
        <v>15</v>
      </c>
      <c r="C10409">
        <v>2026</v>
      </c>
      <c r="D10409" t="s">
        <v>138</v>
      </c>
      <c r="E10409" t="s">
        <v>49</v>
      </c>
      <c r="F10409">
        <v>688.35814511261106</v>
      </c>
    </row>
    <row r="10410" spans="1:6" x14ac:dyDescent="0.35">
      <c r="A10410" t="s">
        <v>107</v>
      </c>
      <c r="B10410" s="78" t="s">
        <v>15</v>
      </c>
      <c r="C10410">
        <v>2026</v>
      </c>
      <c r="D10410" t="s">
        <v>138</v>
      </c>
      <c r="E10410" t="s">
        <v>51</v>
      </c>
      <c r="F10410">
        <v>929.95874018202096</v>
      </c>
    </row>
    <row r="10411" spans="1:6" x14ac:dyDescent="0.35">
      <c r="A10411" t="s">
        <v>107</v>
      </c>
      <c r="B10411" s="78" t="s">
        <v>15</v>
      </c>
      <c r="C10411">
        <v>2026</v>
      </c>
      <c r="D10411" t="s">
        <v>138</v>
      </c>
      <c r="E10411" t="s">
        <v>53</v>
      </c>
      <c r="F10411">
        <v>879.19287896686706</v>
      </c>
    </row>
    <row r="10412" spans="1:6" x14ac:dyDescent="0.35">
      <c r="A10412" t="s">
        <v>107</v>
      </c>
      <c r="B10412" s="78" t="s">
        <v>15</v>
      </c>
      <c r="C10412">
        <v>2026</v>
      </c>
      <c r="D10412" t="s">
        <v>138</v>
      </c>
      <c r="E10412" t="s">
        <v>55</v>
      </c>
      <c r="F10412">
        <v>683.76302781625498</v>
      </c>
    </row>
    <row r="10413" spans="1:6" x14ac:dyDescent="0.35">
      <c r="A10413" t="s">
        <v>107</v>
      </c>
      <c r="B10413" s="78" t="s">
        <v>15</v>
      </c>
      <c r="C10413">
        <v>2026</v>
      </c>
      <c r="D10413" t="s">
        <v>138</v>
      </c>
      <c r="E10413" t="s">
        <v>57</v>
      </c>
      <c r="F10413">
        <v>650.43751013693702</v>
      </c>
    </row>
    <row r="10414" spans="1:6" x14ac:dyDescent="0.35">
      <c r="A10414" t="s">
        <v>107</v>
      </c>
      <c r="B10414" s="78" t="s">
        <v>15</v>
      </c>
      <c r="C10414">
        <v>2026</v>
      </c>
      <c r="D10414" t="s">
        <v>138</v>
      </c>
      <c r="E10414" t="s">
        <v>59</v>
      </c>
      <c r="F10414">
        <v>538.67970755977501</v>
      </c>
    </row>
    <row r="10415" spans="1:6" x14ac:dyDescent="0.35">
      <c r="A10415" t="s">
        <v>107</v>
      </c>
      <c r="B10415" s="78" t="s">
        <v>15</v>
      </c>
      <c r="C10415">
        <v>2026</v>
      </c>
      <c r="D10415" t="s">
        <v>138</v>
      </c>
      <c r="E10415" t="s">
        <v>61</v>
      </c>
      <c r="F10415">
        <v>521.07557684536403</v>
      </c>
    </row>
    <row r="10416" spans="1:6" x14ac:dyDescent="0.35">
      <c r="A10416" t="s">
        <v>107</v>
      </c>
      <c r="B10416" s="78" t="s">
        <v>15</v>
      </c>
      <c r="C10416">
        <v>2026</v>
      </c>
      <c r="D10416" t="s">
        <v>138</v>
      </c>
      <c r="E10416" t="s">
        <v>63</v>
      </c>
      <c r="F10416">
        <v>446.67136654173999</v>
      </c>
    </row>
    <row r="10417" spans="1:6" x14ac:dyDescent="0.35">
      <c r="A10417" t="s">
        <v>107</v>
      </c>
      <c r="B10417" s="78" t="s">
        <v>15</v>
      </c>
      <c r="C10417">
        <v>2026</v>
      </c>
      <c r="D10417" t="s">
        <v>138</v>
      </c>
      <c r="E10417" t="s">
        <v>43</v>
      </c>
      <c r="F10417">
        <v>620.265883530515</v>
      </c>
    </row>
    <row r="10418" spans="1:6" x14ac:dyDescent="0.35">
      <c r="A10418" t="s">
        <v>107</v>
      </c>
      <c r="B10418" s="78" t="s">
        <v>15</v>
      </c>
      <c r="C10418">
        <v>2026</v>
      </c>
      <c r="D10418" t="s">
        <v>138</v>
      </c>
      <c r="E10418" t="s">
        <v>65</v>
      </c>
      <c r="F10418">
        <v>396.58105624682298</v>
      </c>
    </row>
    <row r="10419" spans="1:6" x14ac:dyDescent="0.35">
      <c r="A10419" t="s">
        <v>107</v>
      </c>
      <c r="B10419" s="78" t="s">
        <v>15</v>
      </c>
      <c r="C10419">
        <v>2026</v>
      </c>
      <c r="D10419" t="s">
        <v>138</v>
      </c>
      <c r="E10419" t="s">
        <v>67</v>
      </c>
      <c r="F10419">
        <v>264.721442453664</v>
      </c>
    </row>
    <row r="10420" spans="1:6" x14ac:dyDescent="0.35">
      <c r="A10420" t="s">
        <v>107</v>
      </c>
      <c r="B10420" s="78" t="s">
        <v>15</v>
      </c>
      <c r="C10420">
        <v>2026</v>
      </c>
      <c r="D10420" t="s">
        <v>138</v>
      </c>
      <c r="E10420" t="s">
        <v>69</v>
      </c>
      <c r="F10420">
        <v>187.50558264503101</v>
      </c>
    </row>
    <row r="10421" spans="1:6" x14ac:dyDescent="0.35">
      <c r="A10421" t="s">
        <v>107</v>
      </c>
      <c r="B10421" s="78" t="s">
        <v>15</v>
      </c>
      <c r="C10421">
        <v>2026</v>
      </c>
      <c r="D10421" t="s">
        <v>138</v>
      </c>
      <c r="E10421" t="s">
        <v>71</v>
      </c>
      <c r="F10421">
        <v>127.377406145363</v>
      </c>
    </row>
    <row r="10422" spans="1:6" x14ac:dyDescent="0.35">
      <c r="A10422" t="s">
        <v>107</v>
      </c>
      <c r="B10422" s="78" t="s">
        <v>15</v>
      </c>
      <c r="C10422">
        <v>2026</v>
      </c>
      <c r="D10422" t="s">
        <v>138</v>
      </c>
      <c r="E10422" t="s">
        <v>73</v>
      </c>
      <c r="F10422">
        <v>94.556441437239002</v>
      </c>
    </row>
    <row r="10423" spans="1:6" x14ac:dyDescent="0.35">
      <c r="A10423" t="s">
        <v>107</v>
      </c>
      <c r="B10423" s="78" t="s">
        <v>15</v>
      </c>
      <c r="C10423">
        <v>2026</v>
      </c>
      <c r="D10423" t="s">
        <v>138</v>
      </c>
      <c r="E10423" t="s">
        <v>75</v>
      </c>
      <c r="F10423">
        <v>67.887710181190997</v>
      </c>
    </row>
    <row r="10424" spans="1:6" x14ac:dyDescent="0.35">
      <c r="A10424" t="s">
        <v>107</v>
      </c>
      <c r="B10424" s="78" t="s">
        <v>15</v>
      </c>
      <c r="C10424">
        <v>2026</v>
      </c>
      <c r="D10424" t="s">
        <v>41</v>
      </c>
      <c r="E10424" t="s">
        <v>42</v>
      </c>
      <c r="F10424">
        <v>836.066143848308</v>
      </c>
    </row>
    <row r="10425" spans="1:6" x14ac:dyDescent="0.35">
      <c r="A10425" t="s">
        <v>107</v>
      </c>
      <c r="B10425" s="78" t="s">
        <v>15</v>
      </c>
      <c r="C10425">
        <v>2026</v>
      </c>
      <c r="D10425" t="s">
        <v>41</v>
      </c>
      <c r="E10425" t="s">
        <v>45</v>
      </c>
      <c r="F10425">
        <v>583.17865120957697</v>
      </c>
    </row>
    <row r="10426" spans="1:6" x14ac:dyDescent="0.35">
      <c r="A10426" t="s">
        <v>107</v>
      </c>
      <c r="B10426" s="78" t="s">
        <v>15</v>
      </c>
      <c r="C10426">
        <v>2026</v>
      </c>
      <c r="D10426" t="s">
        <v>41</v>
      </c>
      <c r="E10426" t="s">
        <v>47</v>
      </c>
      <c r="F10426">
        <v>576.58685594881899</v>
      </c>
    </row>
    <row r="10427" spans="1:6" x14ac:dyDescent="0.35">
      <c r="A10427" t="s">
        <v>107</v>
      </c>
      <c r="B10427" s="78" t="s">
        <v>15</v>
      </c>
      <c r="C10427">
        <v>2026</v>
      </c>
      <c r="D10427" t="s">
        <v>41</v>
      </c>
      <c r="E10427" t="s">
        <v>49</v>
      </c>
      <c r="F10427">
        <v>704.74110470892504</v>
      </c>
    </row>
    <row r="10428" spans="1:6" x14ac:dyDescent="0.35">
      <c r="A10428" t="s">
        <v>107</v>
      </c>
      <c r="B10428" s="78" t="s">
        <v>15</v>
      </c>
      <c r="C10428">
        <v>2026</v>
      </c>
      <c r="D10428" t="s">
        <v>41</v>
      </c>
      <c r="E10428" t="s">
        <v>51</v>
      </c>
      <c r="F10428">
        <v>937.69447237755298</v>
      </c>
    </row>
    <row r="10429" spans="1:6" x14ac:dyDescent="0.35">
      <c r="A10429" t="s">
        <v>107</v>
      </c>
      <c r="B10429" s="78" t="s">
        <v>15</v>
      </c>
      <c r="C10429">
        <v>2026</v>
      </c>
      <c r="D10429" t="s">
        <v>41</v>
      </c>
      <c r="E10429" t="s">
        <v>53</v>
      </c>
      <c r="F10429">
        <v>880.82544810527895</v>
      </c>
    </row>
    <row r="10430" spans="1:6" x14ac:dyDescent="0.35">
      <c r="A10430" t="s">
        <v>107</v>
      </c>
      <c r="B10430" s="78" t="s">
        <v>15</v>
      </c>
      <c r="C10430">
        <v>2026</v>
      </c>
      <c r="D10430" t="s">
        <v>41</v>
      </c>
      <c r="E10430" t="s">
        <v>55</v>
      </c>
      <c r="F10430">
        <v>694.24664723261196</v>
      </c>
    </row>
    <row r="10431" spans="1:6" x14ac:dyDescent="0.35">
      <c r="A10431" t="s">
        <v>107</v>
      </c>
      <c r="B10431" s="78" t="s">
        <v>15</v>
      </c>
      <c r="C10431">
        <v>2026</v>
      </c>
      <c r="D10431" t="s">
        <v>41</v>
      </c>
      <c r="E10431" t="s">
        <v>57</v>
      </c>
      <c r="F10431">
        <v>677.32407321860103</v>
      </c>
    </row>
    <row r="10432" spans="1:6" x14ac:dyDescent="0.35">
      <c r="A10432" t="s">
        <v>107</v>
      </c>
      <c r="B10432" s="78" t="s">
        <v>15</v>
      </c>
      <c r="C10432">
        <v>2026</v>
      </c>
      <c r="D10432" t="s">
        <v>41</v>
      </c>
      <c r="E10432" t="s">
        <v>59</v>
      </c>
      <c r="F10432">
        <v>567.92162467782202</v>
      </c>
    </row>
    <row r="10433" spans="1:6" x14ac:dyDescent="0.35">
      <c r="A10433" t="s">
        <v>107</v>
      </c>
      <c r="B10433" s="78" t="s">
        <v>15</v>
      </c>
      <c r="C10433">
        <v>2026</v>
      </c>
      <c r="D10433" t="s">
        <v>41</v>
      </c>
      <c r="E10433" t="s">
        <v>61</v>
      </c>
      <c r="F10433">
        <v>566.77050804792498</v>
      </c>
    </row>
    <row r="10434" spans="1:6" x14ac:dyDescent="0.35">
      <c r="A10434" t="s">
        <v>107</v>
      </c>
      <c r="B10434" s="78" t="s">
        <v>15</v>
      </c>
      <c r="C10434">
        <v>2026</v>
      </c>
      <c r="D10434" t="s">
        <v>41</v>
      </c>
      <c r="E10434" t="s">
        <v>63</v>
      </c>
      <c r="F10434">
        <v>502.98129089587201</v>
      </c>
    </row>
    <row r="10435" spans="1:6" x14ac:dyDescent="0.35">
      <c r="A10435" t="s">
        <v>107</v>
      </c>
      <c r="B10435" s="78" t="s">
        <v>15</v>
      </c>
      <c r="C10435">
        <v>2026</v>
      </c>
      <c r="D10435" t="s">
        <v>41</v>
      </c>
      <c r="E10435" t="s">
        <v>43</v>
      </c>
      <c r="F10435">
        <v>708.59067104501605</v>
      </c>
    </row>
    <row r="10436" spans="1:6" x14ac:dyDescent="0.35">
      <c r="A10436" t="s">
        <v>107</v>
      </c>
      <c r="B10436" s="78" t="s">
        <v>15</v>
      </c>
      <c r="C10436">
        <v>2026</v>
      </c>
      <c r="D10436" t="s">
        <v>41</v>
      </c>
      <c r="E10436" t="s">
        <v>65</v>
      </c>
      <c r="F10436">
        <v>479.36763769592397</v>
      </c>
    </row>
    <row r="10437" spans="1:6" x14ac:dyDescent="0.35">
      <c r="A10437" t="s">
        <v>107</v>
      </c>
      <c r="B10437" s="78" t="s">
        <v>15</v>
      </c>
      <c r="C10437">
        <v>2026</v>
      </c>
      <c r="D10437" t="s">
        <v>41</v>
      </c>
      <c r="E10437" t="s">
        <v>67</v>
      </c>
      <c r="F10437">
        <v>334.17682932082602</v>
      </c>
    </row>
    <row r="10438" spans="1:6" x14ac:dyDescent="0.35">
      <c r="A10438" t="s">
        <v>107</v>
      </c>
      <c r="B10438" s="78" t="s">
        <v>15</v>
      </c>
      <c r="C10438">
        <v>2026</v>
      </c>
      <c r="D10438" t="s">
        <v>41</v>
      </c>
      <c r="E10438" t="s">
        <v>69</v>
      </c>
      <c r="F10438">
        <v>189.08280783899099</v>
      </c>
    </row>
    <row r="10439" spans="1:6" x14ac:dyDescent="0.35">
      <c r="A10439" t="s">
        <v>107</v>
      </c>
      <c r="B10439" s="78" t="s">
        <v>15</v>
      </c>
      <c r="C10439">
        <v>2026</v>
      </c>
      <c r="D10439" t="s">
        <v>41</v>
      </c>
      <c r="E10439" t="s">
        <v>71</v>
      </c>
      <c r="F10439">
        <v>153.48945437893801</v>
      </c>
    </row>
    <row r="10440" spans="1:6" x14ac:dyDescent="0.35">
      <c r="A10440" t="s">
        <v>107</v>
      </c>
      <c r="B10440" s="78" t="s">
        <v>15</v>
      </c>
      <c r="C10440">
        <v>2026</v>
      </c>
      <c r="D10440" t="s">
        <v>41</v>
      </c>
      <c r="E10440" t="s">
        <v>73</v>
      </c>
      <c r="F10440">
        <v>87.648935403469594</v>
      </c>
    </row>
    <row r="10441" spans="1:6" x14ac:dyDescent="0.35">
      <c r="A10441" t="s">
        <v>107</v>
      </c>
      <c r="B10441" s="78" t="s">
        <v>15</v>
      </c>
      <c r="C10441">
        <v>2026</v>
      </c>
      <c r="D10441" t="s">
        <v>41</v>
      </c>
      <c r="E10441" t="s">
        <v>75</v>
      </c>
      <c r="F10441">
        <v>66.271900327825506</v>
      </c>
    </row>
    <row r="10442" spans="1:6" x14ac:dyDescent="0.35">
      <c r="A10442" t="s">
        <v>107</v>
      </c>
      <c r="B10442" s="78" t="s">
        <v>15</v>
      </c>
      <c r="C10442">
        <v>2031</v>
      </c>
      <c r="D10442" t="s">
        <v>138</v>
      </c>
      <c r="E10442" t="s">
        <v>42</v>
      </c>
      <c r="F10442">
        <v>764.07566411334403</v>
      </c>
    </row>
    <row r="10443" spans="1:6" x14ac:dyDescent="0.35">
      <c r="A10443" t="s">
        <v>107</v>
      </c>
      <c r="B10443" s="78" t="s">
        <v>15</v>
      </c>
      <c r="C10443">
        <v>2031</v>
      </c>
      <c r="D10443" t="s">
        <v>138</v>
      </c>
      <c r="E10443" t="s">
        <v>45</v>
      </c>
      <c r="F10443">
        <v>472.82349323680501</v>
      </c>
    </row>
    <row r="10444" spans="1:6" x14ac:dyDescent="0.35">
      <c r="A10444" t="s">
        <v>107</v>
      </c>
      <c r="B10444" s="78" t="s">
        <v>15</v>
      </c>
      <c r="C10444">
        <v>2031</v>
      </c>
      <c r="D10444" t="s">
        <v>138</v>
      </c>
      <c r="E10444" t="s">
        <v>47</v>
      </c>
      <c r="F10444">
        <v>443.39526320393497</v>
      </c>
    </row>
    <row r="10445" spans="1:6" x14ac:dyDescent="0.35">
      <c r="A10445" t="s">
        <v>107</v>
      </c>
      <c r="B10445" s="78" t="s">
        <v>15</v>
      </c>
      <c r="C10445">
        <v>2031</v>
      </c>
      <c r="D10445" t="s">
        <v>138</v>
      </c>
      <c r="E10445" t="s">
        <v>49</v>
      </c>
      <c r="F10445">
        <v>697.47309482128696</v>
      </c>
    </row>
    <row r="10446" spans="1:6" x14ac:dyDescent="0.35">
      <c r="A10446" t="s">
        <v>107</v>
      </c>
      <c r="B10446" s="78" t="s">
        <v>15</v>
      </c>
      <c r="C10446">
        <v>2031</v>
      </c>
      <c r="D10446" t="s">
        <v>138</v>
      </c>
      <c r="E10446" t="s">
        <v>51</v>
      </c>
      <c r="F10446">
        <v>925.75890901156401</v>
      </c>
    </row>
    <row r="10447" spans="1:6" x14ac:dyDescent="0.35">
      <c r="A10447" t="s">
        <v>107</v>
      </c>
      <c r="B10447" s="78" t="s">
        <v>15</v>
      </c>
      <c r="C10447">
        <v>2031</v>
      </c>
      <c r="D10447" t="s">
        <v>138</v>
      </c>
      <c r="E10447" t="s">
        <v>53</v>
      </c>
      <c r="F10447">
        <v>918.67995285287896</v>
      </c>
    </row>
    <row r="10448" spans="1:6" x14ac:dyDescent="0.35">
      <c r="A10448" t="s">
        <v>107</v>
      </c>
      <c r="B10448" s="78" t="s">
        <v>15</v>
      </c>
      <c r="C10448">
        <v>2031</v>
      </c>
      <c r="D10448" t="s">
        <v>138</v>
      </c>
      <c r="E10448" t="s">
        <v>55</v>
      </c>
      <c r="F10448">
        <v>723.21467661323902</v>
      </c>
    </row>
    <row r="10449" spans="1:6" x14ac:dyDescent="0.35">
      <c r="A10449" t="s">
        <v>107</v>
      </c>
      <c r="B10449" s="78" t="s">
        <v>15</v>
      </c>
      <c r="C10449">
        <v>2031</v>
      </c>
      <c r="D10449" t="s">
        <v>138</v>
      </c>
      <c r="E10449" t="s">
        <v>57</v>
      </c>
      <c r="F10449">
        <v>613.01592340815102</v>
      </c>
    </row>
    <row r="10450" spans="1:6" x14ac:dyDescent="0.35">
      <c r="A10450" t="s">
        <v>107</v>
      </c>
      <c r="B10450" s="78" t="s">
        <v>15</v>
      </c>
      <c r="C10450">
        <v>2031</v>
      </c>
      <c r="D10450" t="s">
        <v>138</v>
      </c>
      <c r="E10450" t="s">
        <v>59</v>
      </c>
      <c r="F10450">
        <v>589.985737545132</v>
      </c>
    </row>
    <row r="10451" spans="1:6" x14ac:dyDescent="0.35">
      <c r="A10451" t="s">
        <v>107</v>
      </c>
      <c r="B10451" s="78" t="s">
        <v>15</v>
      </c>
      <c r="C10451">
        <v>2031</v>
      </c>
      <c r="D10451" t="s">
        <v>138</v>
      </c>
      <c r="E10451" t="s">
        <v>61</v>
      </c>
      <c r="F10451">
        <v>494.68039136570297</v>
      </c>
    </row>
    <row r="10452" spans="1:6" x14ac:dyDescent="0.35">
      <c r="A10452" t="s">
        <v>107</v>
      </c>
      <c r="B10452" s="78" t="s">
        <v>15</v>
      </c>
      <c r="C10452">
        <v>2031</v>
      </c>
      <c r="D10452" t="s">
        <v>138</v>
      </c>
      <c r="E10452" t="s">
        <v>63</v>
      </c>
      <c r="F10452">
        <v>448.59236801573201</v>
      </c>
    </row>
    <row r="10453" spans="1:6" x14ac:dyDescent="0.35">
      <c r="A10453" t="s">
        <v>107</v>
      </c>
      <c r="B10453" s="78" t="s">
        <v>15</v>
      </c>
      <c r="C10453">
        <v>2031</v>
      </c>
      <c r="D10453" t="s">
        <v>138</v>
      </c>
      <c r="E10453" t="s">
        <v>43</v>
      </c>
      <c r="F10453">
        <v>650.54196294086205</v>
      </c>
    </row>
    <row r="10454" spans="1:6" x14ac:dyDescent="0.35">
      <c r="A10454" t="s">
        <v>107</v>
      </c>
      <c r="B10454" s="78" t="s">
        <v>15</v>
      </c>
      <c r="C10454">
        <v>2031</v>
      </c>
      <c r="D10454" t="s">
        <v>138</v>
      </c>
      <c r="E10454" t="s">
        <v>65</v>
      </c>
      <c r="F10454">
        <v>357.35468356270002</v>
      </c>
    </row>
    <row r="10455" spans="1:6" x14ac:dyDescent="0.35">
      <c r="A10455" t="s">
        <v>107</v>
      </c>
      <c r="B10455" s="78" t="s">
        <v>15</v>
      </c>
      <c r="C10455">
        <v>2031</v>
      </c>
      <c r="D10455" t="s">
        <v>138</v>
      </c>
      <c r="E10455" t="s">
        <v>67</v>
      </c>
      <c r="F10455">
        <v>298.21116283723597</v>
      </c>
    </row>
    <row r="10456" spans="1:6" x14ac:dyDescent="0.35">
      <c r="A10456" t="s">
        <v>107</v>
      </c>
      <c r="B10456" s="78" t="s">
        <v>15</v>
      </c>
      <c r="C10456">
        <v>2031</v>
      </c>
      <c r="D10456" t="s">
        <v>138</v>
      </c>
      <c r="E10456" t="s">
        <v>69</v>
      </c>
      <c r="F10456">
        <v>201.762239230369</v>
      </c>
    </row>
    <row r="10457" spans="1:6" x14ac:dyDescent="0.35">
      <c r="A10457" t="s">
        <v>107</v>
      </c>
      <c r="B10457" s="78" t="s">
        <v>15</v>
      </c>
      <c r="C10457">
        <v>2031</v>
      </c>
      <c r="D10457" t="s">
        <v>138</v>
      </c>
      <c r="E10457" t="s">
        <v>71</v>
      </c>
      <c r="F10457">
        <v>135.16019397256801</v>
      </c>
    </row>
    <row r="10458" spans="1:6" x14ac:dyDescent="0.35">
      <c r="A10458" t="s">
        <v>107</v>
      </c>
      <c r="B10458" s="78" t="s">
        <v>15</v>
      </c>
      <c r="C10458">
        <v>2031</v>
      </c>
      <c r="D10458" t="s">
        <v>138</v>
      </c>
      <c r="E10458" t="s">
        <v>73</v>
      </c>
      <c r="F10458">
        <v>83.964800733175096</v>
      </c>
    </row>
    <row r="10459" spans="1:6" x14ac:dyDescent="0.35">
      <c r="A10459" t="s">
        <v>107</v>
      </c>
      <c r="B10459" s="78" t="s">
        <v>15</v>
      </c>
      <c r="C10459">
        <v>2031</v>
      </c>
      <c r="D10459" t="s">
        <v>138</v>
      </c>
      <c r="E10459" t="s">
        <v>75</v>
      </c>
      <c r="F10459">
        <v>77.652251662138596</v>
      </c>
    </row>
    <row r="10460" spans="1:6" x14ac:dyDescent="0.35">
      <c r="A10460" t="s">
        <v>107</v>
      </c>
      <c r="B10460" s="78" t="s">
        <v>15</v>
      </c>
      <c r="C10460">
        <v>2031</v>
      </c>
      <c r="D10460" t="s">
        <v>41</v>
      </c>
      <c r="E10460" t="s">
        <v>42</v>
      </c>
      <c r="F10460">
        <v>823.36772406067496</v>
      </c>
    </row>
    <row r="10461" spans="1:6" x14ac:dyDescent="0.35">
      <c r="A10461" t="s">
        <v>107</v>
      </c>
      <c r="B10461" s="78" t="s">
        <v>15</v>
      </c>
      <c r="C10461">
        <v>2031</v>
      </c>
      <c r="D10461" t="s">
        <v>41</v>
      </c>
      <c r="E10461" t="s">
        <v>45</v>
      </c>
      <c r="F10461">
        <v>529.72157777321399</v>
      </c>
    </row>
    <row r="10462" spans="1:6" x14ac:dyDescent="0.35">
      <c r="A10462" t="s">
        <v>107</v>
      </c>
      <c r="B10462" s="78" t="s">
        <v>15</v>
      </c>
      <c r="C10462">
        <v>2031</v>
      </c>
      <c r="D10462" t="s">
        <v>41</v>
      </c>
      <c r="E10462" t="s">
        <v>47</v>
      </c>
      <c r="F10462">
        <v>498.77573693958698</v>
      </c>
    </row>
    <row r="10463" spans="1:6" x14ac:dyDescent="0.35">
      <c r="A10463" t="s">
        <v>107</v>
      </c>
      <c r="B10463" s="78" t="s">
        <v>15</v>
      </c>
      <c r="C10463">
        <v>2031</v>
      </c>
      <c r="D10463" t="s">
        <v>41</v>
      </c>
      <c r="E10463" t="s">
        <v>49</v>
      </c>
      <c r="F10463">
        <v>702.66920854506498</v>
      </c>
    </row>
    <row r="10464" spans="1:6" x14ac:dyDescent="0.35">
      <c r="A10464" t="s">
        <v>107</v>
      </c>
      <c r="B10464" s="78" t="s">
        <v>15</v>
      </c>
      <c r="C10464">
        <v>2031</v>
      </c>
      <c r="D10464" t="s">
        <v>41</v>
      </c>
      <c r="E10464" t="s">
        <v>51</v>
      </c>
      <c r="F10464">
        <v>962.38625070074897</v>
      </c>
    </row>
    <row r="10465" spans="1:6" x14ac:dyDescent="0.35">
      <c r="A10465" t="s">
        <v>107</v>
      </c>
      <c r="B10465" s="78" t="s">
        <v>15</v>
      </c>
      <c r="C10465">
        <v>2031</v>
      </c>
      <c r="D10465" t="s">
        <v>41</v>
      </c>
      <c r="E10465" t="s">
        <v>53</v>
      </c>
      <c r="F10465">
        <v>940.78686405773203</v>
      </c>
    </row>
    <row r="10466" spans="1:6" x14ac:dyDescent="0.35">
      <c r="A10466" t="s">
        <v>107</v>
      </c>
      <c r="B10466" s="78" t="s">
        <v>15</v>
      </c>
      <c r="C10466">
        <v>2031</v>
      </c>
      <c r="D10466" t="s">
        <v>41</v>
      </c>
      <c r="E10466" t="s">
        <v>55</v>
      </c>
      <c r="F10466">
        <v>763.735132116724</v>
      </c>
    </row>
    <row r="10467" spans="1:6" x14ac:dyDescent="0.35">
      <c r="A10467" t="s">
        <v>107</v>
      </c>
      <c r="B10467" s="78" t="s">
        <v>15</v>
      </c>
      <c r="C10467">
        <v>2031</v>
      </c>
      <c r="D10467" t="s">
        <v>41</v>
      </c>
      <c r="E10467" t="s">
        <v>57</v>
      </c>
      <c r="F10467">
        <v>629.83249722698895</v>
      </c>
    </row>
    <row r="10468" spans="1:6" x14ac:dyDescent="0.35">
      <c r="A10468" t="s">
        <v>107</v>
      </c>
      <c r="B10468" s="78" t="s">
        <v>15</v>
      </c>
      <c r="C10468">
        <v>2031</v>
      </c>
      <c r="D10468" t="s">
        <v>41</v>
      </c>
      <c r="E10468" t="s">
        <v>59</v>
      </c>
      <c r="F10468">
        <v>648.22891841609805</v>
      </c>
    </row>
    <row r="10469" spans="1:6" x14ac:dyDescent="0.35">
      <c r="A10469" t="s">
        <v>107</v>
      </c>
      <c r="B10469" s="78" t="s">
        <v>15</v>
      </c>
      <c r="C10469">
        <v>2031</v>
      </c>
      <c r="D10469" t="s">
        <v>41</v>
      </c>
      <c r="E10469" t="s">
        <v>61</v>
      </c>
      <c r="F10469">
        <v>543.53006279550596</v>
      </c>
    </row>
    <row r="10470" spans="1:6" x14ac:dyDescent="0.35">
      <c r="A10470" t="s">
        <v>107</v>
      </c>
      <c r="B10470" s="78" t="s">
        <v>15</v>
      </c>
      <c r="C10470">
        <v>2031</v>
      </c>
      <c r="D10470" t="s">
        <v>41</v>
      </c>
      <c r="E10470" t="s">
        <v>63</v>
      </c>
      <c r="F10470">
        <v>496.74515417179902</v>
      </c>
    </row>
    <row r="10471" spans="1:6" x14ac:dyDescent="0.35">
      <c r="A10471" t="s">
        <v>107</v>
      </c>
      <c r="B10471" s="78" t="s">
        <v>15</v>
      </c>
      <c r="C10471">
        <v>2031</v>
      </c>
      <c r="D10471" t="s">
        <v>41</v>
      </c>
      <c r="E10471" t="s">
        <v>43</v>
      </c>
      <c r="F10471">
        <v>693.29784289789097</v>
      </c>
    </row>
    <row r="10472" spans="1:6" x14ac:dyDescent="0.35">
      <c r="A10472" t="s">
        <v>107</v>
      </c>
      <c r="B10472" s="78" t="s">
        <v>15</v>
      </c>
      <c r="C10472">
        <v>2031</v>
      </c>
      <c r="D10472" t="s">
        <v>41</v>
      </c>
      <c r="E10472" t="s">
        <v>65</v>
      </c>
      <c r="F10472">
        <v>403.556463856307</v>
      </c>
    </row>
    <row r="10473" spans="1:6" x14ac:dyDescent="0.35">
      <c r="A10473" t="s">
        <v>107</v>
      </c>
      <c r="B10473" s="78" t="s">
        <v>15</v>
      </c>
      <c r="C10473">
        <v>2031</v>
      </c>
      <c r="D10473" t="s">
        <v>41</v>
      </c>
      <c r="E10473" t="s">
        <v>67</v>
      </c>
      <c r="F10473">
        <v>347.35857765847197</v>
      </c>
    </row>
    <row r="10474" spans="1:6" x14ac:dyDescent="0.35">
      <c r="A10474" t="s">
        <v>107</v>
      </c>
      <c r="B10474" s="78" t="s">
        <v>15</v>
      </c>
      <c r="C10474">
        <v>2031</v>
      </c>
      <c r="D10474" t="s">
        <v>41</v>
      </c>
      <c r="E10474" t="s">
        <v>69</v>
      </c>
      <c r="F10474">
        <v>241.16800903685601</v>
      </c>
    </row>
    <row r="10475" spans="1:6" x14ac:dyDescent="0.35">
      <c r="A10475" t="s">
        <v>107</v>
      </c>
      <c r="B10475" s="78" t="s">
        <v>15</v>
      </c>
      <c r="C10475">
        <v>2031</v>
      </c>
      <c r="D10475" t="s">
        <v>41</v>
      </c>
      <c r="E10475" t="s">
        <v>71</v>
      </c>
      <c r="F10475">
        <v>128.413318911213</v>
      </c>
    </row>
    <row r="10476" spans="1:6" x14ac:dyDescent="0.35">
      <c r="A10476" t="s">
        <v>107</v>
      </c>
      <c r="B10476" s="78" t="s">
        <v>15</v>
      </c>
      <c r="C10476">
        <v>2031</v>
      </c>
      <c r="D10476" t="s">
        <v>41</v>
      </c>
      <c r="E10476" t="s">
        <v>73</v>
      </c>
      <c r="F10476">
        <v>94.617092370993404</v>
      </c>
    </row>
    <row r="10477" spans="1:6" x14ac:dyDescent="0.35">
      <c r="A10477" t="s">
        <v>107</v>
      </c>
      <c r="B10477" s="78" t="s">
        <v>15</v>
      </c>
      <c r="C10477">
        <v>2031</v>
      </c>
      <c r="D10477" t="s">
        <v>41</v>
      </c>
      <c r="E10477" t="s">
        <v>75</v>
      </c>
      <c r="F10477">
        <v>71.380443386130295</v>
      </c>
    </row>
    <row r="10478" spans="1:6" x14ac:dyDescent="0.35">
      <c r="A10478" t="s">
        <v>107</v>
      </c>
      <c r="B10478" s="78" t="s">
        <v>15</v>
      </c>
      <c r="C10478">
        <v>2036</v>
      </c>
      <c r="D10478" t="s">
        <v>138</v>
      </c>
      <c r="E10478" t="s">
        <v>42</v>
      </c>
      <c r="F10478">
        <v>766.93814140067798</v>
      </c>
    </row>
    <row r="10479" spans="1:6" x14ac:dyDescent="0.35">
      <c r="A10479" t="s">
        <v>107</v>
      </c>
      <c r="B10479" s="78" t="s">
        <v>15</v>
      </c>
      <c r="C10479">
        <v>2036</v>
      </c>
      <c r="D10479" t="s">
        <v>138</v>
      </c>
      <c r="E10479" t="s">
        <v>45</v>
      </c>
      <c r="F10479">
        <v>480.45171650466398</v>
      </c>
    </row>
    <row r="10480" spans="1:6" x14ac:dyDescent="0.35">
      <c r="A10480" t="s">
        <v>107</v>
      </c>
      <c r="B10480" s="78" t="s">
        <v>15</v>
      </c>
      <c r="C10480">
        <v>2036</v>
      </c>
      <c r="D10480" t="s">
        <v>138</v>
      </c>
      <c r="E10480" t="s">
        <v>47</v>
      </c>
      <c r="F10480">
        <v>384.59989921193602</v>
      </c>
    </row>
    <row r="10481" spans="1:6" x14ac:dyDescent="0.35">
      <c r="A10481" t="s">
        <v>107</v>
      </c>
      <c r="B10481" s="78" t="s">
        <v>15</v>
      </c>
      <c r="C10481">
        <v>2036</v>
      </c>
      <c r="D10481" t="s">
        <v>138</v>
      </c>
      <c r="E10481" t="s">
        <v>49</v>
      </c>
      <c r="F10481">
        <v>642.016726913262</v>
      </c>
    </row>
    <row r="10482" spans="1:6" x14ac:dyDescent="0.35">
      <c r="A10482" t="s">
        <v>107</v>
      </c>
      <c r="B10482" s="78" t="s">
        <v>15</v>
      </c>
      <c r="C10482">
        <v>2036</v>
      </c>
      <c r="D10482" t="s">
        <v>138</v>
      </c>
      <c r="E10482" t="s">
        <v>51</v>
      </c>
      <c r="F10482">
        <v>952.85413355443995</v>
      </c>
    </row>
    <row r="10483" spans="1:6" x14ac:dyDescent="0.35">
      <c r="A10483" t="s">
        <v>107</v>
      </c>
      <c r="B10483" s="78" t="s">
        <v>15</v>
      </c>
      <c r="C10483">
        <v>2036</v>
      </c>
      <c r="D10483" t="s">
        <v>138</v>
      </c>
      <c r="E10483" t="s">
        <v>53</v>
      </c>
      <c r="F10483">
        <v>891.15723019944596</v>
      </c>
    </row>
    <row r="10484" spans="1:6" x14ac:dyDescent="0.35">
      <c r="A10484" t="s">
        <v>107</v>
      </c>
      <c r="B10484" s="78" t="s">
        <v>15</v>
      </c>
      <c r="C10484">
        <v>2036</v>
      </c>
      <c r="D10484" t="s">
        <v>138</v>
      </c>
      <c r="E10484" t="s">
        <v>55</v>
      </c>
      <c r="F10484">
        <v>734.095971851836</v>
      </c>
    </row>
    <row r="10485" spans="1:6" x14ac:dyDescent="0.35">
      <c r="A10485" t="s">
        <v>107</v>
      </c>
      <c r="B10485" s="78" t="s">
        <v>15</v>
      </c>
      <c r="C10485">
        <v>2036</v>
      </c>
      <c r="D10485" t="s">
        <v>138</v>
      </c>
      <c r="E10485" t="s">
        <v>57</v>
      </c>
      <c r="F10485">
        <v>635.06861837878898</v>
      </c>
    </row>
    <row r="10486" spans="1:6" x14ac:dyDescent="0.35">
      <c r="A10486" t="s">
        <v>107</v>
      </c>
      <c r="B10486" s="78" t="s">
        <v>15</v>
      </c>
      <c r="C10486">
        <v>2036</v>
      </c>
      <c r="D10486" t="s">
        <v>138</v>
      </c>
      <c r="E10486" t="s">
        <v>59</v>
      </c>
      <c r="F10486">
        <v>562.75138308383998</v>
      </c>
    </row>
    <row r="10487" spans="1:6" x14ac:dyDescent="0.35">
      <c r="A10487" t="s">
        <v>107</v>
      </c>
      <c r="B10487" s="78" t="s">
        <v>15</v>
      </c>
      <c r="C10487">
        <v>2036</v>
      </c>
      <c r="D10487" t="s">
        <v>138</v>
      </c>
      <c r="E10487" t="s">
        <v>61</v>
      </c>
      <c r="F10487">
        <v>536.54949071260603</v>
      </c>
    </row>
    <row r="10488" spans="1:6" x14ac:dyDescent="0.35">
      <c r="A10488" t="s">
        <v>107</v>
      </c>
      <c r="B10488" s="78" t="s">
        <v>15</v>
      </c>
      <c r="C10488">
        <v>2036</v>
      </c>
      <c r="D10488" t="s">
        <v>138</v>
      </c>
      <c r="E10488" t="s">
        <v>63</v>
      </c>
      <c r="F10488">
        <v>429.50996485010597</v>
      </c>
    </row>
    <row r="10489" spans="1:6" x14ac:dyDescent="0.35">
      <c r="A10489" t="s">
        <v>107</v>
      </c>
      <c r="B10489" s="78" t="s">
        <v>15</v>
      </c>
      <c r="C10489">
        <v>2036</v>
      </c>
      <c r="D10489" t="s">
        <v>138</v>
      </c>
      <c r="E10489" t="s">
        <v>43</v>
      </c>
      <c r="F10489">
        <v>639.20035060839598</v>
      </c>
    </row>
    <row r="10490" spans="1:6" x14ac:dyDescent="0.35">
      <c r="A10490" t="s">
        <v>107</v>
      </c>
      <c r="B10490" s="78" t="s">
        <v>15</v>
      </c>
      <c r="C10490">
        <v>2036</v>
      </c>
      <c r="D10490" t="s">
        <v>138</v>
      </c>
      <c r="E10490" t="s">
        <v>65</v>
      </c>
      <c r="F10490">
        <v>357.54064497975401</v>
      </c>
    </row>
    <row r="10491" spans="1:6" x14ac:dyDescent="0.35">
      <c r="A10491" t="s">
        <v>107</v>
      </c>
      <c r="B10491" s="78" t="s">
        <v>15</v>
      </c>
      <c r="C10491">
        <v>2036</v>
      </c>
      <c r="D10491" t="s">
        <v>138</v>
      </c>
      <c r="E10491" t="s">
        <v>67</v>
      </c>
      <c r="F10491">
        <v>268.88558864056102</v>
      </c>
    </row>
    <row r="10492" spans="1:6" x14ac:dyDescent="0.35">
      <c r="A10492" t="s">
        <v>107</v>
      </c>
      <c r="B10492" s="78" t="s">
        <v>15</v>
      </c>
      <c r="C10492">
        <v>2036</v>
      </c>
      <c r="D10492" t="s">
        <v>138</v>
      </c>
      <c r="E10492" t="s">
        <v>69</v>
      </c>
      <c r="F10492">
        <v>225.092316481501</v>
      </c>
    </row>
    <row r="10493" spans="1:6" x14ac:dyDescent="0.35">
      <c r="A10493" t="s">
        <v>107</v>
      </c>
      <c r="B10493" s="78" t="s">
        <v>15</v>
      </c>
      <c r="C10493">
        <v>2036</v>
      </c>
      <c r="D10493" t="s">
        <v>138</v>
      </c>
      <c r="E10493" t="s">
        <v>71</v>
      </c>
      <c r="F10493">
        <v>144.38037639739699</v>
      </c>
    </row>
    <row r="10494" spans="1:6" x14ac:dyDescent="0.35">
      <c r="A10494" t="s">
        <v>107</v>
      </c>
      <c r="B10494" s="78" t="s">
        <v>15</v>
      </c>
      <c r="C10494">
        <v>2036</v>
      </c>
      <c r="D10494" t="s">
        <v>138</v>
      </c>
      <c r="E10494" t="s">
        <v>73</v>
      </c>
      <c r="F10494">
        <v>88.713733614446795</v>
      </c>
    </row>
    <row r="10495" spans="1:6" x14ac:dyDescent="0.35">
      <c r="A10495" t="s">
        <v>107</v>
      </c>
      <c r="B10495" s="78" t="s">
        <v>15</v>
      </c>
      <c r="C10495">
        <v>2036</v>
      </c>
      <c r="D10495" t="s">
        <v>138</v>
      </c>
      <c r="E10495" t="s">
        <v>75</v>
      </c>
      <c r="F10495">
        <v>75.512497507635601</v>
      </c>
    </row>
    <row r="10496" spans="1:6" x14ac:dyDescent="0.35">
      <c r="A10496" t="s">
        <v>107</v>
      </c>
      <c r="B10496" s="78" t="s">
        <v>15</v>
      </c>
      <c r="C10496">
        <v>2036</v>
      </c>
      <c r="D10496" t="s">
        <v>41</v>
      </c>
      <c r="E10496" t="s">
        <v>42</v>
      </c>
      <c r="F10496">
        <v>827.08956149890605</v>
      </c>
    </row>
    <row r="10497" spans="1:6" x14ac:dyDescent="0.35">
      <c r="A10497" t="s">
        <v>107</v>
      </c>
      <c r="B10497" s="78" t="s">
        <v>15</v>
      </c>
      <c r="C10497">
        <v>2036</v>
      </c>
      <c r="D10497" t="s">
        <v>41</v>
      </c>
      <c r="E10497" t="s">
        <v>45</v>
      </c>
      <c r="F10497">
        <v>509.62055628564298</v>
      </c>
    </row>
    <row r="10498" spans="1:6" x14ac:dyDescent="0.35">
      <c r="A10498" t="s">
        <v>107</v>
      </c>
      <c r="B10498" s="78" t="s">
        <v>15</v>
      </c>
      <c r="C10498">
        <v>2036</v>
      </c>
      <c r="D10498" t="s">
        <v>41</v>
      </c>
      <c r="E10498" t="s">
        <v>47</v>
      </c>
      <c r="F10498">
        <v>452.08349111348798</v>
      </c>
    </row>
    <row r="10499" spans="1:6" x14ac:dyDescent="0.35">
      <c r="A10499" t="s">
        <v>107</v>
      </c>
      <c r="B10499" s="78" t="s">
        <v>15</v>
      </c>
      <c r="C10499">
        <v>2036</v>
      </c>
      <c r="D10499" t="s">
        <v>41</v>
      </c>
      <c r="E10499" t="s">
        <v>49</v>
      </c>
      <c r="F10499">
        <v>647.98117358756599</v>
      </c>
    </row>
    <row r="10500" spans="1:6" x14ac:dyDescent="0.35">
      <c r="A10500" t="s">
        <v>107</v>
      </c>
      <c r="B10500" s="78" t="s">
        <v>15</v>
      </c>
      <c r="C10500">
        <v>2036</v>
      </c>
      <c r="D10500" t="s">
        <v>41</v>
      </c>
      <c r="E10500" t="s">
        <v>51</v>
      </c>
      <c r="F10500">
        <v>974.65191160470795</v>
      </c>
    </row>
    <row r="10501" spans="1:6" x14ac:dyDescent="0.35">
      <c r="A10501" t="s">
        <v>107</v>
      </c>
      <c r="B10501" s="78" t="s">
        <v>15</v>
      </c>
      <c r="C10501">
        <v>2036</v>
      </c>
      <c r="D10501" t="s">
        <v>41</v>
      </c>
      <c r="E10501" t="s">
        <v>53</v>
      </c>
      <c r="F10501">
        <v>933.05414740609103</v>
      </c>
    </row>
    <row r="10502" spans="1:6" x14ac:dyDescent="0.35">
      <c r="A10502" t="s">
        <v>107</v>
      </c>
      <c r="B10502" s="78" t="s">
        <v>15</v>
      </c>
      <c r="C10502">
        <v>2036</v>
      </c>
      <c r="D10502" t="s">
        <v>41</v>
      </c>
      <c r="E10502" t="s">
        <v>55</v>
      </c>
      <c r="F10502">
        <v>787.84689177463201</v>
      </c>
    </row>
    <row r="10503" spans="1:6" x14ac:dyDescent="0.35">
      <c r="A10503" t="s">
        <v>107</v>
      </c>
      <c r="B10503" s="78" t="s">
        <v>15</v>
      </c>
      <c r="C10503">
        <v>2036</v>
      </c>
      <c r="D10503" t="s">
        <v>41</v>
      </c>
      <c r="E10503" t="s">
        <v>57</v>
      </c>
      <c r="F10503">
        <v>670.62555559253497</v>
      </c>
    </row>
    <row r="10504" spans="1:6" x14ac:dyDescent="0.35">
      <c r="A10504" t="s">
        <v>107</v>
      </c>
      <c r="B10504" s="78" t="s">
        <v>15</v>
      </c>
      <c r="C10504">
        <v>2036</v>
      </c>
      <c r="D10504" t="s">
        <v>41</v>
      </c>
      <c r="E10504" t="s">
        <v>59</v>
      </c>
      <c r="F10504">
        <v>610.79066785518</v>
      </c>
    </row>
    <row r="10505" spans="1:6" x14ac:dyDescent="0.35">
      <c r="A10505" t="s">
        <v>107</v>
      </c>
      <c r="B10505" s="78" t="s">
        <v>15</v>
      </c>
      <c r="C10505">
        <v>2036</v>
      </c>
      <c r="D10505" t="s">
        <v>41</v>
      </c>
      <c r="E10505" t="s">
        <v>61</v>
      </c>
      <c r="F10505">
        <v>613.22517816050004</v>
      </c>
    </row>
    <row r="10506" spans="1:6" x14ac:dyDescent="0.35">
      <c r="A10506" t="s">
        <v>107</v>
      </c>
      <c r="B10506" s="78" t="s">
        <v>15</v>
      </c>
      <c r="C10506">
        <v>2036</v>
      </c>
      <c r="D10506" t="s">
        <v>41</v>
      </c>
      <c r="E10506" t="s">
        <v>63</v>
      </c>
      <c r="F10506">
        <v>474.85250469825303</v>
      </c>
    </row>
    <row r="10507" spans="1:6" x14ac:dyDescent="0.35">
      <c r="A10507" t="s">
        <v>107</v>
      </c>
      <c r="B10507" s="78" t="s">
        <v>15</v>
      </c>
      <c r="C10507">
        <v>2036</v>
      </c>
      <c r="D10507" t="s">
        <v>41</v>
      </c>
      <c r="E10507" t="s">
        <v>43</v>
      </c>
      <c r="F10507">
        <v>681.465302471526</v>
      </c>
    </row>
    <row r="10508" spans="1:6" x14ac:dyDescent="0.35">
      <c r="A10508" t="s">
        <v>107</v>
      </c>
      <c r="B10508" s="78" t="s">
        <v>15</v>
      </c>
      <c r="C10508">
        <v>2036</v>
      </c>
      <c r="D10508" t="s">
        <v>41</v>
      </c>
      <c r="E10508" t="s">
        <v>65</v>
      </c>
      <c r="F10508">
        <v>399.71366382016799</v>
      </c>
    </row>
    <row r="10509" spans="1:6" x14ac:dyDescent="0.35">
      <c r="A10509" t="s">
        <v>107</v>
      </c>
      <c r="B10509" s="78" t="s">
        <v>15</v>
      </c>
      <c r="C10509">
        <v>2036</v>
      </c>
      <c r="D10509" t="s">
        <v>41</v>
      </c>
      <c r="E10509" t="s">
        <v>67</v>
      </c>
      <c r="F10509">
        <v>294.742742352211</v>
      </c>
    </row>
    <row r="10510" spans="1:6" x14ac:dyDescent="0.35">
      <c r="A10510" t="s">
        <v>107</v>
      </c>
      <c r="B10510" s="78" t="s">
        <v>15</v>
      </c>
      <c r="C10510">
        <v>2036</v>
      </c>
      <c r="D10510" t="s">
        <v>41</v>
      </c>
      <c r="E10510" t="s">
        <v>69</v>
      </c>
      <c r="F10510">
        <v>249.50705019931601</v>
      </c>
    </row>
    <row r="10511" spans="1:6" x14ac:dyDescent="0.35">
      <c r="A10511" t="s">
        <v>107</v>
      </c>
      <c r="B10511" s="78" t="s">
        <v>15</v>
      </c>
      <c r="C10511">
        <v>2036</v>
      </c>
      <c r="D10511" t="s">
        <v>41</v>
      </c>
      <c r="E10511" t="s">
        <v>71</v>
      </c>
      <c r="F10511">
        <v>162.578294987915</v>
      </c>
    </row>
    <row r="10512" spans="1:6" x14ac:dyDescent="0.35">
      <c r="A10512" t="s">
        <v>107</v>
      </c>
      <c r="B10512" s="78" t="s">
        <v>15</v>
      </c>
      <c r="C10512">
        <v>2036</v>
      </c>
      <c r="D10512" t="s">
        <v>41</v>
      </c>
      <c r="E10512" t="s">
        <v>73</v>
      </c>
      <c r="F10512">
        <v>79.397664963291902</v>
      </c>
    </row>
    <row r="10513" spans="1:6" x14ac:dyDescent="0.35">
      <c r="A10513" t="s">
        <v>107</v>
      </c>
      <c r="B10513" s="78" t="s">
        <v>15</v>
      </c>
      <c r="C10513">
        <v>2036</v>
      </c>
      <c r="D10513" t="s">
        <v>41</v>
      </c>
      <c r="E10513" t="s">
        <v>75</v>
      </c>
      <c r="F10513">
        <v>76.6680774755512</v>
      </c>
    </row>
    <row r="10514" spans="1:6" x14ac:dyDescent="0.35">
      <c r="A10514" t="s">
        <v>107</v>
      </c>
      <c r="B10514" s="78" t="s">
        <v>15</v>
      </c>
      <c r="C10514">
        <v>2041</v>
      </c>
      <c r="D10514" t="s">
        <v>138</v>
      </c>
      <c r="E10514" t="s">
        <v>42</v>
      </c>
      <c r="F10514">
        <v>759.480095115219</v>
      </c>
    </row>
    <row r="10515" spans="1:6" x14ac:dyDescent="0.35">
      <c r="A10515" t="s">
        <v>107</v>
      </c>
      <c r="B10515" s="78" t="s">
        <v>15</v>
      </c>
      <c r="C10515">
        <v>2041</v>
      </c>
      <c r="D10515" t="s">
        <v>138</v>
      </c>
      <c r="E10515" t="s">
        <v>45</v>
      </c>
      <c r="F10515">
        <v>472.343576643299</v>
      </c>
    </row>
    <row r="10516" spans="1:6" x14ac:dyDescent="0.35">
      <c r="A10516" t="s">
        <v>107</v>
      </c>
      <c r="B10516" s="78" t="s">
        <v>15</v>
      </c>
      <c r="C10516">
        <v>2041</v>
      </c>
      <c r="D10516" t="s">
        <v>138</v>
      </c>
      <c r="E10516" t="s">
        <v>47</v>
      </c>
      <c r="F10516">
        <v>384.11981892601</v>
      </c>
    </row>
    <row r="10517" spans="1:6" x14ac:dyDescent="0.35">
      <c r="A10517" t="s">
        <v>107</v>
      </c>
      <c r="B10517" s="78" t="s">
        <v>15</v>
      </c>
      <c r="C10517">
        <v>2041</v>
      </c>
      <c r="D10517" t="s">
        <v>138</v>
      </c>
      <c r="E10517" t="s">
        <v>49</v>
      </c>
      <c r="F10517">
        <v>590.29992224703403</v>
      </c>
    </row>
    <row r="10518" spans="1:6" x14ac:dyDescent="0.35">
      <c r="A10518" t="s">
        <v>107</v>
      </c>
      <c r="B10518" s="78" t="s">
        <v>15</v>
      </c>
      <c r="C10518">
        <v>2041</v>
      </c>
      <c r="D10518" t="s">
        <v>138</v>
      </c>
      <c r="E10518" t="s">
        <v>51</v>
      </c>
      <c r="F10518">
        <v>915.76573773541895</v>
      </c>
    </row>
    <row r="10519" spans="1:6" x14ac:dyDescent="0.35">
      <c r="A10519" t="s">
        <v>107</v>
      </c>
      <c r="B10519" s="78" t="s">
        <v>15</v>
      </c>
      <c r="C10519">
        <v>2041</v>
      </c>
      <c r="D10519" t="s">
        <v>138</v>
      </c>
      <c r="E10519" t="s">
        <v>53</v>
      </c>
      <c r="F10519">
        <v>913.02845141383602</v>
      </c>
    </row>
    <row r="10520" spans="1:6" x14ac:dyDescent="0.35">
      <c r="A10520" t="s">
        <v>107</v>
      </c>
      <c r="B10520" s="78" t="s">
        <v>15</v>
      </c>
      <c r="C10520">
        <v>2041</v>
      </c>
      <c r="D10520" t="s">
        <v>138</v>
      </c>
      <c r="E10520" t="s">
        <v>55</v>
      </c>
      <c r="F10520">
        <v>705.21016275602801</v>
      </c>
    </row>
    <row r="10521" spans="1:6" x14ac:dyDescent="0.35">
      <c r="A10521" t="s">
        <v>107</v>
      </c>
      <c r="B10521" s="78" t="s">
        <v>15</v>
      </c>
      <c r="C10521">
        <v>2041</v>
      </c>
      <c r="D10521" t="s">
        <v>138</v>
      </c>
      <c r="E10521" t="s">
        <v>57</v>
      </c>
      <c r="F10521">
        <v>636.98434287031398</v>
      </c>
    </row>
    <row r="10522" spans="1:6" x14ac:dyDescent="0.35">
      <c r="A10522" t="s">
        <v>107</v>
      </c>
      <c r="B10522" s="78" t="s">
        <v>15</v>
      </c>
      <c r="C10522">
        <v>2041</v>
      </c>
      <c r="D10522" t="s">
        <v>138</v>
      </c>
      <c r="E10522" t="s">
        <v>59</v>
      </c>
      <c r="F10522">
        <v>578.83683620645002</v>
      </c>
    </row>
    <row r="10523" spans="1:6" x14ac:dyDescent="0.35">
      <c r="A10523" t="s">
        <v>107</v>
      </c>
      <c r="B10523" s="78" t="s">
        <v>15</v>
      </c>
      <c r="C10523">
        <v>2041</v>
      </c>
      <c r="D10523" t="s">
        <v>138</v>
      </c>
      <c r="E10523" t="s">
        <v>61</v>
      </c>
      <c r="F10523">
        <v>520.63302572217003</v>
      </c>
    </row>
    <row r="10524" spans="1:6" x14ac:dyDescent="0.35">
      <c r="A10524" t="s">
        <v>107</v>
      </c>
      <c r="B10524" s="78" t="s">
        <v>15</v>
      </c>
      <c r="C10524">
        <v>2041</v>
      </c>
      <c r="D10524" t="s">
        <v>138</v>
      </c>
      <c r="E10524" t="s">
        <v>63</v>
      </c>
      <c r="F10524">
        <v>464.60783946066402</v>
      </c>
    </row>
    <row r="10525" spans="1:6" x14ac:dyDescent="0.35">
      <c r="A10525" t="s">
        <v>107</v>
      </c>
      <c r="B10525" s="78" t="s">
        <v>15</v>
      </c>
      <c r="C10525">
        <v>2041</v>
      </c>
      <c r="D10525" t="s">
        <v>138</v>
      </c>
      <c r="E10525" t="s">
        <v>43</v>
      </c>
      <c r="F10525">
        <v>637.46708395554697</v>
      </c>
    </row>
    <row r="10526" spans="1:6" x14ac:dyDescent="0.35">
      <c r="A10526" t="s">
        <v>107</v>
      </c>
      <c r="B10526" s="78" t="s">
        <v>15</v>
      </c>
      <c r="C10526">
        <v>2041</v>
      </c>
      <c r="D10526" t="s">
        <v>138</v>
      </c>
      <c r="E10526" t="s">
        <v>65</v>
      </c>
      <c r="F10526">
        <v>344.89111339946101</v>
      </c>
    </row>
    <row r="10527" spans="1:6" x14ac:dyDescent="0.35">
      <c r="A10527" t="s">
        <v>107</v>
      </c>
      <c r="B10527" s="78" t="s">
        <v>15</v>
      </c>
      <c r="C10527">
        <v>2041</v>
      </c>
      <c r="D10527" t="s">
        <v>138</v>
      </c>
      <c r="E10527" t="s">
        <v>67</v>
      </c>
      <c r="F10527">
        <v>269.39609669317201</v>
      </c>
    </row>
    <row r="10528" spans="1:6" x14ac:dyDescent="0.35">
      <c r="A10528" t="s">
        <v>107</v>
      </c>
      <c r="B10528" s="78" t="s">
        <v>15</v>
      </c>
      <c r="C10528">
        <v>2041</v>
      </c>
      <c r="D10528" t="s">
        <v>138</v>
      </c>
      <c r="E10528" t="s">
        <v>69</v>
      </c>
      <c r="F10528">
        <v>203.88458820513901</v>
      </c>
    </row>
    <row r="10529" spans="1:6" x14ac:dyDescent="0.35">
      <c r="A10529" t="s">
        <v>107</v>
      </c>
      <c r="B10529" s="78" t="s">
        <v>15</v>
      </c>
      <c r="C10529">
        <v>2041</v>
      </c>
      <c r="D10529" t="s">
        <v>138</v>
      </c>
      <c r="E10529" t="s">
        <v>71</v>
      </c>
      <c r="F10529">
        <v>161.07228787261701</v>
      </c>
    </row>
    <row r="10530" spans="1:6" x14ac:dyDescent="0.35">
      <c r="A10530" t="s">
        <v>107</v>
      </c>
      <c r="B10530" s="78" t="s">
        <v>15</v>
      </c>
      <c r="C10530">
        <v>2041</v>
      </c>
      <c r="D10530" t="s">
        <v>138</v>
      </c>
      <c r="E10530" t="s">
        <v>73</v>
      </c>
      <c r="F10530">
        <v>94.828487261058797</v>
      </c>
    </row>
    <row r="10531" spans="1:6" x14ac:dyDescent="0.35">
      <c r="A10531" t="s">
        <v>107</v>
      </c>
      <c r="B10531" s="78" t="s">
        <v>15</v>
      </c>
      <c r="C10531">
        <v>2041</v>
      </c>
      <c r="D10531" t="s">
        <v>138</v>
      </c>
      <c r="E10531" t="s">
        <v>75</v>
      </c>
      <c r="F10531">
        <v>77.771357027982503</v>
      </c>
    </row>
    <row r="10532" spans="1:6" x14ac:dyDescent="0.35">
      <c r="A10532" t="s">
        <v>107</v>
      </c>
      <c r="B10532" s="78" t="s">
        <v>15</v>
      </c>
      <c r="C10532">
        <v>2041</v>
      </c>
      <c r="D10532" t="s">
        <v>41</v>
      </c>
      <c r="E10532" t="s">
        <v>42</v>
      </c>
      <c r="F10532">
        <v>819.55648071676399</v>
      </c>
    </row>
    <row r="10533" spans="1:6" x14ac:dyDescent="0.35">
      <c r="A10533" t="s">
        <v>107</v>
      </c>
      <c r="B10533" s="78" t="s">
        <v>15</v>
      </c>
      <c r="C10533">
        <v>2041</v>
      </c>
      <c r="D10533" t="s">
        <v>41</v>
      </c>
      <c r="E10533" t="s">
        <v>45</v>
      </c>
      <c r="F10533">
        <v>500.68590441472702</v>
      </c>
    </row>
    <row r="10534" spans="1:6" x14ac:dyDescent="0.35">
      <c r="A10534" t="s">
        <v>107</v>
      </c>
      <c r="B10534" s="78" t="s">
        <v>15</v>
      </c>
      <c r="C10534">
        <v>2041</v>
      </c>
      <c r="D10534" t="s">
        <v>41</v>
      </c>
      <c r="E10534" t="s">
        <v>47</v>
      </c>
      <c r="F10534">
        <v>432.95070196512302</v>
      </c>
    </row>
    <row r="10535" spans="1:6" x14ac:dyDescent="0.35">
      <c r="A10535" t="s">
        <v>107</v>
      </c>
      <c r="B10535" s="78" t="s">
        <v>15</v>
      </c>
      <c r="C10535">
        <v>2041</v>
      </c>
      <c r="D10535" t="s">
        <v>41</v>
      </c>
      <c r="E10535" t="s">
        <v>49</v>
      </c>
      <c r="F10535">
        <v>603.61297816940305</v>
      </c>
    </row>
    <row r="10536" spans="1:6" x14ac:dyDescent="0.35">
      <c r="A10536" t="s">
        <v>107</v>
      </c>
      <c r="B10536" s="78" t="s">
        <v>15</v>
      </c>
      <c r="C10536">
        <v>2041</v>
      </c>
      <c r="D10536" t="s">
        <v>41</v>
      </c>
      <c r="E10536" t="s">
        <v>51</v>
      </c>
      <c r="F10536">
        <v>941.34102088285897</v>
      </c>
    </row>
    <row r="10537" spans="1:6" x14ac:dyDescent="0.35">
      <c r="A10537" t="s">
        <v>107</v>
      </c>
      <c r="B10537" s="78" t="s">
        <v>15</v>
      </c>
      <c r="C10537">
        <v>2041</v>
      </c>
      <c r="D10537" t="s">
        <v>41</v>
      </c>
      <c r="E10537" t="s">
        <v>53</v>
      </c>
      <c r="F10537">
        <v>943.66413484484497</v>
      </c>
    </row>
    <row r="10538" spans="1:6" x14ac:dyDescent="0.35">
      <c r="A10538" t="s">
        <v>107</v>
      </c>
      <c r="B10538" s="78" t="s">
        <v>15</v>
      </c>
      <c r="C10538">
        <v>2041</v>
      </c>
      <c r="D10538" t="s">
        <v>41</v>
      </c>
      <c r="E10538" t="s">
        <v>55</v>
      </c>
      <c r="F10538">
        <v>770.859900470242</v>
      </c>
    </row>
    <row r="10539" spans="1:6" x14ac:dyDescent="0.35">
      <c r="A10539" t="s">
        <v>107</v>
      </c>
      <c r="B10539" s="78" t="s">
        <v>15</v>
      </c>
      <c r="C10539">
        <v>2041</v>
      </c>
      <c r="D10539" t="s">
        <v>41</v>
      </c>
      <c r="E10539" t="s">
        <v>57</v>
      </c>
      <c r="F10539">
        <v>681.81959594867806</v>
      </c>
    </row>
    <row r="10540" spans="1:6" x14ac:dyDescent="0.35">
      <c r="A10540" t="s">
        <v>107</v>
      </c>
      <c r="B10540" s="78" t="s">
        <v>15</v>
      </c>
      <c r="C10540">
        <v>2041</v>
      </c>
      <c r="D10540" t="s">
        <v>41</v>
      </c>
      <c r="E10540" t="s">
        <v>59</v>
      </c>
      <c r="F10540">
        <v>641.32822002050204</v>
      </c>
    </row>
    <row r="10541" spans="1:6" x14ac:dyDescent="0.35">
      <c r="A10541" t="s">
        <v>107</v>
      </c>
      <c r="B10541" s="78" t="s">
        <v>15</v>
      </c>
      <c r="C10541">
        <v>2041</v>
      </c>
      <c r="D10541" t="s">
        <v>41</v>
      </c>
      <c r="E10541" t="s">
        <v>61</v>
      </c>
      <c r="F10541">
        <v>587.68222425761701</v>
      </c>
    </row>
    <row r="10542" spans="1:6" x14ac:dyDescent="0.35">
      <c r="A10542" t="s">
        <v>107</v>
      </c>
      <c r="B10542" s="78" t="s">
        <v>15</v>
      </c>
      <c r="C10542">
        <v>2041</v>
      </c>
      <c r="D10542" t="s">
        <v>41</v>
      </c>
      <c r="E10542" t="s">
        <v>63</v>
      </c>
      <c r="F10542">
        <v>533.44821740516898</v>
      </c>
    </row>
    <row r="10543" spans="1:6" x14ac:dyDescent="0.35">
      <c r="A10543" t="s">
        <v>107</v>
      </c>
      <c r="B10543" s="78" t="s">
        <v>15</v>
      </c>
      <c r="C10543">
        <v>2041</v>
      </c>
      <c r="D10543" t="s">
        <v>41</v>
      </c>
      <c r="E10543" t="s">
        <v>43</v>
      </c>
      <c r="F10543">
        <v>679.66789274106804</v>
      </c>
    </row>
    <row r="10544" spans="1:6" x14ac:dyDescent="0.35">
      <c r="A10544" t="s">
        <v>107</v>
      </c>
      <c r="B10544" s="78" t="s">
        <v>15</v>
      </c>
      <c r="C10544">
        <v>2041</v>
      </c>
      <c r="D10544" t="s">
        <v>41</v>
      </c>
      <c r="E10544" t="s">
        <v>65</v>
      </c>
      <c r="F10544">
        <v>383.91969144736402</v>
      </c>
    </row>
    <row r="10545" spans="1:6" x14ac:dyDescent="0.35">
      <c r="A10545" t="s">
        <v>107</v>
      </c>
      <c r="B10545" s="78" t="s">
        <v>15</v>
      </c>
      <c r="C10545">
        <v>2041</v>
      </c>
      <c r="D10545" t="s">
        <v>41</v>
      </c>
      <c r="E10545" t="s">
        <v>67</v>
      </c>
      <c r="F10545">
        <v>293.49587239885602</v>
      </c>
    </row>
    <row r="10546" spans="1:6" x14ac:dyDescent="0.35">
      <c r="A10546" t="s">
        <v>107</v>
      </c>
      <c r="B10546" s="78" t="s">
        <v>15</v>
      </c>
      <c r="C10546">
        <v>2041</v>
      </c>
      <c r="D10546" t="s">
        <v>41</v>
      </c>
      <c r="E10546" t="s">
        <v>69</v>
      </c>
      <c r="F10546">
        <v>214.22899034520901</v>
      </c>
    </row>
    <row r="10547" spans="1:6" x14ac:dyDescent="0.35">
      <c r="A10547" t="s">
        <v>107</v>
      </c>
      <c r="B10547" s="78" t="s">
        <v>15</v>
      </c>
      <c r="C10547">
        <v>2041</v>
      </c>
      <c r="D10547" t="s">
        <v>41</v>
      </c>
      <c r="E10547" t="s">
        <v>71</v>
      </c>
      <c r="F10547">
        <v>168.87618900514201</v>
      </c>
    </row>
    <row r="10548" spans="1:6" x14ac:dyDescent="0.35">
      <c r="A10548" t="s">
        <v>107</v>
      </c>
      <c r="B10548" s="78" t="s">
        <v>15</v>
      </c>
      <c r="C10548">
        <v>2041</v>
      </c>
      <c r="D10548" t="s">
        <v>41</v>
      </c>
      <c r="E10548" t="s">
        <v>73</v>
      </c>
      <c r="F10548">
        <v>101.09082206831501</v>
      </c>
    </row>
    <row r="10549" spans="1:6" x14ac:dyDescent="0.35">
      <c r="A10549" t="s">
        <v>107</v>
      </c>
      <c r="B10549" s="78" t="s">
        <v>15</v>
      </c>
      <c r="C10549">
        <v>2041</v>
      </c>
      <c r="D10549" t="s">
        <v>41</v>
      </c>
      <c r="E10549" t="s">
        <v>75</v>
      </c>
      <c r="F10549">
        <v>70.968799602475201</v>
      </c>
    </row>
    <row r="10550" spans="1:6" x14ac:dyDescent="0.35">
      <c r="A10550" t="s">
        <v>107</v>
      </c>
      <c r="B10550" s="78" t="s">
        <v>15</v>
      </c>
      <c r="C10550">
        <v>2046</v>
      </c>
      <c r="D10550" t="s">
        <v>138</v>
      </c>
      <c r="E10550" t="s">
        <v>42</v>
      </c>
      <c r="F10550">
        <v>745.14464259670001</v>
      </c>
    </row>
    <row r="10551" spans="1:6" x14ac:dyDescent="0.35">
      <c r="A10551" t="s">
        <v>107</v>
      </c>
      <c r="B10551" s="78" t="s">
        <v>15</v>
      </c>
      <c r="C10551">
        <v>2046</v>
      </c>
      <c r="D10551" t="s">
        <v>138</v>
      </c>
      <c r="E10551" t="s">
        <v>45</v>
      </c>
      <c r="F10551">
        <v>468.60771748954699</v>
      </c>
    </row>
    <row r="10552" spans="1:6" x14ac:dyDescent="0.35">
      <c r="A10552" t="s">
        <v>107</v>
      </c>
      <c r="B10552" s="78" t="s">
        <v>15</v>
      </c>
      <c r="C10552">
        <v>2046</v>
      </c>
      <c r="D10552" t="s">
        <v>138</v>
      </c>
      <c r="E10552" t="s">
        <v>47</v>
      </c>
      <c r="F10552">
        <v>378.47316097403001</v>
      </c>
    </row>
    <row r="10553" spans="1:6" x14ac:dyDescent="0.35">
      <c r="A10553" t="s">
        <v>107</v>
      </c>
      <c r="B10553" s="78" t="s">
        <v>15</v>
      </c>
      <c r="C10553">
        <v>2046</v>
      </c>
      <c r="D10553" t="s">
        <v>138</v>
      </c>
      <c r="E10553" t="s">
        <v>49</v>
      </c>
      <c r="F10553">
        <v>588.92255087319802</v>
      </c>
    </row>
    <row r="10554" spans="1:6" x14ac:dyDescent="0.35">
      <c r="A10554" t="s">
        <v>107</v>
      </c>
      <c r="B10554" s="78" t="s">
        <v>15</v>
      </c>
      <c r="C10554">
        <v>2046</v>
      </c>
      <c r="D10554" t="s">
        <v>138</v>
      </c>
      <c r="E10554" t="s">
        <v>51</v>
      </c>
      <c r="F10554">
        <v>868.780036517996</v>
      </c>
    </row>
    <row r="10555" spans="1:6" x14ac:dyDescent="0.35">
      <c r="A10555" t="s">
        <v>107</v>
      </c>
      <c r="B10555" s="78" t="s">
        <v>15</v>
      </c>
      <c r="C10555">
        <v>2046</v>
      </c>
      <c r="D10555" t="s">
        <v>138</v>
      </c>
      <c r="E10555" t="s">
        <v>53</v>
      </c>
      <c r="F10555">
        <v>888.52394528645004</v>
      </c>
    </row>
    <row r="10556" spans="1:6" x14ac:dyDescent="0.35">
      <c r="A10556" t="s">
        <v>107</v>
      </c>
      <c r="B10556" s="78" t="s">
        <v>15</v>
      </c>
      <c r="C10556">
        <v>2046</v>
      </c>
      <c r="D10556" t="s">
        <v>138</v>
      </c>
      <c r="E10556" t="s">
        <v>55</v>
      </c>
      <c r="F10556">
        <v>718.89771349972796</v>
      </c>
    </row>
    <row r="10557" spans="1:6" x14ac:dyDescent="0.35">
      <c r="A10557" t="s">
        <v>107</v>
      </c>
      <c r="B10557" s="78" t="s">
        <v>15</v>
      </c>
      <c r="C10557">
        <v>2046</v>
      </c>
      <c r="D10557" t="s">
        <v>138</v>
      </c>
      <c r="E10557" t="s">
        <v>57</v>
      </c>
      <c r="F10557">
        <v>611.53329224948698</v>
      </c>
    </row>
    <row r="10558" spans="1:6" x14ac:dyDescent="0.35">
      <c r="A10558" t="s">
        <v>107</v>
      </c>
      <c r="B10558" s="78" t="s">
        <v>15</v>
      </c>
      <c r="C10558">
        <v>2046</v>
      </c>
      <c r="D10558" t="s">
        <v>138</v>
      </c>
      <c r="E10558" t="s">
        <v>59</v>
      </c>
      <c r="F10558">
        <v>578.59793876911499</v>
      </c>
    </row>
    <row r="10559" spans="1:6" x14ac:dyDescent="0.35">
      <c r="A10559" t="s">
        <v>107</v>
      </c>
      <c r="B10559" s="78" t="s">
        <v>15</v>
      </c>
      <c r="C10559">
        <v>2046</v>
      </c>
      <c r="D10559" t="s">
        <v>138</v>
      </c>
      <c r="E10559" t="s">
        <v>61</v>
      </c>
      <c r="F10559">
        <v>534.81589515095197</v>
      </c>
    </row>
    <row r="10560" spans="1:6" x14ac:dyDescent="0.35">
      <c r="A10560" t="s">
        <v>107</v>
      </c>
      <c r="B10560" s="78" t="s">
        <v>15</v>
      </c>
      <c r="C10560">
        <v>2046</v>
      </c>
      <c r="D10560" t="s">
        <v>138</v>
      </c>
      <c r="E10560" t="s">
        <v>63</v>
      </c>
      <c r="F10560">
        <v>456.46151917554602</v>
      </c>
    </row>
    <row r="10561" spans="1:6" x14ac:dyDescent="0.35">
      <c r="A10561" t="s">
        <v>107</v>
      </c>
      <c r="B10561" s="78" t="s">
        <v>15</v>
      </c>
      <c r="C10561">
        <v>2046</v>
      </c>
      <c r="D10561" t="s">
        <v>138</v>
      </c>
      <c r="E10561" t="s">
        <v>43</v>
      </c>
      <c r="F10561">
        <v>630.30986820190799</v>
      </c>
    </row>
    <row r="10562" spans="1:6" x14ac:dyDescent="0.35">
      <c r="A10562" t="s">
        <v>107</v>
      </c>
      <c r="B10562" s="78" t="s">
        <v>15</v>
      </c>
      <c r="C10562">
        <v>2046</v>
      </c>
      <c r="D10562" t="s">
        <v>138</v>
      </c>
      <c r="E10562" t="s">
        <v>65</v>
      </c>
      <c r="F10562">
        <v>371.49895543469802</v>
      </c>
    </row>
    <row r="10563" spans="1:6" x14ac:dyDescent="0.35">
      <c r="A10563" t="s">
        <v>107</v>
      </c>
      <c r="B10563" s="78" t="s">
        <v>15</v>
      </c>
      <c r="C10563">
        <v>2046</v>
      </c>
      <c r="D10563" t="s">
        <v>138</v>
      </c>
      <c r="E10563" t="s">
        <v>67</v>
      </c>
      <c r="F10563">
        <v>261.47664137969099</v>
      </c>
    </row>
    <row r="10564" spans="1:6" x14ac:dyDescent="0.35">
      <c r="A10564" t="s">
        <v>107</v>
      </c>
      <c r="B10564" s="78" t="s">
        <v>15</v>
      </c>
      <c r="C10564">
        <v>2046</v>
      </c>
      <c r="D10564" t="s">
        <v>138</v>
      </c>
      <c r="E10564" t="s">
        <v>69</v>
      </c>
      <c r="F10564">
        <v>204.23161407174001</v>
      </c>
    </row>
    <row r="10565" spans="1:6" x14ac:dyDescent="0.35">
      <c r="A10565" t="s">
        <v>107</v>
      </c>
      <c r="B10565" s="78" t="s">
        <v>15</v>
      </c>
      <c r="C10565">
        <v>2046</v>
      </c>
      <c r="D10565" t="s">
        <v>138</v>
      </c>
      <c r="E10565" t="s">
        <v>71</v>
      </c>
      <c r="F10565">
        <v>146.36768074372699</v>
      </c>
    </row>
    <row r="10566" spans="1:6" x14ac:dyDescent="0.35">
      <c r="A10566" t="s">
        <v>107</v>
      </c>
      <c r="B10566" s="78" t="s">
        <v>15</v>
      </c>
      <c r="C10566">
        <v>2046</v>
      </c>
      <c r="D10566" t="s">
        <v>138</v>
      </c>
      <c r="E10566" t="s">
        <v>73</v>
      </c>
      <c r="F10566">
        <v>106.105918531805</v>
      </c>
    </row>
    <row r="10567" spans="1:6" x14ac:dyDescent="0.35">
      <c r="A10567" t="s">
        <v>107</v>
      </c>
      <c r="B10567" s="78" t="s">
        <v>15</v>
      </c>
      <c r="C10567">
        <v>2046</v>
      </c>
      <c r="D10567" t="s">
        <v>138</v>
      </c>
      <c r="E10567" t="s">
        <v>75</v>
      </c>
      <c r="F10567">
        <v>82.331322863501995</v>
      </c>
    </row>
    <row r="10568" spans="1:6" x14ac:dyDescent="0.35">
      <c r="A10568" t="s">
        <v>107</v>
      </c>
      <c r="B10568" s="78" t="s">
        <v>15</v>
      </c>
      <c r="C10568">
        <v>2046</v>
      </c>
      <c r="D10568" t="s">
        <v>41</v>
      </c>
      <c r="E10568" t="s">
        <v>42</v>
      </c>
      <c r="F10568">
        <v>804.40930974991795</v>
      </c>
    </row>
    <row r="10569" spans="1:6" x14ac:dyDescent="0.35">
      <c r="A10569" t="s">
        <v>107</v>
      </c>
      <c r="B10569" s="78" t="s">
        <v>15</v>
      </c>
      <c r="C10569">
        <v>2046</v>
      </c>
      <c r="D10569" t="s">
        <v>41</v>
      </c>
      <c r="E10569" t="s">
        <v>45</v>
      </c>
      <c r="F10569">
        <v>496.78422883150199</v>
      </c>
    </row>
    <row r="10570" spans="1:6" x14ac:dyDescent="0.35">
      <c r="A10570" t="s">
        <v>107</v>
      </c>
      <c r="B10570" s="78" t="s">
        <v>15</v>
      </c>
      <c r="C10570">
        <v>2046</v>
      </c>
      <c r="D10570" t="s">
        <v>41</v>
      </c>
      <c r="E10570" t="s">
        <v>47</v>
      </c>
      <c r="F10570">
        <v>426.59892630871298</v>
      </c>
    </row>
    <row r="10571" spans="1:6" x14ac:dyDescent="0.35">
      <c r="A10571" t="s">
        <v>107</v>
      </c>
      <c r="B10571" s="78" t="s">
        <v>15</v>
      </c>
      <c r="C10571">
        <v>2046</v>
      </c>
      <c r="D10571" t="s">
        <v>41</v>
      </c>
      <c r="E10571" t="s">
        <v>49</v>
      </c>
      <c r="F10571">
        <v>586.04234638649496</v>
      </c>
    </row>
    <row r="10572" spans="1:6" x14ac:dyDescent="0.35">
      <c r="A10572" t="s">
        <v>107</v>
      </c>
      <c r="B10572" s="78" t="s">
        <v>15</v>
      </c>
      <c r="C10572">
        <v>2046</v>
      </c>
      <c r="D10572" t="s">
        <v>41</v>
      </c>
      <c r="E10572" t="s">
        <v>51</v>
      </c>
      <c r="F10572">
        <v>898.02726656557797</v>
      </c>
    </row>
    <row r="10573" spans="1:6" x14ac:dyDescent="0.35">
      <c r="A10573" t="s">
        <v>107</v>
      </c>
      <c r="B10573" s="78" t="s">
        <v>15</v>
      </c>
      <c r="C10573">
        <v>2046</v>
      </c>
      <c r="D10573" t="s">
        <v>41</v>
      </c>
      <c r="E10573" t="s">
        <v>53</v>
      </c>
      <c r="F10573">
        <v>923.03494237650295</v>
      </c>
    </row>
    <row r="10574" spans="1:6" x14ac:dyDescent="0.35">
      <c r="A10574" t="s">
        <v>107</v>
      </c>
      <c r="B10574" s="78" t="s">
        <v>15</v>
      </c>
      <c r="C10574">
        <v>2046</v>
      </c>
      <c r="D10574" t="s">
        <v>41</v>
      </c>
      <c r="E10574" t="s">
        <v>55</v>
      </c>
      <c r="F10574">
        <v>777.75789662479895</v>
      </c>
    </row>
    <row r="10575" spans="1:6" x14ac:dyDescent="0.35">
      <c r="A10575" t="s">
        <v>107</v>
      </c>
      <c r="B10575" s="78" t="s">
        <v>15</v>
      </c>
      <c r="C10575">
        <v>2046</v>
      </c>
      <c r="D10575" t="s">
        <v>41</v>
      </c>
      <c r="E10575" t="s">
        <v>57</v>
      </c>
      <c r="F10575">
        <v>664.06723350455195</v>
      </c>
    </row>
    <row r="10576" spans="1:6" x14ac:dyDescent="0.35">
      <c r="A10576" t="s">
        <v>107</v>
      </c>
      <c r="B10576" s="78" t="s">
        <v>15</v>
      </c>
      <c r="C10576">
        <v>2046</v>
      </c>
      <c r="D10576" t="s">
        <v>41</v>
      </c>
      <c r="E10576" t="s">
        <v>59</v>
      </c>
      <c r="F10576">
        <v>649.09944052405501</v>
      </c>
    </row>
    <row r="10577" spans="1:6" x14ac:dyDescent="0.35">
      <c r="A10577" t="s">
        <v>107</v>
      </c>
      <c r="B10577" s="78" t="s">
        <v>15</v>
      </c>
      <c r="C10577">
        <v>2046</v>
      </c>
      <c r="D10577" t="s">
        <v>41</v>
      </c>
      <c r="E10577" t="s">
        <v>61</v>
      </c>
      <c r="F10577">
        <v>613.19982416603204</v>
      </c>
    </row>
    <row r="10578" spans="1:6" x14ac:dyDescent="0.35">
      <c r="A10578" t="s">
        <v>107</v>
      </c>
      <c r="B10578" s="78" t="s">
        <v>15</v>
      </c>
      <c r="C10578">
        <v>2046</v>
      </c>
      <c r="D10578" t="s">
        <v>41</v>
      </c>
      <c r="E10578" t="s">
        <v>63</v>
      </c>
      <c r="F10578">
        <v>517.58957306834895</v>
      </c>
    </row>
    <row r="10579" spans="1:6" x14ac:dyDescent="0.35">
      <c r="A10579" t="s">
        <v>107</v>
      </c>
      <c r="B10579" s="78" t="s">
        <v>15</v>
      </c>
      <c r="C10579">
        <v>2046</v>
      </c>
      <c r="D10579" t="s">
        <v>41</v>
      </c>
      <c r="E10579" t="s">
        <v>43</v>
      </c>
      <c r="F10579">
        <v>672.08184194908199</v>
      </c>
    </row>
    <row r="10580" spans="1:6" x14ac:dyDescent="0.35">
      <c r="A10580" t="s">
        <v>107</v>
      </c>
      <c r="B10580" s="78" t="s">
        <v>15</v>
      </c>
      <c r="C10580">
        <v>2046</v>
      </c>
      <c r="D10580" t="s">
        <v>41</v>
      </c>
      <c r="E10580" t="s">
        <v>65</v>
      </c>
      <c r="F10580">
        <v>428.89464881353001</v>
      </c>
    </row>
    <row r="10581" spans="1:6" x14ac:dyDescent="0.35">
      <c r="A10581" t="s">
        <v>107</v>
      </c>
      <c r="B10581" s="78" t="s">
        <v>15</v>
      </c>
      <c r="C10581">
        <v>2046</v>
      </c>
      <c r="D10581" t="s">
        <v>41</v>
      </c>
      <c r="E10581" t="s">
        <v>67</v>
      </c>
      <c r="F10581">
        <v>282.55682366382098</v>
      </c>
    </row>
    <row r="10582" spans="1:6" x14ac:dyDescent="0.35">
      <c r="A10582" t="s">
        <v>107</v>
      </c>
      <c r="B10582" s="78" t="s">
        <v>15</v>
      </c>
      <c r="C10582">
        <v>2046</v>
      </c>
      <c r="D10582" t="s">
        <v>41</v>
      </c>
      <c r="E10582" t="s">
        <v>69</v>
      </c>
      <c r="F10582">
        <v>214.44128651103199</v>
      </c>
    </row>
    <row r="10583" spans="1:6" x14ac:dyDescent="0.35">
      <c r="A10583" t="s">
        <v>107</v>
      </c>
      <c r="B10583" s="78" t="s">
        <v>15</v>
      </c>
      <c r="C10583">
        <v>2046</v>
      </c>
      <c r="D10583" t="s">
        <v>41</v>
      </c>
      <c r="E10583" t="s">
        <v>71</v>
      </c>
      <c r="F10583">
        <v>146.225339938807</v>
      </c>
    </row>
    <row r="10584" spans="1:6" x14ac:dyDescent="0.35">
      <c r="A10584" t="s">
        <v>107</v>
      </c>
      <c r="B10584" s="78" t="s">
        <v>15</v>
      </c>
      <c r="C10584">
        <v>2046</v>
      </c>
      <c r="D10584" t="s">
        <v>41</v>
      </c>
      <c r="E10584" t="s">
        <v>73</v>
      </c>
      <c r="F10584">
        <v>106.091070136349</v>
      </c>
    </row>
    <row r="10585" spans="1:6" x14ac:dyDescent="0.35">
      <c r="A10585" t="s">
        <v>107</v>
      </c>
      <c r="B10585" s="78" t="s">
        <v>15</v>
      </c>
      <c r="C10585">
        <v>2046</v>
      </c>
      <c r="D10585" t="s">
        <v>41</v>
      </c>
      <c r="E10585" t="s">
        <v>75</v>
      </c>
      <c r="F10585">
        <v>81.552674862731607</v>
      </c>
    </row>
    <row r="10586" spans="1:6" x14ac:dyDescent="0.35">
      <c r="A10586" t="s">
        <v>108</v>
      </c>
      <c r="B10586" s="78" t="s">
        <v>15</v>
      </c>
      <c r="C10586">
        <v>2021</v>
      </c>
      <c r="D10586" t="s">
        <v>41</v>
      </c>
      <c r="E10586" t="s">
        <v>42</v>
      </c>
      <c r="F10586">
        <v>113</v>
      </c>
    </row>
    <row r="10587" spans="1:6" x14ac:dyDescent="0.35">
      <c r="A10587" t="s">
        <v>108</v>
      </c>
      <c r="B10587" s="78" t="s">
        <v>15</v>
      </c>
      <c r="C10587">
        <v>2021</v>
      </c>
      <c r="D10587" t="s">
        <v>41</v>
      </c>
      <c r="E10587" t="s">
        <v>43</v>
      </c>
      <c r="F10587">
        <v>133</v>
      </c>
    </row>
    <row r="10588" spans="1:6" x14ac:dyDescent="0.35">
      <c r="A10588" t="s">
        <v>108</v>
      </c>
      <c r="B10588" s="78" t="s">
        <v>15</v>
      </c>
      <c r="C10588">
        <v>2021</v>
      </c>
      <c r="D10588" t="s">
        <v>41</v>
      </c>
      <c r="E10588" t="s">
        <v>45</v>
      </c>
      <c r="F10588">
        <v>98</v>
      </c>
    </row>
    <row r="10589" spans="1:6" x14ac:dyDescent="0.35">
      <c r="A10589" t="s">
        <v>108</v>
      </c>
      <c r="B10589" s="78" t="s">
        <v>15</v>
      </c>
      <c r="C10589">
        <v>2021</v>
      </c>
      <c r="D10589" t="s">
        <v>41</v>
      </c>
      <c r="E10589" t="s">
        <v>47</v>
      </c>
      <c r="F10589">
        <v>102</v>
      </c>
    </row>
    <row r="10590" spans="1:6" x14ac:dyDescent="0.35">
      <c r="A10590" t="s">
        <v>108</v>
      </c>
      <c r="B10590" s="78" t="s">
        <v>15</v>
      </c>
      <c r="C10590">
        <v>2021</v>
      </c>
      <c r="D10590" t="s">
        <v>41</v>
      </c>
      <c r="E10590" t="s">
        <v>49</v>
      </c>
      <c r="F10590">
        <v>108</v>
      </c>
    </row>
    <row r="10591" spans="1:6" x14ac:dyDescent="0.35">
      <c r="A10591" t="s">
        <v>108</v>
      </c>
      <c r="B10591" s="78" t="s">
        <v>15</v>
      </c>
      <c r="C10591">
        <v>2021</v>
      </c>
      <c r="D10591" t="s">
        <v>41</v>
      </c>
      <c r="E10591" t="s">
        <v>51</v>
      </c>
      <c r="F10591">
        <v>131</v>
      </c>
    </row>
    <row r="10592" spans="1:6" x14ac:dyDescent="0.35">
      <c r="A10592" t="s">
        <v>108</v>
      </c>
      <c r="B10592" s="78" t="s">
        <v>15</v>
      </c>
      <c r="C10592">
        <v>2021</v>
      </c>
      <c r="D10592" t="s">
        <v>41</v>
      </c>
      <c r="E10592" t="s">
        <v>53</v>
      </c>
      <c r="F10592">
        <v>123</v>
      </c>
    </row>
    <row r="10593" spans="1:6" x14ac:dyDescent="0.35">
      <c r="A10593" t="s">
        <v>108</v>
      </c>
      <c r="B10593" s="78" t="s">
        <v>15</v>
      </c>
      <c r="C10593">
        <v>2021</v>
      </c>
      <c r="D10593" t="s">
        <v>41</v>
      </c>
      <c r="E10593" t="s">
        <v>55</v>
      </c>
      <c r="F10593">
        <v>83</v>
      </c>
    </row>
    <row r="10594" spans="1:6" x14ac:dyDescent="0.35">
      <c r="A10594" t="s">
        <v>108</v>
      </c>
      <c r="B10594" s="78" t="s">
        <v>15</v>
      </c>
      <c r="C10594">
        <v>2021</v>
      </c>
      <c r="D10594" t="s">
        <v>41</v>
      </c>
      <c r="E10594" t="s">
        <v>57</v>
      </c>
      <c r="F10594">
        <v>92</v>
      </c>
    </row>
    <row r="10595" spans="1:6" x14ac:dyDescent="0.35">
      <c r="A10595" t="s">
        <v>108</v>
      </c>
      <c r="B10595" s="78" t="s">
        <v>15</v>
      </c>
      <c r="C10595">
        <v>2021</v>
      </c>
      <c r="D10595" t="s">
        <v>41</v>
      </c>
      <c r="E10595" t="s">
        <v>59</v>
      </c>
      <c r="F10595">
        <v>121</v>
      </c>
    </row>
    <row r="10596" spans="1:6" x14ac:dyDescent="0.35">
      <c r="A10596" t="s">
        <v>108</v>
      </c>
      <c r="B10596" s="78" t="s">
        <v>15</v>
      </c>
      <c r="C10596">
        <v>2021</v>
      </c>
      <c r="D10596" t="s">
        <v>41</v>
      </c>
      <c r="E10596" t="s">
        <v>61</v>
      </c>
      <c r="F10596">
        <v>106</v>
      </c>
    </row>
    <row r="10597" spans="1:6" x14ac:dyDescent="0.35">
      <c r="A10597" t="s">
        <v>108</v>
      </c>
      <c r="B10597" s="78" t="s">
        <v>15</v>
      </c>
      <c r="C10597">
        <v>2021</v>
      </c>
      <c r="D10597" t="s">
        <v>41</v>
      </c>
      <c r="E10597" t="s">
        <v>63</v>
      </c>
      <c r="F10597">
        <v>172</v>
      </c>
    </row>
    <row r="10598" spans="1:6" x14ac:dyDescent="0.35">
      <c r="A10598" t="s">
        <v>108</v>
      </c>
      <c r="B10598" s="78" t="s">
        <v>15</v>
      </c>
      <c r="C10598">
        <v>2021</v>
      </c>
      <c r="D10598" t="s">
        <v>41</v>
      </c>
      <c r="E10598" t="s">
        <v>65</v>
      </c>
      <c r="F10598">
        <v>173</v>
      </c>
    </row>
    <row r="10599" spans="1:6" x14ac:dyDescent="0.35">
      <c r="A10599" t="s">
        <v>108</v>
      </c>
      <c r="B10599" s="78" t="s">
        <v>15</v>
      </c>
      <c r="C10599">
        <v>2021</v>
      </c>
      <c r="D10599" t="s">
        <v>41</v>
      </c>
      <c r="E10599" t="s">
        <v>67</v>
      </c>
      <c r="F10599">
        <v>154</v>
      </c>
    </row>
    <row r="10600" spans="1:6" x14ac:dyDescent="0.35">
      <c r="A10600" t="s">
        <v>108</v>
      </c>
      <c r="B10600" s="78" t="s">
        <v>15</v>
      </c>
      <c r="C10600">
        <v>2021</v>
      </c>
      <c r="D10600" t="s">
        <v>41</v>
      </c>
      <c r="E10600" t="s">
        <v>69</v>
      </c>
      <c r="F10600">
        <v>97</v>
      </c>
    </row>
    <row r="10601" spans="1:6" x14ac:dyDescent="0.35">
      <c r="A10601" t="s">
        <v>108</v>
      </c>
      <c r="B10601" s="78" t="s">
        <v>15</v>
      </c>
      <c r="C10601">
        <v>2021</v>
      </c>
      <c r="D10601" t="s">
        <v>41</v>
      </c>
      <c r="E10601" t="s">
        <v>71</v>
      </c>
      <c r="F10601">
        <v>42</v>
      </c>
    </row>
    <row r="10602" spans="1:6" x14ac:dyDescent="0.35">
      <c r="A10602" t="s">
        <v>108</v>
      </c>
      <c r="B10602" s="78" t="s">
        <v>15</v>
      </c>
      <c r="C10602">
        <v>2021</v>
      </c>
      <c r="D10602" t="s">
        <v>41</v>
      </c>
      <c r="E10602" t="s">
        <v>73</v>
      </c>
      <c r="F10602">
        <v>45</v>
      </c>
    </row>
    <row r="10603" spans="1:6" x14ac:dyDescent="0.35">
      <c r="A10603" t="s">
        <v>108</v>
      </c>
      <c r="B10603" s="78" t="s">
        <v>15</v>
      </c>
      <c r="C10603">
        <v>2021</v>
      </c>
      <c r="D10603" t="s">
        <v>41</v>
      </c>
      <c r="E10603" t="s">
        <v>75</v>
      </c>
      <c r="F10603">
        <v>41</v>
      </c>
    </row>
    <row r="10604" spans="1:6" x14ac:dyDescent="0.35">
      <c r="A10604" t="s">
        <v>108</v>
      </c>
      <c r="B10604" s="78" t="s">
        <v>15</v>
      </c>
      <c r="C10604">
        <v>2021</v>
      </c>
      <c r="D10604" t="s">
        <v>138</v>
      </c>
      <c r="E10604" t="s">
        <v>42</v>
      </c>
      <c r="F10604">
        <v>120</v>
      </c>
    </row>
    <row r="10605" spans="1:6" x14ac:dyDescent="0.35">
      <c r="A10605" t="s">
        <v>108</v>
      </c>
      <c r="B10605" s="78" t="s">
        <v>15</v>
      </c>
      <c r="C10605">
        <v>2021</v>
      </c>
      <c r="D10605" t="s">
        <v>138</v>
      </c>
      <c r="E10605" t="s">
        <v>43</v>
      </c>
      <c r="F10605">
        <v>128</v>
      </c>
    </row>
    <row r="10606" spans="1:6" x14ac:dyDescent="0.35">
      <c r="A10606" t="s">
        <v>108</v>
      </c>
      <c r="B10606" s="78" t="s">
        <v>15</v>
      </c>
      <c r="C10606">
        <v>2021</v>
      </c>
      <c r="D10606" t="s">
        <v>138</v>
      </c>
      <c r="E10606" t="s">
        <v>45</v>
      </c>
      <c r="F10606">
        <v>117</v>
      </c>
    </row>
    <row r="10607" spans="1:6" x14ac:dyDescent="0.35">
      <c r="A10607" t="s">
        <v>108</v>
      </c>
      <c r="B10607" s="78" t="s">
        <v>15</v>
      </c>
      <c r="C10607">
        <v>2021</v>
      </c>
      <c r="D10607" t="s">
        <v>138</v>
      </c>
      <c r="E10607" t="s">
        <v>47</v>
      </c>
      <c r="F10607">
        <v>84</v>
      </c>
    </row>
    <row r="10608" spans="1:6" x14ac:dyDescent="0.35">
      <c r="A10608" t="s">
        <v>108</v>
      </c>
      <c r="B10608" s="78" t="s">
        <v>15</v>
      </c>
      <c r="C10608">
        <v>2021</v>
      </c>
      <c r="D10608" t="s">
        <v>138</v>
      </c>
      <c r="E10608" t="s">
        <v>49</v>
      </c>
      <c r="F10608">
        <v>112</v>
      </c>
    </row>
    <row r="10609" spans="1:6" x14ac:dyDescent="0.35">
      <c r="A10609" t="s">
        <v>108</v>
      </c>
      <c r="B10609" s="78" t="s">
        <v>15</v>
      </c>
      <c r="C10609">
        <v>2021</v>
      </c>
      <c r="D10609" t="s">
        <v>138</v>
      </c>
      <c r="E10609" t="s">
        <v>51</v>
      </c>
      <c r="F10609">
        <v>155</v>
      </c>
    </row>
    <row r="10610" spans="1:6" x14ac:dyDescent="0.35">
      <c r="A10610" t="s">
        <v>108</v>
      </c>
      <c r="B10610" s="78" t="s">
        <v>15</v>
      </c>
      <c r="C10610">
        <v>2021</v>
      </c>
      <c r="D10610" t="s">
        <v>138</v>
      </c>
      <c r="E10610" t="s">
        <v>53</v>
      </c>
      <c r="F10610">
        <v>134</v>
      </c>
    </row>
    <row r="10611" spans="1:6" x14ac:dyDescent="0.35">
      <c r="A10611" t="s">
        <v>108</v>
      </c>
      <c r="B10611" s="78" t="s">
        <v>15</v>
      </c>
      <c r="C10611">
        <v>2021</v>
      </c>
      <c r="D10611" t="s">
        <v>138</v>
      </c>
      <c r="E10611" t="s">
        <v>55</v>
      </c>
      <c r="F10611">
        <v>135</v>
      </c>
    </row>
    <row r="10612" spans="1:6" x14ac:dyDescent="0.35">
      <c r="A10612" t="s">
        <v>108</v>
      </c>
      <c r="B10612" s="78" t="s">
        <v>15</v>
      </c>
      <c r="C10612">
        <v>2021</v>
      </c>
      <c r="D10612" t="s">
        <v>138</v>
      </c>
      <c r="E10612" t="s">
        <v>57</v>
      </c>
      <c r="F10612">
        <v>95</v>
      </c>
    </row>
    <row r="10613" spans="1:6" x14ac:dyDescent="0.35">
      <c r="A10613" t="s">
        <v>108</v>
      </c>
      <c r="B10613" s="78" t="s">
        <v>15</v>
      </c>
      <c r="C10613">
        <v>2021</v>
      </c>
      <c r="D10613" t="s">
        <v>138</v>
      </c>
      <c r="E10613" t="s">
        <v>59</v>
      </c>
      <c r="F10613">
        <v>129</v>
      </c>
    </row>
    <row r="10614" spans="1:6" x14ac:dyDescent="0.35">
      <c r="A10614" t="s">
        <v>108</v>
      </c>
      <c r="B10614" s="78" t="s">
        <v>15</v>
      </c>
      <c r="C10614">
        <v>2021</v>
      </c>
      <c r="D10614" t="s">
        <v>138</v>
      </c>
      <c r="E10614" t="s">
        <v>61</v>
      </c>
      <c r="F10614">
        <v>136</v>
      </c>
    </row>
    <row r="10615" spans="1:6" x14ac:dyDescent="0.35">
      <c r="A10615" t="s">
        <v>108</v>
      </c>
      <c r="B10615" s="78" t="s">
        <v>15</v>
      </c>
      <c r="C10615">
        <v>2021</v>
      </c>
      <c r="D10615" t="s">
        <v>138</v>
      </c>
      <c r="E10615" t="s">
        <v>63</v>
      </c>
      <c r="F10615">
        <v>185</v>
      </c>
    </row>
    <row r="10616" spans="1:6" x14ac:dyDescent="0.35">
      <c r="A10616" t="s">
        <v>108</v>
      </c>
      <c r="B10616" s="78" t="s">
        <v>15</v>
      </c>
      <c r="C10616">
        <v>2021</v>
      </c>
      <c r="D10616" t="s">
        <v>138</v>
      </c>
      <c r="E10616" t="s">
        <v>65</v>
      </c>
      <c r="F10616">
        <v>153</v>
      </c>
    </row>
    <row r="10617" spans="1:6" x14ac:dyDescent="0.35">
      <c r="A10617" t="s">
        <v>108</v>
      </c>
      <c r="B10617" s="78" t="s">
        <v>15</v>
      </c>
      <c r="C10617">
        <v>2021</v>
      </c>
      <c r="D10617" t="s">
        <v>138</v>
      </c>
      <c r="E10617" t="s">
        <v>67</v>
      </c>
      <c r="F10617">
        <v>115</v>
      </c>
    </row>
    <row r="10618" spans="1:6" x14ac:dyDescent="0.35">
      <c r="A10618" t="s">
        <v>108</v>
      </c>
      <c r="B10618" s="78" t="s">
        <v>15</v>
      </c>
      <c r="C10618">
        <v>2021</v>
      </c>
      <c r="D10618" t="s">
        <v>138</v>
      </c>
      <c r="E10618" t="s">
        <v>69</v>
      </c>
      <c r="F10618">
        <v>91</v>
      </c>
    </row>
    <row r="10619" spans="1:6" x14ac:dyDescent="0.35">
      <c r="A10619" t="s">
        <v>108</v>
      </c>
      <c r="B10619" s="78" t="s">
        <v>15</v>
      </c>
      <c r="C10619">
        <v>2021</v>
      </c>
      <c r="D10619" t="s">
        <v>138</v>
      </c>
      <c r="E10619" t="s">
        <v>71</v>
      </c>
      <c r="F10619">
        <v>74</v>
      </c>
    </row>
    <row r="10620" spans="1:6" x14ac:dyDescent="0.35">
      <c r="A10620" t="s">
        <v>108</v>
      </c>
      <c r="B10620" s="78" t="s">
        <v>15</v>
      </c>
      <c r="C10620">
        <v>2021</v>
      </c>
      <c r="D10620" t="s">
        <v>138</v>
      </c>
      <c r="E10620" t="s">
        <v>73</v>
      </c>
      <c r="F10620">
        <v>46</v>
      </c>
    </row>
    <row r="10621" spans="1:6" x14ac:dyDescent="0.35">
      <c r="A10621" t="s">
        <v>108</v>
      </c>
      <c r="B10621" s="78" t="s">
        <v>15</v>
      </c>
      <c r="C10621">
        <v>2021</v>
      </c>
      <c r="D10621" t="s">
        <v>138</v>
      </c>
      <c r="E10621" t="s">
        <v>75</v>
      </c>
      <c r="F10621">
        <v>66</v>
      </c>
    </row>
    <row r="10622" spans="1:6" x14ac:dyDescent="0.35">
      <c r="A10622" t="s">
        <v>108</v>
      </c>
      <c r="B10622" s="78" t="s">
        <v>15</v>
      </c>
      <c r="C10622">
        <v>2026</v>
      </c>
      <c r="D10622" t="s">
        <v>138</v>
      </c>
      <c r="E10622" t="s">
        <v>42</v>
      </c>
      <c r="F10622">
        <v>116.660972773656</v>
      </c>
    </row>
    <row r="10623" spans="1:6" x14ac:dyDescent="0.35">
      <c r="A10623" t="s">
        <v>108</v>
      </c>
      <c r="B10623" s="78" t="s">
        <v>15</v>
      </c>
      <c r="C10623">
        <v>2026</v>
      </c>
      <c r="D10623" t="s">
        <v>138</v>
      </c>
      <c r="E10623" t="s">
        <v>45</v>
      </c>
      <c r="F10623">
        <v>98.602349255824805</v>
      </c>
    </row>
    <row r="10624" spans="1:6" x14ac:dyDescent="0.35">
      <c r="A10624" t="s">
        <v>108</v>
      </c>
      <c r="B10624" s="78" t="s">
        <v>15</v>
      </c>
      <c r="C10624">
        <v>2026</v>
      </c>
      <c r="D10624" t="s">
        <v>138</v>
      </c>
      <c r="E10624" t="s">
        <v>47</v>
      </c>
      <c r="F10624">
        <v>81.116478957785901</v>
      </c>
    </row>
    <row r="10625" spans="1:6" x14ac:dyDescent="0.35">
      <c r="A10625" t="s">
        <v>108</v>
      </c>
      <c r="B10625" s="78" t="s">
        <v>15</v>
      </c>
      <c r="C10625">
        <v>2026</v>
      </c>
      <c r="D10625" t="s">
        <v>138</v>
      </c>
      <c r="E10625" t="s">
        <v>49</v>
      </c>
      <c r="F10625">
        <v>129.57355086152501</v>
      </c>
    </row>
    <row r="10626" spans="1:6" x14ac:dyDescent="0.35">
      <c r="A10626" t="s">
        <v>108</v>
      </c>
      <c r="B10626" s="78" t="s">
        <v>15</v>
      </c>
      <c r="C10626">
        <v>2026</v>
      </c>
      <c r="D10626" t="s">
        <v>138</v>
      </c>
      <c r="E10626" t="s">
        <v>51</v>
      </c>
      <c r="F10626">
        <v>155.18091208070999</v>
      </c>
    </row>
    <row r="10627" spans="1:6" x14ac:dyDescent="0.35">
      <c r="A10627" t="s">
        <v>108</v>
      </c>
      <c r="B10627" s="78" t="s">
        <v>15</v>
      </c>
      <c r="C10627">
        <v>2026</v>
      </c>
      <c r="D10627" t="s">
        <v>138</v>
      </c>
      <c r="E10627" t="s">
        <v>53</v>
      </c>
      <c r="F10627">
        <v>149.320398616848</v>
      </c>
    </row>
    <row r="10628" spans="1:6" x14ac:dyDescent="0.35">
      <c r="A10628" t="s">
        <v>108</v>
      </c>
      <c r="B10628" s="78" t="s">
        <v>15</v>
      </c>
      <c r="C10628">
        <v>2026</v>
      </c>
      <c r="D10628" t="s">
        <v>138</v>
      </c>
      <c r="E10628" t="s">
        <v>55</v>
      </c>
      <c r="F10628">
        <v>119.990144761653</v>
      </c>
    </row>
    <row r="10629" spans="1:6" x14ac:dyDescent="0.35">
      <c r="A10629" t="s">
        <v>108</v>
      </c>
      <c r="B10629" s="78" t="s">
        <v>15</v>
      </c>
      <c r="C10629">
        <v>2026</v>
      </c>
      <c r="D10629" t="s">
        <v>138</v>
      </c>
      <c r="E10629" t="s">
        <v>57</v>
      </c>
      <c r="F10629">
        <v>127.82582167115</v>
      </c>
    </row>
    <row r="10630" spans="1:6" x14ac:dyDescent="0.35">
      <c r="A10630" t="s">
        <v>108</v>
      </c>
      <c r="B10630" s="78" t="s">
        <v>15</v>
      </c>
      <c r="C10630">
        <v>2026</v>
      </c>
      <c r="D10630" t="s">
        <v>138</v>
      </c>
      <c r="E10630" t="s">
        <v>59</v>
      </c>
      <c r="F10630">
        <v>98.132501688772805</v>
      </c>
    </row>
    <row r="10631" spans="1:6" x14ac:dyDescent="0.35">
      <c r="A10631" t="s">
        <v>108</v>
      </c>
      <c r="B10631" s="78" t="s">
        <v>15</v>
      </c>
      <c r="C10631">
        <v>2026</v>
      </c>
      <c r="D10631" t="s">
        <v>138</v>
      </c>
      <c r="E10631" t="s">
        <v>61</v>
      </c>
      <c r="F10631">
        <v>132.124294945716</v>
      </c>
    </row>
    <row r="10632" spans="1:6" x14ac:dyDescent="0.35">
      <c r="A10632" t="s">
        <v>108</v>
      </c>
      <c r="B10632" s="78" t="s">
        <v>15</v>
      </c>
      <c r="C10632">
        <v>2026</v>
      </c>
      <c r="D10632" t="s">
        <v>138</v>
      </c>
      <c r="E10632" t="s">
        <v>63</v>
      </c>
      <c r="F10632">
        <v>142.01365465630099</v>
      </c>
    </row>
    <row r="10633" spans="1:6" x14ac:dyDescent="0.35">
      <c r="A10633" t="s">
        <v>108</v>
      </c>
      <c r="B10633" s="78" t="s">
        <v>15</v>
      </c>
      <c r="C10633">
        <v>2026</v>
      </c>
      <c r="D10633" t="s">
        <v>138</v>
      </c>
      <c r="E10633" t="s">
        <v>43</v>
      </c>
      <c r="F10633">
        <v>116.71886228639001</v>
      </c>
    </row>
    <row r="10634" spans="1:6" x14ac:dyDescent="0.35">
      <c r="A10634" t="s">
        <v>108</v>
      </c>
      <c r="B10634" s="78" t="s">
        <v>15</v>
      </c>
      <c r="C10634">
        <v>2026</v>
      </c>
      <c r="D10634" t="s">
        <v>138</v>
      </c>
      <c r="E10634" t="s">
        <v>65</v>
      </c>
      <c r="F10634">
        <v>179.61583961887399</v>
      </c>
    </row>
    <row r="10635" spans="1:6" x14ac:dyDescent="0.35">
      <c r="A10635" t="s">
        <v>108</v>
      </c>
      <c r="B10635" s="78" t="s">
        <v>15</v>
      </c>
      <c r="C10635">
        <v>2026</v>
      </c>
      <c r="D10635" t="s">
        <v>138</v>
      </c>
      <c r="E10635" t="s">
        <v>67</v>
      </c>
      <c r="F10635">
        <v>139.74698481328301</v>
      </c>
    </row>
    <row r="10636" spans="1:6" x14ac:dyDescent="0.35">
      <c r="A10636" t="s">
        <v>108</v>
      </c>
      <c r="B10636" s="78" t="s">
        <v>15</v>
      </c>
      <c r="C10636">
        <v>2026</v>
      </c>
      <c r="D10636" t="s">
        <v>138</v>
      </c>
      <c r="E10636" t="s">
        <v>69</v>
      </c>
      <c r="F10636">
        <v>99.758452596525004</v>
      </c>
    </row>
    <row r="10637" spans="1:6" x14ac:dyDescent="0.35">
      <c r="A10637" t="s">
        <v>108</v>
      </c>
      <c r="B10637" s="78" t="s">
        <v>15</v>
      </c>
      <c r="C10637">
        <v>2026</v>
      </c>
      <c r="D10637" t="s">
        <v>138</v>
      </c>
      <c r="E10637" t="s">
        <v>71</v>
      </c>
      <c r="F10637">
        <v>75.608744553901502</v>
      </c>
    </row>
    <row r="10638" spans="1:6" x14ac:dyDescent="0.35">
      <c r="A10638" t="s">
        <v>108</v>
      </c>
      <c r="B10638" s="78" t="s">
        <v>15</v>
      </c>
      <c r="C10638">
        <v>2026</v>
      </c>
      <c r="D10638" t="s">
        <v>138</v>
      </c>
      <c r="E10638" t="s">
        <v>73</v>
      </c>
      <c r="F10638">
        <v>58.523517469273003</v>
      </c>
    </row>
    <row r="10639" spans="1:6" x14ac:dyDescent="0.35">
      <c r="A10639" t="s">
        <v>108</v>
      </c>
      <c r="B10639" s="78" t="s">
        <v>15</v>
      </c>
      <c r="C10639">
        <v>2026</v>
      </c>
      <c r="D10639" t="s">
        <v>138</v>
      </c>
      <c r="E10639" t="s">
        <v>75</v>
      </c>
      <c r="F10639">
        <v>61.385068231568503</v>
      </c>
    </row>
    <row r="10640" spans="1:6" x14ac:dyDescent="0.35">
      <c r="A10640" t="s">
        <v>108</v>
      </c>
      <c r="B10640" s="78" t="s">
        <v>15</v>
      </c>
      <c r="C10640">
        <v>2026</v>
      </c>
      <c r="D10640" t="s">
        <v>41</v>
      </c>
      <c r="E10640" t="s">
        <v>42</v>
      </c>
      <c r="F10640">
        <v>125.56049465881</v>
      </c>
    </row>
    <row r="10641" spans="1:6" x14ac:dyDescent="0.35">
      <c r="A10641" t="s">
        <v>108</v>
      </c>
      <c r="B10641" s="78" t="s">
        <v>15</v>
      </c>
      <c r="C10641">
        <v>2026</v>
      </c>
      <c r="D10641" t="s">
        <v>41</v>
      </c>
      <c r="E10641" t="s">
        <v>45</v>
      </c>
      <c r="F10641">
        <v>101.71009834947699</v>
      </c>
    </row>
    <row r="10642" spans="1:6" x14ac:dyDescent="0.35">
      <c r="A10642" t="s">
        <v>108</v>
      </c>
      <c r="B10642" s="78" t="s">
        <v>15</v>
      </c>
      <c r="C10642">
        <v>2026</v>
      </c>
      <c r="D10642" t="s">
        <v>41</v>
      </c>
      <c r="E10642" t="s">
        <v>47</v>
      </c>
      <c r="F10642">
        <v>87.182142912771297</v>
      </c>
    </row>
    <row r="10643" spans="1:6" x14ac:dyDescent="0.35">
      <c r="A10643" t="s">
        <v>108</v>
      </c>
      <c r="B10643" s="78" t="s">
        <v>15</v>
      </c>
      <c r="C10643">
        <v>2026</v>
      </c>
      <c r="D10643" t="s">
        <v>41</v>
      </c>
      <c r="E10643" t="s">
        <v>49</v>
      </c>
      <c r="F10643">
        <v>114.73150077781899</v>
      </c>
    </row>
    <row r="10644" spans="1:6" x14ac:dyDescent="0.35">
      <c r="A10644" t="s">
        <v>108</v>
      </c>
      <c r="B10644" s="78" t="s">
        <v>15</v>
      </c>
      <c r="C10644">
        <v>2026</v>
      </c>
      <c r="D10644" t="s">
        <v>41</v>
      </c>
      <c r="E10644" t="s">
        <v>51</v>
      </c>
      <c r="F10644">
        <v>137.716296892174</v>
      </c>
    </row>
    <row r="10645" spans="1:6" x14ac:dyDescent="0.35">
      <c r="A10645" t="s">
        <v>108</v>
      </c>
      <c r="B10645" s="78" t="s">
        <v>15</v>
      </c>
      <c r="C10645">
        <v>2026</v>
      </c>
      <c r="D10645" t="s">
        <v>41</v>
      </c>
      <c r="E10645" t="s">
        <v>53</v>
      </c>
      <c r="F10645">
        <v>129.259459491185</v>
      </c>
    </row>
    <row r="10646" spans="1:6" x14ac:dyDescent="0.35">
      <c r="A10646" t="s">
        <v>108</v>
      </c>
      <c r="B10646" s="78" t="s">
        <v>15</v>
      </c>
      <c r="C10646">
        <v>2026</v>
      </c>
      <c r="D10646" t="s">
        <v>41</v>
      </c>
      <c r="E10646" t="s">
        <v>55</v>
      </c>
      <c r="F10646">
        <v>115.950231008605</v>
      </c>
    </row>
    <row r="10647" spans="1:6" x14ac:dyDescent="0.35">
      <c r="A10647" t="s">
        <v>108</v>
      </c>
      <c r="B10647" s="78" t="s">
        <v>15</v>
      </c>
      <c r="C10647">
        <v>2026</v>
      </c>
      <c r="D10647" t="s">
        <v>41</v>
      </c>
      <c r="E10647" t="s">
        <v>57</v>
      </c>
      <c r="F10647">
        <v>92.532777751307194</v>
      </c>
    </row>
    <row r="10648" spans="1:6" x14ac:dyDescent="0.35">
      <c r="A10648" t="s">
        <v>108</v>
      </c>
      <c r="B10648" s="78" t="s">
        <v>15</v>
      </c>
      <c r="C10648">
        <v>2026</v>
      </c>
      <c r="D10648" t="s">
        <v>41</v>
      </c>
      <c r="E10648" t="s">
        <v>59</v>
      </c>
      <c r="F10648">
        <v>96.079671984552704</v>
      </c>
    </row>
    <row r="10649" spans="1:6" x14ac:dyDescent="0.35">
      <c r="A10649" t="s">
        <v>108</v>
      </c>
      <c r="B10649" s="78" t="s">
        <v>15</v>
      </c>
      <c r="C10649">
        <v>2026</v>
      </c>
      <c r="D10649" t="s">
        <v>41</v>
      </c>
      <c r="E10649" t="s">
        <v>61</v>
      </c>
      <c r="F10649">
        <v>125.168892210792</v>
      </c>
    </row>
    <row r="10650" spans="1:6" x14ac:dyDescent="0.35">
      <c r="A10650" t="s">
        <v>108</v>
      </c>
      <c r="B10650" s="78" t="s">
        <v>15</v>
      </c>
      <c r="C10650">
        <v>2026</v>
      </c>
      <c r="D10650" t="s">
        <v>41</v>
      </c>
      <c r="E10650" t="s">
        <v>63</v>
      </c>
      <c r="F10650">
        <v>113.17449867798101</v>
      </c>
    </row>
    <row r="10651" spans="1:6" x14ac:dyDescent="0.35">
      <c r="A10651" t="s">
        <v>108</v>
      </c>
      <c r="B10651" s="78" t="s">
        <v>15</v>
      </c>
      <c r="C10651">
        <v>2026</v>
      </c>
      <c r="D10651" t="s">
        <v>41</v>
      </c>
      <c r="E10651" t="s">
        <v>43</v>
      </c>
      <c r="F10651">
        <v>101.03577885953</v>
      </c>
    </row>
    <row r="10652" spans="1:6" x14ac:dyDescent="0.35">
      <c r="A10652" t="s">
        <v>108</v>
      </c>
      <c r="B10652" s="78" t="s">
        <v>15</v>
      </c>
      <c r="C10652">
        <v>2026</v>
      </c>
      <c r="D10652" t="s">
        <v>41</v>
      </c>
      <c r="E10652" t="s">
        <v>65</v>
      </c>
      <c r="F10652">
        <v>161.70864998931799</v>
      </c>
    </row>
    <row r="10653" spans="1:6" x14ac:dyDescent="0.35">
      <c r="A10653" t="s">
        <v>108</v>
      </c>
      <c r="B10653" s="78" t="s">
        <v>15</v>
      </c>
      <c r="C10653">
        <v>2026</v>
      </c>
      <c r="D10653" t="s">
        <v>41</v>
      </c>
      <c r="E10653" t="s">
        <v>67</v>
      </c>
      <c r="F10653">
        <v>154.18431147744801</v>
      </c>
    </row>
    <row r="10654" spans="1:6" x14ac:dyDescent="0.35">
      <c r="A10654" t="s">
        <v>108</v>
      </c>
      <c r="B10654" s="78" t="s">
        <v>15</v>
      </c>
      <c r="C10654">
        <v>2026</v>
      </c>
      <c r="D10654" t="s">
        <v>41</v>
      </c>
      <c r="E10654" t="s">
        <v>69</v>
      </c>
      <c r="F10654">
        <v>129.765203076039</v>
      </c>
    </row>
    <row r="10655" spans="1:6" x14ac:dyDescent="0.35">
      <c r="A10655" t="s">
        <v>108</v>
      </c>
      <c r="B10655" s="78" t="s">
        <v>15</v>
      </c>
      <c r="C10655">
        <v>2026</v>
      </c>
      <c r="D10655" t="s">
        <v>41</v>
      </c>
      <c r="E10655" t="s">
        <v>71</v>
      </c>
      <c r="F10655">
        <v>77.674434335725707</v>
      </c>
    </row>
    <row r="10656" spans="1:6" x14ac:dyDescent="0.35">
      <c r="A10656" t="s">
        <v>108</v>
      </c>
      <c r="B10656" s="78" t="s">
        <v>15</v>
      </c>
      <c r="C10656">
        <v>2026</v>
      </c>
      <c r="D10656" t="s">
        <v>41</v>
      </c>
      <c r="E10656" t="s">
        <v>73</v>
      </c>
      <c r="F10656">
        <v>30.886018229328201</v>
      </c>
    </row>
    <row r="10657" spans="1:6" x14ac:dyDescent="0.35">
      <c r="A10657" t="s">
        <v>108</v>
      </c>
      <c r="B10657" s="78" t="s">
        <v>15</v>
      </c>
      <c r="C10657">
        <v>2026</v>
      </c>
      <c r="D10657" t="s">
        <v>41</v>
      </c>
      <c r="E10657" t="s">
        <v>75</v>
      </c>
      <c r="F10657">
        <v>40.855407897434702</v>
      </c>
    </row>
    <row r="10658" spans="1:6" x14ac:dyDescent="0.35">
      <c r="A10658" t="s">
        <v>108</v>
      </c>
      <c r="B10658" s="78" t="s">
        <v>15</v>
      </c>
      <c r="C10658">
        <v>2031</v>
      </c>
      <c r="D10658" t="s">
        <v>138</v>
      </c>
      <c r="E10658" t="s">
        <v>42</v>
      </c>
      <c r="F10658">
        <v>117.33599447591899</v>
      </c>
    </row>
    <row r="10659" spans="1:6" x14ac:dyDescent="0.35">
      <c r="A10659" t="s">
        <v>108</v>
      </c>
      <c r="B10659" s="78" t="s">
        <v>15</v>
      </c>
      <c r="C10659">
        <v>2031</v>
      </c>
      <c r="D10659" t="s">
        <v>138</v>
      </c>
      <c r="E10659" t="s">
        <v>45</v>
      </c>
      <c r="F10659">
        <v>87.813951264963194</v>
      </c>
    </row>
    <row r="10660" spans="1:6" x14ac:dyDescent="0.35">
      <c r="A10660" t="s">
        <v>108</v>
      </c>
      <c r="B10660" s="78" t="s">
        <v>15</v>
      </c>
      <c r="C10660">
        <v>2031</v>
      </c>
      <c r="D10660" t="s">
        <v>138</v>
      </c>
      <c r="E10660" t="s">
        <v>47</v>
      </c>
      <c r="F10660">
        <v>69.372423270681097</v>
      </c>
    </row>
    <row r="10661" spans="1:6" x14ac:dyDescent="0.35">
      <c r="A10661" t="s">
        <v>108</v>
      </c>
      <c r="B10661" s="78" t="s">
        <v>15</v>
      </c>
      <c r="C10661">
        <v>2031</v>
      </c>
      <c r="D10661" t="s">
        <v>138</v>
      </c>
      <c r="E10661" t="s">
        <v>49</v>
      </c>
      <c r="F10661">
        <v>133.847241521352</v>
      </c>
    </row>
    <row r="10662" spans="1:6" x14ac:dyDescent="0.35">
      <c r="A10662" t="s">
        <v>108</v>
      </c>
      <c r="B10662" s="78" t="s">
        <v>15</v>
      </c>
      <c r="C10662">
        <v>2031</v>
      </c>
      <c r="D10662" t="s">
        <v>138</v>
      </c>
      <c r="E10662" t="s">
        <v>51</v>
      </c>
      <c r="F10662">
        <v>161.723150253044</v>
      </c>
    </row>
    <row r="10663" spans="1:6" x14ac:dyDescent="0.35">
      <c r="A10663" t="s">
        <v>108</v>
      </c>
      <c r="B10663" s="78" t="s">
        <v>15</v>
      </c>
      <c r="C10663">
        <v>2031</v>
      </c>
      <c r="D10663" t="s">
        <v>138</v>
      </c>
      <c r="E10663" t="s">
        <v>53</v>
      </c>
      <c r="F10663">
        <v>149.74444269300199</v>
      </c>
    </row>
    <row r="10664" spans="1:6" x14ac:dyDescent="0.35">
      <c r="A10664" t="s">
        <v>108</v>
      </c>
      <c r="B10664" s="78" t="s">
        <v>15</v>
      </c>
      <c r="C10664">
        <v>2031</v>
      </c>
      <c r="D10664" t="s">
        <v>138</v>
      </c>
      <c r="E10664" t="s">
        <v>55</v>
      </c>
      <c r="F10664">
        <v>129.406516277452</v>
      </c>
    </row>
    <row r="10665" spans="1:6" x14ac:dyDescent="0.35">
      <c r="A10665" t="s">
        <v>108</v>
      </c>
      <c r="B10665" s="78" t="s">
        <v>15</v>
      </c>
      <c r="C10665">
        <v>2031</v>
      </c>
      <c r="D10665" t="s">
        <v>138</v>
      </c>
      <c r="E10665" t="s">
        <v>57</v>
      </c>
      <c r="F10665">
        <v>116.169686924532</v>
      </c>
    </row>
    <row r="10666" spans="1:6" x14ac:dyDescent="0.35">
      <c r="A10666" t="s">
        <v>108</v>
      </c>
      <c r="B10666" s="78" t="s">
        <v>15</v>
      </c>
      <c r="C10666">
        <v>2031</v>
      </c>
      <c r="D10666" t="s">
        <v>138</v>
      </c>
      <c r="E10666" t="s">
        <v>59</v>
      </c>
      <c r="F10666">
        <v>123.846022356418</v>
      </c>
    </row>
    <row r="10667" spans="1:6" x14ac:dyDescent="0.35">
      <c r="A10667" t="s">
        <v>108</v>
      </c>
      <c r="B10667" s="78" t="s">
        <v>15</v>
      </c>
      <c r="C10667">
        <v>2031</v>
      </c>
      <c r="D10667" t="s">
        <v>138</v>
      </c>
      <c r="E10667" t="s">
        <v>61</v>
      </c>
      <c r="F10667">
        <v>106.140830756599</v>
      </c>
    </row>
    <row r="10668" spans="1:6" x14ac:dyDescent="0.35">
      <c r="A10668" t="s">
        <v>108</v>
      </c>
      <c r="B10668" s="78" t="s">
        <v>15</v>
      </c>
      <c r="C10668">
        <v>2031</v>
      </c>
      <c r="D10668" t="s">
        <v>138</v>
      </c>
      <c r="E10668" t="s">
        <v>63</v>
      </c>
      <c r="F10668">
        <v>139.09160279649299</v>
      </c>
    </row>
    <row r="10669" spans="1:6" x14ac:dyDescent="0.35">
      <c r="A10669" t="s">
        <v>108</v>
      </c>
      <c r="B10669" s="78" t="s">
        <v>15</v>
      </c>
      <c r="C10669">
        <v>2031</v>
      </c>
      <c r="D10669" t="s">
        <v>138</v>
      </c>
      <c r="E10669" t="s">
        <v>43</v>
      </c>
      <c r="F10669">
        <v>112.31608417591301</v>
      </c>
    </row>
    <row r="10670" spans="1:6" x14ac:dyDescent="0.35">
      <c r="A10670" t="s">
        <v>108</v>
      </c>
      <c r="B10670" s="78" t="s">
        <v>15</v>
      </c>
      <c r="C10670">
        <v>2031</v>
      </c>
      <c r="D10670" t="s">
        <v>138</v>
      </c>
      <c r="E10670" t="s">
        <v>65</v>
      </c>
      <c r="F10670">
        <v>141.58218950813099</v>
      </c>
    </row>
    <row r="10671" spans="1:6" x14ac:dyDescent="0.35">
      <c r="A10671" t="s">
        <v>108</v>
      </c>
      <c r="B10671" s="78" t="s">
        <v>15</v>
      </c>
      <c r="C10671">
        <v>2031</v>
      </c>
      <c r="D10671" t="s">
        <v>138</v>
      </c>
      <c r="E10671" t="s">
        <v>67</v>
      </c>
      <c r="F10671">
        <v>161.938882531117</v>
      </c>
    </row>
    <row r="10672" spans="1:6" x14ac:dyDescent="0.35">
      <c r="A10672" t="s">
        <v>108</v>
      </c>
      <c r="B10672" s="78" t="s">
        <v>15</v>
      </c>
      <c r="C10672">
        <v>2031</v>
      </c>
      <c r="D10672" t="s">
        <v>138</v>
      </c>
      <c r="E10672" t="s">
        <v>69</v>
      </c>
      <c r="F10672">
        <v>119.237267209938</v>
      </c>
    </row>
    <row r="10673" spans="1:6" x14ac:dyDescent="0.35">
      <c r="A10673" t="s">
        <v>108</v>
      </c>
      <c r="B10673" s="78" t="s">
        <v>15</v>
      </c>
      <c r="C10673">
        <v>2031</v>
      </c>
      <c r="D10673" t="s">
        <v>138</v>
      </c>
      <c r="E10673" t="s">
        <v>71</v>
      </c>
      <c r="F10673">
        <v>82.319757353295202</v>
      </c>
    </row>
    <row r="10674" spans="1:6" x14ac:dyDescent="0.35">
      <c r="A10674" t="s">
        <v>108</v>
      </c>
      <c r="B10674" s="78" t="s">
        <v>15</v>
      </c>
      <c r="C10674">
        <v>2031</v>
      </c>
      <c r="D10674" t="s">
        <v>138</v>
      </c>
      <c r="E10674" t="s">
        <v>73</v>
      </c>
      <c r="F10674">
        <v>59.807460355118501</v>
      </c>
    </row>
    <row r="10675" spans="1:6" x14ac:dyDescent="0.35">
      <c r="A10675" t="s">
        <v>108</v>
      </c>
      <c r="B10675" s="78" t="s">
        <v>15</v>
      </c>
      <c r="C10675">
        <v>2031</v>
      </c>
      <c r="D10675" t="s">
        <v>138</v>
      </c>
      <c r="E10675" t="s">
        <v>75</v>
      </c>
      <c r="F10675">
        <v>67.894182745819705</v>
      </c>
    </row>
    <row r="10676" spans="1:6" x14ac:dyDescent="0.35">
      <c r="A10676" t="s">
        <v>108</v>
      </c>
      <c r="B10676" s="78" t="s">
        <v>15</v>
      </c>
      <c r="C10676">
        <v>2031</v>
      </c>
      <c r="D10676" t="s">
        <v>41</v>
      </c>
      <c r="E10676" t="s">
        <v>42</v>
      </c>
      <c r="F10676">
        <v>126.44328517106899</v>
      </c>
    </row>
    <row r="10677" spans="1:6" x14ac:dyDescent="0.35">
      <c r="A10677" t="s">
        <v>108</v>
      </c>
      <c r="B10677" s="78" t="s">
        <v>15</v>
      </c>
      <c r="C10677">
        <v>2031</v>
      </c>
      <c r="D10677" t="s">
        <v>41</v>
      </c>
      <c r="E10677" t="s">
        <v>45</v>
      </c>
      <c r="F10677">
        <v>80.320646081986794</v>
      </c>
    </row>
    <row r="10678" spans="1:6" x14ac:dyDescent="0.35">
      <c r="A10678" t="s">
        <v>108</v>
      </c>
      <c r="B10678" s="78" t="s">
        <v>15</v>
      </c>
      <c r="C10678">
        <v>2031</v>
      </c>
      <c r="D10678" t="s">
        <v>41</v>
      </c>
      <c r="E10678" t="s">
        <v>47</v>
      </c>
      <c r="F10678">
        <v>87.228096575406298</v>
      </c>
    </row>
    <row r="10679" spans="1:6" x14ac:dyDescent="0.35">
      <c r="A10679" t="s">
        <v>108</v>
      </c>
      <c r="B10679" s="78" t="s">
        <v>15</v>
      </c>
      <c r="C10679">
        <v>2031</v>
      </c>
      <c r="D10679" t="s">
        <v>41</v>
      </c>
      <c r="E10679" t="s">
        <v>49</v>
      </c>
      <c r="F10679">
        <v>112.793281194324</v>
      </c>
    </row>
    <row r="10680" spans="1:6" x14ac:dyDescent="0.35">
      <c r="A10680" t="s">
        <v>108</v>
      </c>
      <c r="B10680" s="78" t="s">
        <v>15</v>
      </c>
      <c r="C10680">
        <v>2031</v>
      </c>
      <c r="D10680" t="s">
        <v>41</v>
      </c>
      <c r="E10680" t="s">
        <v>51</v>
      </c>
      <c r="F10680">
        <v>143.02345763047799</v>
      </c>
    </row>
    <row r="10681" spans="1:6" x14ac:dyDescent="0.35">
      <c r="A10681" t="s">
        <v>108</v>
      </c>
      <c r="B10681" s="78" t="s">
        <v>15</v>
      </c>
      <c r="C10681">
        <v>2031</v>
      </c>
      <c r="D10681" t="s">
        <v>41</v>
      </c>
      <c r="E10681" t="s">
        <v>53</v>
      </c>
      <c r="F10681">
        <v>135.570506756952</v>
      </c>
    </row>
    <row r="10682" spans="1:6" x14ac:dyDescent="0.35">
      <c r="A10682" t="s">
        <v>108</v>
      </c>
      <c r="B10682" s="78" t="s">
        <v>15</v>
      </c>
      <c r="C10682">
        <v>2031</v>
      </c>
      <c r="D10682" t="s">
        <v>41</v>
      </c>
      <c r="E10682" t="s">
        <v>55</v>
      </c>
      <c r="F10682">
        <v>122.875084546243</v>
      </c>
    </row>
    <row r="10683" spans="1:6" x14ac:dyDescent="0.35">
      <c r="A10683" t="s">
        <v>108</v>
      </c>
      <c r="B10683" s="78" t="s">
        <v>15</v>
      </c>
      <c r="C10683">
        <v>2031</v>
      </c>
      <c r="D10683" t="s">
        <v>41</v>
      </c>
      <c r="E10683" t="s">
        <v>57</v>
      </c>
      <c r="F10683">
        <v>112.869775024798</v>
      </c>
    </row>
    <row r="10684" spans="1:6" x14ac:dyDescent="0.35">
      <c r="A10684" t="s">
        <v>108</v>
      </c>
      <c r="B10684" s="78" t="s">
        <v>15</v>
      </c>
      <c r="C10684">
        <v>2031</v>
      </c>
      <c r="D10684" t="s">
        <v>41</v>
      </c>
      <c r="E10684" t="s">
        <v>59</v>
      </c>
      <c r="F10684">
        <v>99.760175784628103</v>
      </c>
    </row>
    <row r="10685" spans="1:6" x14ac:dyDescent="0.35">
      <c r="A10685" t="s">
        <v>108</v>
      </c>
      <c r="B10685" s="78" t="s">
        <v>15</v>
      </c>
      <c r="C10685">
        <v>2031</v>
      </c>
      <c r="D10685" t="s">
        <v>41</v>
      </c>
      <c r="E10685" t="s">
        <v>61</v>
      </c>
      <c r="F10685">
        <v>103.726562119096</v>
      </c>
    </row>
    <row r="10686" spans="1:6" x14ac:dyDescent="0.35">
      <c r="A10686" t="s">
        <v>108</v>
      </c>
      <c r="B10686" s="78" t="s">
        <v>15</v>
      </c>
      <c r="C10686">
        <v>2031</v>
      </c>
      <c r="D10686" t="s">
        <v>41</v>
      </c>
      <c r="E10686" t="s">
        <v>63</v>
      </c>
      <c r="F10686">
        <v>128.41662588155</v>
      </c>
    </row>
    <row r="10687" spans="1:6" x14ac:dyDescent="0.35">
      <c r="A10687" t="s">
        <v>108</v>
      </c>
      <c r="B10687" s="78" t="s">
        <v>15</v>
      </c>
      <c r="C10687">
        <v>2031</v>
      </c>
      <c r="D10687" t="s">
        <v>41</v>
      </c>
      <c r="E10687" t="s">
        <v>43</v>
      </c>
      <c r="F10687">
        <v>106.76241143915099</v>
      </c>
    </row>
    <row r="10688" spans="1:6" x14ac:dyDescent="0.35">
      <c r="A10688" t="s">
        <v>108</v>
      </c>
      <c r="B10688" s="78" t="s">
        <v>15</v>
      </c>
      <c r="C10688">
        <v>2031</v>
      </c>
      <c r="D10688" t="s">
        <v>41</v>
      </c>
      <c r="E10688" t="s">
        <v>65</v>
      </c>
      <c r="F10688">
        <v>113.04961846175399</v>
      </c>
    </row>
    <row r="10689" spans="1:6" x14ac:dyDescent="0.35">
      <c r="A10689" t="s">
        <v>108</v>
      </c>
      <c r="B10689" s="78" t="s">
        <v>15</v>
      </c>
      <c r="C10689">
        <v>2031</v>
      </c>
      <c r="D10689" t="s">
        <v>41</v>
      </c>
      <c r="E10689" t="s">
        <v>67</v>
      </c>
      <c r="F10689">
        <v>145.41861172986</v>
      </c>
    </row>
    <row r="10690" spans="1:6" x14ac:dyDescent="0.35">
      <c r="A10690" t="s">
        <v>108</v>
      </c>
      <c r="B10690" s="78" t="s">
        <v>15</v>
      </c>
      <c r="C10690">
        <v>2031</v>
      </c>
      <c r="D10690" t="s">
        <v>41</v>
      </c>
      <c r="E10690" t="s">
        <v>69</v>
      </c>
      <c r="F10690">
        <v>130.97140479420599</v>
      </c>
    </row>
    <row r="10691" spans="1:6" x14ac:dyDescent="0.35">
      <c r="A10691" t="s">
        <v>108</v>
      </c>
      <c r="B10691" s="78" t="s">
        <v>15</v>
      </c>
      <c r="C10691">
        <v>2031</v>
      </c>
      <c r="D10691" t="s">
        <v>41</v>
      </c>
      <c r="E10691" t="s">
        <v>71</v>
      </c>
      <c r="F10691">
        <v>102.488030734929</v>
      </c>
    </row>
    <row r="10692" spans="1:6" x14ac:dyDescent="0.35">
      <c r="A10692" t="s">
        <v>108</v>
      </c>
      <c r="B10692" s="78" t="s">
        <v>15</v>
      </c>
      <c r="C10692">
        <v>2031</v>
      </c>
      <c r="D10692" t="s">
        <v>41</v>
      </c>
      <c r="E10692" t="s">
        <v>73</v>
      </c>
      <c r="F10692">
        <v>55.757073701311199</v>
      </c>
    </row>
    <row r="10693" spans="1:6" x14ac:dyDescent="0.35">
      <c r="A10693" t="s">
        <v>108</v>
      </c>
      <c r="B10693" s="78" t="s">
        <v>15</v>
      </c>
      <c r="C10693">
        <v>2031</v>
      </c>
      <c r="D10693" t="s">
        <v>41</v>
      </c>
      <c r="E10693" t="s">
        <v>75</v>
      </c>
      <c r="F10693">
        <v>32.589431908755401</v>
      </c>
    </row>
    <row r="10694" spans="1:6" x14ac:dyDescent="0.35">
      <c r="A10694" t="s">
        <v>108</v>
      </c>
      <c r="B10694" s="78" t="s">
        <v>15</v>
      </c>
      <c r="C10694">
        <v>2036</v>
      </c>
      <c r="D10694" t="s">
        <v>138</v>
      </c>
      <c r="E10694" t="s">
        <v>42</v>
      </c>
      <c r="F10694">
        <v>118.600905794422</v>
      </c>
    </row>
    <row r="10695" spans="1:6" x14ac:dyDescent="0.35">
      <c r="A10695" t="s">
        <v>108</v>
      </c>
      <c r="B10695" s="78" t="s">
        <v>15</v>
      </c>
      <c r="C10695">
        <v>2036</v>
      </c>
      <c r="D10695" t="s">
        <v>138</v>
      </c>
      <c r="E10695" t="s">
        <v>45</v>
      </c>
      <c r="F10695">
        <v>84.307629641645903</v>
      </c>
    </row>
    <row r="10696" spans="1:6" x14ac:dyDescent="0.35">
      <c r="A10696" t="s">
        <v>108</v>
      </c>
      <c r="B10696" s="78" t="s">
        <v>15</v>
      </c>
      <c r="C10696">
        <v>2036</v>
      </c>
      <c r="D10696" t="s">
        <v>138</v>
      </c>
      <c r="E10696" t="s">
        <v>47</v>
      </c>
      <c r="F10696">
        <v>61.837582363084103</v>
      </c>
    </row>
    <row r="10697" spans="1:6" x14ac:dyDescent="0.35">
      <c r="A10697" t="s">
        <v>108</v>
      </c>
      <c r="B10697" s="78" t="s">
        <v>15</v>
      </c>
      <c r="C10697">
        <v>2036</v>
      </c>
      <c r="D10697" t="s">
        <v>138</v>
      </c>
      <c r="E10697" t="s">
        <v>49</v>
      </c>
      <c r="F10697">
        <v>126.52886968831599</v>
      </c>
    </row>
    <row r="10698" spans="1:6" x14ac:dyDescent="0.35">
      <c r="A10698" t="s">
        <v>108</v>
      </c>
      <c r="B10698" s="78" t="s">
        <v>15</v>
      </c>
      <c r="C10698">
        <v>2036</v>
      </c>
      <c r="D10698" t="s">
        <v>138</v>
      </c>
      <c r="E10698" t="s">
        <v>51</v>
      </c>
      <c r="F10698">
        <v>168.01175051381699</v>
      </c>
    </row>
    <row r="10699" spans="1:6" x14ac:dyDescent="0.35">
      <c r="A10699" t="s">
        <v>108</v>
      </c>
      <c r="B10699" s="78" t="s">
        <v>15</v>
      </c>
      <c r="C10699">
        <v>2036</v>
      </c>
      <c r="D10699" t="s">
        <v>138</v>
      </c>
      <c r="E10699" t="s">
        <v>53</v>
      </c>
      <c r="F10699">
        <v>148.70405560467799</v>
      </c>
    </row>
    <row r="10700" spans="1:6" x14ac:dyDescent="0.35">
      <c r="A10700" t="s">
        <v>108</v>
      </c>
      <c r="B10700" s="78" t="s">
        <v>15</v>
      </c>
      <c r="C10700">
        <v>2036</v>
      </c>
      <c r="D10700" t="s">
        <v>138</v>
      </c>
      <c r="E10700" t="s">
        <v>55</v>
      </c>
      <c r="F10700">
        <v>128.11450356162999</v>
      </c>
    </row>
    <row r="10701" spans="1:6" x14ac:dyDescent="0.35">
      <c r="A10701" t="s">
        <v>108</v>
      </c>
      <c r="B10701" s="78" t="s">
        <v>15</v>
      </c>
      <c r="C10701">
        <v>2036</v>
      </c>
      <c r="D10701" t="s">
        <v>138</v>
      </c>
      <c r="E10701" t="s">
        <v>57</v>
      </c>
      <c r="F10701">
        <v>122.72386083082399</v>
      </c>
    </row>
    <row r="10702" spans="1:6" x14ac:dyDescent="0.35">
      <c r="A10702" t="s">
        <v>108</v>
      </c>
      <c r="B10702" s="78" t="s">
        <v>15</v>
      </c>
      <c r="C10702">
        <v>2036</v>
      </c>
      <c r="D10702" t="s">
        <v>138</v>
      </c>
      <c r="E10702" t="s">
        <v>59</v>
      </c>
      <c r="F10702">
        <v>115.07553333250399</v>
      </c>
    </row>
    <row r="10703" spans="1:6" x14ac:dyDescent="0.35">
      <c r="A10703" t="s">
        <v>108</v>
      </c>
      <c r="B10703" s="78" t="s">
        <v>15</v>
      </c>
      <c r="C10703">
        <v>2036</v>
      </c>
      <c r="D10703" t="s">
        <v>138</v>
      </c>
      <c r="E10703" t="s">
        <v>61</v>
      </c>
      <c r="F10703">
        <v>129.44747572620901</v>
      </c>
    </row>
    <row r="10704" spans="1:6" x14ac:dyDescent="0.35">
      <c r="A10704" t="s">
        <v>108</v>
      </c>
      <c r="B10704" s="78" t="s">
        <v>15</v>
      </c>
      <c r="C10704">
        <v>2036</v>
      </c>
      <c r="D10704" t="s">
        <v>138</v>
      </c>
      <c r="E10704" t="s">
        <v>63</v>
      </c>
      <c r="F10704">
        <v>117.77096381265901</v>
      </c>
    </row>
    <row r="10705" spans="1:6" x14ac:dyDescent="0.35">
      <c r="A10705" t="s">
        <v>108</v>
      </c>
      <c r="B10705" s="78" t="s">
        <v>15</v>
      </c>
      <c r="C10705">
        <v>2036</v>
      </c>
      <c r="D10705" t="s">
        <v>138</v>
      </c>
      <c r="E10705" t="s">
        <v>43</v>
      </c>
      <c r="F10705">
        <v>113.22421753658899</v>
      </c>
    </row>
    <row r="10706" spans="1:6" x14ac:dyDescent="0.35">
      <c r="A10706" t="s">
        <v>108</v>
      </c>
      <c r="B10706" s="78" t="s">
        <v>15</v>
      </c>
      <c r="C10706">
        <v>2036</v>
      </c>
      <c r="D10706" t="s">
        <v>138</v>
      </c>
      <c r="E10706" t="s">
        <v>65</v>
      </c>
      <c r="F10706">
        <v>140.37456970701501</v>
      </c>
    </row>
    <row r="10707" spans="1:6" x14ac:dyDescent="0.35">
      <c r="A10707" t="s">
        <v>108</v>
      </c>
      <c r="B10707" s="78" t="s">
        <v>15</v>
      </c>
      <c r="C10707">
        <v>2036</v>
      </c>
      <c r="D10707" t="s">
        <v>138</v>
      </c>
      <c r="E10707" t="s">
        <v>67</v>
      </c>
      <c r="F10707">
        <v>130.82660638317299</v>
      </c>
    </row>
    <row r="10708" spans="1:6" x14ac:dyDescent="0.35">
      <c r="A10708" t="s">
        <v>108</v>
      </c>
      <c r="B10708" s="78" t="s">
        <v>15</v>
      </c>
      <c r="C10708">
        <v>2036</v>
      </c>
      <c r="D10708" t="s">
        <v>138</v>
      </c>
      <c r="E10708" t="s">
        <v>69</v>
      </c>
      <c r="F10708">
        <v>137.86380996108201</v>
      </c>
    </row>
    <row r="10709" spans="1:6" x14ac:dyDescent="0.35">
      <c r="A10709" t="s">
        <v>108</v>
      </c>
      <c r="B10709" s="78" t="s">
        <v>15</v>
      </c>
      <c r="C10709">
        <v>2036</v>
      </c>
      <c r="D10709" t="s">
        <v>138</v>
      </c>
      <c r="E10709" t="s">
        <v>71</v>
      </c>
      <c r="F10709">
        <v>98.372578635337803</v>
      </c>
    </row>
    <row r="10710" spans="1:6" x14ac:dyDescent="0.35">
      <c r="A10710" t="s">
        <v>108</v>
      </c>
      <c r="B10710" s="78" t="s">
        <v>15</v>
      </c>
      <c r="C10710">
        <v>2036</v>
      </c>
      <c r="D10710" t="s">
        <v>138</v>
      </c>
      <c r="E10710" t="s">
        <v>73</v>
      </c>
      <c r="F10710">
        <v>65.450855306687103</v>
      </c>
    </row>
    <row r="10711" spans="1:6" x14ac:dyDescent="0.35">
      <c r="A10711" t="s">
        <v>108</v>
      </c>
      <c r="B10711" s="78" t="s">
        <v>15</v>
      </c>
      <c r="C10711">
        <v>2036</v>
      </c>
      <c r="D10711" t="s">
        <v>138</v>
      </c>
      <c r="E10711" t="s">
        <v>75</v>
      </c>
      <c r="F10711">
        <v>73.002138117914598</v>
      </c>
    </row>
    <row r="10712" spans="1:6" x14ac:dyDescent="0.35">
      <c r="A10712" t="s">
        <v>108</v>
      </c>
      <c r="B10712" s="78" t="s">
        <v>15</v>
      </c>
      <c r="C10712">
        <v>2036</v>
      </c>
      <c r="D10712" t="s">
        <v>41</v>
      </c>
      <c r="E10712" t="s">
        <v>42</v>
      </c>
      <c r="F10712">
        <v>127.905001855393</v>
      </c>
    </row>
    <row r="10713" spans="1:6" x14ac:dyDescent="0.35">
      <c r="A10713" t="s">
        <v>108</v>
      </c>
      <c r="B10713" s="78" t="s">
        <v>15</v>
      </c>
      <c r="C10713">
        <v>2036</v>
      </c>
      <c r="D10713" t="s">
        <v>41</v>
      </c>
      <c r="E10713" t="s">
        <v>45</v>
      </c>
      <c r="F10713">
        <v>81.7507897419503</v>
      </c>
    </row>
    <row r="10714" spans="1:6" x14ac:dyDescent="0.35">
      <c r="A10714" t="s">
        <v>108</v>
      </c>
      <c r="B10714" s="78" t="s">
        <v>15</v>
      </c>
      <c r="C10714">
        <v>2036</v>
      </c>
      <c r="D10714" t="s">
        <v>41</v>
      </c>
      <c r="E10714" t="s">
        <v>47</v>
      </c>
      <c r="F10714">
        <v>72.315706144791093</v>
      </c>
    </row>
    <row r="10715" spans="1:6" x14ac:dyDescent="0.35">
      <c r="A10715" t="s">
        <v>108</v>
      </c>
      <c r="B10715" s="78" t="s">
        <v>15</v>
      </c>
      <c r="C10715">
        <v>2036</v>
      </c>
      <c r="D10715" t="s">
        <v>41</v>
      </c>
      <c r="E10715" t="s">
        <v>49</v>
      </c>
      <c r="F10715">
        <v>112.30096116756501</v>
      </c>
    </row>
    <row r="10716" spans="1:6" x14ac:dyDescent="0.35">
      <c r="A10716" t="s">
        <v>108</v>
      </c>
      <c r="B10716" s="78" t="s">
        <v>15</v>
      </c>
      <c r="C10716">
        <v>2036</v>
      </c>
      <c r="D10716" t="s">
        <v>41</v>
      </c>
      <c r="E10716" t="s">
        <v>51</v>
      </c>
      <c r="F10716">
        <v>143.04728498382599</v>
      </c>
    </row>
    <row r="10717" spans="1:6" x14ac:dyDescent="0.35">
      <c r="A10717" t="s">
        <v>108</v>
      </c>
      <c r="B10717" s="78" t="s">
        <v>15</v>
      </c>
      <c r="C10717">
        <v>2036</v>
      </c>
      <c r="D10717" t="s">
        <v>41</v>
      </c>
      <c r="E10717" t="s">
        <v>53</v>
      </c>
      <c r="F10717">
        <v>136.062102058535</v>
      </c>
    </row>
    <row r="10718" spans="1:6" x14ac:dyDescent="0.35">
      <c r="A10718" t="s">
        <v>108</v>
      </c>
      <c r="B10718" s="78" t="s">
        <v>15</v>
      </c>
      <c r="C10718">
        <v>2036</v>
      </c>
      <c r="D10718" t="s">
        <v>41</v>
      </c>
      <c r="E10718" t="s">
        <v>55</v>
      </c>
      <c r="F10718">
        <v>126.143682677079</v>
      </c>
    </row>
    <row r="10719" spans="1:6" x14ac:dyDescent="0.35">
      <c r="A10719" t="s">
        <v>108</v>
      </c>
      <c r="B10719" s="78" t="s">
        <v>15</v>
      </c>
      <c r="C10719">
        <v>2036</v>
      </c>
      <c r="D10719" t="s">
        <v>41</v>
      </c>
      <c r="E10719" t="s">
        <v>57</v>
      </c>
      <c r="F10719">
        <v>117.982825080932</v>
      </c>
    </row>
    <row r="10720" spans="1:6" x14ac:dyDescent="0.35">
      <c r="A10720" t="s">
        <v>108</v>
      </c>
      <c r="B10720" s="78" t="s">
        <v>15</v>
      </c>
      <c r="C10720">
        <v>2036</v>
      </c>
      <c r="D10720" t="s">
        <v>41</v>
      </c>
      <c r="E10720" t="s">
        <v>59</v>
      </c>
      <c r="F10720">
        <v>114.263012549539</v>
      </c>
    </row>
    <row r="10721" spans="1:6" x14ac:dyDescent="0.35">
      <c r="A10721" t="s">
        <v>108</v>
      </c>
      <c r="B10721" s="78" t="s">
        <v>15</v>
      </c>
      <c r="C10721">
        <v>2036</v>
      </c>
      <c r="D10721" t="s">
        <v>41</v>
      </c>
      <c r="E10721" t="s">
        <v>61</v>
      </c>
      <c r="F10721">
        <v>110.09391441446699</v>
      </c>
    </row>
    <row r="10722" spans="1:6" x14ac:dyDescent="0.35">
      <c r="A10722" t="s">
        <v>108</v>
      </c>
      <c r="B10722" s="78" t="s">
        <v>15</v>
      </c>
      <c r="C10722">
        <v>2036</v>
      </c>
      <c r="D10722" t="s">
        <v>41</v>
      </c>
      <c r="E10722" t="s">
        <v>63</v>
      </c>
      <c r="F10722">
        <v>110.59776580142599</v>
      </c>
    </row>
    <row r="10723" spans="1:6" x14ac:dyDescent="0.35">
      <c r="A10723" t="s">
        <v>108</v>
      </c>
      <c r="B10723" s="78" t="s">
        <v>15</v>
      </c>
      <c r="C10723">
        <v>2036</v>
      </c>
      <c r="D10723" t="s">
        <v>41</v>
      </c>
      <c r="E10723" t="s">
        <v>43</v>
      </c>
      <c r="F10723">
        <v>107.301441930403</v>
      </c>
    </row>
    <row r="10724" spans="1:6" x14ac:dyDescent="0.35">
      <c r="A10724" t="s">
        <v>108</v>
      </c>
      <c r="B10724" s="78" t="s">
        <v>15</v>
      </c>
      <c r="C10724">
        <v>2036</v>
      </c>
      <c r="D10724" t="s">
        <v>41</v>
      </c>
      <c r="E10724" t="s">
        <v>65</v>
      </c>
      <c r="F10724">
        <v>126.441940083834</v>
      </c>
    </row>
    <row r="10725" spans="1:6" x14ac:dyDescent="0.35">
      <c r="A10725" t="s">
        <v>108</v>
      </c>
      <c r="B10725" s="78" t="s">
        <v>15</v>
      </c>
      <c r="C10725">
        <v>2036</v>
      </c>
      <c r="D10725" t="s">
        <v>41</v>
      </c>
      <c r="E10725" t="s">
        <v>67</v>
      </c>
      <c r="F10725">
        <v>106.712956522136</v>
      </c>
    </row>
    <row r="10726" spans="1:6" x14ac:dyDescent="0.35">
      <c r="A10726" t="s">
        <v>108</v>
      </c>
      <c r="B10726" s="78" t="s">
        <v>15</v>
      </c>
      <c r="C10726">
        <v>2036</v>
      </c>
      <c r="D10726" t="s">
        <v>41</v>
      </c>
      <c r="E10726" t="s">
        <v>69</v>
      </c>
      <c r="F10726">
        <v>124.80851048767801</v>
      </c>
    </row>
    <row r="10727" spans="1:6" x14ac:dyDescent="0.35">
      <c r="A10727" t="s">
        <v>108</v>
      </c>
      <c r="B10727" s="78" t="s">
        <v>15</v>
      </c>
      <c r="C10727">
        <v>2036</v>
      </c>
      <c r="D10727" t="s">
        <v>41</v>
      </c>
      <c r="E10727" t="s">
        <v>71</v>
      </c>
      <c r="F10727">
        <v>104.540623178267</v>
      </c>
    </row>
    <row r="10728" spans="1:6" x14ac:dyDescent="0.35">
      <c r="A10728" t="s">
        <v>108</v>
      </c>
      <c r="B10728" s="78" t="s">
        <v>15</v>
      </c>
      <c r="C10728">
        <v>2036</v>
      </c>
      <c r="D10728" t="s">
        <v>41</v>
      </c>
      <c r="E10728" t="s">
        <v>73</v>
      </c>
      <c r="F10728">
        <v>73.807738928271604</v>
      </c>
    </row>
    <row r="10729" spans="1:6" x14ac:dyDescent="0.35">
      <c r="A10729" t="s">
        <v>108</v>
      </c>
      <c r="B10729" s="78" t="s">
        <v>15</v>
      </c>
      <c r="C10729">
        <v>2036</v>
      </c>
      <c r="D10729" t="s">
        <v>41</v>
      </c>
      <c r="E10729" t="s">
        <v>75</v>
      </c>
      <c r="F10729">
        <v>44.8327672762072</v>
      </c>
    </row>
    <row r="10730" spans="1:6" x14ac:dyDescent="0.35">
      <c r="A10730" t="s">
        <v>108</v>
      </c>
      <c r="B10730" s="78" t="s">
        <v>15</v>
      </c>
      <c r="C10730">
        <v>2041</v>
      </c>
      <c r="D10730" t="s">
        <v>138</v>
      </c>
      <c r="E10730" t="s">
        <v>42</v>
      </c>
      <c r="F10730">
        <v>118.087748211937</v>
      </c>
    </row>
    <row r="10731" spans="1:6" x14ac:dyDescent="0.35">
      <c r="A10731" t="s">
        <v>108</v>
      </c>
      <c r="B10731" s="78" t="s">
        <v>15</v>
      </c>
      <c r="C10731">
        <v>2041</v>
      </c>
      <c r="D10731" t="s">
        <v>138</v>
      </c>
      <c r="E10731" t="s">
        <v>45</v>
      </c>
      <c r="F10731">
        <v>84.817451709210701</v>
      </c>
    </row>
    <row r="10732" spans="1:6" x14ac:dyDescent="0.35">
      <c r="A10732" t="s">
        <v>108</v>
      </c>
      <c r="B10732" s="78" t="s">
        <v>15</v>
      </c>
      <c r="C10732">
        <v>2041</v>
      </c>
      <c r="D10732" t="s">
        <v>138</v>
      </c>
      <c r="E10732" t="s">
        <v>47</v>
      </c>
      <c r="F10732">
        <v>59.305156249745004</v>
      </c>
    </row>
    <row r="10733" spans="1:6" x14ac:dyDescent="0.35">
      <c r="A10733" t="s">
        <v>108</v>
      </c>
      <c r="B10733" s="78" t="s">
        <v>15</v>
      </c>
      <c r="C10733">
        <v>2041</v>
      </c>
      <c r="D10733" t="s">
        <v>138</v>
      </c>
      <c r="E10733" t="s">
        <v>49</v>
      </c>
      <c r="F10733">
        <v>119.21645999438999</v>
      </c>
    </row>
    <row r="10734" spans="1:6" x14ac:dyDescent="0.35">
      <c r="A10734" t="s">
        <v>108</v>
      </c>
      <c r="B10734" s="78" t="s">
        <v>15</v>
      </c>
      <c r="C10734">
        <v>2041</v>
      </c>
      <c r="D10734" t="s">
        <v>138</v>
      </c>
      <c r="E10734" t="s">
        <v>51</v>
      </c>
      <c r="F10734">
        <v>163.184932698339</v>
      </c>
    </row>
    <row r="10735" spans="1:6" x14ac:dyDescent="0.35">
      <c r="A10735" t="s">
        <v>108</v>
      </c>
      <c r="B10735" s="78" t="s">
        <v>15</v>
      </c>
      <c r="C10735">
        <v>2041</v>
      </c>
      <c r="D10735" t="s">
        <v>138</v>
      </c>
      <c r="E10735" t="s">
        <v>53</v>
      </c>
      <c r="F10735">
        <v>153.32239910555199</v>
      </c>
    </row>
    <row r="10736" spans="1:6" x14ac:dyDescent="0.35">
      <c r="A10736" t="s">
        <v>108</v>
      </c>
      <c r="B10736" s="78" t="s">
        <v>15</v>
      </c>
      <c r="C10736">
        <v>2041</v>
      </c>
      <c r="D10736" t="s">
        <v>138</v>
      </c>
      <c r="E10736" t="s">
        <v>55</v>
      </c>
      <c r="F10736">
        <v>125.222602993256</v>
      </c>
    </row>
    <row r="10737" spans="1:6" x14ac:dyDescent="0.35">
      <c r="A10737" t="s">
        <v>108</v>
      </c>
      <c r="B10737" s="78" t="s">
        <v>15</v>
      </c>
      <c r="C10737">
        <v>2041</v>
      </c>
      <c r="D10737" t="s">
        <v>138</v>
      </c>
      <c r="E10737" t="s">
        <v>57</v>
      </c>
      <c r="F10737">
        <v>121.324058028663</v>
      </c>
    </row>
    <row r="10738" spans="1:6" x14ac:dyDescent="0.35">
      <c r="A10738" t="s">
        <v>108</v>
      </c>
      <c r="B10738" s="78" t="s">
        <v>15</v>
      </c>
      <c r="C10738">
        <v>2041</v>
      </c>
      <c r="D10738" t="s">
        <v>138</v>
      </c>
      <c r="E10738" t="s">
        <v>59</v>
      </c>
      <c r="F10738">
        <v>120.65414056676499</v>
      </c>
    </row>
    <row r="10739" spans="1:6" x14ac:dyDescent="0.35">
      <c r="A10739" t="s">
        <v>108</v>
      </c>
      <c r="B10739" s="78" t="s">
        <v>15</v>
      </c>
      <c r="C10739">
        <v>2041</v>
      </c>
      <c r="D10739" t="s">
        <v>138</v>
      </c>
      <c r="E10739" t="s">
        <v>61</v>
      </c>
      <c r="F10739">
        <v>123.282935059618</v>
      </c>
    </row>
    <row r="10740" spans="1:6" x14ac:dyDescent="0.35">
      <c r="A10740" t="s">
        <v>108</v>
      </c>
      <c r="B10740" s="78" t="s">
        <v>15</v>
      </c>
      <c r="C10740">
        <v>2041</v>
      </c>
      <c r="D10740" t="s">
        <v>138</v>
      </c>
      <c r="E10740" t="s">
        <v>63</v>
      </c>
      <c r="F10740">
        <v>140.83134633840399</v>
      </c>
    </row>
    <row r="10741" spans="1:6" x14ac:dyDescent="0.35">
      <c r="A10741" t="s">
        <v>108</v>
      </c>
      <c r="B10741" s="78" t="s">
        <v>15</v>
      </c>
      <c r="C10741">
        <v>2041</v>
      </c>
      <c r="D10741" t="s">
        <v>138</v>
      </c>
      <c r="E10741" t="s">
        <v>43</v>
      </c>
      <c r="F10741">
        <v>114.01052579608999</v>
      </c>
    </row>
    <row r="10742" spans="1:6" x14ac:dyDescent="0.35">
      <c r="A10742" t="s">
        <v>108</v>
      </c>
      <c r="B10742" s="78" t="s">
        <v>15</v>
      </c>
      <c r="C10742">
        <v>2041</v>
      </c>
      <c r="D10742" t="s">
        <v>138</v>
      </c>
      <c r="E10742" t="s">
        <v>65</v>
      </c>
      <c r="F10742">
        <v>123.510077016263</v>
      </c>
    </row>
    <row r="10743" spans="1:6" x14ac:dyDescent="0.35">
      <c r="A10743" t="s">
        <v>108</v>
      </c>
      <c r="B10743" s="78" t="s">
        <v>15</v>
      </c>
      <c r="C10743">
        <v>2041</v>
      </c>
      <c r="D10743" t="s">
        <v>138</v>
      </c>
      <c r="E10743" t="s">
        <v>67</v>
      </c>
      <c r="F10743">
        <v>130.79331505634099</v>
      </c>
    </row>
    <row r="10744" spans="1:6" x14ac:dyDescent="0.35">
      <c r="A10744" t="s">
        <v>108</v>
      </c>
      <c r="B10744" s="78" t="s">
        <v>15</v>
      </c>
      <c r="C10744">
        <v>2041</v>
      </c>
      <c r="D10744" t="s">
        <v>138</v>
      </c>
      <c r="E10744" t="s">
        <v>69</v>
      </c>
      <c r="F10744">
        <v>112.946868255529</v>
      </c>
    </row>
    <row r="10745" spans="1:6" x14ac:dyDescent="0.35">
      <c r="A10745" t="s">
        <v>108</v>
      </c>
      <c r="B10745" s="78" t="s">
        <v>15</v>
      </c>
      <c r="C10745">
        <v>2041</v>
      </c>
      <c r="D10745" t="s">
        <v>138</v>
      </c>
      <c r="E10745" t="s">
        <v>71</v>
      </c>
      <c r="F10745">
        <v>114.239667151829</v>
      </c>
    </row>
    <row r="10746" spans="1:6" x14ac:dyDescent="0.35">
      <c r="A10746" t="s">
        <v>108</v>
      </c>
      <c r="B10746" s="78" t="s">
        <v>15</v>
      </c>
      <c r="C10746">
        <v>2041</v>
      </c>
      <c r="D10746" t="s">
        <v>138</v>
      </c>
      <c r="E10746" t="s">
        <v>73</v>
      </c>
      <c r="F10746">
        <v>78.854847325223702</v>
      </c>
    </row>
    <row r="10747" spans="1:6" x14ac:dyDescent="0.35">
      <c r="A10747" t="s">
        <v>108</v>
      </c>
      <c r="B10747" s="78" t="s">
        <v>15</v>
      </c>
      <c r="C10747">
        <v>2041</v>
      </c>
      <c r="D10747" t="s">
        <v>138</v>
      </c>
      <c r="E10747" t="s">
        <v>75</v>
      </c>
      <c r="F10747">
        <v>80.262908675974302</v>
      </c>
    </row>
    <row r="10748" spans="1:6" x14ac:dyDescent="0.35">
      <c r="A10748" t="s">
        <v>108</v>
      </c>
      <c r="B10748" s="78" t="s">
        <v>15</v>
      </c>
      <c r="C10748">
        <v>2041</v>
      </c>
      <c r="D10748" t="s">
        <v>41</v>
      </c>
      <c r="E10748" t="s">
        <v>42</v>
      </c>
      <c r="F10748">
        <v>127.430936447937</v>
      </c>
    </row>
    <row r="10749" spans="1:6" x14ac:dyDescent="0.35">
      <c r="A10749" t="s">
        <v>108</v>
      </c>
      <c r="B10749" s="78" t="s">
        <v>15</v>
      </c>
      <c r="C10749">
        <v>2041</v>
      </c>
      <c r="D10749" t="s">
        <v>41</v>
      </c>
      <c r="E10749" t="s">
        <v>45</v>
      </c>
      <c r="F10749">
        <v>82.066432767001302</v>
      </c>
    </row>
    <row r="10750" spans="1:6" x14ac:dyDescent="0.35">
      <c r="A10750" t="s">
        <v>108</v>
      </c>
      <c r="B10750" s="78" t="s">
        <v>15</v>
      </c>
      <c r="C10750">
        <v>2041</v>
      </c>
      <c r="D10750" t="s">
        <v>41</v>
      </c>
      <c r="E10750" t="s">
        <v>47</v>
      </c>
      <c r="F10750">
        <v>72.094766711235707</v>
      </c>
    </row>
    <row r="10751" spans="1:6" x14ac:dyDescent="0.35">
      <c r="A10751" t="s">
        <v>108</v>
      </c>
      <c r="B10751" s="78" t="s">
        <v>15</v>
      </c>
      <c r="C10751">
        <v>2041</v>
      </c>
      <c r="D10751" t="s">
        <v>41</v>
      </c>
      <c r="E10751" t="s">
        <v>49</v>
      </c>
      <c r="F10751">
        <v>101.063674299155</v>
      </c>
    </row>
    <row r="10752" spans="1:6" x14ac:dyDescent="0.35">
      <c r="A10752" t="s">
        <v>108</v>
      </c>
      <c r="B10752" s="78" t="s">
        <v>15</v>
      </c>
      <c r="C10752">
        <v>2041</v>
      </c>
      <c r="D10752" t="s">
        <v>41</v>
      </c>
      <c r="E10752" t="s">
        <v>51</v>
      </c>
      <c r="F10752">
        <v>142.348926583474</v>
      </c>
    </row>
    <row r="10753" spans="1:6" x14ac:dyDescent="0.35">
      <c r="A10753" t="s">
        <v>108</v>
      </c>
      <c r="B10753" s="78" t="s">
        <v>15</v>
      </c>
      <c r="C10753">
        <v>2041</v>
      </c>
      <c r="D10753" t="s">
        <v>41</v>
      </c>
      <c r="E10753" t="s">
        <v>53</v>
      </c>
      <c r="F10753">
        <v>136.42071400058501</v>
      </c>
    </row>
    <row r="10754" spans="1:6" x14ac:dyDescent="0.35">
      <c r="A10754" t="s">
        <v>108</v>
      </c>
      <c r="B10754" s="78" t="s">
        <v>15</v>
      </c>
      <c r="C10754">
        <v>2041</v>
      </c>
      <c r="D10754" t="s">
        <v>41</v>
      </c>
      <c r="E10754" t="s">
        <v>55</v>
      </c>
      <c r="F10754">
        <v>124.889987166898</v>
      </c>
    </row>
    <row r="10755" spans="1:6" x14ac:dyDescent="0.35">
      <c r="A10755" t="s">
        <v>108</v>
      </c>
      <c r="B10755" s="78" t="s">
        <v>15</v>
      </c>
      <c r="C10755">
        <v>2041</v>
      </c>
      <c r="D10755" t="s">
        <v>41</v>
      </c>
      <c r="E10755" t="s">
        <v>57</v>
      </c>
      <c r="F10755">
        <v>120.181963691368</v>
      </c>
    </row>
    <row r="10756" spans="1:6" x14ac:dyDescent="0.35">
      <c r="A10756" t="s">
        <v>108</v>
      </c>
      <c r="B10756" s="78" t="s">
        <v>15</v>
      </c>
      <c r="C10756">
        <v>2041</v>
      </c>
      <c r="D10756" t="s">
        <v>41</v>
      </c>
      <c r="E10756" t="s">
        <v>59</v>
      </c>
      <c r="F10756">
        <v>118.869719141115</v>
      </c>
    </row>
    <row r="10757" spans="1:6" x14ac:dyDescent="0.35">
      <c r="A10757" t="s">
        <v>108</v>
      </c>
      <c r="B10757" s="78" t="s">
        <v>15</v>
      </c>
      <c r="C10757">
        <v>2041</v>
      </c>
      <c r="D10757" t="s">
        <v>41</v>
      </c>
      <c r="E10757" t="s">
        <v>61</v>
      </c>
      <c r="F10757">
        <v>121.96619660518201</v>
      </c>
    </row>
    <row r="10758" spans="1:6" x14ac:dyDescent="0.35">
      <c r="A10758" t="s">
        <v>108</v>
      </c>
      <c r="B10758" s="78" t="s">
        <v>15</v>
      </c>
      <c r="C10758">
        <v>2041</v>
      </c>
      <c r="D10758" t="s">
        <v>41</v>
      </c>
      <c r="E10758" t="s">
        <v>63</v>
      </c>
      <c r="F10758">
        <v>119.53957927713201</v>
      </c>
    </row>
    <row r="10759" spans="1:6" x14ac:dyDescent="0.35">
      <c r="A10759" t="s">
        <v>108</v>
      </c>
      <c r="B10759" s="78" t="s">
        <v>15</v>
      </c>
      <c r="C10759">
        <v>2041</v>
      </c>
      <c r="D10759" t="s">
        <v>41</v>
      </c>
      <c r="E10759" t="s">
        <v>43</v>
      </c>
      <c r="F10759">
        <v>107.826605889018</v>
      </c>
    </row>
    <row r="10760" spans="1:6" x14ac:dyDescent="0.35">
      <c r="A10760" t="s">
        <v>108</v>
      </c>
      <c r="B10760" s="78" t="s">
        <v>15</v>
      </c>
      <c r="C10760">
        <v>2041</v>
      </c>
      <c r="D10760" t="s">
        <v>41</v>
      </c>
      <c r="E10760" t="s">
        <v>65</v>
      </c>
      <c r="F10760">
        <v>112.38359175866</v>
      </c>
    </row>
    <row r="10761" spans="1:6" x14ac:dyDescent="0.35">
      <c r="A10761" t="s">
        <v>108</v>
      </c>
      <c r="B10761" s="78" t="s">
        <v>15</v>
      </c>
      <c r="C10761">
        <v>2041</v>
      </c>
      <c r="D10761" t="s">
        <v>41</v>
      </c>
      <c r="E10761" t="s">
        <v>67</v>
      </c>
      <c r="F10761">
        <v>118.846780174838</v>
      </c>
    </row>
    <row r="10762" spans="1:6" x14ac:dyDescent="0.35">
      <c r="A10762" t="s">
        <v>108</v>
      </c>
      <c r="B10762" s="78" t="s">
        <v>15</v>
      </c>
      <c r="C10762">
        <v>2041</v>
      </c>
      <c r="D10762" t="s">
        <v>41</v>
      </c>
      <c r="E10762" t="s">
        <v>69</v>
      </c>
      <c r="F10762">
        <v>94.738771738536798</v>
      </c>
    </row>
    <row r="10763" spans="1:6" x14ac:dyDescent="0.35">
      <c r="A10763" t="s">
        <v>108</v>
      </c>
      <c r="B10763" s="78" t="s">
        <v>15</v>
      </c>
      <c r="C10763">
        <v>2041</v>
      </c>
      <c r="D10763" t="s">
        <v>41</v>
      </c>
      <c r="E10763" t="s">
        <v>71</v>
      </c>
      <c r="F10763">
        <v>100.874391932923</v>
      </c>
    </row>
    <row r="10764" spans="1:6" x14ac:dyDescent="0.35">
      <c r="A10764" t="s">
        <v>108</v>
      </c>
      <c r="B10764" s="78" t="s">
        <v>15</v>
      </c>
      <c r="C10764">
        <v>2041</v>
      </c>
      <c r="D10764" t="s">
        <v>41</v>
      </c>
      <c r="E10764" t="s">
        <v>73</v>
      </c>
      <c r="F10764">
        <v>76.400644586991902</v>
      </c>
    </row>
    <row r="10765" spans="1:6" x14ac:dyDescent="0.35">
      <c r="A10765" t="s">
        <v>108</v>
      </c>
      <c r="B10765" s="78" t="s">
        <v>15</v>
      </c>
      <c r="C10765">
        <v>2041</v>
      </c>
      <c r="D10765" t="s">
        <v>41</v>
      </c>
      <c r="E10765" t="s">
        <v>75</v>
      </c>
      <c r="F10765">
        <v>60.904786624571202</v>
      </c>
    </row>
    <row r="10766" spans="1:6" x14ac:dyDescent="0.35">
      <c r="A10766" t="s">
        <v>108</v>
      </c>
      <c r="B10766" s="78" t="s">
        <v>15</v>
      </c>
      <c r="C10766">
        <v>2046</v>
      </c>
      <c r="D10766" t="s">
        <v>138</v>
      </c>
      <c r="E10766" t="s">
        <v>42</v>
      </c>
      <c r="F10766">
        <v>116.210359467036</v>
      </c>
    </row>
    <row r="10767" spans="1:6" x14ac:dyDescent="0.35">
      <c r="A10767" t="s">
        <v>108</v>
      </c>
      <c r="B10767" s="78" t="s">
        <v>15</v>
      </c>
      <c r="C10767">
        <v>2046</v>
      </c>
      <c r="D10767" t="s">
        <v>138</v>
      </c>
      <c r="E10767" t="s">
        <v>45</v>
      </c>
      <c r="F10767">
        <v>84.849468554682304</v>
      </c>
    </row>
    <row r="10768" spans="1:6" x14ac:dyDescent="0.35">
      <c r="A10768" t="s">
        <v>108</v>
      </c>
      <c r="B10768" s="78" t="s">
        <v>15</v>
      </c>
      <c r="C10768">
        <v>2046</v>
      </c>
      <c r="D10768" t="s">
        <v>138</v>
      </c>
      <c r="E10768" t="s">
        <v>47</v>
      </c>
      <c r="F10768">
        <v>59.3314386385346</v>
      </c>
    </row>
    <row r="10769" spans="1:6" x14ac:dyDescent="0.35">
      <c r="A10769" t="s">
        <v>108</v>
      </c>
      <c r="B10769" s="78" t="s">
        <v>15</v>
      </c>
      <c r="C10769">
        <v>2046</v>
      </c>
      <c r="D10769" t="s">
        <v>138</v>
      </c>
      <c r="E10769" t="s">
        <v>49</v>
      </c>
      <c r="F10769">
        <v>117.452342056437</v>
      </c>
    </row>
    <row r="10770" spans="1:6" x14ac:dyDescent="0.35">
      <c r="A10770" t="s">
        <v>108</v>
      </c>
      <c r="B10770" s="78" t="s">
        <v>15</v>
      </c>
      <c r="C10770">
        <v>2046</v>
      </c>
      <c r="D10770" t="s">
        <v>138</v>
      </c>
      <c r="E10770" t="s">
        <v>51</v>
      </c>
      <c r="F10770">
        <v>155.599469432045</v>
      </c>
    </row>
    <row r="10771" spans="1:6" x14ac:dyDescent="0.35">
      <c r="A10771" t="s">
        <v>108</v>
      </c>
      <c r="B10771" s="78" t="s">
        <v>15</v>
      </c>
      <c r="C10771">
        <v>2046</v>
      </c>
      <c r="D10771" t="s">
        <v>138</v>
      </c>
      <c r="E10771" t="s">
        <v>53</v>
      </c>
      <c r="F10771">
        <v>149.82399207566601</v>
      </c>
    </row>
    <row r="10772" spans="1:6" x14ac:dyDescent="0.35">
      <c r="A10772" t="s">
        <v>108</v>
      </c>
      <c r="B10772" s="78" t="s">
        <v>15</v>
      </c>
      <c r="C10772">
        <v>2046</v>
      </c>
      <c r="D10772" t="s">
        <v>138</v>
      </c>
      <c r="E10772" t="s">
        <v>55</v>
      </c>
      <c r="F10772">
        <v>128.341603285079</v>
      </c>
    </row>
    <row r="10773" spans="1:6" x14ac:dyDescent="0.35">
      <c r="A10773" t="s">
        <v>108</v>
      </c>
      <c r="B10773" s="78" t="s">
        <v>15</v>
      </c>
      <c r="C10773">
        <v>2046</v>
      </c>
      <c r="D10773" t="s">
        <v>138</v>
      </c>
      <c r="E10773" t="s">
        <v>57</v>
      </c>
      <c r="F10773">
        <v>118.071686996618</v>
      </c>
    </row>
    <row r="10774" spans="1:6" x14ac:dyDescent="0.35">
      <c r="A10774" t="s">
        <v>108</v>
      </c>
      <c r="B10774" s="78" t="s">
        <v>15</v>
      </c>
      <c r="C10774">
        <v>2046</v>
      </c>
      <c r="D10774" t="s">
        <v>138</v>
      </c>
      <c r="E10774" t="s">
        <v>59</v>
      </c>
      <c r="F10774">
        <v>119.563155447258</v>
      </c>
    </row>
    <row r="10775" spans="1:6" x14ac:dyDescent="0.35">
      <c r="A10775" t="s">
        <v>108</v>
      </c>
      <c r="B10775" s="78" t="s">
        <v>15</v>
      </c>
      <c r="C10775">
        <v>2046</v>
      </c>
      <c r="D10775" t="s">
        <v>138</v>
      </c>
      <c r="E10775" t="s">
        <v>61</v>
      </c>
      <c r="F10775">
        <v>128.97655547744</v>
      </c>
    </row>
    <row r="10776" spans="1:6" x14ac:dyDescent="0.35">
      <c r="A10776" t="s">
        <v>108</v>
      </c>
      <c r="B10776" s="78" t="s">
        <v>15</v>
      </c>
      <c r="C10776">
        <v>2046</v>
      </c>
      <c r="D10776" t="s">
        <v>138</v>
      </c>
      <c r="E10776" t="s">
        <v>63</v>
      </c>
      <c r="F10776">
        <v>136.978727831752</v>
      </c>
    </row>
    <row r="10777" spans="1:6" x14ac:dyDescent="0.35">
      <c r="A10777" t="s">
        <v>108</v>
      </c>
      <c r="B10777" s="78" t="s">
        <v>15</v>
      </c>
      <c r="C10777">
        <v>2046</v>
      </c>
      <c r="D10777" t="s">
        <v>138</v>
      </c>
      <c r="E10777" t="s">
        <v>43</v>
      </c>
      <c r="F10777">
        <v>113.611759544764</v>
      </c>
    </row>
    <row r="10778" spans="1:6" x14ac:dyDescent="0.35">
      <c r="A10778" t="s">
        <v>108</v>
      </c>
      <c r="B10778" s="78" t="s">
        <v>15</v>
      </c>
      <c r="C10778">
        <v>2046</v>
      </c>
      <c r="D10778" t="s">
        <v>138</v>
      </c>
      <c r="E10778" t="s">
        <v>65</v>
      </c>
      <c r="F10778">
        <v>145.927185079922</v>
      </c>
    </row>
    <row r="10779" spans="1:6" x14ac:dyDescent="0.35">
      <c r="A10779" t="s">
        <v>108</v>
      </c>
      <c r="B10779" s="78" t="s">
        <v>15</v>
      </c>
      <c r="C10779">
        <v>2046</v>
      </c>
      <c r="D10779" t="s">
        <v>138</v>
      </c>
      <c r="E10779" t="s">
        <v>67</v>
      </c>
      <c r="F10779">
        <v>117.66870663245599</v>
      </c>
    </row>
    <row r="10780" spans="1:6" x14ac:dyDescent="0.35">
      <c r="A10780" t="s">
        <v>108</v>
      </c>
      <c r="B10780" s="78" t="s">
        <v>15</v>
      </c>
      <c r="C10780">
        <v>2046</v>
      </c>
      <c r="D10780" t="s">
        <v>138</v>
      </c>
      <c r="E10780" t="s">
        <v>69</v>
      </c>
      <c r="F10780">
        <v>113.38788177302099</v>
      </c>
    </row>
    <row r="10781" spans="1:6" x14ac:dyDescent="0.35">
      <c r="A10781" t="s">
        <v>108</v>
      </c>
      <c r="B10781" s="78" t="s">
        <v>15</v>
      </c>
      <c r="C10781">
        <v>2046</v>
      </c>
      <c r="D10781" t="s">
        <v>138</v>
      </c>
      <c r="E10781" t="s">
        <v>71</v>
      </c>
      <c r="F10781">
        <v>94.502005166007095</v>
      </c>
    </row>
    <row r="10782" spans="1:6" x14ac:dyDescent="0.35">
      <c r="A10782" t="s">
        <v>108</v>
      </c>
      <c r="B10782" s="78" t="s">
        <v>15</v>
      </c>
      <c r="C10782">
        <v>2046</v>
      </c>
      <c r="D10782" t="s">
        <v>138</v>
      </c>
      <c r="E10782" t="s">
        <v>73</v>
      </c>
      <c r="F10782">
        <v>92.198115722864898</v>
      </c>
    </row>
    <row r="10783" spans="1:6" x14ac:dyDescent="0.35">
      <c r="A10783" t="s">
        <v>108</v>
      </c>
      <c r="B10783" s="78" t="s">
        <v>15</v>
      </c>
      <c r="C10783">
        <v>2046</v>
      </c>
      <c r="D10783" t="s">
        <v>138</v>
      </c>
      <c r="E10783" t="s">
        <v>75</v>
      </c>
      <c r="F10783">
        <v>94.307552022359005</v>
      </c>
    </row>
    <row r="10784" spans="1:6" x14ac:dyDescent="0.35">
      <c r="A10784" t="s">
        <v>108</v>
      </c>
      <c r="B10784" s="78" t="s">
        <v>15</v>
      </c>
      <c r="C10784">
        <v>2046</v>
      </c>
      <c r="D10784" t="s">
        <v>41</v>
      </c>
      <c r="E10784" t="s">
        <v>42</v>
      </c>
      <c r="F10784">
        <v>125.455276966836</v>
      </c>
    </row>
    <row r="10785" spans="1:6" x14ac:dyDescent="0.35">
      <c r="A10785" t="s">
        <v>108</v>
      </c>
      <c r="B10785" s="78" t="s">
        <v>15</v>
      </c>
      <c r="C10785">
        <v>2046</v>
      </c>
      <c r="D10785" t="s">
        <v>41</v>
      </c>
      <c r="E10785" t="s">
        <v>45</v>
      </c>
      <c r="F10785">
        <v>82.003750631059802</v>
      </c>
    </row>
    <row r="10786" spans="1:6" x14ac:dyDescent="0.35">
      <c r="A10786" t="s">
        <v>108</v>
      </c>
      <c r="B10786" s="78" t="s">
        <v>15</v>
      </c>
      <c r="C10786">
        <v>2046</v>
      </c>
      <c r="D10786" t="s">
        <v>41</v>
      </c>
      <c r="E10786" t="s">
        <v>47</v>
      </c>
      <c r="F10786">
        <v>72.467446408879596</v>
      </c>
    </row>
    <row r="10787" spans="1:6" x14ac:dyDescent="0.35">
      <c r="A10787" t="s">
        <v>108</v>
      </c>
      <c r="B10787" s="78" t="s">
        <v>15</v>
      </c>
      <c r="C10787">
        <v>2046</v>
      </c>
      <c r="D10787" t="s">
        <v>41</v>
      </c>
      <c r="E10787" t="s">
        <v>49</v>
      </c>
      <c r="F10787">
        <v>99.745213920668704</v>
      </c>
    </row>
    <row r="10788" spans="1:6" x14ac:dyDescent="0.35">
      <c r="A10788" t="s">
        <v>108</v>
      </c>
      <c r="B10788" s="78" t="s">
        <v>15</v>
      </c>
      <c r="C10788">
        <v>2046</v>
      </c>
      <c r="D10788" t="s">
        <v>41</v>
      </c>
      <c r="E10788" t="s">
        <v>51</v>
      </c>
      <c r="F10788">
        <v>133.01087282069</v>
      </c>
    </row>
    <row r="10789" spans="1:6" x14ac:dyDescent="0.35">
      <c r="A10789" t="s">
        <v>108</v>
      </c>
      <c r="B10789" s="78" t="s">
        <v>15</v>
      </c>
      <c r="C10789">
        <v>2046</v>
      </c>
      <c r="D10789" t="s">
        <v>41</v>
      </c>
      <c r="E10789" t="s">
        <v>53</v>
      </c>
      <c r="F10789">
        <v>135.320350131282</v>
      </c>
    </row>
    <row r="10790" spans="1:6" x14ac:dyDescent="0.35">
      <c r="A10790" t="s">
        <v>108</v>
      </c>
      <c r="B10790" s="78" t="s">
        <v>15</v>
      </c>
      <c r="C10790">
        <v>2046</v>
      </c>
      <c r="D10790" t="s">
        <v>41</v>
      </c>
      <c r="E10790" t="s">
        <v>55</v>
      </c>
      <c r="F10790">
        <v>125.67584313062</v>
      </c>
    </row>
    <row r="10791" spans="1:6" x14ac:dyDescent="0.35">
      <c r="A10791" t="s">
        <v>108</v>
      </c>
      <c r="B10791" s="78" t="s">
        <v>15</v>
      </c>
      <c r="C10791">
        <v>2046</v>
      </c>
      <c r="D10791" t="s">
        <v>41</v>
      </c>
      <c r="E10791" t="s">
        <v>57</v>
      </c>
      <c r="F10791">
        <v>118.281369103706</v>
      </c>
    </row>
    <row r="10792" spans="1:6" x14ac:dyDescent="0.35">
      <c r="A10792" t="s">
        <v>108</v>
      </c>
      <c r="B10792" s="78" t="s">
        <v>15</v>
      </c>
      <c r="C10792">
        <v>2046</v>
      </c>
      <c r="D10792" t="s">
        <v>41</v>
      </c>
      <c r="E10792" t="s">
        <v>59</v>
      </c>
      <c r="F10792">
        <v>120.654761894358</v>
      </c>
    </row>
    <row r="10793" spans="1:6" x14ac:dyDescent="0.35">
      <c r="A10793" t="s">
        <v>108</v>
      </c>
      <c r="B10793" s="78" t="s">
        <v>15</v>
      </c>
      <c r="C10793">
        <v>2046</v>
      </c>
      <c r="D10793" t="s">
        <v>41</v>
      </c>
      <c r="E10793" t="s">
        <v>61</v>
      </c>
      <c r="F10793">
        <v>126.706752403537</v>
      </c>
    </row>
    <row r="10794" spans="1:6" x14ac:dyDescent="0.35">
      <c r="A10794" t="s">
        <v>108</v>
      </c>
      <c r="B10794" s="78" t="s">
        <v>15</v>
      </c>
      <c r="C10794">
        <v>2046</v>
      </c>
      <c r="D10794" t="s">
        <v>41</v>
      </c>
      <c r="E10794" t="s">
        <v>63</v>
      </c>
      <c r="F10794">
        <v>130.08759832379701</v>
      </c>
    </row>
    <row r="10795" spans="1:6" x14ac:dyDescent="0.35">
      <c r="A10795" t="s">
        <v>108</v>
      </c>
      <c r="B10795" s="78" t="s">
        <v>15</v>
      </c>
      <c r="C10795">
        <v>2046</v>
      </c>
      <c r="D10795" t="s">
        <v>41</v>
      </c>
      <c r="E10795" t="s">
        <v>43</v>
      </c>
      <c r="F10795">
        <v>107.171111308598</v>
      </c>
    </row>
    <row r="10796" spans="1:6" x14ac:dyDescent="0.35">
      <c r="A10796" t="s">
        <v>108</v>
      </c>
      <c r="B10796" s="78" t="s">
        <v>15</v>
      </c>
      <c r="C10796">
        <v>2046</v>
      </c>
      <c r="D10796" t="s">
        <v>41</v>
      </c>
      <c r="E10796" t="s">
        <v>65</v>
      </c>
      <c r="F10796">
        <v>123.046930918781</v>
      </c>
    </row>
    <row r="10797" spans="1:6" x14ac:dyDescent="0.35">
      <c r="A10797" t="s">
        <v>108</v>
      </c>
      <c r="B10797" s="78" t="s">
        <v>15</v>
      </c>
      <c r="C10797">
        <v>2046</v>
      </c>
      <c r="D10797" t="s">
        <v>41</v>
      </c>
      <c r="E10797" t="s">
        <v>67</v>
      </c>
      <c r="F10797">
        <v>107.92491591210801</v>
      </c>
    </row>
    <row r="10798" spans="1:6" x14ac:dyDescent="0.35">
      <c r="A10798" t="s">
        <v>108</v>
      </c>
      <c r="B10798" s="78" t="s">
        <v>15</v>
      </c>
      <c r="C10798">
        <v>2046</v>
      </c>
      <c r="D10798" t="s">
        <v>41</v>
      </c>
      <c r="E10798" t="s">
        <v>69</v>
      </c>
      <c r="F10798">
        <v>105.419449238064</v>
      </c>
    </row>
    <row r="10799" spans="1:6" x14ac:dyDescent="0.35">
      <c r="A10799" t="s">
        <v>108</v>
      </c>
      <c r="B10799" s="78" t="s">
        <v>15</v>
      </c>
      <c r="C10799">
        <v>2046</v>
      </c>
      <c r="D10799" t="s">
        <v>41</v>
      </c>
      <c r="E10799" t="s">
        <v>71</v>
      </c>
      <c r="F10799">
        <v>78.401407673884194</v>
      </c>
    </row>
    <row r="10800" spans="1:6" x14ac:dyDescent="0.35">
      <c r="A10800" t="s">
        <v>108</v>
      </c>
      <c r="B10800" s="78" t="s">
        <v>15</v>
      </c>
      <c r="C10800">
        <v>2046</v>
      </c>
      <c r="D10800" t="s">
        <v>41</v>
      </c>
      <c r="E10800" t="s">
        <v>73</v>
      </c>
      <c r="F10800">
        <v>74.789699084682695</v>
      </c>
    </row>
    <row r="10801" spans="1:6" x14ac:dyDescent="0.35">
      <c r="A10801" t="s">
        <v>108</v>
      </c>
      <c r="B10801" s="78" t="s">
        <v>15</v>
      </c>
      <c r="C10801">
        <v>2046</v>
      </c>
      <c r="D10801" t="s">
        <v>41</v>
      </c>
      <c r="E10801" t="s">
        <v>75</v>
      </c>
      <c r="F10801">
        <v>69.378171046774199</v>
      </c>
    </row>
    <row r="10802" spans="1:6" x14ac:dyDescent="0.35">
      <c r="A10802" t="s">
        <v>109</v>
      </c>
      <c r="B10802" s="78" t="s">
        <v>15</v>
      </c>
      <c r="C10802">
        <v>2021</v>
      </c>
      <c r="D10802" t="s">
        <v>41</v>
      </c>
      <c r="E10802" t="s">
        <v>42</v>
      </c>
      <c r="F10802">
        <v>40</v>
      </c>
    </row>
    <row r="10803" spans="1:6" x14ac:dyDescent="0.35">
      <c r="A10803" t="s">
        <v>109</v>
      </c>
      <c r="B10803" s="78" t="s">
        <v>15</v>
      </c>
      <c r="C10803">
        <v>2021</v>
      </c>
      <c r="D10803" t="s">
        <v>41</v>
      </c>
      <c r="E10803" t="s">
        <v>43</v>
      </c>
      <c r="F10803">
        <v>56</v>
      </c>
    </row>
    <row r="10804" spans="1:6" x14ac:dyDescent="0.35">
      <c r="A10804" t="s">
        <v>109</v>
      </c>
      <c r="B10804" s="78" t="s">
        <v>15</v>
      </c>
      <c r="C10804">
        <v>2021</v>
      </c>
      <c r="D10804" t="s">
        <v>41</v>
      </c>
      <c r="E10804" t="s">
        <v>45</v>
      </c>
      <c r="F10804">
        <v>38</v>
      </c>
    </row>
    <row r="10805" spans="1:6" x14ac:dyDescent="0.35">
      <c r="A10805" t="s">
        <v>109</v>
      </c>
      <c r="B10805" s="78" t="s">
        <v>15</v>
      </c>
      <c r="C10805">
        <v>2021</v>
      </c>
      <c r="D10805" t="s">
        <v>41</v>
      </c>
      <c r="E10805" t="s">
        <v>47</v>
      </c>
      <c r="F10805">
        <v>45</v>
      </c>
    </row>
    <row r="10806" spans="1:6" x14ac:dyDescent="0.35">
      <c r="A10806" t="s">
        <v>109</v>
      </c>
      <c r="B10806" s="78" t="s">
        <v>15</v>
      </c>
      <c r="C10806">
        <v>2021</v>
      </c>
      <c r="D10806" t="s">
        <v>41</v>
      </c>
      <c r="E10806" t="s">
        <v>49</v>
      </c>
      <c r="F10806">
        <v>34</v>
      </c>
    </row>
    <row r="10807" spans="1:6" x14ac:dyDescent="0.35">
      <c r="A10807" t="s">
        <v>109</v>
      </c>
      <c r="B10807" s="78" t="s">
        <v>15</v>
      </c>
      <c r="C10807">
        <v>2021</v>
      </c>
      <c r="D10807" t="s">
        <v>41</v>
      </c>
      <c r="E10807" t="s">
        <v>51</v>
      </c>
      <c r="F10807">
        <v>24</v>
      </c>
    </row>
    <row r="10808" spans="1:6" x14ac:dyDescent="0.35">
      <c r="A10808" t="s">
        <v>109</v>
      </c>
      <c r="B10808" s="78" t="s">
        <v>15</v>
      </c>
      <c r="C10808">
        <v>2021</v>
      </c>
      <c r="D10808" t="s">
        <v>41</v>
      </c>
      <c r="E10808" t="s">
        <v>53</v>
      </c>
      <c r="F10808">
        <v>31</v>
      </c>
    </row>
    <row r="10809" spans="1:6" x14ac:dyDescent="0.35">
      <c r="A10809" t="s">
        <v>109</v>
      </c>
      <c r="B10809" s="78" t="s">
        <v>15</v>
      </c>
      <c r="C10809">
        <v>2021</v>
      </c>
      <c r="D10809" t="s">
        <v>41</v>
      </c>
      <c r="E10809" t="s">
        <v>55</v>
      </c>
      <c r="F10809">
        <v>36</v>
      </c>
    </row>
    <row r="10810" spans="1:6" x14ac:dyDescent="0.35">
      <c r="A10810" t="s">
        <v>109</v>
      </c>
      <c r="B10810" s="78" t="s">
        <v>15</v>
      </c>
      <c r="C10810">
        <v>2021</v>
      </c>
      <c r="D10810" t="s">
        <v>41</v>
      </c>
      <c r="E10810" t="s">
        <v>57</v>
      </c>
      <c r="F10810">
        <v>33</v>
      </c>
    </row>
    <row r="10811" spans="1:6" x14ac:dyDescent="0.35">
      <c r="A10811" t="s">
        <v>109</v>
      </c>
      <c r="B10811" s="78" t="s">
        <v>15</v>
      </c>
      <c r="C10811">
        <v>2021</v>
      </c>
      <c r="D10811" t="s">
        <v>41</v>
      </c>
      <c r="E10811" t="s">
        <v>59</v>
      </c>
      <c r="F10811">
        <v>20</v>
      </c>
    </row>
    <row r="10812" spans="1:6" x14ac:dyDescent="0.35">
      <c r="A10812" t="s">
        <v>109</v>
      </c>
      <c r="B10812" s="78" t="s">
        <v>15</v>
      </c>
      <c r="C10812">
        <v>2021</v>
      </c>
      <c r="D10812" t="s">
        <v>41</v>
      </c>
      <c r="E10812" t="s">
        <v>61</v>
      </c>
      <c r="F10812">
        <v>26</v>
      </c>
    </row>
    <row r="10813" spans="1:6" x14ac:dyDescent="0.35">
      <c r="A10813" t="s">
        <v>109</v>
      </c>
      <c r="B10813" s="78" t="s">
        <v>15</v>
      </c>
      <c r="C10813">
        <v>2021</v>
      </c>
      <c r="D10813" t="s">
        <v>41</v>
      </c>
      <c r="E10813" t="s">
        <v>63</v>
      </c>
      <c r="F10813">
        <v>25</v>
      </c>
    </row>
    <row r="10814" spans="1:6" x14ac:dyDescent="0.35">
      <c r="A10814" t="s">
        <v>109</v>
      </c>
      <c r="B10814" s="78" t="s">
        <v>15</v>
      </c>
      <c r="C10814">
        <v>2021</v>
      </c>
      <c r="D10814" t="s">
        <v>41</v>
      </c>
      <c r="E10814" t="s">
        <v>65</v>
      </c>
      <c r="F10814">
        <v>23</v>
      </c>
    </row>
    <row r="10815" spans="1:6" x14ac:dyDescent="0.35">
      <c r="A10815" t="s">
        <v>109</v>
      </c>
      <c r="B10815" s="78" t="s">
        <v>15</v>
      </c>
      <c r="C10815">
        <v>2021</v>
      </c>
      <c r="D10815" t="s">
        <v>41</v>
      </c>
      <c r="E10815" t="s">
        <v>67</v>
      </c>
      <c r="F10815">
        <v>10</v>
      </c>
    </row>
    <row r="10816" spans="1:6" x14ac:dyDescent="0.35">
      <c r="A10816" t="s">
        <v>109</v>
      </c>
      <c r="B10816" s="78" t="s">
        <v>15</v>
      </c>
      <c r="C10816">
        <v>2021</v>
      </c>
      <c r="D10816" t="s">
        <v>41</v>
      </c>
      <c r="E10816" t="s">
        <v>69</v>
      </c>
      <c r="F10816">
        <v>8</v>
      </c>
    </row>
    <row r="10817" spans="1:6" x14ac:dyDescent="0.35">
      <c r="A10817" t="s">
        <v>109</v>
      </c>
      <c r="B10817" s="78" t="s">
        <v>15</v>
      </c>
      <c r="C10817">
        <v>2021</v>
      </c>
      <c r="D10817" t="s">
        <v>41</v>
      </c>
      <c r="E10817" t="s">
        <v>71</v>
      </c>
      <c r="F10817">
        <v>0</v>
      </c>
    </row>
    <row r="10818" spans="1:6" x14ac:dyDescent="0.35">
      <c r="A10818" t="s">
        <v>109</v>
      </c>
      <c r="B10818" s="78" t="s">
        <v>15</v>
      </c>
      <c r="C10818">
        <v>2021</v>
      </c>
      <c r="D10818" t="s">
        <v>41</v>
      </c>
      <c r="E10818" t="s">
        <v>73</v>
      </c>
      <c r="F10818">
        <v>0</v>
      </c>
    </row>
    <row r="10819" spans="1:6" x14ac:dyDescent="0.35">
      <c r="A10819" t="s">
        <v>109</v>
      </c>
      <c r="B10819" s="78" t="s">
        <v>15</v>
      </c>
      <c r="C10819">
        <v>2021</v>
      </c>
      <c r="D10819" t="s">
        <v>41</v>
      </c>
      <c r="E10819" t="s">
        <v>75</v>
      </c>
      <c r="F10819">
        <v>2</v>
      </c>
    </row>
    <row r="10820" spans="1:6" x14ac:dyDescent="0.35">
      <c r="A10820" t="s">
        <v>109</v>
      </c>
      <c r="B10820" s="78" t="s">
        <v>15</v>
      </c>
      <c r="C10820">
        <v>2021</v>
      </c>
      <c r="D10820" t="s">
        <v>138</v>
      </c>
      <c r="E10820" t="s">
        <v>42</v>
      </c>
      <c r="F10820">
        <v>40</v>
      </c>
    </row>
    <row r="10821" spans="1:6" x14ac:dyDescent="0.35">
      <c r="A10821" t="s">
        <v>109</v>
      </c>
      <c r="B10821" s="78" t="s">
        <v>15</v>
      </c>
      <c r="C10821">
        <v>2021</v>
      </c>
      <c r="D10821" t="s">
        <v>138</v>
      </c>
      <c r="E10821" t="s">
        <v>43</v>
      </c>
      <c r="F10821">
        <v>49</v>
      </c>
    </row>
    <row r="10822" spans="1:6" x14ac:dyDescent="0.35">
      <c r="A10822" t="s">
        <v>109</v>
      </c>
      <c r="B10822" s="78" t="s">
        <v>15</v>
      </c>
      <c r="C10822">
        <v>2021</v>
      </c>
      <c r="D10822" t="s">
        <v>138</v>
      </c>
      <c r="E10822" t="s">
        <v>45</v>
      </c>
      <c r="F10822">
        <v>43</v>
      </c>
    </row>
    <row r="10823" spans="1:6" x14ac:dyDescent="0.35">
      <c r="A10823" t="s">
        <v>109</v>
      </c>
      <c r="B10823" s="78" t="s">
        <v>15</v>
      </c>
      <c r="C10823">
        <v>2021</v>
      </c>
      <c r="D10823" t="s">
        <v>138</v>
      </c>
      <c r="E10823" t="s">
        <v>47</v>
      </c>
      <c r="F10823">
        <v>46</v>
      </c>
    </row>
    <row r="10824" spans="1:6" x14ac:dyDescent="0.35">
      <c r="A10824" t="s">
        <v>109</v>
      </c>
      <c r="B10824" s="78" t="s">
        <v>15</v>
      </c>
      <c r="C10824">
        <v>2021</v>
      </c>
      <c r="D10824" t="s">
        <v>138</v>
      </c>
      <c r="E10824" t="s">
        <v>49</v>
      </c>
      <c r="F10824">
        <v>38</v>
      </c>
    </row>
    <row r="10825" spans="1:6" x14ac:dyDescent="0.35">
      <c r="A10825" t="s">
        <v>109</v>
      </c>
      <c r="B10825" s="78" t="s">
        <v>15</v>
      </c>
      <c r="C10825">
        <v>2021</v>
      </c>
      <c r="D10825" t="s">
        <v>138</v>
      </c>
      <c r="E10825" t="s">
        <v>51</v>
      </c>
      <c r="F10825">
        <v>29</v>
      </c>
    </row>
    <row r="10826" spans="1:6" x14ac:dyDescent="0.35">
      <c r="A10826" t="s">
        <v>109</v>
      </c>
      <c r="B10826" s="78" t="s">
        <v>15</v>
      </c>
      <c r="C10826">
        <v>2021</v>
      </c>
      <c r="D10826" t="s">
        <v>138</v>
      </c>
      <c r="E10826" t="s">
        <v>53</v>
      </c>
      <c r="F10826">
        <v>37</v>
      </c>
    </row>
    <row r="10827" spans="1:6" x14ac:dyDescent="0.35">
      <c r="A10827" t="s">
        <v>109</v>
      </c>
      <c r="B10827" s="78" t="s">
        <v>15</v>
      </c>
      <c r="C10827">
        <v>2021</v>
      </c>
      <c r="D10827" t="s">
        <v>138</v>
      </c>
      <c r="E10827" t="s">
        <v>55</v>
      </c>
      <c r="F10827">
        <v>26</v>
      </c>
    </row>
    <row r="10828" spans="1:6" x14ac:dyDescent="0.35">
      <c r="A10828" t="s">
        <v>109</v>
      </c>
      <c r="B10828" s="78" t="s">
        <v>15</v>
      </c>
      <c r="C10828">
        <v>2021</v>
      </c>
      <c r="D10828" t="s">
        <v>138</v>
      </c>
      <c r="E10828" t="s">
        <v>57</v>
      </c>
      <c r="F10828">
        <v>23</v>
      </c>
    </row>
    <row r="10829" spans="1:6" x14ac:dyDescent="0.35">
      <c r="A10829" t="s">
        <v>109</v>
      </c>
      <c r="B10829" s="78" t="s">
        <v>15</v>
      </c>
      <c r="C10829">
        <v>2021</v>
      </c>
      <c r="D10829" t="s">
        <v>138</v>
      </c>
      <c r="E10829" t="s">
        <v>59</v>
      </c>
      <c r="F10829">
        <v>27</v>
      </c>
    </row>
    <row r="10830" spans="1:6" x14ac:dyDescent="0.35">
      <c r="A10830" t="s">
        <v>109</v>
      </c>
      <c r="B10830" s="78" t="s">
        <v>15</v>
      </c>
      <c r="C10830">
        <v>2021</v>
      </c>
      <c r="D10830" t="s">
        <v>138</v>
      </c>
      <c r="E10830" t="s">
        <v>61</v>
      </c>
      <c r="F10830">
        <v>35</v>
      </c>
    </row>
    <row r="10831" spans="1:6" x14ac:dyDescent="0.35">
      <c r="A10831" t="s">
        <v>109</v>
      </c>
      <c r="B10831" s="78" t="s">
        <v>15</v>
      </c>
      <c r="C10831">
        <v>2021</v>
      </c>
      <c r="D10831" t="s">
        <v>138</v>
      </c>
      <c r="E10831" t="s">
        <v>63</v>
      </c>
      <c r="F10831">
        <v>19</v>
      </c>
    </row>
    <row r="10832" spans="1:6" x14ac:dyDescent="0.35">
      <c r="A10832" t="s">
        <v>109</v>
      </c>
      <c r="B10832" s="78" t="s">
        <v>15</v>
      </c>
      <c r="C10832">
        <v>2021</v>
      </c>
      <c r="D10832" t="s">
        <v>138</v>
      </c>
      <c r="E10832" t="s">
        <v>65</v>
      </c>
      <c r="F10832">
        <v>18</v>
      </c>
    </row>
    <row r="10833" spans="1:6" x14ac:dyDescent="0.35">
      <c r="A10833" t="s">
        <v>109</v>
      </c>
      <c r="B10833" s="78" t="s">
        <v>15</v>
      </c>
      <c r="C10833">
        <v>2021</v>
      </c>
      <c r="D10833" t="s">
        <v>138</v>
      </c>
      <c r="E10833" t="s">
        <v>67</v>
      </c>
      <c r="F10833">
        <v>12</v>
      </c>
    </row>
    <row r="10834" spans="1:6" x14ac:dyDescent="0.35">
      <c r="A10834" t="s">
        <v>109</v>
      </c>
      <c r="B10834" s="78" t="s">
        <v>15</v>
      </c>
      <c r="C10834">
        <v>2021</v>
      </c>
      <c r="D10834" t="s">
        <v>138</v>
      </c>
      <c r="E10834" t="s">
        <v>69</v>
      </c>
      <c r="F10834">
        <v>7</v>
      </c>
    </row>
    <row r="10835" spans="1:6" x14ac:dyDescent="0.35">
      <c r="A10835" t="s">
        <v>109</v>
      </c>
      <c r="B10835" s="78" t="s">
        <v>15</v>
      </c>
      <c r="C10835">
        <v>2021</v>
      </c>
      <c r="D10835" t="s">
        <v>138</v>
      </c>
      <c r="E10835" t="s">
        <v>71</v>
      </c>
      <c r="F10835">
        <v>5</v>
      </c>
    </row>
    <row r="10836" spans="1:6" x14ac:dyDescent="0.35">
      <c r="A10836" t="s">
        <v>109</v>
      </c>
      <c r="B10836" s="78" t="s">
        <v>15</v>
      </c>
      <c r="C10836">
        <v>2021</v>
      </c>
      <c r="D10836" t="s">
        <v>138</v>
      </c>
      <c r="E10836" t="s">
        <v>73</v>
      </c>
      <c r="F10836">
        <v>1</v>
      </c>
    </row>
    <row r="10837" spans="1:6" x14ac:dyDescent="0.35">
      <c r="A10837" t="s">
        <v>109</v>
      </c>
      <c r="B10837" s="78" t="s">
        <v>15</v>
      </c>
      <c r="C10837">
        <v>2021</v>
      </c>
      <c r="D10837" t="s">
        <v>138</v>
      </c>
      <c r="E10837" t="s">
        <v>75</v>
      </c>
      <c r="F10837">
        <v>0</v>
      </c>
    </row>
    <row r="10838" spans="1:6" x14ac:dyDescent="0.35">
      <c r="A10838" t="s">
        <v>109</v>
      </c>
      <c r="B10838" s="78" t="s">
        <v>15</v>
      </c>
      <c r="C10838">
        <v>2026</v>
      </c>
      <c r="D10838" t="s">
        <v>138</v>
      </c>
      <c r="E10838" t="s">
        <v>42</v>
      </c>
      <c r="F10838">
        <v>42.516747027516402</v>
      </c>
    </row>
    <row r="10839" spans="1:6" x14ac:dyDescent="0.35">
      <c r="A10839" t="s">
        <v>109</v>
      </c>
      <c r="B10839" s="78" t="s">
        <v>15</v>
      </c>
      <c r="C10839">
        <v>2026</v>
      </c>
      <c r="D10839" t="s">
        <v>138</v>
      </c>
      <c r="E10839" t="s">
        <v>45</v>
      </c>
      <c r="F10839">
        <v>44.920247164379703</v>
      </c>
    </row>
    <row r="10840" spans="1:6" x14ac:dyDescent="0.35">
      <c r="A10840" t="s">
        <v>109</v>
      </c>
      <c r="B10840" s="78" t="s">
        <v>15</v>
      </c>
      <c r="C10840">
        <v>2026</v>
      </c>
      <c r="D10840" t="s">
        <v>138</v>
      </c>
      <c r="E10840" t="s">
        <v>47</v>
      </c>
      <c r="F10840">
        <v>49.342748733471502</v>
      </c>
    </row>
    <row r="10841" spans="1:6" x14ac:dyDescent="0.35">
      <c r="A10841" t="s">
        <v>109</v>
      </c>
      <c r="B10841" s="78" t="s">
        <v>15</v>
      </c>
      <c r="C10841">
        <v>2026</v>
      </c>
      <c r="D10841" t="s">
        <v>138</v>
      </c>
      <c r="E10841" t="s">
        <v>49</v>
      </c>
      <c r="F10841">
        <v>43.295588788394603</v>
      </c>
    </row>
    <row r="10842" spans="1:6" x14ac:dyDescent="0.35">
      <c r="A10842" t="s">
        <v>109</v>
      </c>
      <c r="B10842" s="78" t="s">
        <v>15</v>
      </c>
      <c r="C10842">
        <v>2026</v>
      </c>
      <c r="D10842" t="s">
        <v>138</v>
      </c>
      <c r="E10842" t="s">
        <v>51</v>
      </c>
      <c r="F10842">
        <v>30.1052665134163</v>
      </c>
    </row>
    <row r="10843" spans="1:6" x14ac:dyDescent="0.35">
      <c r="A10843" t="s">
        <v>109</v>
      </c>
      <c r="B10843" s="78" t="s">
        <v>15</v>
      </c>
      <c r="C10843">
        <v>2026</v>
      </c>
      <c r="D10843" t="s">
        <v>138</v>
      </c>
      <c r="E10843" t="s">
        <v>53</v>
      </c>
      <c r="F10843">
        <v>35.088678252948597</v>
      </c>
    </row>
    <row r="10844" spans="1:6" x14ac:dyDescent="0.35">
      <c r="A10844" t="s">
        <v>109</v>
      </c>
      <c r="B10844" s="78" t="s">
        <v>15</v>
      </c>
      <c r="C10844">
        <v>2026</v>
      </c>
      <c r="D10844" t="s">
        <v>138</v>
      </c>
      <c r="E10844" t="s">
        <v>55</v>
      </c>
      <c r="F10844">
        <v>41.741838458298602</v>
      </c>
    </row>
    <row r="10845" spans="1:6" x14ac:dyDescent="0.35">
      <c r="A10845" t="s">
        <v>109</v>
      </c>
      <c r="B10845" s="78" t="s">
        <v>15</v>
      </c>
      <c r="C10845">
        <v>2026</v>
      </c>
      <c r="D10845" t="s">
        <v>138</v>
      </c>
      <c r="E10845" t="s">
        <v>57</v>
      </c>
      <c r="F10845">
        <v>27.028671804741698</v>
      </c>
    </row>
    <row r="10846" spans="1:6" x14ac:dyDescent="0.35">
      <c r="A10846" t="s">
        <v>109</v>
      </c>
      <c r="B10846" s="78" t="s">
        <v>15</v>
      </c>
      <c r="C10846">
        <v>2026</v>
      </c>
      <c r="D10846" t="s">
        <v>138</v>
      </c>
      <c r="E10846" t="s">
        <v>59</v>
      </c>
      <c r="F10846">
        <v>29.8945031448641</v>
      </c>
    </row>
    <row r="10847" spans="1:6" x14ac:dyDescent="0.35">
      <c r="A10847" t="s">
        <v>109</v>
      </c>
      <c r="B10847" s="78" t="s">
        <v>15</v>
      </c>
      <c r="C10847">
        <v>2026</v>
      </c>
      <c r="D10847" t="s">
        <v>138</v>
      </c>
      <c r="E10847" t="s">
        <v>61</v>
      </c>
      <c r="F10847">
        <v>31.1949117387475</v>
      </c>
    </row>
    <row r="10848" spans="1:6" x14ac:dyDescent="0.35">
      <c r="A10848" t="s">
        <v>109</v>
      </c>
      <c r="B10848" s="78" t="s">
        <v>15</v>
      </c>
      <c r="C10848">
        <v>2026</v>
      </c>
      <c r="D10848" t="s">
        <v>138</v>
      </c>
      <c r="E10848" t="s">
        <v>63</v>
      </c>
      <c r="F10848">
        <v>28.847821970573101</v>
      </c>
    </row>
    <row r="10849" spans="1:6" x14ac:dyDescent="0.35">
      <c r="A10849" t="s">
        <v>109</v>
      </c>
      <c r="B10849" s="78" t="s">
        <v>15</v>
      </c>
      <c r="C10849">
        <v>2026</v>
      </c>
      <c r="D10849" t="s">
        <v>138</v>
      </c>
      <c r="E10849" t="s">
        <v>43</v>
      </c>
      <c r="F10849">
        <v>43.151963671291</v>
      </c>
    </row>
    <row r="10850" spans="1:6" x14ac:dyDescent="0.35">
      <c r="A10850" t="s">
        <v>109</v>
      </c>
      <c r="B10850" s="78" t="s">
        <v>15</v>
      </c>
      <c r="C10850">
        <v>2026</v>
      </c>
      <c r="D10850" t="s">
        <v>138</v>
      </c>
      <c r="E10850" t="s">
        <v>65</v>
      </c>
      <c r="F10850">
        <v>16.124475065385301</v>
      </c>
    </row>
    <row r="10851" spans="1:6" x14ac:dyDescent="0.35">
      <c r="A10851" t="s">
        <v>109</v>
      </c>
      <c r="B10851" s="78" t="s">
        <v>15</v>
      </c>
      <c r="C10851">
        <v>2026</v>
      </c>
      <c r="D10851" t="s">
        <v>138</v>
      </c>
      <c r="E10851" t="s">
        <v>67</v>
      </c>
      <c r="F10851">
        <v>15.472440977495699</v>
      </c>
    </row>
    <row r="10852" spans="1:6" x14ac:dyDescent="0.35">
      <c r="A10852" t="s">
        <v>109</v>
      </c>
      <c r="B10852" s="78" t="s">
        <v>15</v>
      </c>
      <c r="C10852">
        <v>2026</v>
      </c>
      <c r="D10852" t="s">
        <v>138</v>
      </c>
      <c r="E10852" t="s">
        <v>69</v>
      </c>
      <c r="F10852">
        <v>8.7288882928639904</v>
      </c>
    </row>
    <row r="10853" spans="1:6" x14ac:dyDescent="0.35">
      <c r="A10853" t="s">
        <v>109</v>
      </c>
      <c r="B10853" s="78" t="s">
        <v>15</v>
      </c>
      <c r="C10853">
        <v>2026</v>
      </c>
      <c r="D10853" t="s">
        <v>138</v>
      </c>
      <c r="E10853" t="s">
        <v>71</v>
      </c>
      <c r="F10853">
        <v>3.67669425266384</v>
      </c>
    </row>
    <row r="10854" spans="1:6" x14ac:dyDescent="0.35">
      <c r="A10854" t="s">
        <v>109</v>
      </c>
      <c r="B10854" s="78" t="s">
        <v>15</v>
      </c>
      <c r="C10854">
        <v>2026</v>
      </c>
      <c r="D10854" t="s">
        <v>138</v>
      </c>
      <c r="E10854" t="s">
        <v>73</v>
      </c>
      <c r="F10854">
        <v>2.0459740596753102</v>
      </c>
    </row>
    <row r="10855" spans="1:6" x14ac:dyDescent="0.35">
      <c r="A10855" t="s">
        <v>109</v>
      </c>
      <c r="B10855" s="78" t="s">
        <v>15</v>
      </c>
      <c r="C10855">
        <v>2026</v>
      </c>
      <c r="D10855" t="s">
        <v>138</v>
      </c>
      <c r="E10855" t="s">
        <v>75</v>
      </c>
      <c r="F10855">
        <v>2.2909736196123802</v>
      </c>
    </row>
    <row r="10856" spans="1:6" x14ac:dyDescent="0.35">
      <c r="A10856" t="s">
        <v>109</v>
      </c>
      <c r="B10856" s="78" t="s">
        <v>15</v>
      </c>
      <c r="C10856">
        <v>2026</v>
      </c>
      <c r="D10856" t="s">
        <v>41</v>
      </c>
      <c r="E10856" t="s">
        <v>42</v>
      </c>
      <c r="F10856">
        <v>46.981005465405602</v>
      </c>
    </row>
    <row r="10857" spans="1:6" x14ac:dyDescent="0.35">
      <c r="A10857" t="s">
        <v>109</v>
      </c>
      <c r="B10857" s="78" t="s">
        <v>15</v>
      </c>
      <c r="C10857">
        <v>2026</v>
      </c>
      <c r="D10857" t="s">
        <v>41</v>
      </c>
      <c r="E10857" t="s">
        <v>45</v>
      </c>
      <c r="F10857">
        <v>39.696962610382101</v>
      </c>
    </row>
    <row r="10858" spans="1:6" x14ac:dyDescent="0.35">
      <c r="A10858" t="s">
        <v>109</v>
      </c>
      <c r="B10858" s="78" t="s">
        <v>15</v>
      </c>
      <c r="C10858">
        <v>2026</v>
      </c>
      <c r="D10858" t="s">
        <v>41</v>
      </c>
      <c r="E10858" t="s">
        <v>47</v>
      </c>
      <c r="F10858">
        <v>48.270080282743898</v>
      </c>
    </row>
    <row r="10859" spans="1:6" x14ac:dyDescent="0.35">
      <c r="A10859" t="s">
        <v>109</v>
      </c>
      <c r="B10859" s="78" t="s">
        <v>15</v>
      </c>
      <c r="C10859">
        <v>2026</v>
      </c>
      <c r="D10859" t="s">
        <v>41</v>
      </c>
      <c r="E10859" t="s">
        <v>49</v>
      </c>
      <c r="F10859">
        <v>38.738158389616203</v>
      </c>
    </row>
    <row r="10860" spans="1:6" x14ac:dyDescent="0.35">
      <c r="A10860" t="s">
        <v>109</v>
      </c>
      <c r="B10860" s="78" t="s">
        <v>15</v>
      </c>
      <c r="C10860">
        <v>2026</v>
      </c>
      <c r="D10860" t="s">
        <v>41</v>
      </c>
      <c r="E10860" t="s">
        <v>51</v>
      </c>
      <c r="F10860">
        <v>24.914703321447998</v>
      </c>
    </row>
    <row r="10861" spans="1:6" x14ac:dyDescent="0.35">
      <c r="A10861" t="s">
        <v>109</v>
      </c>
      <c r="B10861" s="78" t="s">
        <v>15</v>
      </c>
      <c r="C10861">
        <v>2026</v>
      </c>
      <c r="D10861" t="s">
        <v>41</v>
      </c>
      <c r="E10861" t="s">
        <v>53</v>
      </c>
      <c r="F10861">
        <v>29.3986223200381</v>
      </c>
    </row>
    <row r="10862" spans="1:6" x14ac:dyDescent="0.35">
      <c r="A10862" t="s">
        <v>109</v>
      </c>
      <c r="B10862" s="78" t="s">
        <v>15</v>
      </c>
      <c r="C10862">
        <v>2026</v>
      </c>
      <c r="D10862" t="s">
        <v>41</v>
      </c>
      <c r="E10862" t="s">
        <v>55</v>
      </c>
      <c r="F10862">
        <v>37.567654612468701</v>
      </c>
    </row>
    <row r="10863" spans="1:6" x14ac:dyDescent="0.35">
      <c r="A10863" t="s">
        <v>109</v>
      </c>
      <c r="B10863" s="78" t="s">
        <v>15</v>
      </c>
      <c r="C10863">
        <v>2026</v>
      </c>
      <c r="D10863" t="s">
        <v>41</v>
      </c>
      <c r="E10863" t="s">
        <v>57</v>
      </c>
      <c r="F10863">
        <v>32.43440616569</v>
      </c>
    </row>
    <row r="10864" spans="1:6" x14ac:dyDescent="0.35">
      <c r="A10864" t="s">
        <v>109</v>
      </c>
      <c r="B10864" s="78" t="s">
        <v>15</v>
      </c>
      <c r="C10864">
        <v>2026</v>
      </c>
      <c r="D10864" t="s">
        <v>41</v>
      </c>
      <c r="E10864" t="s">
        <v>59</v>
      </c>
      <c r="F10864">
        <v>22.144076403602899</v>
      </c>
    </row>
    <row r="10865" spans="1:6" x14ac:dyDescent="0.35">
      <c r="A10865" t="s">
        <v>109</v>
      </c>
      <c r="B10865" s="78" t="s">
        <v>15</v>
      </c>
      <c r="C10865">
        <v>2026</v>
      </c>
      <c r="D10865" t="s">
        <v>41</v>
      </c>
      <c r="E10865" t="s">
        <v>61</v>
      </c>
      <c r="F10865">
        <v>23.173363005926699</v>
      </c>
    </row>
    <row r="10866" spans="1:6" x14ac:dyDescent="0.35">
      <c r="A10866" t="s">
        <v>109</v>
      </c>
      <c r="B10866" s="78" t="s">
        <v>15</v>
      </c>
      <c r="C10866">
        <v>2026</v>
      </c>
      <c r="D10866" t="s">
        <v>41</v>
      </c>
      <c r="E10866" t="s">
        <v>63</v>
      </c>
      <c r="F10866">
        <v>23.078257576458402</v>
      </c>
    </row>
    <row r="10867" spans="1:6" x14ac:dyDescent="0.35">
      <c r="A10867" t="s">
        <v>109</v>
      </c>
      <c r="B10867" s="78" t="s">
        <v>15</v>
      </c>
      <c r="C10867">
        <v>2026</v>
      </c>
      <c r="D10867" t="s">
        <v>41</v>
      </c>
      <c r="E10867" t="s">
        <v>43</v>
      </c>
      <c r="F10867">
        <v>49.316529910046903</v>
      </c>
    </row>
    <row r="10868" spans="1:6" x14ac:dyDescent="0.35">
      <c r="A10868" t="s">
        <v>109</v>
      </c>
      <c r="B10868" s="78" t="s">
        <v>15</v>
      </c>
      <c r="C10868">
        <v>2026</v>
      </c>
      <c r="D10868" t="s">
        <v>41</v>
      </c>
      <c r="E10868" t="s">
        <v>65</v>
      </c>
      <c r="F10868">
        <v>20.603495916881201</v>
      </c>
    </row>
    <row r="10869" spans="1:6" x14ac:dyDescent="0.35">
      <c r="A10869" t="s">
        <v>109</v>
      </c>
      <c r="B10869" s="78" t="s">
        <v>15</v>
      </c>
      <c r="C10869">
        <v>2026</v>
      </c>
      <c r="D10869" t="s">
        <v>41</v>
      </c>
      <c r="E10869" t="s">
        <v>67</v>
      </c>
      <c r="F10869">
        <v>12.893700814579701</v>
      </c>
    </row>
    <row r="10870" spans="1:6" x14ac:dyDescent="0.35">
      <c r="A10870" t="s">
        <v>109</v>
      </c>
      <c r="B10870" s="78" t="s">
        <v>15</v>
      </c>
      <c r="C10870">
        <v>2026</v>
      </c>
      <c r="D10870" t="s">
        <v>41</v>
      </c>
      <c r="E10870" t="s">
        <v>69</v>
      </c>
      <c r="F10870">
        <v>7.8559994635775903</v>
      </c>
    </row>
    <row r="10871" spans="1:6" x14ac:dyDescent="0.35">
      <c r="A10871" t="s">
        <v>109</v>
      </c>
      <c r="B10871" s="78" t="s">
        <v>15</v>
      </c>
      <c r="C10871">
        <v>2026</v>
      </c>
      <c r="D10871" t="s">
        <v>41</v>
      </c>
      <c r="E10871" t="s">
        <v>71</v>
      </c>
      <c r="F10871">
        <v>4.0443636779302299</v>
      </c>
    </row>
    <row r="10872" spans="1:6" x14ac:dyDescent="0.35">
      <c r="A10872" t="s">
        <v>109</v>
      </c>
      <c r="B10872" s="78" t="s">
        <v>15</v>
      </c>
      <c r="C10872">
        <v>2026</v>
      </c>
      <c r="D10872" t="s">
        <v>41</v>
      </c>
      <c r="E10872" t="s">
        <v>73</v>
      </c>
      <c r="F10872">
        <v>1.84137665370778</v>
      </c>
    </row>
    <row r="10873" spans="1:6" x14ac:dyDescent="0.35">
      <c r="A10873" t="s">
        <v>109</v>
      </c>
      <c r="B10873" s="78" t="s">
        <v>15</v>
      </c>
      <c r="C10873">
        <v>2026</v>
      </c>
      <c r="D10873" t="s">
        <v>41</v>
      </c>
      <c r="E10873" t="s">
        <v>75</v>
      </c>
      <c r="F10873">
        <v>2.06187625765115</v>
      </c>
    </row>
    <row r="10874" spans="1:6" x14ac:dyDescent="0.35">
      <c r="A10874" t="s">
        <v>109</v>
      </c>
      <c r="B10874" s="78" t="s">
        <v>15</v>
      </c>
      <c r="C10874">
        <v>2031</v>
      </c>
      <c r="D10874" t="s">
        <v>138</v>
      </c>
      <c r="E10874" t="s">
        <v>42</v>
      </c>
      <c r="F10874">
        <v>43.496436017709797</v>
      </c>
    </row>
    <row r="10875" spans="1:6" x14ac:dyDescent="0.35">
      <c r="A10875" t="s">
        <v>109</v>
      </c>
      <c r="B10875" s="78" t="s">
        <v>15</v>
      </c>
      <c r="C10875">
        <v>2031</v>
      </c>
      <c r="D10875" t="s">
        <v>138</v>
      </c>
      <c r="E10875" t="s">
        <v>45</v>
      </c>
      <c r="F10875">
        <v>37.036162745410003</v>
      </c>
    </row>
    <row r="10876" spans="1:6" x14ac:dyDescent="0.35">
      <c r="A10876" t="s">
        <v>109</v>
      </c>
      <c r="B10876" s="78" t="s">
        <v>15</v>
      </c>
      <c r="C10876">
        <v>2031</v>
      </c>
      <c r="D10876" t="s">
        <v>138</v>
      </c>
      <c r="E10876" t="s">
        <v>47</v>
      </c>
      <c r="F10876">
        <v>49.430079179030898</v>
      </c>
    </row>
    <row r="10877" spans="1:6" x14ac:dyDescent="0.35">
      <c r="A10877" t="s">
        <v>109</v>
      </c>
      <c r="B10877" s="78" t="s">
        <v>15</v>
      </c>
      <c r="C10877">
        <v>2031</v>
      </c>
      <c r="D10877" t="s">
        <v>138</v>
      </c>
      <c r="E10877" t="s">
        <v>49</v>
      </c>
      <c r="F10877">
        <v>46.314968213672998</v>
      </c>
    </row>
    <row r="10878" spans="1:6" x14ac:dyDescent="0.35">
      <c r="A10878" t="s">
        <v>109</v>
      </c>
      <c r="B10878" s="78" t="s">
        <v>15</v>
      </c>
      <c r="C10878">
        <v>2031</v>
      </c>
      <c r="D10878" t="s">
        <v>138</v>
      </c>
      <c r="E10878" t="s">
        <v>51</v>
      </c>
      <c r="F10878">
        <v>32.532454847903701</v>
      </c>
    </row>
    <row r="10879" spans="1:6" x14ac:dyDescent="0.35">
      <c r="A10879" t="s">
        <v>109</v>
      </c>
      <c r="B10879" s="78" t="s">
        <v>15</v>
      </c>
      <c r="C10879">
        <v>2031</v>
      </c>
      <c r="D10879" t="s">
        <v>138</v>
      </c>
      <c r="E10879" t="s">
        <v>53</v>
      </c>
      <c r="F10879">
        <v>35.754198440740701</v>
      </c>
    </row>
    <row r="10880" spans="1:6" x14ac:dyDescent="0.35">
      <c r="A10880" t="s">
        <v>109</v>
      </c>
      <c r="B10880" s="78" t="s">
        <v>15</v>
      </c>
      <c r="C10880">
        <v>2031</v>
      </c>
      <c r="D10880" t="s">
        <v>138</v>
      </c>
      <c r="E10880" t="s">
        <v>55</v>
      </c>
      <c r="F10880">
        <v>41.589082630567297</v>
      </c>
    </row>
    <row r="10881" spans="1:6" x14ac:dyDescent="0.35">
      <c r="A10881" t="s">
        <v>109</v>
      </c>
      <c r="B10881" s="78" t="s">
        <v>15</v>
      </c>
      <c r="C10881">
        <v>2031</v>
      </c>
      <c r="D10881" t="s">
        <v>138</v>
      </c>
      <c r="E10881" t="s">
        <v>57</v>
      </c>
      <c r="F10881">
        <v>37.267877576983402</v>
      </c>
    </row>
    <row r="10882" spans="1:6" x14ac:dyDescent="0.35">
      <c r="A10882" t="s">
        <v>109</v>
      </c>
      <c r="B10882" s="78" t="s">
        <v>15</v>
      </c>
      <c r="C10882">
        <v>2031</v>
      </c>
      <c r="D10882" t="s">
        <v>138</v>
      </c>
      <c r="E10882" t="s">
        <v>59</v>
      </c>
      <c r="F10882">
        <v>25.807905911739201</v>
      </c>
    </row>
    <row r="10883" spans="1:6" x14ac:dyDescent="0.35">
      <c r="A10883" t="s">
        <v>109</v>
      </c>
      <c r="B10883" s="78" t="s">
        <v>15</v>
      </c>
      <c r="C10883">
        <v>2031</v>
      </c>
      <c r="D10883" t="s">
        <v>138</v>
      </c>
      <c r="E10883" t="s">
        <v>61</v>
      </c>
      <c r="F10883">
        <v>32.6536490750767</v>
      </c>
    </row>
    <row r="10884" spans="1:6" x14ac:dyDescent="0.35">
      <c r="A10884" t="s">
        <v>109</v>
      </c>
      <c r="B10884" s="78" t="s">
        <v>15</v>
      </c>
      <c r="C10884">
        <v>2031</v>
      </c>
      <c r="D10884" t="s">
        <v>138</v>
      </c>
      <c r="E10884" t="s">
        <v>63</v>
      </c>
      <c r="F10884">
        <v>24.909366336105101</v>
      </c>
    </row>
    <row r="10885" spans="1:6" x14ac:dyDescent="0.35">
      <c r="A10885" t="s">
        <v>109</v>
      </c>
      <c r="B10885" s="78" t="s">
        <v>15</v>
      </c>
      <c r="C10885">
        <v>2031</v>
      </c>
      <c r="D10885" t="s">
        <v>138</v>
      </c>
      <c r="E10885" t="s">
        <v>43</v>
      </c>
      <c r="F10885">
        <v>45.605169353767501</v>
      </c>
    </row>
    <row r="10886" spans="1:6" x14ac:dyDescent="0.35">
      <c r="A10886" t="s">
        <v>109</v>
      </c>
      <c r="B10886" s="78" t="s">
        <v>15</v>
      </c>
      <c r="C10886">
        <v>2031</v>
      </c>
      <c r="D10886" t="s">
        <v>138</v>
      </c>
      <c r="E10886" t="s">
        <v>65</v>
      </c>
      <c r="F10886">
        <v>22.128202246159901</v>
      </c>
    </row>
    <row r="10887" spans="1:6" x14ac:dyDescent="0.35">
      <c r="A10887" t="s">
        <v>109</v>
      </c>
      <c r="B10887" s="78" t="s">
        <v>15</v>
      </c>
      <c r="C10887">
        <v>2031</v>
      </c>
      <c r="D10887" t="s">
        <v>138</v>
      </c>
      <c r="E10887" t="s">
        <v>67</v>
      </c>
      <c r="F10887">
        <v>11.5686298343351</v>
      </c>
    </row>
    <row r="10888" spans="1:6" x14ac:dyDescent="0.35">
      <c r="A10888" t="s">
        <v>109</v>
      </c>
      <c r="B10888" s="78" t="s">
        <v>15</v>
      </c>
      <c r="C10888">
        <v>2031</v>
      </c>
      <c r="D10888" t="s">
        <v>138</v>
      </c>
      <c r="E10888" t="s">
        <v>69</v>
      </c>
      <c r="F10888">
        <v>10.7728524569287</v>
      </c>
    </row>
    <row r="10889" spans="1:6" x14ac:dyDescent="0.35">
      <c r="A10889" t="s">
        <v>109</v>
      </c>
      <c r="B10889" s="78" t="s">
        <v>15</v>
      </c>
      <c r="C10889">
        <v>2031</v>
      </c>
      <c r="D10889" t="s">
        <v>138</v>
      </c>
      <c r="E10889" t="s">
        <v>71</v>
      </c>
      <c r="F10889">
        <v>4.4031936090342096</v>
      </c>
    </row>
    <row r="10890" spans="1:6" x14ac:dyDescent="0.35">
      <c r="A10890" t="s">
        <v>109</v>
      </c>
      <c r="B10890" s="78" t="s">
        <v>15</v>
      </c>
      <c r="C10890">
        <v>2031</v>
      </c>
      <c r="D10890" t="s">
        <v>138</v>
      </c>
      <c r="E10890" t="s">
        <v>73</v>
      </c>
      <c r="F10890">
        <v>3.3653093676642301</v>
      </c>
    </row>
    <row r="10891" spans="1:6" x14ac:dyDescent="0.35">
      <c r="A10891" t="s">
        <v>109</v>
      </c>
      <c r="B10891" s="78" t="s">
        <v>15</v>
      </c>
      <c r="C10891">
        <v>2031</v>
      </c>
      <c r="D10891" t="s">
        <v>138</v>
      </c>
      <c r="E10891" t="s">
        <v>75</v>
      </c>
      <c r="F10891">
        <v>3.5570053081448001</v>
      </c>
    </row>
    <row r="10892" spans="1:6" x14ac:dyDescent="0.35">
      <c r="A10892" t="s">
        <v>109</v>
      </c>
      <c r="B10892" s="78" t="s">
        <v>15</v>
      </c>
      <c r="C10892">
        <v>2031</v>
      </c>
      <c r="D10892" t="s">
        <v>41</v>
      </c>
      <c r="E10892" t="s">
        <v>42</v>
      </c>
      <c r="F10892">
        <v>48.063561799569399</v>
      </c>
    </row>
    <row r="10893" spans="1:6" x14ac:dyDescent="0.35">
      <c r="A10893" t="s">
        <v>109</v>
      </c>
      <c r="B10893" s="78" t="s">
        <v>15</v>
      </c>
      <c r="C10893">
        <v>2031</v>
      </c>
      <c r="D10893" t="s">
        <v>41</v>
      </c>
      <c r="E10893" t="s">
        <v>45</v>
      </c>
      <c r="F10893">
        <v>32.729632193618102</v>
      </c>
    </row>
    <row r="10894" spans="1:6" x14ac:dyDescent="0.35">
      <c r="A10894" t="s">
        <v>109</v>
      </c>
      <c r="B10894" s="78" t="s">
        <v>15</v>
      </c>
      <c r="C10894">
        <v>2031</v>
      </c>
      <c r="D10894" t="s">
        <v>41</v>
      </c>
      <c r="E10894" t="s">
        <v>47</v>
      </c>
      <c r="F10894">
        <v>48.355512240356298</v>
      </c>
    </row>
    <row r="10895" spans="1:6" x14ac:dyDescent="0.35">
      <c r="A10895" t="s">
        <v>109</v>
      </c>
      <c r="B10895" s="78" t="s">
        <v>15</v>
      </c>
      <c r="C10895">
        <v>2031</v>
      </c>
      <c r="D10895" t="s">
        <v>41</v>
      </c>
      <c r="E10895" t="s">
        <v>49</v>
      </c>
      <c r="F10895">
        <v>41.439708401707399</v>
      </c>
    </row>
    <row r="10896" spans="1:6" x14ac:dyDescent="0.35">
      <c r="A10896" t="s">
        <v>109</v>
      </c>
      <c r="B10896" s="78" t="s">
        <v>15</v>
      </c>
      <c r="C10896">
        <v>2031</v>
      </c>
      <c r="D10896" t="s">
        <v>41</v>
      </c>
      <c r="E10896" t="s">
        <v>51</v>
      </c>
      <c r="F10896">
        <v>26.923410908609998</v>
      </c>
    </row>
    <row r="10897" spans="1:6" x14ac:dyDescent="0.35">
      <c r="A10897" t="s">
        <v>109</v>
      </c>
      <c r="B10897" s="78" t="s">
        <v>15</v>
      </c>
      <c r="C10897">
        <v>2031</v>
      </c>
      <c r="D10897" t="s">
        <v>41</v>
      </c>
      <c r="E10897" t="s">
        <v>53</v>
      </c>
      <c r="F10897">
        <v>29.956220315215202</v>
      </c>
    </row>
    <row r="10898" spans="1:6" x14ac:dyDescent="0.35">
      <c r="A10898" t="s">
        <v>109</v>
      </c>
      <c r="B10898" s="78" t="s">
        <v>15</v>
      </c>
      <c r="C10898">
        <v>2031</v>
      </c>
      <c r="D10898" t="s">
        <v>41</v>
      </c>
      <c r="E10898" t="s">
        <v>55</v>
      </c>
      <c r="F10898">
        <v>35.350720235982301</v>
      </c>
    </row>
    <row r="10899" spans="1:6" x14ac:dyDescent="0.35">
      <c r="A10899" t="s">
        <v>109</v>
      </c>
      <c r="B10899" s="78" t="s">
        <v>15</v>
      </c>
      <c r="C10899">
        <v>2031</v>
      </c>
      <c r="D10899" t="s">
        <v>41</v>
      </c>
      <c r="E10899" t="s">
        <v>57</v>
      </c>
      <c r="F10899">
        <v>33.541089819285098</v>
      </c>
    </row>
    <row r="10900" spans="1:6" x14ac:dyDescent="0.35">
      <c r="A10900" t="s">
        <v>109</v>
      </c>
      <c r="B10900" s="78" t="s">
        <v>15</v>
      </c>
      <c r="C10900">
        <v>2031</v>
      </c>
      <c r="D10900" t="s">
        <v>41</v>
      </c>
      <c r="E10900" t="s">
        <v>59</v>
      </c>
      <c r="F10900">
        <v>28.388696502913099</v>
      </c>
    </row>
    <row r="10901" spans="1:6" x14ac:dyDescent="0.35">
      <c r="A10901" t="s">
        <v>109</v>
      </c>
      <c r="B10901" s="78" t="s">
        <v>15</v>
      </c>
      <c r="C10901">
        <v>2031</v>
      </c>
      <c r="D10901" t="s">
        <v>41</v>
      </c>
      <c r="E10901" t="s">
        <v>61</v>
      </c>
      <c r="F10901">
        <v>24.256996455771301</v>
      </c>
    </row>
    <row r="10902" spans="1:6" x14ac:dyDescent="0.35">
      <c r="A10902" t="s">
        <v>109</v>
      </c>
      <c r="B10902" s="78" t="s">
        <v>15</v>
      </c>
      <c r="C10902">
        <v>2031</v>
      </c>
      <c r="D10902" t="s">
        <v>41</v>
      </c>
      <c r="E10902" t="s">
        <v>63</v>
      </c>
      <c r="F10902">
        <v>20.4256803956062</v>
      </c>
    </row>
    <row r="10903" spans="1:6" x14ac:dyDescent="0.35">
      <c r="A10903" t="s">
        <v>109</v>
      </c>
      <c r="B10903" s="78" t="s">
        <v>15</v>
      </c>
      <c r="C10903">
        <v>2031</v>
      </c>
      <c r="D10903" t="s">
        <v>41</v>
      </c>
      <c r="E10903" t="s">
        <v>43</v>
      </c>
      <c r="F10903">
        <v>52.120193547162799</v>
      </c>
    </row>
    <row r="10904" spans="1:6" x14ac:dyDescent="0.35">
      <c r="A10904" t="s">
        <v>109</v>
      </c>
      <c r="B10904" s="78" t="s">
        <v>15</v>
      </c>
      <c r="C10904">
        <v>2031</v>
      </c>
      <c r="D10904" t="s">
        <v>41</v>
      </c>
      <c r="E10904" t="s">
        <v>65</v>
      </c>
      <c r="F10904">
        <v>18.8089719092359</v>
      </c>
    </row>
    <row r="10905" spans="1:6" x14ac:dyDescent="0.35">
      <c r="A10905" t="s">
        <v>109</v>
      </c>
      <c r="B10905" s="78" t="s">
        <v>15</v>
      </c>
      <c r="C10905">
        <v>2031</v>
      </c>
      <c r="D10905" t="s">
        <v>41</v>
      </c>
      <c r="E10905" t="s">
        <v>67</v>
      </c>
      <c r="F10905">
        <v>12.956865414455301</v>
      </c>
    </row>
    <row r="10906" spans="1:6" x14ac:dyDescent="0.35">
      <c r="A10906" t="s">
        <v>109</v>
      </c>
      <c r="B10906" s="78" t="s">
        <v>15</v>
      </c>
      <c r="C10906">
        <v>2031</v>
      </c>
      <c r="D10906" t="s">
        <v>41</v>
      </c>
      <c r="E10906" t="s">
        <v>69</v>
      </c>
      <c r="F10906">
        <v>9.4801101620972492</v>
      </c>
    </row>
    <row r="10907" spans="1:6" x14ac:dyDescent="0.35">
      <c r="A10907" t="s">
        <v>109</v>
      </c>
      <c r="B10907" s="78" t="s">
        <v>15</v>
      </c>
      <c r="C10907">
        <v>2031</v>
      </c>
      <c r="D10907" t="s">
        <v>41</v>
      </c>
      <c r="E10907" t="s">
        <v>71</v>
      </c>
      <c r="F10907">
        <v>3.9628742481307802</v>
      </c>
    </row>
    <row r="10908" spans="1:6" x14ac:dyDescent="0.35">
      <c r="A10908" t="s">
        <v>109</v>
      </c>
      <c r="B10908" s="78" t="s">
        <v>15</v>
      </c>
      <c r="C10908">
        <v>2031</v>
      </c>
      <c r="D10908" t="s">
        <v>41</v>
      </c>
      <c r="E10908" t="s">
        <v>73</v>
      </c>
      <c r="F10908">
        <v>3.1970438992810202</v>
      </c>
    </row>
    <row r="10909" spans="1:6" x14ac:dyDescent="0.35">
      <c r="A10909" t="s">
        <v>109</v>
      </c>
      <c r="B10909" s="78" t="s">
        <v>15</v>
      </c>
      <c r="C10909">
        <v>2031</v>
      </c>
      <c r="D10909" t="s">
        <v>41</v>
      </c>
      <c r="E10909" t="s">
        <v>75</v>
      </c>
      <c r="F10909">
        <v>3.20130477733032</v>
      </c>
    </row>
    <row r="10910" spans="1:6" x14ac:dyDescent="0.35">
      <c r="A10910" t="s">
        <v>109</v>
      </c>
      <c r="B10910" s="78" t="s">
        <v>15</v>
      </c>
      <c r="C10910">
        <v>2036</v>
      </c>
      <c r="D10910" t="s">
        <v>138</v>
      </c>
      <c r="E10910" t="s">
        <v>42</v>
      </c>
      <c r="F10910">
        <v>45.310239955607102</v>
      </c>
    </row>
    <row r="10911" spans="1:6" x14ac:dyDescent="0.35">
      <c r="A10911" t="s">
        <v>109</v>
      </c>
      <c r="B10911" s="78" t="s">
        <v>15</v>
      </c>
      <c r="C10911">
        <v>2036</v>
      </c>
      <c r="D10911" t="s">
        <v>138</v>
      </c>
      <c r="E10911" t="s">
        <v>45</v>
      </c>
      <c r="F10911">
        <v>38.560213424148898</v>
      </c>
    </row>
    <row r="10912" spans="1:6" x14ac:dyDescent="0.35">
      <c r="A10912" t="s">
        <v>109</v>
      </c>
      <c r="B10912" s="78" t="s">
        <v>15</v>
      </c>
      <c r="C10912">
        <v>2036</v>
      </c>
      <c r="D10912" t="s">
        <v>138</v>
      </c>
      <c r="E10912" t="s">
        <v>47</v>
      </c>
      <c r="F10912">
        <v>43.526891902247598</v>
      </c>
    </row>
    <row r="10913" spans="1:6" x14ac:dyDescent="0.35">
      <c r="A10913" t="s">
        <v>109</v>
      </c>
      <c r="B10913" s="78" t="s">
        <v>15</v>
      </c>
      <c r="C10913">
        <v>2036</v>
      </c>
      <c r="D10913" t="s">
        <v>138</v>
      </c>
      <c r="E10913" t="s">
        <v>49</v>
      </c>
      <c r="F10913">
        <v>46.297820947666601</v>
      </c>
    </row>
    <row r="10914" spans="1:6" x14ac:dyDescent="0.35">
      <c r="A10914" t="s">
        <v>109</v>
      </c>
      <c r="B10914" s="78" t="s">
        <v>15</v>
      </c>
      <c r="C10914">
        <v>2036</v>
      </c>
      <c r="D10914" t="s">
        <v>138</v>
      </c>
      <c r="E10914" t="s">
        <v>51</v>
      </c>
      <c r="F10914">
        <v>35.006556850689797</v>
      </c>
    </row>
    <row r="10915" spans="1:6" x14ac:dyDescent="0.35">
      <c r="A10915" t="s">
        <v>109</v>
      </c>
      <c r="B10915" s="78" t="s">
        <v>15</v>
      </c>
      <c r="C10915">
        <v>2036</v>
      </c>
      <c r="D10915" t="s">
        <v>138</v>
      </c>
      <c r="E10915" t="s">
        <v>53</v>
      </c>
      <c r="F10915">
        <v>36.985773426400399</v>
      </c>
    </row>
    <row r="10916" spans="1:6" x14ac:dyDescent="0.35">
      <c r="A10916" t="s">
        <v>109</v>
      </c>
      <c r="B10916" s="78" t="s">
        <v>15</v>
      </c>
      <c r="C10916">
        <v>2036</v>
      </c>
      <c r="D10916" t="s">
        <v>138</v>
      </c>
      <c r="E10916" t="s">
        <v>55</v>
      </c>
      <c r="F10916">
        <v>42.460071234582301</v>
      </c>
    </row>
    <row r="10917" spans="1:6" x14ac:dyDescent="0.35">
      <c r="A10917" t="s">
        <v>109</v>
      </c>
      <c r="B10917" s="78" t="s">
        <v>15</v>
      </c>
      <c r="C10917">
        <v>2036</v>
      </c>
      <c r="D10917" t="s">
        <v>138</v>
      </c>
      <c r="E10917" t="s">
        <v>57</v>
      </c>
      <c r="F10917">
        <v>37.361359764740698</v>
      </c>
    </row>
    <row r="10918" spans="1:6" x14ac:dyDescent="0.35">
      <c r="A10918" t="s">
        <v>109</v>
      </c>
      <c r="B10918" s="78" t="s">
        <v>15</v>
      </c>
      <c r="C10918">
        <v>2036</v>
      </c>
      <c r="D10918" t="s">
        <v>138</v>
      </c>
      <c r="E10918" t="s">
        <v>59</v>
      </c>
      <c r="F10918">
        <v>33.6062008136035</v>
      </c>
    </row>
    <row r="10919" spans="1:6" x14ac:dyDescent="0.35">
      <c r="A10919" t="s">
        <v>109</v>
      </c>
      <c r="B10919" s="78" t="s">
        <v>15</v>
      </c>
      <c r="C10919">
        <v>2036</v>
      </c>
      <c r="D10919" t="s">
        <v>138</v>
      </c>
      <c r="E10919" t="s">
        <v>61</v>
      </c>
      <c r="F10919">
        <v>31.258857784048001</v>
      </c>
    </row>
    <row r="10920" spans="1:6" x14ac:dyDescent="0.35">
      <c r="A10920" t="s">
        <v>109</v>
      </c>
      <c r="B10920" s="78" t="s">
        <v>15</v>
      </c>
      <c r="C10920">
        <v>2036</v>
      </c>
      <c r="D10920" t="s">
        <v>138</v>
      </c>
      <c r="E10920" t="s">
        <v>63</v>
      </c>
      <c r="F10920">
        <v>25.9589106995635</v>
      </c>
    </row>
    <row r="10921" spans="1:6" x14ac:dyDescent="0.35">
      <c r="A10921" t="s">
        <v>109</v>
      </c>
      <c r="B10921" s="78" t="s">
        <v>15</v>
      </c>
      <c r="C10921">
        <v>2036</v>
      </c>
      <c r="D10921" t="s">
        <v>138</v>
      </c>
      <c r="E10921" t="s">
        <v>43</v>
      </c>
      <c r="F10921">
        <v>46.553393646837399</v>
      </c>
    </row>
    <row r="10922" spans="1:6" x14ac:dyDescent="0.35">
      <c r="A10922" t="s">
        <v>109</v>
      </c>
      <c r="B10922" s="78" t="s">
        <v>15</v>
      </c>
      <c r="C10922">
        <v>2036</v>
      </c>
      <c r="D10922" t="s">
        <v>138</v>
      </c>
      <c r="E10922" t="s">
        <v>65</v>
      </c>
      <c r="F10922">
        <v>20.069956448945799</v>
      </c>
    </row>
    <row r="10923" spans="1:6" x14ac:dyDescent="0.35">
      <c r="A10923" t="s">
        <v>109</v>
      </c>
      <c r="B10923" s="78" t="s">
        <v>15</v>
      </c>
      <c r="C10923">
        <v>2036</v>
      </c>
      <c r="D10923" t="s">
        <v>138</v>
      </c>
      <c r="E10923" t="s">
        <v>67</v>
      </c>
      <c r="F10923">
        <v>14.905777108674499</v>
      </c>
    </row>
    <row r="10924" spans="1:6" x14ac:dyDescent="0.35">
      <c r="A10924" t="s">
        <v>109</v>
      </c>
      <c r="B10924" s="78" t="s">
        <v>15</v>
      </c>
      <c r="C10924">
        <v>2036</v>
      </c>
      <c r="D10924" t="s">
        <v>138</v>
      </c>
      <c r="E10924" t="s">
        <v>69</v>
      </c>
      <c r="F10924">
        <v>9.6055017749881699</v>
      </c>
    </row>
    <row r="10925" spans="1:6" x14ac:dyDescent="0.35">
      <c r="A10925" t="s">
        <v>109</v>
      </c>
      <c r="B10925" s="78" t="s">
        <v>15</v>
      </c>
      <c r="C10925">
        <v>2036</v>
      </c>
      <c r="D10925" t="s">
        <v>138</v>
      </c>
      <c r="E10925" t="s">
        <v>71</v>
      </c>
      <c r="F10925">
        <v>5.6683923561553202</v>
      </c>
    </row>
    <row r="10926" spans="1:6" x14ac:dyDescent="0.35">
      <c r="A10926" t="s">
        <v>109</v>
      </c>
      <c r="B10926" s="78" t="s">
        <v>15</v>
      </c>
      <c r="C10926">
        <v>2036</v>
      </c>
      <c r="D10926" t="s">
        <v>138</v>
      </c>
      <c r="E10926" t="s">
        <v>73</v>
      </c>
      <c r="F10926">
        <v>3.7788979358811998</v>
      </c>
    </row>
    <row r="10927" spans="1:6" x14ac:dyDescent="0.35">
      <c r="A10927" t="s">
        <v>109</v>
      </c>
      <c r="B10927" s="78" t="s">
        <v>15</v>
      </c>
      <c r="C10927">
        <v>2036</v>
      </c>
      <c r="D10927" t="s">
        <v>138</v>
      </c>
      <c r="E10927" t="s">
        <v>75</v>
      </c>
      <c r="F10927">
        <v>4.9431096621492401</v>
      </c>
    </row>
    <row r="10928" spans="1:6" x14ac:dyDescent="0.35">
      <c r="A10928" t="s">
        <v>109</v>
      </c>
      <c r="B10928" s="78" t="s">
        <v>15</v>
      </c>
      <c r="C10928">
        <v>2036</v>
      </c>
      <c r="D10928" t="s">
        <v>41</v>
      </c>
      <c r="E10928" t="s">
        <v>42</v>
      </c>
      <c r="F10928">
        <v>50.067815150945897</v>
      </c>
    </row>
    <row r="10929" spans="1:6" x14ac:dyDescent="0.35">
      <c r="A10929" t="s">
        <v>109</v>
      </c>
      <c r="B10929" s="78" t="s">
        <v>15</v>
      </c>
      <c r="C10929">
        <v>2036</v>
      </c>
      <c r="D10929" t="s">
        <v>41</v>
      </c>
      <c r="E10929" t="s">
        <v>45</v>
      </c>
      <c r="F10929">
        <v>34.076467677154902</v>
      </c>
    </row>
    <row r="10930" spans="1:6" x14ac:dyDescent="0.35">
      <c r="A10930" t="s">
        <v>109</v>
      </c>
      <c r="B10930" s="78" t="s">
        <v>15</v>
      </c>
      <c r="C10930">
        <v>2036</v>
      </c>
      <c r="D10930" t="s">
        <v>41</v>
      </c>
      <c r="E10930" t="s">
        <v>47</v>
      </c>
      <c r="F10930">
        <v>42.580655121764003</v>
      </c>
    </row>
    <row r="10931" spans="1:6" x14ac:dyDescent="0.35">
      <c r="A10931" t="s">
        <v>109</v>
      </c>
      <c r="B10931" s="78" t="s">
        <v>15</v>
      </c>
      <c r="C10931">
        <v>2036</v>
      </c>
      <c r="D10931" t="s">
        <v>41</v>
      </c>
      <c r="E10931" t="s">
        <v>49</v>
      </c>
      <c r="F10931">
        <v>41.4243661110701</v>
      </c>
    </row>
    <row r="10932" spans="1:6" x14ac:dyDescent="0.35">
      <c r="A10932" t="s">
        <v>109</v>
      </c>
      <c r="B10932" s="78" t="s">
        <v>15</v>
      </c>
      <c r="C10932">
        <v>2036</v>
      </c>
      <c r="D10932" t="s">
        <v>41</v>
      </c>
      <c r="E10932" t="s">
        <v>51</v>
      </c>
      <c r="F10932">
        <v>28.970943600570902</v>
      </c>
    </row>
    <row r="10933" spans="1:6" x14ac:dyDescent="0.35">
      <c r="A10933" t="s">
        <v>109</v>
      </c>
      <c r="B10933" s="78" t="s">
        <v>15</v>
      </c>
      <c r="C10933">
        <v>2036</v>
      </c>
      <c r="D10933" t="s">
        <v>41</v>
      </c>
      <c r="E10933" t="s">
        <v>53</v>
      </c>
      <c r="F10933">
        <v>30.988080438335501</v>
      </c>
    </row>
    <row r="10934" spans="1:6" x14ac:dyDescent="0.35">
      <c r="A10934" t="s">
        <v>109</v>
      </c>
      <c r="B10934" s="78" t="s">
        <v>15</v>
      </c>
      <c r="C10934">
        <v>2036</v>
      </c>
      <c r="D10934" t="s">
        <v>41</v>
      </c>
      <c r="E10934" t="s">
        <v>55</v>
      </c>
      <c r="F10934">
        <v>35.573047680333097</v>
      </c>
    </row>
    <row r="10935" spans="1:6" x14ac:dyDescent="0.35">
      <c r="A10935" t="s">
        <v>109</v>
      </c>
      <c r="B10935" s="78" t="s">
        <v>15</v>
      </c>
      <c r="C10935">
        <v>2036</v>
      </c>
      <c r="D10935" t="s">
        <v>41</v>
      </c>
      <c r="E10935" t="s">
        <v>57</v>
      </c>
      <c r="F10935">
        <v>31.757155800029601</v>
      </c>
    </row>
    <row r="10936" spans="1:6" x14ac:dyDescent="0.35">
      <c r="A10936" t="s">
        <v>109</v>
      </c>
      <c r="B10936" s="78" t="s">
        <v>15</v>
      </c>
      <c r="C10936">
        <v>2036</v>
      </c>
      <c r="D10936" t="s">
        <v>41</v>
      </c>
      <c r="E10936" t="s">
        <v>59</v>
      </c>
      <c r="F10936">
        <v>29.237394707835101</v>
      </c>
    </row>
    <row r="10937" spans="1:6" x14ac:dyDescent="0.35">
      <c r="A10937" t="s">
        <v>109</v>
      </c>
      <c r="B10937" s="78" t="s">
        <v>15</v>
      </c>
      <c r="C10937">
        <v>2036</v>
      </c>
      <c r="D10937" t="s">
        <v>41</v>
      </c>
      <c r="E10937" t="s">
        <v>61</v>
      </c>
      <c r="F10937">
        <v>28.1329720056432</v>
      </c>
    </row>
    <row r="10938" spans="1:6" x14ac:dyDescent="0.35">
      <c r="A10938" t="s">
        <v>109</v>
      </c>
      <c r="B10938" s="78" t="s">
        <v>15</v>
      </c>
      <c r="C10938">
        <v>2036</v>
      </c>
      <c r="D10938" t="s">
        <v>41</v>
      </c>
      <c r="E10938" t="s">
        <v>63</v>
      </c>
      <c r="F10938">
        <v>21.286306773642</v>
      </c>
    </row>
    <row r="10939" spans="1:6" x14ac:dyDescent="0.35">
      <c r="A10939" t="s">
        <v>109</v>
      </c>
      <c r="B10939" s="78" t="s">
        <v>15</v>
      </c>
      <c r="C10939">
        <v>2036</v>
      </c>
      <c r="D10939" t="s">
        <v>41</v>
      </c>
      <c r="E10939" t="s">
        <v>43</v>
      </c>
      <c r="F10939">
        <v>53.203878453528503</v>
      </c>
    </row>
    <row r="10940" spans="1:6" x14ac:dyDescent="0.35">
      <c r="A10940" t="s">
        <v>109</v>
      </c>
      <c r="B10940" s="78" t="s">
        <v>15</v>
      </c>
      <c r="C10940">
        <v>2036</v>
      </c>
      <c r="D10940" t="s">
        <v>41</v>
      </c>
      <c r="E10940" t="s">
        <v>65</v>
      </c>
      <c r="F10940">
        <v>16.658063852624998</v>
      </c>
    </row>
    <row r="10941" spans="1:6" x14ac:dyDescent="0.35">
      <c r="A10941" t="s">
        <v>109</v>
      </c>
      <c r="B10941" s="78" t="s">
        <v>15</v>
      </c>
      <c r="C10941">
        <v>2036</v>
      </c>
      <c r="D10941" t="s">
        <v>41</v>
      </c>
      <c r="E10941" t="s">
        <v>67</v>
      </c>
      <c r="F10941">
        <v>12.4214809238955</v>
      </c>
    </row>
    <row r="10942" spans="1:6" x14ac:dyDescent="0.35">
      <c r="A10942" t="s">
        <v>109</v>
      </c>
      <c r="B10942" s="78" t="s">
        <v>15</v>
      </c>
      <c r="C10942">
        <v>2036</v>
      </c>
      <c r="D10942" t="s">
        <v>41</v>
      </c>
      <c r="E10942" t="s">
        <v>69</v>
      </c>
      <c r="F10942">
        <v>8.4528415619895902</v>
      </c>
    </row>
    <row r="10943" spans="1:6" x14ac:dyDescent="0.35">
      <c r="A10943" t="s">
        <v>109</v>
      </c>
      <c r="B10943" s="78" t="s">
        <v>15</v>
      </c>
      <c r="C10943">
        <v>2036</v>
      </c>
      <c r="D10943" t="s">
        <v>41</v>
      </c>
      <c r="E10943" t="s">
        <v>71</v>
      </c>
      <c r="F10943">
        <v>5.1015531205397799</v>
      </c>
    </row>
    <row r="10944" spans="1:6" x14ac:dyDescent="0.35">
      <c r="A10944" t="s">
        <v>109</v>
      </c>
      <c r="B10944" s="78" t="s">
        <v>15</v>
      </c>
      <c r="C10944">
        <v>2036</v>
      </c>
      <c r="D10944" t="s">
        <v>41</v>
      </c>
      <c r="E10944" t="s">
        <v>73</v>
      </c>
      <c r="F10944">
        <v>3.40100814229308</v>
      </c>
    </row>
    <row r="10945" spans="1:6" x14ac:dyDescent="0.35">
      <c r="A10945" t="s">
        <v>109</v>
      </c>
      <c r="B10945" s="78" t="s">
        <v>15</v>
      </c>
      <c r="C10945">
        <v>2036</v>
      </c>
      <c r="D10945" t="s">
        <v>41</v>
      </c>
      <c r="E10945" t="s">
        <v>75</v>
      </c>
      <c r="F10945">
        <v>4.4487986959343102</v>
      </c>
    </row>
    <row r="10946" spans="1:6" x14ac:dyDescent="0.35">
      <c r="A10946" t="s">
        <v>109</v>
      </c>
      <c r="B10946" s="78" t="s">
        <v>15</v>
      </c>
      <c r="C10946">
        <v>2041</v>
      </c>
      <c r="D10946" t="s">
        <v>138</v>
      </c>
      <c r="E10946" t="s">
        <v>42</v>
      </c>
      <c r="F10946">
        <v>45.104280200908498</v>
      </c>
    </row>
    <row r="10947" spans="1:6" x14ac:dyDescent="0.35">
      <c r="A10947" t="s">
        <v>109</v>
      </c>
      <c r="B10947" s="78" t="s">
        <v>15</v>
      </c>
      <c r="C10947">
        <v>2041</v>
      </c>
      <c r="D10947" t="s">
        <v>138</v>
      </c>
      <c r="E10947" t="s">
        <v>45</v>
      </c>
      <c r="F10947">
        <v>39.203340019781798</v>
      </c>
    </row>
    <row r="10948" spans="1:6" x14ac:dyDescent="0.35">
      <c r="A10948" t="s">
        <v>109</v>
      </c>
      <c r="B10948" s="78" t="s">
        <v>15</v>
      </c>
      <c r="C10948">
        <v>2041</v>
      </c>
      <c r="D10948" t="s">
        <v>138</v>
      </c>
      <c r="E10948" t="s">
        <v>47</v>
      </c>
      <c r="F10948">
        <v>44.414532420341502</v>
      </c>
    </row>
    <row r="10949" spans="1:6" x14ac:dyDescent="0.35">
      <c r="A10949" t="s">
        <v>109</v>
      </c>
      <c r="B10949" s="78" t="s">
        <v>15</v>
      </c>
      <c r="C10949">
        <v>2041</v>
      </c>
      <c r="D10949" t="s">
        <v>138</v>
      </c>
      <c r="E10949" t="s">
        <v>49</v>
      </c>
      <c r="F10949">
        <v>41.625361882232099</v>
      </c>
    </row>
    <row r="10950" spans="1:6" x14ac:dyDescent="0.35">
      <c r="A10950" t="s">
        <v>109</v>
      </c>
      <c r="B10950" s="78" t="s">
        <v>15</v>
      </c>
      <c r="C10950">
        <v>2041</v>
      </c>
      <c r="D10950" t="s">
        <v>138</v>
      </c>
      <c r="E10950" t="s">
        <v>51</v>
      </c>
      <c r="F10950">
        <v>34.849761159236401</v>
      </c>
    </row>
    <row r="10951" spans="1:6" x14ac:dyDescent="0.35">
      <c r="A10951" t="s">
        <v>109</v>
      </c>
      <c r="B10951" s="78" t="s">
        <v>15</v>
      </c>
      <c r="C10951">
        <v>2041</v>
      </c>
      <c r="D10951" t="s">
        <v>138</v>
      </c>
      <c r="E10951" t="s">
        <v>53</v>
      </c>
      <c r="F10951">
        <v>38.933054500447099</v>
      </c>
    </row>
    <row r="10952" spans="1:6" x14ac:dyDescent="0.35">
      <c r="A10952" t="s">
        <v>109</v>
      </c>
      <c r="B10952" s="78" t="s">
        <v>15</v>
      </c>
      <c r="C10952">
        <v>2041</v>
      </c>
      <c r="D10952" t="s">
        <v>138</v>
      </c>
      <c r="E10952" t="s">
        <v>55</v>
      </c>
      <c r="F10952">
        <v>43.0604156943715</v>
      </c>
    </row>
    <row r="10953" spans="1:6" x14ac:dyDescent="0.35">
      <c r="A10953" t="s">
        <v>109</v>
      </c>
      <c r="B10953" s="78" t="s">
        <v>15</v>
      </c>
      <c r="C10953">
        <v>2041</v>
      </c>
      <c r="D10953" t="s">
        <v>138</v>
      </c>
      <c r="E10953" t="s">
        <v>57</v>
      </c>
      <c r="F10953">
        <v>37.9550519257606</v>
      </c>
    </row>
    <row r="10954" spans="1:6" x14ac:dyDescent="0.35">
      <c r="A10954" t="s">
        <v>109</v>
      </c>
      <c r="B10954" s="78" t="s">
        <v>15</v>
      </c>
      <c r="C10954">
        <v>2041</v>
      </c>
      <c r="D10954" t="s">
        <v>138</v>
      </c>
      <c r="E10954" t="s">
        <v>59</v>
      </c>
      <c r="F10954">
        <v>33.293388131456503</v>
      </c>
    </row>
    <row r="10955" spans="1:6" x14ac:dyDescent="0.35">
      <c r="A10955" t="s">
        <v>109</v>
      </c>
      <c r="B10955" s="78" t="s">
        <v>15</v>
      </c>
      <c r="C10955">
        <v>2041</v>
      </c>
      <c r="D10955" t="s">
        <v>138</v>
      </c>
      <c r="E10955" t="s">
        <v>61</v>
      </c>
      <c r="F10955">
        <v>35.819885340637903</v>
      </c>
    </row>
    <row r="10956" spans="1:6" x14ac:dyDescent="0.35">
      <c r="A10956" t="s">
        <v>109</v>
      </c>
      <c r="B10956" s="78" t="s">
        <v>15</v>
      </c>
      <c r="C10956">
        <v>2041</v>
      </c>
      <c r="D10956" t="s">
        <v>138</v>
      </c>
      <c r="E10956" t="s">
        <v>63</v>
      </c>
      <c r="F10956">
        <v>23.786170204644002</v>
      </c>
    </row>
    <row r="10957" spans="1:6" x14ac:dyDescent="0.35">
      <c r="A10957" t="s">
        <v>109</v>
      </c>
      <c r="B10957" s="78" t="s">
        <v>15</v>
      </c>
      <c r="C10957">
        <v>2041</v>
      </c>
      <c r="D10957" t="s">
        <v>138</v>
      </c>
      <c r="E10957" t="s">
        <v>43</v>
      </c>
      <c r="F10957">
        <v>47.943154862095597</v>
      </c>
    </row>
    <row r="10958" spans="1:6" x14ac:dyDescent="0.35">
      <c r="A10958" t="s">
        <v>109</v>
      </c>
      <c r="B10958" s="78" t="s">
        <v>15</v>
      </c>
      <c r="C10958">
        <v>2041</v>
      </c>
      <c r="D10958" t="s">
        <v>138</v>
      </c>
      <c r="E10958" t="s">
        <v>65</v>
      </c>
      <c r="F10958">
        <v>20.845303776624299</v>
      </c>
    </row>
    <row r="10959" spans="1:6" x14ac:dyDescent="0.35">
      <c r="A10959" t="s">
        <v>109</v>
      </c>
      <c r="B10959" s="78" t="s">
        <v>15</v>
      </c>
      <c r="C10959">
        <v>2041</v>
      </c>
      <c r="D10959" t="s">
        <v>138</v>
      </c>
      <c r="E10959" t="s">
        <v>67</v>
      </c>
      <c r="F10959">
        <v>13.416053776243899</v>
      </c>
    </row>
    <row r="10960" spans="1:6" x14ac:dyDescent="0.35">
      <c r="A10960" t="s">
        <v>109</v>
      </c>
      <c r="B10960" s="78" t="s">
        <v>15</v>
      </c>
      <c r="C10960">
        <v>2041</v>
      </c>
      <c r="D10960" t="s">
        <v>138</v>
      </c>
      <c r="E10960" t="s">
        <v>69</v>
      </c>
      <c r="F10960">
        <v>10.616466966883401</v>
      </c>
    </row>
    <row r="10961" spans="1:6" x14ac:dyDescent="0.35">
      <c r="A10961" t="s">
        <v>109</v>
      </c>
      <c r="B10961" s="78" t="s">
        <v>15</v>
      </c>
      <c r="C10961">
        <v>2041</v>
      </c>
      <c r="D10961" t="s">
        <v>138</v>
      </c>
      <c r="E10961" t="s">
        <v>71</v>
      </c>
      <c r="F10961">
        <v>4.8892135775663697</v>
      </c>
    </row>
    <row r="10962" spans="1:6" x14ac:dyDescent="0.35">
      <c r="A10962" t="s">
        <v>109</v>
      </c>
      <c r="B10962" s="78" t="s">
        <v>15</v>
      </c>
      <c r="C10962">
        <v>2041</v>
      </c>
      <c r="D10962" t="s">
        <v>138</v>
      </c>
      <c r="E10962" t="s">
        <v>73</v>
      </c>
      <c r="F10962">
        <v>4.8693505689096099</v>
      </c>
    </row>
    <row r="10963" spans="1:6" x14ac:dyDescent="0.35">
      <c r="A10963" t="s">
        <v>109</v>
      </c>
      <c r="B10963" s="78" t="s">
        <v>15</v>
      </c>
      <c r="C10963">
        <v>2041</v>
      </c>
      <c r="D10963" t="s">
        <v>138</v>
      </c>
      <c r="E10963" t="s">
        <v>75</v>
      </c>
      <c r="F10963">
        <v>5.6845746989386301</v>
      </c>
    </row>
    <row r="10964" spans="1:6" x14ac:dyDescent="0.35">
      <c r="A10964" t="s">
        <v>109</v>
      </c>
      <c r="B10964" s="78" t="s">
        <v>15</v>
      </c>
      <c r="C10964">
        <v>2041</v>
      </c>
      <c r="D10964" t="s">
        <v>41</v>
      </c>
      <c r="E10964" t="s">
        <v>42</v>
      </c>
      <c r="F10964">
        <v>49.840229622003903</v>
      </c>
    </row>
    <row r="10965" spans="1:6" x14ac:dyDescent="0.35">
      <c r="A10965" t="s">
        <v>109</v>
      </c>
      <c r="B10965" s="78" t="s">
        <v>15</v>
      </c>
      <c r="C10965">
        <v>2041</v>
      </c>
      <c r="D10965" t="s">
        <v>41</v>
      </c>
      <c r="E10965" t="s">
        <v>45</v>
      </c>
      <c r="F10965">
        <v>34.644812110504802</v>
      </c>
    </row>
    <row r="10966" spans="1:6" x14ac:dyDescent="0.35">
      <c r="A10966" t="s">
        <v>109</v>
      </c>
      <c r="B10966" s="78" t="s">
        <v>15</v>
      </c>
      <c r="C10966">
        <v>2041</v>
      </c>
      <c r="D10966" t="s">
        <v>41</v>
      </c>
      <c r="E10966" t="s">
        <v>47</v>
      </c>
      <c r="F10966">
        <v>43.448999106855801</v>
      </c>
    </row>
    <row r="10967" spans="1:6" x14ac:dyDescent="0.35">
      <c r="A10967" t="s">
        <v>109</v>
      </c>
      <c r="B10967" s="78" t="s">
        <v>15</v>
      </c>
      <c r="C10967">
        <v>2041</v>
      </c>
      <c r="D10967" t="s">
        <v>41</v>
      </c>
      <c r="E10967" t="s">
        <v>49</v>
      </c>
      <c r="F10967">
        <v>37.243744841997099</v>
      </c>
    </row>
    <row r="10968" spans="1:6" x14ac:dyDescent="0.35">
      <c r="A10968" t="s">
        <v>109</v>
      </c>
      <c r="B10968" s="78" t="s">
        <v>15</v>
      </c>
      <c r="C10968">
        <v>2041</v>
      </c>
      <c r="D10968" t="s">
        <v>41</v>
      </c>
      <c r="E10968" t="s">
        <v>51</v>
      </c>
      <c r="F10968">
        <v>28.841181649023198</v>
      </c>
    </row>
    <row r="10969" spans="1:6" x14ac:dyDescent="0.35">
      <c r="A10969" t="s">
        <v>109</v>
      </c>
      <c r="B10969" s="78" t="s">
        <v>15</v>
      </c>
      <c r="C10969">
        <v>2041</v>
      </c>
      <c r="D10969" t="s">
        <v>41</v>
      </c>
      <c r="E10969" t="s">
        <v>53</v>
      </c>
      <c r="F10969">
        <v>32.619586203077297</v>
      </c>
    </row>
    <row r="10970" spans="1:6" x14ac:dyDescent="0.35">
      <c r="A10970" t="s">
        <v>109</v>
      </c>
      <c r="B10970" s="78" t="s">
        <v>15</v>
      </c>
      <c r="C10970">
        <v>2041</v>
      </c>
      <c r="D10970" t="s">
        <v>41</v>
      </c>
      <c r="E10970" t="s">
        <v>55</v>
      </c>
      <c r="F10970">
        <v>36.1707491832721</v>
      </c>
    </row>
    <row r="10971" spans="1:6" x14ac:dyDescent="0.35">
      <c r="A10971" t="s">
        <v>109</v>
      </c>
      <c r="B10971" s="78" t="s">
        <v>15</v>
      </c>
      <c r="C10971">
        <v>2041</v>
      </c>
      <c r="D10971" t="s">
        <v>41</v>
      </c>
      <c r="E10971" t="s">
        <v>57</v>
      </c>
      <c r="F10971">
        <v>31.882243617638899</v>
      </c>
    </row>
    <row r="10972" spans="1:6" x14ac:dyDescent="0.35">
      <c r="A10972" t="s">
        <v>109</v>
      </c>
      <c r="B10972" s="78" t="s">
        <v>15</v>
      </c>
      <c r="C10972">
        <v>2041</v>
      </c>
      <c r="D10972" t="s">
        <v>41</v>
      </c>
      <c r="E10972" t="s">
        <v>59</v>
      </c>
      <c r="F10972">
        <v>28.632313793052599</v>
      </c>
    </row>
    <row r="10973" spans="1:6" x14ac:dyDescent="0.35">
      <c r="A10973" t="s">
        <v>109</v>
      </c>
      <c r="B10973" s="78" t="s">
        <v>15</v>
      </c>
      <c r="C10973">
        <v>2041</v>
      </c>
      <c r="D10973" t="s">
        <v>41</v>
      </c>
      <c r="E10973" t="s">
        <v>61</v>
      </c>
      <c r="F10973">
        <v>30.4469025395423</v>
      </c>
    </row>
    <row r="10974" spans="1:6" x14ac:dyDescent="0.35">
      <c r="A10974" t="s">
        <v>109</v>
      </c>
      <c r="B10974" s="78" t="s">
        <v>15</v>
      </c>
      <c r="C10974">
        <v>2041</v>
      </c>
      <c r="D10974" t="s">
        <v>41</v>
      </c>
      <c r="E10974" t="s">
        <v>63</v>
      </c>
      <c r="F10974">
        <v>26.164787225108299</v>
      </c>
    </row>
    <row r="10975" spans="1:6" x14ac:dyDescent="0.35">
      <c r="A10975" t="s">
        <v>109</v>
      </c>
      <c r="B10975" s="78" t="s">
        <v>15</v>
      </c>
      <c r="C10975">
        <v>2041</v>
      </c>
      <c r="D10975" t="s">
        <v>41</v>
      </c>
      <c r="E10975" t="s">
        <v>43</v>
      </c>
      <c r="F10975">
        <v>54.792176985252098</v>
      </c>
    </row>
    <row r="10976" spans="1:6" x14ac:dyDescent="0.35">
      <c r="A10976" t="s">
        <v>109</v>
      </c>
      <c r="B10976" s="78" t="s">
        <v>15</v>
      </c>
      <c r="C10976">
        <v>2041</v>
      </c>
      <c r="D10976" t="s">
        <v>41</v>
      </c>
      <c r="E10976" t="s">
        <v>65</v>
      </c>
      <c r="F10976">
        <v>17.301602134598198</v>
      </c>
    </row>
    <row r="10977" spans="1:6" x14ac:dyDescent="0.35">
      <c r="A10977" t="s">
        <v>109</v>
      </c>
      <c r="B10977" s="78" t="s">
        <v>15</v>
      </c>
      <c r="C10977">
        <v>2041</v>
      </c>
      <c r="D10977" t="s">
        <v>41</v>
      </c>
      <c r="E10977" t="s">
        <v>67</v>
      </c>
      <c r="F10977">
        <v>11.1800448135366</v>
      </c>
    </row>
    <row r="10978" spans="1:6" x14ac:dyDescent="0.35">
      <c r="A10978" t="s">
        <v>109</v>
      </c>
      <c r="B10978" s="78" t="s">
        <v>15</v>
      </c>
      <c r="C10978">
        <v>2041</v>
      </c>
      <c r="D10978" t="s">
        <v>41</v>
      </c>
      <c r="E10978" t="s">
        <v>69</v>
      </c>
      <c r="F10978">
        <v>9.34249093085743</v>
      </c>
    </row>
    <row r="10979" spans="1:6" x14ac:dyDescent="0.35">
      <c r="A10979" t="s">
        <v>109</v>
      </c>
      <c r="B10979" s="78" t="s">
        <v>15</v>
      </c>
      <c r="C10979">
        <v>2041</v>
      </c>
      <c r="D10979" t="s">
        <v>41</v>
      </c>
      <c r="E10979" t="s">
        <v>71</v>
      </c>
      <c r="F10979">
        <v>4.4002922198097396</v>
      </c>
    </row>
    <row r="10980" spans="1:6" x14ac:dyDescent="0.35">
      <c r="A10980" t="s">
        <v>109</v>
      </c>
      <c r="B10980" s="78" t="s">
        <v>15</v>
      </c>
      <c r="C10980">
        <v>2041</v>
      </c>
      <c r="D10980" t="s">
        <v>41</v>
      </c>
      <c r="E10980" t="s">
        <v>73</v>
      </c>
      <c r="F10980">
        <v>4.3824155120186497</v>
      </c>
    </row>
    <row r="10981" spans="1:6" x14ac:dyDescent="0.35">
      <c r="A10981" t="s">
        <v>109</v>
      </c>
      <c r="B10981" s="78" t="s">
        <v>15</v>
      </c>
      <c r="C10981">
        <v>2041</v>
      </c>
      <c r="D10981" t="s">
        <v>41</v>
      </c>
      <c r="E10981" t="s">
        <v>75</v>
      </c>
      <c r="F10981">
        <v>5.1161172290447698</v>
      </c>
    </row>
    <row r="10982" spans="1:6" x14ac:dyDescent="0.35">
      <c r="A10982" t="s">
        <v>109</v>
      </c>
      <c r="B10982" s="78" t="s">
        <v>15</v>
      </c>
      <c r="C10982">
        <v>2046</v>
      </c>
      <c r="D10982" t="s">
        <v>138</v>
      </c>
      <c r="E10982" t="s">
        <v>42</v>
      </c>
      <c r="F10982">
        <v>44.8824106647414</v>
      </c>
    </row>
    <row r="10983" spans="1:6" x14ac:dyDescent="0.35">
      <c r="A10983" t="s">
        <v>109</v>
      </c>
      <c r="B10983" s="78" t="s">
        <v>15</v>
      </c>
      <c r="C10983">
        <v>2046</v>
      </c>
      <c r="D10983" t="s">
        <v>138</v>
      </c>
      <c r="E10983" t="s">
        <v>45</v>
      </c>
      <c r="F10983">
        <v>40.090114037714798</v>
      </c>
    </row>
    <row r="10984" spans="1:6" x14ac:dyDescent="0.35">
      <c r="A10984" t="s">
        <v>109</v>
      </c>
      <c r="B10984" s="78" t="s">
        <v>15</v>
      </c>
      <c r="C10984">
        <v>2046</v>
      </c>
      <c r="D10984" t="s">
        <v>138</v>
      </c>
      <c r="E10984" t="s">
        <v>47</v>
      </c>
      <c r="F10984">
        <v>44.899238217952202</v>
      </c>
    </row>
    <row r="10985" spans="1:6" x14ac:dyDescent="0.35">
      <c r="A10985" t="s">
        <v>109</v>
      </c>
      <c r="B10985" s="78" t="s">
        <v>15</v>
      </c>
      <c r="C10985">
        <v>2046</v>
      </c>
      <c r="D10985" t="s">
        <v>138</v>
      </c>
      <c r="E10985" t="s">
        <v>49</v>
      </c>
      <c r="F10985">
        <v>41.895793756286501</v>
      </c>
    </row>
    <row r="10986" spans="1:6" x14ac:dyDescent="0.35">
      <c r="A10986" t="s">
        <v>109</v>
      </c>
      <c r="B10986" s="78" t="s">
        <v>15</v>
      </c>
      <c r="C10986">
        <v>2046</v>
      </c>
      <c r="D10986" t="s">
        <v>138</v>
      </c>
      <c r="E10986" t="s">
        <v>51</v>
      </c>
      <c r="F10986">
        <v>31.235788557911601</v>
      </c>
    </row>
    <row r="10987" spans="1:6" x14ac:dyDescent="0.35">
      <c r="A10987" t="s">
        <v>109</v>
      </c>
      <c r="B10987" s="78" t="s">
        <v>15</v>
      </c>
      <c r="C10987">
        <v>2046</v>
      </c>
      <c r="D10987" t="s">
        <v>138</v>
      </c>
      <c r="E10987" t="s">
        <v>53</v>
      </c>
      <c r="F10987">
        <v>38.620908757822498</v>
      </c>
    </row>
    <row r="10988" spans="1:6" x14ac:dyDescent="0.35">
      <c r="A10988" t="s">
        <v>109</v>
      </c>
      <c r="B10988" s="78" t="s">
        <v>15</v>
      </c>
      <c r="C10988">
        <v>2046</v>
      </c>
      <c r="D10988" t="s">
        <v>138</v>
      </c>
      <c r="E10988" t="s">
        <v>55</v>
      </c>
      <c r="F10988">
        <v>44.806476271869499</v>
      </c>
    </row>
    <row r="10989" spans="1:6" x14ac:dyDescent="0.35">
      <c r="A10989" t="s">
        <v>109</v>
      </c>
      <c r="B10989" s="78" t="s">
        <v>15</v>
      </c>
      <c r="C10989">
        <v>2046</v>
      </c>
      <c r="D10989" t="s">
        <v>138</v>
      </c>
      <c r="E10989" t="s">
        <v>57</v>
      </c>
      <c r="F10989">
        <v>38.0851434449634</v>
      </c>
    </row>
    <row r="10990" spans="1:6" x14ac:dyDescent="0.35">
      <c r="A10990" t="s">
        <v>109</v>
      </c>
      <c r="B10990" s="78" t="s">
        <v>15</v>
      </c>
      <c r="C10990">
        <v>2046</v>
      </c>
      <c r="D10990" t="s">
        <v>138</v>
      </c>
      <c r="E10990" t="s">
        <v>59</v>
      </c>
      <c r="F10990">
        <v>34.652676879294603</v>
      </c>
    </row>
    <row r="10991" spans="1:6" x14ac:dyDescent="0.35">
      <c r="A10991" t="s">
        <v>109</v>
      </c>
      <c r="B10991" s="78" t="s">
        <v>15</v>
      </c>
      <c r="C10991">
        <v>2046</v>
      </c>
      <c r="D10991" t="s">
        <v>138</v>
      </c>
      <c r="E10991" t="s">
        <v>61</v>
      </c>
      <c r="F10991">
        <v>37.705582183275503</v>
      </c>
    </row>
    <row r="10992" spans="1:6" x14ac:dyDescent="0.35">
      <c r="A10992" t="s">
        <v>109</v>
      </c>
      <c r="B10992" s="78" t="s">
        <v>15</v>
      </c>
      <c r="C10992">
        <v>2046</v>
      </c>
      <c r="D10992" t="s">
        <v>138</v>
      </c>
      <c r="E10992" t="s">
        <v>63</v>
      </c>
      <c r="F10992">
        <v>30.440393835330099</v>
      </c>
    </row>
    <row r="10993" spans="1:6" x14ac:dyDescent="0.35">
      <c r="A10993" t="s">
        <v>109</v>
      </c>
      <c r="B10993" s="78" t="s">
        <v>15</v>
      </c>
      <c r="C10993">
        <v>2046</v>
      </c>
      <c r="D10993" t="s">
        <v>138</v>
      </c>
      <c r="E10993" t="s">
        <v>43</v>
      </c>
      <c r="F10993">
        <v>47.665319874588199</v>
      </c>
    </row>
    <row r="10994" spans="1:6" x14ac:dyDescent="0.35">
      <c r="A10994" t="s">
        <v>109</v>
      </c>
      <c r="B10994" s="78" t="s">
        <v>15</v>
      </c>
      <c r="C10994">
        <v>2046</v>
      </c>
      <c r="D10994" t="s">
        <v>138</v>
      </c>
      <c r="E10994" t="s">
        <v>65</v>
      </c>
      <c r="F10994">
        <v>22.120784759586201</v>
      </c>
    </row>
    <row r="10995" spans="1:6" x14ac:dyDescent="0.35">
      <c r="A10995" t="s">
        <v>109</v>
      </c>
      <c r="B10995" s="78" t="s">
        <v>15</v>
      </c>
      <c r="C10995">
        <v>2046</v>
      </c>
      <c r="D10995" t="s">
        <v>138</v>
      </c>
      <c r="E10995" t="s">
        <v>67</v>
      </c>
      <c r="F10995">
        <v>13.931439049988001</v>
      </c>
    </row>
    <row r="10996" spans="1:6" x14ac:dyDescent="0.35">
      <c r="A10996" t="s">
        <v>109</v>
      </c>
      <c r="B10996" s="78" t="s">
        <v>15</v>
      </c>
      <c r="C10996">
        <v>2046</v>
      </c>
      <c r="D10996" t="s">
        <v>138</v>
      </c>
      <c r="E10996" t="s">
        <v>69</v>
      </c>
      <c r="F10996">
        <v>9.7921750485113002</v>
      </c>
    </row>
    <row r="10997" spans="1:6" x14ac:dyDescent="0.35">
      <c r="A10997" t="s">
        <v>109</v>
      </c>
      <c r="B10997" s="78" t="s">
        <v>15</v>
      </c>
      <c r="C10997">
        <v>2046</v>
      </c>
      <c r="D10997" t="s">
        <v>138</v>
      </c>
      <c r="E10997" t="s">
        <v>71</v>
      </c>
      <c r="F10997">
        <v>5.5616117790292101</v>
      </c>
    </row>
    <row r="10998" spans="1:6" x14ac:dyDescent="0.35">
      <c r="A10998" t="s">
        <v>109</v>
      </c>
      <c r="B10998" s="78" t="s">
        <v>15</v>
      </c>
      <c r="C10998">
        <v>2046</v>
      </c>
      <c r="D10998" t="s">
        <v>138</v>
      </c>
      <c r="E10998" t="s">
        <v>73</v>
      </c>
      <c r="F10998">
        <v>4.2414525451952398</v>
      </c>
    </row>
    <row r="10999" spans="1:6" x14ac:dyDescent="0.35">
      <c r="A10999" t="s">
        <v>109</v>
      </c>
      <c r="B10999" s="78" t="s">
        <v>15</v>
      </c>
      <c r="C10999">
        <v>2046</v>
      </c>
      <c r="D10999" t="s">
        <v>138</v>
      </c>
      <c r="E10999" t="s">
        <v>75</v>
      </c>
      <c r="F10999">
        <v>6.7493668972511598</v>
      </c>
    </row>
    <row r="11000" spans="1:6" x14ac:dyDescent="0.35">
      <c r="A11000" t="s">
        <v>109</v>
      </c>
      <c r="B11000" s="78" t="s">
        <v>15</v>
      </c>
      <c r="C11000">
        <v>2046</v>
      </c>
      <c r="D11000" t="s">
        <v>41</v>
      </c>
      <c r="E11000" t="s">
        <v>42</v>
      </c>
      <c r="F11000">
        <v>49.5950637845392</v>
      </c>
    </row>
    <row r="11001" spans="1:6" x14ac:dyDescent="0.35">
      <c r="A11001" t="s">
        <v>109</v>
      </c>
      <c r="B11001" s="78" t="s">
        <v>15</v>
      </c>
      <c r="C11001">
        <v>2046</v>
      </c>
      <c r="D11001" t="s">
        <v>41</v>
      </c>
      <c r="E11001" t="s">
        <v>45</v>
      </c>
      <c r="F11001">
        <v>35.428472870538599</v>
      </c>
    </row>
    <row r="11002" spans="1:6" x14ac:dyDescent="0.35">
      <c r="A11002" t="s">
        <v>109</v>
      </c>
      <c r="B11002" s="78" t="s">
        <v>15</v>
      </c>
      <c r="C11002">
        <v>2046</v>
      </c>
      <c r="D11002" t="s">
        <v>41</v>
      </c>
      <c r="E11002" t="s">
        <v>47</v>
      </c>
      <c r="F11002">
        <v>43.9231678219098</v>
      </c>
    </row>
    <row r="11003" spans="1:6" x14ac:dyDescent="0.35">
      <c r="A11003" t="s">
        <v>109</v>
      </c>
      <c r="B11003" s="78" t="s">
        <v>15</v>
      </c>
      <c r="C11003">
        <v>2046</v>
      </c>
      <c r="D11003" t="s">
        <v>41</v>
      </c>
      <c r="E11003" t="s">
        <v>49</v>
      </c>
      <c r="F11003">
        <v>37.485710202993197</v>
      </c>
    </row>
    <row r="11004" spans="1:6" x14ac:dyDescent="0.35">
      <c r="A11004" t="s">
        <v>109</v>
      </c>
      <c r="B11004" s="78" t="s">
        <v>15</v>
      </c>
      <c r="C11004">
        <v>2046</v>
      </c>
      <c r="D11004" t="s">
        <v>41</v>
      </c>
      <c r="E11004" t="s">
        <v>51</v>
      </c>
      <c r="F11004">
        <v>25.850307772064799</v>
      </c>
    </row>
    <row r="11005" spans="1:6" x14ac:dyDescent="0.35">
      <c r="A11005" t="s">
        <v>109</v>
      </c>
      <c r="B11005" s="78" t="s">
        <v>15</v>
      </c>
      <c r="C11005">
        <v>2046</v>
      </c>
      <c r="D11005" t="s">
        <v>41</v>
      </c>
      <c r="E11005" t="s">
        <v>53</v>
      </c>
      <c r="F11005">
        <v>32.358058688986397</v>
      </c>
    </row>
    <row r="11006" spans="1:6" x14ac:dyDescent="0.35">
      <c r="A11006" t="s">
        <v>109</v>
      </c>
      <c r="B11006" s="78" t="s">
        <v>15</v>
      </c>
      <c r="C11006">
        <v>2046</v>
      </c>
      <c r="D11006" t="s">
        <v>41</v>
      </c>
      <c r="E11006" t="s">
        <v>55</v>
      </c>
      <c r="F11006">
        <v>37.637440068370402</v>
      </c>
    </row>
    <row r="11007" spans="1:6" x14ac:dyDescent="0.35">
      <c r="A11007" t="s">
        <v>109</v>
      </c>
      <c r="B11007" s="78" t="s">
        <v>15</v>
      </c>
      <c r="C11007">
        <v>2046</v>
      </c>
      <c r="D11007" t="s">
        <v>41</v>
      </c>
      <c r="E11007" t="s">
        <v>57</v>
      </c>
      <c r="F11007">
        <v>31.991520493769201</v>
      </c>
    </row>
    <row r="11008" spans="1:6" x14ac:dyDescent="0.35">
      <c r="A11008" t="s">
        <v>109</v>
      </c>
      <c r="B11008" s="78" t="s">
        <v>15</v>
      </c>
      <c r="C11008">
        <v>2046</v>
      </c>
      <c r="D11008" t="s">
        <v>41</v>
      </c>
      <c r="E11008" t="s">
        <v>59</v>
      </c>
      <c r="F11008">
        <v>27.722141503435701</v>
      </c>
    </row>
    <row r="11009" spans="1:6" x14ac:dyDescent="0.35">
      <c r="A11009" t="s">
        <v>109</v>
      </c>
      <c r="B11009" s="78" t="s">
        <v>15</v>
      </c>
      <c r="C11009">
        <v>2046</v>
      </c>
      <c r="D11009" t="s">
        <v>41</v>
      </c>
      <c r="E11009" t="s">
        <v>61</v>
      </c>
      <c r="F11009">
        <v>28.009861050433301</v>
      </c>
    </row>
    <row r="11010" spans="1:6" x14ac:dyDescent="0.35">
      <c r="A11010" t="s">
        <v>109</v>
      </c>
      <c r="B11010" s="78" t="s">
        <v>15</v>
      </c>
      <c r="C11010">
        <v>2046</v>
      </c>
      <c r="D11010" t="s">
        <v>41</v>
      </c>
      <c r="E11010" t="s">
        <v>63</v>
      </c>
      <c r="F11010">
        <v>24.9611229449707</v>
      </c>
    </row>
    <row r="11011" spans="1:6" x14ac:dyDescent="0.35">
      <c r="A11011" t="s">
        <v>109</v>
      </c>
      <c r="B11011" s="78" t="s">
        <v>15</v>
      </c>
      <c r="C11011">
        <v>2046</v>
      </c>
      <c r="D11011" t="s">
        <v>41</v>
      </c>
      <c r="E11011" t="s">
        <v>43</v>
      </c>
      <c r="F11011">
        <v>54.474651285243702</v>
      </c>
    </row>
    <row r="11012" spans="1:6" x14ac:dyDescent="0.35">
      <c r="A11012" t="s">
        <v>109</v>
      </c>
      <c r="B11012" s="78" t="s">
        <v>15</v>
      </c>
      <c r="C11012">
        <v>2046</v>
      </c>
      <c r="D11012" t="s">
        <v>41</v>
      </c>
      <c r="E11012" t="s">
        <v>65</v>
      </c>
      <c r="F11012">
        <v>18.360251350456501</v>
      </c>
    </row>
    <row r="11013" spans="1:6" x14ac:dyDescent="0.35">
      <c r="A11013" t="s">
        <v>109</v>
      </c>
      <c r="B11013" s="78" t="s">
        <v>15</v>
      </c>
      <c r="C11013">
        <v>2046</v>
      </c>
      <c r="D11013" t="s">
        <v>41</v>
      </c>
      <c r="E11013" t="s">
        <v>67</v>
      </c>
      <c r="F11013">
        <v>11.6095325416567</v>
      </c>
    </row>
    <row r="11014" spans="1:6" x14ac:dyDescent="0.35">
      <c r="A11014" t="s">
        <v>109</v>
      </c>
      <c r="B11014" s="78" t="s">
        <v>15</v>
      </c>
      <c r="C11014">
        <v>2046</v>
      </c>
      <c r="D11014" t="s">
        <v>41</v>
      </c>
      <c r="E11014" t="s">
        <v>69</v>
      </c>
      <c r="F11014">
        <v>8.6171140426899395</v>
      </c>
    </row>
    <row r="11015" spans="1:6" x14ac:dyDescent="0.35">
      <c r="A11015" t="s">
        <v>109</v>
      </c>
      <c r="B11015" s="78" t="s">
        <v>15</v>
      </c>
      <c r="C11015">
        <v>2046</v>
      </c>
      <c r="D11015" t="s">
        <v>41</v>
      </c>
      <c r="E11015" t="s">
        <v>71</v>
      </c>
      <c r="F11015">
        <v>5.0054506011262898</v>
      </c>
    </row>
    <row r="11016" spans="1:6" x14ac:dyDescent="0.35">
      <c r="A11016" t="s">
        <v>109</v>
      </c>
      <c r="B11016" s="78" t="s">
        <v>15</v>
      </c>
      <c r="C11016">
        <v>2046</v>
      </c>
      <c r="D11016" t="s">
        <v>41</v>
      </c>
      <c r="E11016" t="s">
        <v>73</v>
      </c>
      <c r="F11016">
        <v>3.8173072906757199</v>
      </c>
    </row>
    <row r="11017" spans="1:6" x14ac:dyDescent="0.35">
      <c r="A11017" t="s">
        <v>109</v>
      </c>
      <c r="B11017" s="78" t="s">
        <v>15</v>
      </c>
      <c r="C11017">
        <v>2046</v>
      </c>
      <c r="D11017" t="s">
        <v>41</v>
      </c>
      <c r="E11017" t="s">
        <v>75</v>
      </c>
      <c r="F11017">
        <v>6.0744302075260403</v>
      </c>
    </row>
    <row r="11018" spans="1:6" x14ac:dyDescent="0.35">
      <c r="A11018" t="s">
        <v>110</v>
      </c>
      <c r="B11018" s="78" t="s">
        <v>15</v>
      </c>
      <c r="C11018">
        <v>2021</v>
      </c>
      <c r="D11018" t="s">
        <v>41</v>
      </c>
      <c r="E11018" t="s">
        <v>42</v>
      </c>
      <c r="F11018">
        <v>1080</v>
      </c>
    </row>
    <row r="11019" spans="1:6" x14ac:dyDescent="0.35">
      <c r="A11019" t="s">
        <v>110</v>
      </c>
      <c r="B11019" s="78" t="s">
        <v>15</v>
      </c>
      <c r="C11019">
        <v>2021</v>
      </c>
      <c r="D11019" t="s">
        <v>41</v>
      </c>
      <c r="E11019" t="s">
        <v>43</v>
      </c>
      <c r="F11019">
        <v>1538</v>
      </c>
    </row>
    <row r="11020" spans="1:6" x14ac:dyDescent="0.35">
      <c r="A11020" t="s">
        <v>110</v>
      </c>
      <c r="B11020" s="78" t="s">
        <v>15</v>
      </c>
      <c r="C11020">
        <v>2021</v>
      </c>
      <c r="D11020" t="s">
        <v>41</v>
      </c>
      <c r="E11020" t="s">
        <v>45</v>
      </c>
      <c r="F11020">
        <v>1820</v>
      </c>
    </row>
    <row r="11021" spans="1:6" x14ac:dyDescent="0.35">
      <c r="A11021" t="s">
        <v>110</v>
      </c>
      <c r="B11021" s="78" t="s">
        <v>15</v>
      </c>
      <c r="C11021">
        <v>2021</v>
      </c>
      <c r="D11021" t="s">
        <v>41</v>
      </c>
      <c r="E11021" t="s">
        <v>47</v>
      </c>
      <c r="F11021">
        <v>1611</v>
      </c>
    </row>
    <row r="11022" spans="1:6" x14ac:dyDescent="0.35">
      <c r="A11022" t="s">
        <v>110</v>
      </c>
      <c r="B11022" s="78" t="s">
        <v>15</v>
      </c>
      <c r="C11022">
        <v>2021</v>
      </c>
      <c r="D11022" t="s">
        <v>41</v>
      </c>
      <c r="E11022" t="s">
        <v>49</v>
      </c>
      <c r="F11022">
        <v>1063</v>
      </c>
    </row>
    <row r="11023" spans="1:6" x14ac:dyDescent="0.35">
      <c r="A11023" t="s">
        <v>110</v>
      </c>
      <c r="B11023" s="78" t="s">
        <v>15</v>
      </c>
      <c r="C11023">
        <v>2021</v>
      </c>
      <c r="D11023" t="s">
        <v>41</v>
      </c>
      <c r="E11023" t="s">
        <v>51</v>
      </c>
      <c r="F11023">
        <v>1013</v>
      </c>
    </row>
    <row r="11024" spans="1:6" x14ac:dyDescent="0.35">
      <c r="A11024" t="s">
        <v>110</v>
      </c>
      <c r="B11024" s="78" t="s">
        <v>15</v>
      </c>
      <c r="C11024">
        <v>2021</v>
      </c>
      <c r="D11024" t="s">
        <v>41</v>
      </c>
      <c r="E11024" t="s">
        <v>53</v>
      </c>
      <c r="F11024">
        <v>1120</v>
      </c>
    </row>
    <row r="11025" spans="1:6" x14ac:dyDescent="0.35">
      <c r="A11025" t="s">
        <v>110</v>
      </c>
      <c r="B11025" s="78" t="s">
        <v>15</v>
      </c>
      <c r="C11025">
        <v>2021</v>
      </c>
      <c r="D11025" t="s">
        <v>41</v>
      </c>
      <c r="E11025" t="s">
        <v>55</v>
      </c>
      <c r="F11025">
        <v>1316</v>
      </c>
    </row>
    <row r="11026" spans="1:6" x14ac:dyDescent="0.35">
      <c r="A11026" t="s">
        <v>110</v>
      </c>
      <c r="B11026" s="78" t="s">
        <v>15</v>
      </c>
      <c r="C11026">
        <v>2021</v>
      </c>
      <c r="D11026" t="s">
        <v>41</v>
      </c>
      <c r="E11026" t="s">
        <v>57</v>
      </c>
      <c r="F11026">
        <v>1516</v>
      </c>
    </row>
    <row r="11027" spans="1:6" x14ac:dyDescent="0.35">
      <c r="A11027" t="s">
        <v>110</v>
      </c>
      <c r="B11027" s="78" t="s">
        <v>15</v>
      </c>
      <c r="C11027">
        <v>2021</v>
      </c>
      <c r="D11027" t="s">
        <v>41</v>
      </c>
      <c r="E11027" t="s">
        <v>59</v>
      </c>
      <c r="F11027">
        <v>1957</v>
      </c>
    </row>
    <row r="11028" spans="1:6" x14ac:dyDescent="0.35">
      <c r="A11028" t="s">
        <v>110</v>
      </c>
      <c r="B11028" s="78" t="s">
        <v>15</v>
      </c>
      <c r="C11028">
        <v>2021</v>
      </c>
      <c r="D11028" t="s">
        <v>41</v>
      </c>
      <c r="E11028" t="s">
        <v>61</v>
      </c>
      <c r="F11028">
        <v>1981</v>
      </c>
    </row>
    <row r="11029" spans="1:6" x14ac:dyDescent="0.35">
      <c r="A11029" t="s">
        <v>110</v>
      </c>
      <c r="B11029" s="78" t="s">
        <v>15</v>
      </c>
      <c r="C11029">
        <v>2021</v>
      </c>
      <c r="D11029" t="s">
        <v>41</v>
      </c>
      <c r="E11029" t="s">
        <v>63</v>
      </c>
      <c r="F11029">
        <v>2017</v>
      </c>
    </row>
    <row r="11030" spans="1:6" x14ac:dyDescent="0.35">
      <c r="A11030" t="s">
        <v>110</v>
      </c>
      <c r="B11030" s="78" t="s">
        <v>15</v>
      </c>
      <c r="C11030">
        <v>2021</v>
      </c>
      <c r="D11030" t="s">
        <v>41</v>
      </c>
      <c r="E11030" t="s">
        <v>65</v>
      </c>
      <c r="F11030">
        <v>2202</v>
      </c>
    </row>
    <row r="11031" spans="1:6" x14ac:dyDescent="0.35">
      <c r="A11031" t="s">
        <v>110</v>
      </c>
      <c r="B11031" s="78" t="s">
        <v>15</v>
      </c>
      <c r="C11031">
        <v>2021</v>
      </c>
      <c r="D11031" t="s">
        <v>41</v>
      </c>
      <c r="E11031" t="s">
        <v>67</v>
      </c>
      <c r="F11031">
        <v>2140</v>
      </c>
    </row>
    <row r="11032" spans="1:6" x14ac:dyDescent="0.35">
      <c r="A11032" t="s">
        <v>110</v>
      </c>
      <c r="B11032" s="78" t="s">
        <v>15</v>
      </c>
      <c r="C11032">
        <v>2021</v>
      </c>
      <c r="D11032" t="s">
        <v>41</v>
      </c>
      <c r="E11032" t="s">
        <v>69</v>
      </c>
      <c r="F11032">
        <v>2247</v>
      </c>
    </row>
    <row r="11033" spans="1:6" x14ac:dyDescent="0.35">
      <c r="A11033" t="s">
        <v>110</v>
      </c>
      <c r="B11033" s="78" t="s">
        <v>15</v>
      </c>
      <c r="C11033">
        <v>2021</v>
      </c>
      <c r="D11033" t="s">
        <v>41</v>
      </c>
      <c r="E11033" t="s">
        <v>71</v>
      </c>
      <c r="F11033">
        <v>1581</v>
      </c>
    </row>
    <row r="11034" spans="1:6" x14ac:dyDescent="0.35">
      <c r="A11034" t="s">
        <v>110</v>
      </c>
      <c r="B11034" s="78" t="s">
        <v>15</v>
      </c>
      <c r="C11034">
        <v>2021</v>
      </c>
      <c r="D11034" t="s">
        <v>41</v>
      </c>
      <c r="E11034" t="s">
        <v>73</v>
      </c>
      <c r="F11034">
        <v>919</v>
      </c>
    </row>
    <row r="11035" spans="1:6" x14ac:dyDescent="0.35">
      <c r="A11035" t="s">
        <v>110</v>
      </c>
      <c r="B11035" s="78" t="s">
        <v>15</v>
      </c>
      <c r="C11035">
        <v>2021</v>
      </c>
      <c r="D11035" t="s">
        <v>41</v>
      </c>
      <c r="E11035" t="s">
        <v>75</v>
      </c>
      <c r="F11035">
        <v>619</v>
      </c>
    </row>
    <row r="11036" spans="1:6" x14ac:dyDescent="0.35">
      <c r="A11036" t="s">
        <v>110</v>
      </c>
      <c r="B11036" s="78" t="s">
        <v>15</v>
      </c>
      <c r="C11036">
        <v>2021</v>
      </c>
      <c r="D11036" t="s">
        <v>138</v>
      </c>
      <c r="E11036" t="s">
        <v>42</v>
      </c>
      <c r="F11036">
        <v>991</v>
      </c>
    </row>
    <row r="11037" spans="1:6" x14ac:dyDescent="0.35">
      <c r="A11037" t="s">
        <v>110</v>
      </c>
      <c r="B11037" s="78" t="s">
        <v>15</v>
      </c>
      <c r="C11037">
        <v>2021</v>
      </c>
      <c r="D11037" t="s">
        <v>138</v>
      </c>
      <c r="E11037" t="s">
        <v>43</v>
      </c>
      <c r="F11037">
        <v>1402</v>
      </c>
    </row>
    <row r="11038" spans="1:6" x14ac:dyDescent="0.35">
      <c r="A11038" t="s">
        <v>110</v>
      </c>
      <c r="B11038" s="78" t="s">
        <v>15</v>
      </c>
      <c r="C11038">
        <v>2021</v>
      </c>
      <c r="D11038" t="s">
        <v>138</v>
      </c>
      <c r="E11038" t="s">
        <v>45</v>
      </c>
      <c r="F11038">
        <v>1739</v>
      </c>
    </row>
    <row r="11039" spans="1:6" x14ac:dyDescent="0.35">
      <c r="A11039" t="s">
        <v>110</v>
      </c>
      <c r="B11039" s="78" t="s">
        <v>15</v>
      </c>
      <c r="C11039">
        <v>2021</v>
      </c>
      <c r="D11039" t="s">
        <v>138</v>
      </c>
      <c r="E11039" t="s">
        <v>47</v>
      </c>
      <c r="F11039">
        <v>1452</v>
      </c>
    </row>
    <row r="11040" spans="1:6" x14ac:dyDescent="0.35">
      <c r="A11040" t="s">
        <v>110</v>
      </c>
      <c r="B11040" s="78" t="s">
        <v>15</v>
      </c>
      <c r="C11040">
        <v>2021</v>
      </c>
      <c r="D11040" t="s">
        <v>138</v>
      </c>
      <c r="E11040" t="s">
        <v>49</v>
      </c>
      <c r="F11040">
        <v>919</v>
      </c>
    </row>
    <row r="11041" spans="1:6" x14ac:dyDescent="0.35">
      <c r="A11041" t="s">
        <v>110</v>
      </c>
      <c r="B11041" s="78" t="s">
        <v>15</v>
      </c>
      <c r="C11041">
        <v>2021</v>
      </c>
      <c r="D11041" t="s">
        <v>138</v>
      </c>
      <c r="E11041" t="s">
        <v>51</v>
      </c>
      <c r="F11041">
        <v>916</v>
      </c>
    </row>
    <row r="11042" spans="1:6" x14ac:dyDescent="0.35">
      <c r="A11042" t="s">
        <v>110</v>
      </c>
      <c r="B11042" s="78" t="s">
        <v>15</v>
      </c>
      <c r="C11042">
        <v>2021</v>
      </c>
      <c r="D11042" t="s">
        <v>138</v>
      </c>
      <c r="E11042" t="s">
        <v>53</v>
      </c>
      <c r="F11042">
        <v>1217</v>
      </c>
    </row>
    <row r="11043" spans="1:6" x14ac:dyDescent="0.35">
      <c r="A11043" t="s">
        <v>110</v>
      </c>
      <c r="B11043" s="78" t="s">
        <v>15</v>
      </c>
      <c r="C11043">
        <v>2021</v>
      </c>
      <c r="D11043" t="s">
        <v>138</v>
      </c>
      <c r="E11043" t="s">
        <v>55</v>
      </c>
      <c r="F11043">
        <v>1524</v>
      </c>
    </row>
    <row r="11044" spans="1:6" x14ac:dyDescent="0.35">
      <c r="A11044" t="s">
        <v>110</v>
      </c>
      <c r="B11044" s="78" t="s">
        <v>15</v>
      </c>
      <c r="C11044">
        <v>2021</v>
      </c>
      <c r="D11044" t="s">
        <v>138</v>
      </c>
      <c r="E11044" t="s">
        <v>57</v>
      </c>
      <c r="F11044">
        <v>1747</v>
      </c>
    </row>
    <row r="11045" spans="1:6" x14ac:dyDescent="0.35">
      <c r="A11045" t="s">
        <v>110</v>
      </c>
      <c r="B11045" s="78" t="s">
        <v>15</v>
      </c>
      <c r="C11045">
        <v>2021</v>
      </c>
      <c r="D11045" t="s">
        <v>138</v>
      </c>
      <c r="E11045" t="s">
        <v>59</v>
      </c>
      <c r="F11045">
        <v>2124</v>
      </c>
    </row>
    <row r="11046" spans="1:6" x14ac:dyDescent="0.35">
      <c r="A11046" t="s">
        <v>110</v>
      </c>
      <c r="B11046" s="78" t="s">
        <v>15</v>
      </c>
      <c r="C11046">
        <v>2021</v>
      </c>
      <c r="D11046" t="s">
        <v>138</v>
      </c>
      <c r="E11046" t="s">
        <v>61</v>
      </c>
      <c r="F11046">
        <v>2212</v>
      </c>
    </row>
    <row r="11047" spans="1:6" x14ac:dyDescent="0.35">
      <c r="A11047" t="s">
        <v>110</v>
      </c>
      <c r="B11047" s="78" t="s">
        <v>15</v>
      </c>
      <c r="C11047">
        <v>2021</v>
      </c>
      <c r="D11047" t="s">
        <v>138</v>
      </c>
      <c r="E11047" t="s">
        <v>63</v>
      </c>
      <c r="F11047">
        <v>2450</v>
      </c>
    </row>
    <row r="11048" spans="1:6" x14ac:dyDescent="0.35">
      <c r="A11048" t="s">
        <v>110</v>
      </c>
      <c r="B11048" s="78" t="s">
        <v>15</v>
      </c>
      <c r="C11048">
        <v>2021</v>
      </c>
      <c r="D11048" t="s">
        <v>138</v>
      </c>
      <c r="E11048" t="s">
        <v>65</v>
      </c>
      <c r="F11048">
        <v>2467</v>
      </c>
    </row>
    <row r="11049" spans="1:6" x14ac:dyDescent="0.35">
      <c r="A11049" t="s">
        <v>110</v>
      </c>
      <c r="B11049" s="78" t="s">
        <v>15</v>
      </c>
      <c r="C11049">
        <v>2021</v>
      </c>
      <c r="D11049" t="s">
        <v>138</v>
      </c>
      <c r="E11049" t="s">
        <v>67</v>
      </c>
      <c r="F11049">
        <v>2296</v>
      </c>
    </row>
    <row r="11050" spans="1:6" x14ac:dyDescent="0.35">
      <c r="A11050" t="s">
        <v>110</v>
      </c>
      <c r="B11050" s="78" t="s">
        <v>15</v>
      </c>
      <c r="C11050">
        <v>2021</v>
      </c>
      <c r="D11050" t="s">
        <v>138</v>
      </c>
      <c r="E11050" t="s">
        <v>69</v>
      </c>
      <c r="F11050">
        <v>2233</v>
      </c>
    </row>
    <row r="11051" spans="1:6" x14ac:dyDescent="0.35">
      <c r="A11051" t="s">
        <v>110</v>
      </c>
      <c r="B11051" s="78" t="s">
        <v>15</v>
      </c>
      <c r="C11051">
        <v>2021</v>
      </c>
      <c r="D11051" t="s">
        <v>138</v>
      </c>
      <c r="E11051" t="s">
        <v>71</v>
      </c>
      <c r="F11051">
        <v>1518</v>
      </c>
    </row>
    <row r="11052" spans="1:6" x14ac:dyDescent="0.35">
      <c r="A11052" t="s">
        <v>110</v>
      </c>
      <c r="B11052" s="78" t="s">
        <v>15</v>
      </c>
      <c r="C11052">
        <v>2021</v>
      </c>
      <c r="D11052" t="s">
        <v>138</v>
      </c>
      <c r="E11052" t="s">
        <v>73</v>
      </c>
      <c r="F11052">
        <v>952</v>
      </c>
    </row>
    <row r="11053" spans="1:6" x14ac:dyDescent="0.35">
      <c r="A11053" t="s">
        <v>110</v>
      </c>
      <c r="B11053" s="78" t="s">
        <v>15</v>
      </c>
      <c r="C11053">
        <v>2021</v>
      </c>
      <c r="D11053" t="s">
        <v>138</v>
      </c>
      <c r="E11053" t="s">
        <v>75</v>
      </c>
      <c r="F11053">
        <v>975</v>
      </c>
    </row>
    <row r="11054" spans="1:6" x14ac:dyDescent="0.35">
      <c r="A11054" t="s">
        <v>110</v>
      </c>
      <c r="B11054" s="78" t="s">
        <v>15</v>
      </c>
      <c r="C11054">
        <v>2026</v>
      </c>
      <c r="D11054" t="s">
        <v>138</v>
      </c>
      <c r="E11054" t="s">
        <v>42</v>
      </c>
      <c r="F11054">
        <v>1022.41830869634</v>
      </c>
    </row>
    <row r="11055" spans="1:6" x14ac:dyDescent="0.35">
      <c r="A11055" t="s">
        <v>110</v>
      </c>
      <c r="B11055" s="78" t="s">
        <v>15</v>
      </c>
      <c r="C11055">
        <v>2026</v>
      </c>
      <c r="D11055" t="s">
        <v>138</v>
      </c>
      <c r="E11055" t="s">
        <v>45</v>
      </c>
      <c r="F11055">
        <v>1613.5849439882199</v>
      </c>
    </row>
    <row r="11056" spans="1:6" x14ac:dyDescent="0.35">
      <c r="A11056" t="s">
        <v>110</v>
      </c>
      <c r="B11056" s="78" t="s">
        <v>15</v>
      </c>
      <c r="C11056">
        <v>2026</v>
      </c>
      <c r="D11056" t="s">
        <v>138</v>
      </c>
      <c r="E11056" t="s">
        <v>47</v>
      </c>
      <c r="F11056">
        <v>1684.82063485298</v>
      </c>
    </row>
    <row r="11057" spans="1:6" x14ac:dyDescent="0.35">
      <c r="A11057" t="s">
        <v>110</v>
      </c>
      <c r="B11057" s="78" t="s">
        <v>15</v>
      </c>
      <c r="C11057">
        <v>2026</v>
      </c>
      <c r="D11057" t="s">
        <v>138</v>
      </c>
      <c r="E11057" t="s">
        <v>49</v>
      </c>
      <c r="F11057">
        <v>1141.67371190175</v>
      </c>
    </row>
    <row r="11058" spans="1:6" x14ac:dyDescent="0.35">
      <c r="A11058" t="s">
        <v>110</v>
      </c>
      <c r="B11058" s="78" t="s">
        <v>15</v>
      </c>
      <c r="C11058">
        <v>2026</v>
      </c>
      <c r="D11058" t="s">
        <v>138</v>
      </c>
      <c r="E11058" t="s">
        <v>51</v>
      </c>
      <c r="F11058">
        <v>1063.7383469961601</v>
      </c>
    </row>
    <row r="11059" spans="1:6" x14ac:dyDescent="0.35">
      <c r="A11059" t="s">
        <v>110</v>
      </c>
      <c r="B11059" s="78" t="s">
        <v>15</v>
      </c>
      <c r="C11059">
        <v>2026</v>
      </c>
      <c r="D11059" t="s">
        <v>138</v>
      </c>
      <c r="E11059" t="s">
        <v>53</v>
      </c>
      <c r="F11059">
        <v>1290.1308182610101</v>
      </c>
    </row>
    <row r="11060" spans="1:6" x14ac:dyDescent="0.35">
      <c r="A11060" t="s">
        <v>110</v>
      </c>
      <c r="B11060" s="78" t="s">
        <v>15</v>
      </c>
      <c r="C11060">
        <v>2026</v>
      </c>
      <c r="D11060" t="s">
        <v>138</v>
      </c>
      <c r="E11060" t="s">
        <v>55</v>
      </c>
      <c r="F11060">
        <v>1599.3946395407199</v>
      </c>
    </row>
    <row r="11061" spans="1:6" x14ac:dyDescent="0.35">
      <c r="A11061" t="s">
        <v>110</v>
      </c>
      <c r="B11061" s="78" t="s">
        <v>15</v>
      </c>
      <c r="C11061">
        <v>2026</v>
      </c>
      <c r="D11061" t="s">
        <v>138</v>
      </c>
      <c r="E11061" t="s">
        <v>57</v>
      </c>
      <c r="F11061">
        <v>1904.6912536776299</v>
      </c>
    </row>
    <row r="11062" spans="1:6" x14ac:dyDescent="0.35">
      <c r="A11062" t="s">
        <v>110</v>
      </c>
      <c r="B11062" s="78" t="s">
        <v>15</v>
      </c>
      <c r="C11062">
        <v>2026</v>
      </c>
      <c r="D11062" t="s">
        <v>138</v>
      </c>
      <c r="E11062" t="s">
        <v>59</v>
      </c>
      <c r="F11062">
        <v>1995.9177209996601</v>
      </c>
    </row>
    <row r="11063" spans="1:6" x14ac:dyDescent="0.35">
      <c r="A11063" t="s">
        <v>110</v>
      </c>
      <c r="B11063" s="78" t="s">
        <v>15</v>
      </c>
      <c r="C11063">
        <v>2026</v>
      </c>
      <c r="D11063" t="s">
        <v>138</v>
      </c>
      <c r="E11063" t="s">
        <v>61</v>
      </c>
      <c r="F11063">
        <v>2248.8877263105901</v>
      </c>
    </row>
    <row r="11064" spans="1:6" x14ac:dyDescent="0.35">
      <c r="A11064" t="s">
        <v>110</v>
      </c>
      <c r="B11064" s="78" t="s">
        <v>15</v>
      </c>
      <c r="C11064">
        <v>2026</v>
      </c>
      <c r="D11064" t="s">
        <v>138</v>
      </c>
      <c r="E11064" t="s">
        <v>63</v>
      </c>
      <c r="F11064">
        <v>2368.0354297307099</v>
      </c>
    </row>
    <row r="11065" spans="1:6" x14ac:dyDescent="0.35">
      <c r="A11065" t="s">
        <v>110</v>
      </c>
      <c r="B11065" s="78" t="s">
        <v>15</v>
      </c>
      <c r="C11065">
        <v>2026</v>
      </c>
      <c r="D11065" t="s">
        <v>138</v>
      </c>
      <c r="E11065" t="s">
        <v>43</v>
      </c>
      <c r="F11065">
        <v>1302.1850799660201</v>
      </c>
    </row>
    <row r="11066" spans="1:6" x14ac:dyDescent="0.35">
      <c r="A11066" t="s">
        <v>110</v>
      </c>
      <c r="B11066" s="78" t="s">
        <v>15</v>
      </c>
      <c r="C11066">
        <v>2026</v>
      </c>
      <c r="D11066" t="s">
        <v>138</v>
      </c>
      <c r="E11066" t="s">
        <v>65</v>
      </c>
      <c r="F11066">
        <v>2539.8352426662</v>
      </c>
    </row>
    <row r="11067" spans="1:6" x14ac:dyDescent="0.35">
      <c r="A11067" t="s">
        <v>110</v>
      </c>
      <c r="B11067" s="78" t="s">
        <v>15</v>
      </c>
      <c r="C11067">
        <v>2026</v>
      </c>
      <c r="D11067" t="s">
        <v>138</v>
      </c>
      <c r="E11067" t="s">
        <v>67</v>
      </c>
      <c r="F11067">
        <v>2449.7656535784799</v>
      </c>
    </row>
    <row r="11068" spans="1:6" x14ac:dyDescent="0.35">
      <c r="A11068" t="s">
        <v>110</v>
      </c>
      <c r="B11068" s="78" t="s">
        <v>15</v>
      </c>
      <c r="C11068">
        <v>2026</v>
      </c>
      <c r="D11068" t="s">
        <v>138</v>
      </c>
      <c r="E11068" t="s">
        <v>69</v>
      </c>
      <c r="F11068">
        <v>2154.7570494715401</v>
      </c>
    </row>
    <row r="11069" spans="1:6" x14ac:dyDescent="0.35">
      <c r="A11069" t="s">
        <v>110</v>
      </c>
      <c r="B11069" s="78" t="s">
        <v>15</v>
      </c>
      <c r="C11069">
        <v>2026</v>
      </c>
      <c r="D11069" t="s">
        <v>138</v>
      </c>
      <c r="E11069" t="s">
        <v>71</v>
      </c>
      <c r="F11069">
        <v>1990.89330872195</v>
      </c>
    </row>
    <row r="11070" spans="1:6" x14ac:dyDescent="0.35">
      <c r="A11070" t="s">
        <v>110</v>
      </c>
      <c r="B11070" s="78" t="s">
        <v>15</v>
      </c>
      <c r="C11070">
        <v>2026</v>
      </c>
      <c r="D11070" t="s">
        <v>138</v>
      </c>
      <c r="E11070" t="s">
        <v>73</v>
      </c>
      <c r="F11070">
        <v>1272.7286908005001</v>
      </c>
    </row>
    <row r="11071" spans="1:6" x14ac:dyDescent="0.35">
      <c r="A11071" t="s">
        <v>110</v>
      </c>
      <c r="B11071" s="78" t="s">
        <v>15</v>
      </c>
      <c r="C11071">
        <v>2026</v>
      </c>
      <c r="D11071" t="s">
        <v>138</v>
      </c>
      <c r="E11071" t="s">
        <v>75</v>
      </c>
      <c r="F11071">
        <v>1154.4347662534899</v>
      </c>
    </row>
    <row r="11072" spans="1:6" x14ac:dyDescent="0.35">
      <c r="A11072" t="s">
        <v>110</v>
      </c>
      <c r="B11072" s="78" t="s">
        <v>15</v>
      </c>
      <c r="C11072">
        <v>2026</v>
      </c>
      <c r="D11072" t="s">
        <v>41</v>
      </c>
      <c r="E11072" t="s">
        <v>42</v>
      </c>
      <c r="F11072">
        <v>1090.6035126910799</v>
      </c>
    </row>
    <row r="11073" spans="1:6" x14ac:dyDescent="0.35">
      <c r="A11073" t="s">
        <v>110</v>
      </c>
      <c r="B11073" s="78" t="s">
        <v>15</v>
      </c>
      <c r="C11073">
        <v>2026</v>
      </c>
      <c r="D11073" t="s">
        <v>41</v>
      </c>
      <c r="E11073" t="s">
        <v>45</v>
      </c>
      <c r="F11073">
        <v>1757.0183144340799</v>
      </c>
    </row>
    <row r="11074" spans="1:6" x14ac:dyDescent="0.35">
      <c r="A11074" t="s">
        <v>110</v>
      </c>
      <c r="B11074" s="78" t="s">
        <v>15</v>
      </c>
      <c r="C11074">
        <v>2026</v>
      </c>
      <c r="D11074" t="s">
        <v>41</v>
      </c>
      <c r="E11074" t="s">
        <v>47</v>
      </c>
      <c r="F11074">
        <v>1752.1166889809101</v>
      </c>
    </row>
    <row r="11075" spans="1:6" x14ac:dyDescent="0.35">
      <c r="A11075" t="s">
        <v>110</v>
      </c>
      <c r="B11075" s="78" t="s">
        <v>15</v>
      </c>
      <c r="C11075">
        <v>2026</v>
      </c>
      <c r="D11075" t="s">
        <v>41</v>
      </c>
      <c r="E11075" t="s">
        <v>49</v>
      </c>
      <c r="F11075">
        <v>1288.8659388086901</v>
      </c>
    </row>
    <row r="11076" spans="1:6" x14ac:dyDescent="0.35">
      <c r="A11076" t="s">
        <v>110</v>
      </c>
      <c r="B11076" s="78" t="s">
        <v>15</v>
      </c>
      <c r="C11076">
        <v>2026</v>
      </c>
      <c r="D11076" t="s">
        <v>41</v>
      </c>
      <c r="E11076" t="s">
        <v>51</v>
      </c>
      <c r="F11076">
        <v>1121.2839004069499</v>
      </c>
    </row>
    <row r="11077" spans="1:6" x14ac:dyDescent="0.35">
      <c r="A11077" t="s">
        <v>110</v>
      </c>
      <c r="B11077" s="78" t="s">
        <v>15</v>
      </c>
      <c r="C11077">
        <v>2026</v>
      </c>
      <c r="D11077" t="s">
        <v>41</v>
      </c>
      <c r="E11077" t="s">
        <v>53</v>
      </c>
      <c r="F11077">
        <v>1278.0931916946499</v>
      </c>
    </row>
    <row r="11078" spans="1:6" x14ac:dyDescent="0.35">
      <c r="A11078" t="s">
        <v>110</v>
      </c>
      <c r="B11078" s="78" t="s">
        <v>15</v>
      </c>
      <c r="C11078">
        <v>2026</v>
      </c>
      <c r="D11078" t="s">
        <v>41</v>
      </c>
      <c r="E11078" t="s">
        <v>55</v>
      </c>
      <c r="F11078">
        <v>1500.7267894976801</v>
      </c>
    </row>
    <row r="11079" spans="1:6" x14ac:dyDescent="0.35">
      <c r="A11079" t="s">
        <v>110</v>
      </c>
      <c r="B11079" s="78" t="s">
        <v>15</v>
      </c>
      <c r="C11079">
        <v>2026</v>
      </c>
      <c r="D11079" t="s">
        <v>41</v>
      </c>
      <c r="E11079" t="s">
        <v>57</v>
      </c>
      <c r="F11079">
        <v>1654.2697805810999</v>
      </c>
    </row>
    <row r="11080" spans="1:6" x14ac:dyDescent="0.35">
      <c r="A11080" t="s">
        <v>110</v>
      </c>
      <c r="B11080" s="78" t="s">
        <v>15</v>
      </c>
      <c r="C11080">
        <v>2026</v>
      </c>
      <c r="D11080" t="s">
        <v>41</v>
      </c>
      <c r="E11080" t="s">
        <v>59</v>
      </c>
      <c r="F11080">
        <v>1743.69650511844</v>
      </c>
    </row>
    <row r="11081" spans="1:6" x14ac:dyDescent="0.35">
      <c r="A11081" t="s">
        <v>110</v>
      </c>
      <c r="B11081" s="78" t="s">
        <v>15</v>
      </c>
      <c r="C11081">
        <v>2026</v>
      </c>
      <c r="D11081" t="s">
        <v>41</v>
      </c>
      <c r="E11081" t="s">
        <v>61</v>
      </c>
      <c r="F11081">
        <v>2032.7663285209501</v>
      </c>
    </row>
    <row r="11082" spans="1:6" x14ac:dyDescent="0.35">
      <c r="A11082" t="s">
        <v>110</v>
      </c>
      <c r="B11082" s="78" t="s">
        <v>15</v>
      </c>
      <c r="C11082">
        <v>2026</v>
      </c>
      <c r="D11082" t="s">
        <v>41</v>
      </c>
      <c r="E11082" t="s">
        <v>63</v>
      </c>
      <c r="F11082">
        <v>2113.87544694198</v>
      </c>
    </row>
    <row r="11083" spans="1:6" x14ac:dyDescent="0.35">
      <c r="A11083" t="s">
        <v>110</v>
      </c>
      <c r="B11083" s="78" t="s">
        <v>15</v>
      </c>
      <c r="C11083">
        <v>2026</v>
      </c>
      <c r="D11083" t="s">
        <v>41</v>
      </c>
      <c r="E11083" t="s">
        <v>43</v>
      </c>
      <c r="F11083">
        <v>1440.95152325611</v>
      </c>
    </row>
    <row r="11084" spans="1:6" x14ac:dyDescent="0.35">
      <c r="A11084" t="s">
        <v>110</v>
      </c>
      <c r="B11084" s="78" t="s">
        <v>15</v>
      </c>
      <c r="C11084">
        <v>2026</v>
      </c>
      <c r="D11084" t="s">
        <v>41</v>
      </c>
      <c r="E11084" t="s">
        <v>65</v>
      </c>
      <c r="F11084">
        <v>2209.4782313627302</v>
      </c>
    </row>
    <row r="11085" spans="1:6" x14ac:dyDescent="0.35">
      <c r="A11085" t="s">
        <v>110</v>
      </c>
      <c r="B11085" s="78" t="s">
        <v>15</v>
      </c>
      <c r="C11085">
        <v>2026</v>
      </c>
      <c r="D11085" t="s">
        <v>41</v>
      </c>
      <c r="E11085" t="s">
        <v>67</v>
      </c>
      <c r="F11085">
        <v>2259.0348121557599</v>
      </c>
    </row>
    <row r="11086" spans="1:6" x14ac:dyDescent="0.35">
      <c r="A11086" t="s">
        <v>110</v>
      </c>
      <c r="B11086" s="78" t="s">
        <v>15</v>
      </c>
      <c r="C11086">
        <v>2026</v>
      </c>
      <c r="D11086" t="s">
        <v>41</v>
      </c>
      <c r="E11086" t="s">
        <v>69</v>
      </c>
      <c r="F11086">
        <v>2009.2887709864401</v>
      </c>
    </row>
    <row r="11087" spans="1:6" x14ac:dyDescent="0.35">
      <c r="A11087" t="s">
        <v>110</v>
      </c>
      <c r="B11087" s="78" t="s">
        <v>15</v>
      </c>
      <c r="C11087">
        <v>2026</v>
      </c>
      <c r="D11087" t="s">
        <v>41</v>
      </c>
      <c r="E11087" t="s">
        <v>71</v>
      </c>
      <c r="F11087">
        <v>1928.1175811006599</v>
      </c>
    </row>
    <row r="11088" spans="1:6" x14ac:dyDescent="0.35">
      <c r="A11088" t="s">
        <v>110</v>
      </c>
      <c r="B11088" s="78" t="s">
        <v>15</v>
      </c>
      <c r="C11088">
        <v>2026</v>
      </c>
      <c r="D11088" t="s">
        <v>41</v>
      </c>
      <c r="E11088" t="s">
        <v>73</v>
      </c>
      <c r="F11088">
        <v>1226.4550878963</v>
      </c>
    </row>
    <row r="11089" spans="1:6" x14ac:dyDescent="0.35">
      <c r="A11089" t="s">
        <v>110</v>
      </c>
      <c r="B11089" s="78" t="s">
        <v>15</v>
      </c>
      <c r="C11089">
        <v>2026</v>
      </c>
      <c r="D11089" t="s">
        <v>41</v>
      </c>
      <c r="E11089" t="s">
        <v>75</v>
      </c>
      <c r="F11089">
        <v>874.14006619176598</v>
      </c>
    </row>
    <row r="11090" spans="1:6" x14ac:dyDescent="0.35">
      <c r="A11090" t="s">
        <v>110</v>
      </c>
      <c r="B11090" s="78" t="s">
        <v>15</v>
      </c>
      <c r="C11090">
        <v>2031</v>
      </c>
      <c r="D11090" t="s">
        <v>138</v>
      </c>
      <c r="E11090" t="s">
        <v>42</v>
      </c>
      <c r="F11090">
        <v>998.98557708744602</v>
      </c>
    </row>
    <row r="11091" spans="1:6" x14ac:dyDescent="0.35">
      <c r="A11091" t="s">
        <v>110</v>
      </c>
      <c r="B11091" s="78" t="s">
        <v>15</v>
      </c>
      <c r="C11091">
        <v>2031</v>
      </c>
      <c r="D11091" t="s">
        <v>138</v>
      </c>
      <c r="E11091" t="s">
        <v>45</v>
      </c>
      <c r="F11091">
        <v>1479.2353312907901</v>
      </c>
    </row>
    <row r="11092" spans="1:6" x14ac:dyDescent="0.35">
      <c r="A11092" t="s">
        <v>110</v>
      </c>
      <c r="B11092" s="78" t="s">
        <v>15</v>
      </c>
      <c r="C11092">
        <v>2031</v>
      </c>
      <c r="D11092" t="s">
        <v>138</v>
      </c>
      <c r="E11092" t="s">
        <v>47</v>
      </c>
      <c r="F11092">
        <v>1570.5813070336301</v>
      </c>
    </row>
    <row r="11093" spans="1:6" x14ac:dyDescent="0.35">
      <c r="A11093" t="s">
        <v>110</v>
      </c>
      <c r="B11093" s="78" t="s">
        <v>15</v>
      </c>
      <c r="C11093">
        <v>2031</v>
      </c>
      <c r="D11093" t="s">
        <v>138</v>
      </c>
      <c r="E11093" t="s">
        <v>49</v>
      </c>
      <c r="F11093">
        <v>1181.46263896971</v>
      </c>
    </row>
    <row r="11094" spans="1:6" x14ac:dyDescent="0.35">
      <c r="A11094" t="s">
        <v>110</v>
      </c>
      <c r="B11094" s="78" t="s">
        <v>15</v>
      </c>
      <c r="C11094">
        <v>2031</v>
      </c>
      <c r="D11094" t="s">
        <v>138</v>
      </c>
      <c r="E11094" t="s">
        <v>51</v>
      </c>
      <c r="F11094">
        <v>1073.17792434283</v>
      </c>
    </row>
    <row r="11095" spans="1:6" x14ac:dyDescent="0.35">
      <c r="A11095" t="s">
        <v>110</v>
      </c>
      <c r="B11095" s="78" t="s">
        <v>15</v>
      </c>
      <c r="C11095">
        <v>2031</v>
      </c>
      <c r="D11095" t="s">
        <v>138</v>
      </c>
      <c r="E11095" t="s">
        <v>53</v>
      </c>
      <c r="F11095">
        <v>1304.0348706218499</v>
      </c>
    </row>
    <row r="11096" spans="1:6" x14ac:dyDescent="0.35">
      <c r="A11096" t="s">
        <v>110</v>
      </c>
      <c r="B11096" s="78" t="s">
        <v>15</v>
      </c>
      <c r="C11096">
        <v>2031</v>
      </c>
      <c r="D11096" t="s">
        <v>138</v>
      </c>
      <c r="E11096" t="s">
        <v>55</v>
      </c>
      <c r="F11096">
        <v>1609.10035819633</v>
      </c>
    </row>
    <row r="11097" spans="1:6" x14ac:dyDescent="0.35">
      <c r="A11097" t="s">
        <v>110</v>
      </c>
      <c r="B11097" s="78" t="s">
        <v>15</v>
      </c>
      <c r="C11097">
        <v>2031</v>
      </c>
      <c r="D11097" t="s">
        <v>138</v>
      </c>
      <c r="E11097" t="s">
        <v>57</v>
      </c>
      <c r="F11097">
        <v>1940.7470336066499</v>
      </c>
    </row>
    <row r="11098" spans="1:6" x14ac:dyDescent="0.35">
      <c r="A11098" t="s">
        <v>110</v>
      </c>
      <c r="B11098" s="78" t="s">
        <v>15</v>
      </c>
      <c r="C11098">
        <v>2031</v>
      </c>
      <c r="D11098" t="s">
        <v>138</v>
      </c>
      <c r="E11098" t="s">
        <v>59</v>
      </c>
      <c r="F11098">
        <v>2168.8108978474102</v>
      </c>
    </row>
    <row r="11099" spans="1:6" x14ac:dyDescent="0.35">
      <c r="A11099" t="s">
        <v>110</v>
      </c>
      <c r="B11099" s="78" t="s">
        <v>15</v>
      </c>
      <c r="C11099">
        <v>2031</v>
      </c>
      <c r="D11099" t="s">
        <v>138</v>
      </c>
      <c r="E11099" t="s">
        <v>61</v>
      </c>
      <c r="F11099">
        <v>2137.57610256728</v>
      </c>
    </row>
    <row r="11100" spans="1:6" x14ac:dyDescent="0.35">
      <c r="A11100" t="s">
        <v>110</v>
      </c>
      <c r="B11100" s="78" t="s">
        <v>15</v>
      </c>
      <c r="C11100">
        <v>2031</v>
      </c>
      <c r="D11100" t="s">
        <v>138</v>
      </c>
      <c r="E11100" t="s">
        <v>63</v>
      </c>
      <c r="F11100">
        <v>2397.3212010779098</v>
      </c>
    </row>
    <row r="11101" spans="1:6" x14ac:dyDescent="0.35">
      <c r="A11101" t="s">
        <v>110</v>
      </c>
      <c r="B11101" s="78" t="s">
        <v>15</v>
      </c>
      <c r="C11101">
        <v>2031</v>
      </c>
      <c r="D11101" t="s">
        <v>138</v>
      </c>
      <c r="E11101" t="s">
        <v>43</v>
      </c>
      <c r="F11101">
        <v>1311.6442590858101</v>
      </c>
    </row>
    <row r="11102" spans="1:6" x14ac:dyDescent="0.35">
      <c r="A11102" t="s">
        <v>110</v>
      </c>
      <c r="B11102" s="78" t="s">
        <v>15</v>
      </c>
      <c r="C11102">
        <v>2031</v>
      </c>
      <c r="D11102" t="s">
        <v>138</v>
      </c>
      <c r="E11102" t="s">
        <v>65</v>
      </c>
      <c r="F11102">
        <v>2514.7750673577798</v>
      </c>
    </row>
    <row r="11103" spans="1:6" x14ac:dyDescent="0.35">
      <c r="A11103" t="s">
        <v>110</v>
      </c>
      <c r="B11103" s="78" t="s">
        <v>15</v>
      </c>
      <c r="C11103">
        <v>2031</v>
      </c>
      <c r="D11103" t="s">
        <v>138</v>
      </c>
      <c r="E11103" t="s">
        <v>67</v>
      </c>
      <c r="F11103">
        <v>2541.8167063732299</v>
      </c>
    </row>
    <row r="11104" spans="1:6" x14ac:dyDescent="0.35">
      <c r="A11104" t="s">
        <v>110</v>
      </c>
      <c r="B11104" s="78" t="s">
        <v>15</v>
      </c>
      <c r="C11104">
        <v>2031</v>
      </c>
      <c r="D11104" t="s">
        <v>138</v>
      </c>
      <c r="E11104" t="s">
        <v>69</v>
      </c>
      <c r="F11104">
        <v>2322.8103232342601</v>
      </c>
    </row>
    <row r="11105" spans="1:6" x14ac:dyDescent="0.35">
      <c r="A11105" t="s">
        <v>110</v>
      </c>
      <c r="B11105" s="78" t="s">
        <v>15</v>
      </c>
      <c r="C11105">
        <v>2031</v>
      </c>
      <c r="D11105" t="s">
        <v>138</v>
      </c>
      <c r="E11105" t="s">
        <v>71</v>
      </c>
      <c r="F11105">
        <v>1963.18027867659</v>
      </c>
    </row>
    <row r="11106" spans="1:6" x14ac:dyDescent="0.35">
      <c r="A11106" t="s">
        <v>110</v>
      </c>
      <c r="B11106" s="78" t="s">
        <v>15</v>
      </c>
      <c r="C11106">
        <v>2031</v>
      </c>
      <c r="D11106" t="s">
        <v>138</v>
      </c>
      <c r="E11106" t="s">
        <v>73</v>
      </c>
      <c r="F11106">
        <v>1681.72385489781</v>
      </c>
    </row>
    <row r="11107" spans="1:6" x14ac:dyDescent="0.35">
      <c r="A11107" t="s">
        <v>110</v>
      </c>
      <c r="B11107" s="78" t="s">
        <v>15</v>
      </c>
      <c r="C11107">
        <v>2031</v>
      </c>
      <c r="D11107" t="s">
        <v>138</v>
      </c>
      <c r="E11107" t="s">
        <v>75</v>
      </c>
      <c r="F11107">
        <v>1512.30213571271</v>
      </c>
    </row>
    <row r="11108" spans="1:6" x14ac:dyDescent="0.35">
      <c r="A11108" t="s">
        <v>110</v>
      </c>
      <c r="B11108" s="78" t="s">
        <v>15</v>
      </c>
      <c r="C11108">
        <v>2031</v>
      </c>
      <c r="D11108" t="s">
        <v>41</v>
      </c>
      <c r="E11108" t="s">
        <v>42</v>
      </c>
      <c r="F11108">
        <v>1061.6039935553399</v>
      </c>
    </row>
    <row r="11109" spans="1:6" x14ac:dyDescent="0.35">
      <c r="A11109" t="s">
        <v>110</v>
      </c>
      <c r="B11109" s="78" t="s">
        <v>15</v>
      </c>
      <c r="C11109">
        <v>2031</v>
      </c>
      <c r="D11109" t="s">
        <v>41</v>
      </c>
      <c r="E11109" t="s">
        <v>45</v>
      </c>
      <c r="F11109">
        <v>1641.7328068591901</v>
      </c>
    </row>
    <row r="11110" spans="1:6" x14ac:dyDescent="0.35">
      <c r="A11110" t="s">
        <v>110</v>
      </c>
      <c r="B11110" s="78" t="s">
        <v>15</v>
      </c>
      <c r="C11110">
        <v>2031</v>
      </c>
      <c r="D11110" t="s">
        <v>41</v>
      </c>
      <c r="E11110" t="s">
        <v>47</v>
      </c>
      <c r="F11110">
        <v>1682.38321795</v>
      </c>
    </row>
    <row r="11111" spans="1:6" x14ac:dyDescent="0.35">
      <c r="A11111" t="s">
        <v>110</v>
      </c>
      <c r="B11111" s="78" t="s">
        <v>15</v>
      </c>
      <c r="C11111">
        <v>2031</v>
      </c>
      <c r="D11111" t="s">
        <v>41</v>
      </c>
      <c r="E11111" t="s">
        <v>49</v>
      </c>
      <c r="F11111">
        <v>1339.0145168254201</v>
      </c>
    </row>
    <row r="11112" spans="1:6" x14ac:dyDescent="0.35">
      <c r="A11112" t="s">
        <v>110</v>
      </c>
      <c r="B11112" s="78" t="s">
        <v>15</v>
      </c>
      <c r="C11112">
        <v>2031</v>
      </c>
      <c r="D11112" t="s">
        <v>41</v>
      </c>
      <c r="E11112" t="s">
        <v>51</v>
      </c>
      <c r="F11112">
        <v>1152.1260747630499</v>
      </c>
    </row>
    <row r="11113" spans="1:6" x14ac:dyDescent="0.35">
      <c r="A11113" t="s">
        <v>110</v>
      </c>
      <c r="B11113" s="78" t="s">
        <v>15</v>
      </c>
      <c r="C11113">
        <v>2031</v>
      </c>
      <c r="D11113" t="s">
        <v>41</v>
      </c>
      <c r="E11113" t="s">
        <v>53</v>
      </c>
      <c r="F11113">
        <v>1283.28550156663</v>
      </c>
    </row>
    <row r="11114" spans="1:6" x14ac:dyDescent="0.35">
      <c r="A11114" t="s">
        <v>110</v>
      </c>
      <c r="B11114" s="78" t="s">
        <v>15</v>
      </c>
      <c r="C11114">
        <v>2031</v>
      </c>
      <c r="D11114" t="s">
        <v>41</v>
      </c>
      <c r="E11114" t="s">
        <v>55</v>
      </c>
      <c r="F11114">
        <v>1553.57172119131</v>
      </c>
    </row>
    <row r="11115" spans="1:6" x14ac:dyDescent="0.35">
      <c r="A11115" t="s">
        <v>110</v>
      </c>
      <c r="B11115" s="78" t="s">
        <v>15</v>
      </c>
      <c r="C11115">
        <v>2031</v>
      </c>
      <c r="D11115" t="s">
        <v>41</v>
      </c>
      <c r="E11115" t="s">
        <v>57</v>
      </c>
      <c r="F11115">
        <v>1740.7156996691799</v>
      </c>
    </row>
    <row r="11116" spans="1:6" x14ac:dyDescent="0.35">
      <c r="A11116" t="s">
        <v>110</v>
      </c>
      <c r="B11116" s="78" t="s">
        <v>15</v>
      </c>
      <c r="C11116">
        <v>2031</v>
      </c>
      <c r="D11116" t="s">
        <v>41</v>
      </c>
      <c r="E11116" t="s">
        <v>59</v>
      </c>
      <c r="F11116">
        <v>1881.0233233619399</v>
      </c>
    </row>
    <row r="11117" spans="1:6" x14ac:dyDescent="0.35">
      <c r="A11117" t="s">
        <v>110</v>
      </c>
      <c r="B11117" s="78" t="s">
        <v>15</v>
      </c>
      <c r="C11117">
        <v>2031</v>
      </c>
      <c r="D11117" t="s">
        <v>41</v>
      </c>
      <c r="E11117" t="s">
        <v>61</v>
      </c>
      <c r="F11117">
        <v>1841.60318282253</v>
      </c>
    </row>
    <row r="11118" spans="1:6" x14ac:dyDescent="0.35">
      <c r="A11118" t="s">
        <v>110</v>
      </c>
      <c r="B11118" s="78" t="s">
        <v>15</v>
      </c>
      <c r="C11118">
        <v>2031</v>
      </c>
      <c r="D11118" t="s">
        <v>41</v>
      </c>
      <c r="E11118" t="s">
        <v>63</v>
      </c>
      <c r="F11118">
        <v>2132.9907202774298</v>
      </c>
    </row>
    <row r="11119" spans="1:6" x14ac:dyDescent="0.35">
      <c r="A11119" t="s">
        <v>110</v>
      </c>
      <c r="B11119" s="78" t="s">
        <v>15</v>
      </c>
      <c r="C11119">
        <v>2031</v>
      </c>
      <c r="D11119" t="s">
        <v>41</v>
      </c>
      <c r="E11119" t="s">
        <v>43</v>
      </c>
      <c r="F11119">
        <v>1406.3188184354001</v>
      </c>
    </row>
    <row r="11120" spans="1:6" x14ac:dyDescent="0.35">
      <c r="A11120" t="s">
        <v>110</v>
      </c>
      <c r="B11120" s="78" t="s">
        <v>15</v>
      </c>
      <c r="C11120">
        <v>2031</v>
      </c>
      <c r="D11120" t="s">
        <v>41</v>
      </c>
      <c r="E11120" t="s">
        <v>65</v>
      </c>
      <c r="F11120">
        <v>2284.0269412913799</v>
      </c>
    </row>
    <row r="11121" spans="1:6" x14ac:dyDescent="0.35">
      <c r="A11121" t="s">
        <v>110</v>
      </c>
      <c r="B11121" s="78" t="s">
        <v>15</v>
      </c>
      <c r="C11121">
        <v>2031</v>
      </c>
      <c r="D11121" t="s">
        <v>41</v>
      </c>
      <c r="E11121" t="s">
        <v>67</v>
      </c>
      <c r="F11121">
        <v>2305.55294612227</v>
      </c>
    </row>
    <row r="11122" spans="1:6" x14ac:dyDescent="0.35">
      <c r="A11122" t="s">
        <v>110</v>
      </c>
      <c r="B11122" s="78" t="s">
        <v>15</v>
      </c>
      <c r="C11122">
        <v>2031</v>
      </c>
      <c r="D11122" t="s">
        <v>41</v>
      </c>
      <c r="E11122" t="s">
        <v>69</v>
      </c>
      <c r="F11122">
        <v>2153.2869422743402</v>
      </c>
    </row>
    <row r="11123" spans="1:6" x14ac:dyDescent="0.35">
      <c r="A11123" t="s">
        <v>110</v>
      </c>
      <c r="B11123" s="78" t="s">
        <v>15</v>
      </c>
      <c r="C11123">
        <v>2031</v>
      </c>
      <c r="D11123" t="s">
        <v>41</v>
      </c>
      <c r="E11123" t="s">
        <v>71</v>
      </c>
      <c r="F11123">
        <v>1767.24790874467</v>
      </c>
    </row>
    <row r="11124" spans="1:6" x14ac:dyDescent="0.35">
      <c r="A11124" t="s">
        <v>110</v>
      </c>
      <c r="B11124" s="78" t="s">
        <v>15</v>
      </c>
      <c r="C11124">
        <v>2031</v>
      </c>
      <c r="D11124" t="s">
        <v>41</v>
      </c>
      <c r="E11124" t="s">
        <v>73</v>
      </c>
      <c r="F11124">
        <v>1501.5031579297099</v>
      </c>
    </row>
    <row r="11125" spans="1:6" x14ac:dyDescent="0.35">
      <c r="A11125" t="s">
        <v>110</v>
      </c>
      <c r="B11125" s="78" t="s">
        <v>15</v>
      </c>
      <c r="C11125">
        <v>2031</v>
      </c>
      <c r="D11125" t="s">
        <v>41</v>
      </c>
      <c r="E11125" t="s">
        <v>75</v>
      </c>
      <c r="F11125">
        <v>1181.1731850751601</v>
      </c>
    </row>
    <row r="11126" spans="1:6" x14ac:dyDescent="0.35">
      <c r="A11126" t="s">
        <v>110</v>
      </c>
      <c r="B11126" s="78" t="s">
        <v>15</v>
      </c>
      <c r="C11126">
        <v>2036</v>
      </c>
      <c r="D11126" t="s">
        <v>138</v>
      </c>
      <c r="E11126" t="s">
        <v>42</v>
      </c>
      <c r="F11126">
        <v>1003.89103927101</v>
      </c>
    </row>
    <row r="11127" spans="1:6" x14ac:dyDescent="0.35">
      <c r="A11127" t="s">
        <v>110</v>
      </c>
      <c r="B11127" s="78" t="s">
        <v>15</v>
      </c>
      <c r="C11127">
        <v>2036</v>
      </c>
      <c r="D11127" t="s">
        <v>138</v>
      </c>
      <c r="E11127" t="s">
        <v>45</v>
      </c>
      <c r="F11127">
        <v>1494.6797894834001</v>
      </c>
    </row>
    <row r="11128" spans="1:6" x14ac:dyDescent="0.35">
      <c r="A11128" t="s">
        <v>110</v>
      </c>
      <c r="B11128" s="78" t="s">
        <v>15</v>
      </c>
      <c r="C11128">
        <v>2036</v>
      </c>
      <c r="D11128" t="s">
        <v>138</v>
      </c>
      <c r="E11128" t="s">
        <v>47</v>
      </c>
      <c r="F11128">
        <v>1451.87716063721</v>
      </c>
    </row>
    <row r="11129" spans="1:6" x14ac:dyDescent="0.35">
      <c r="A11129" t="s">
        <v>110</v>
      </c>
      <c r="B11129" s="78" t="s">
        <v>15</v>
      </c>
      <c r="C11129">
        <v>2036</v>
      </c>
      <c r="D11129" t="s">
        <v>138</v>
      </c>
      <c r="E11129" t="s">
        <v>49</v>
      </c>
      <c r="F11129">
        <v>1094.2596326416201</v>
      </c>
    </row>
    <row r="11130" spans="1:6" x14ac:dyDescent="0.35">
      <c r="A11130" t="s">
        <v>110</v>
      </c>
      <c r="B11130" s="78" t="s">
        <v>15</v>
      </c>
      <c r="C11130">
        <v>2036</v>
      </c>
      <c r="D11130" t="s">
        <v>138</v>
      </c>
      <c r="E11130" t="s">
        <v>51</v>
      </c>
      <c r="F11130">
        <v>1081.4702815164301</v>
      </c>
    </row>
    <row r="11131" spans="1:6" x14ac:dyDescent="0.35">
      <c r="A11131" t="s">
        <v>110</v>
      </c>
      <c r="B11131" s="78" t="s">
        <v>15</v>
      </c>
      <c r="C11131">
        <v>2036</v>
      </c>
      <c r="D11131" t="s">
        <v>138</v>
      </c>
      <c r="E11131" t="s">
        <v>53</v>
      </c>
      <c r="F11131">
        <v>1287.2843246186901</v>
      </c>
    </row>
    <row r="11132" spans="1:6" x14ac:dyDescent="0.35">
      <c r="A11132" t="s">
        <v>110</v>
      </c>
      <c r="B11132" s="78" t="s">
        <v>15</v>
      </c>
      <c r="C11132">
        <v>2036</v>
      </c>
      <c r="D11132" t="s">
        <v>138</v>
      </c>
      <c r="E11132" t="s">
        <v>55</v>
      </c>
      <c r="F11132">
        <v>1622.1867948655099</v>
      </c>
    </row>
    <row r="11133" spans="1:6" x14ac:dyDescent="0.35">
      <c r="A11133" t="s">
        <v>110</v>
      </c>
      <c r="B11133" s="78" t="s">
        <v>15</v>
      </c>
      <c r="C11133">
        <v>2036</v>
      </c>
      <c r="D11133" t="s">
        <v>138</v>
      </c>
      <c r="E11133" t="s">
        <v>57</v>
      </c>
      <c r="F11133">
        <v>1975.3515981691201</v>
      </c>
    </row>
    <row r="11134" spans="1:6" x14ac:dyDescent="0.35">
      <c r="A11134" t="s">
        <v>110</v>
      </c>
      <c r="B11134" s="78" t="s">
        <v>15</v>
      </c>
      <c r="C11134">
        <v>2036</v>
      </c>
      <c r="D11134" t="s">
        <v>138</v>
      </c>
      <c r="E11134" t="s">
        <v>59</v>
      </c>
      <c r="F11134">
        <v>2228.60764606064</v>
      </c>
    </row>
    <row r="11135" spans="1:6" x14ac:dyDescent="0.35">
      <c r="A11135" t="s">
        <v>110</v>
      </c>
      <c r="B11135" s="78" t="s">
        <v>15</v>
      </c>
      <c r="C11135">
        <v>2036</v>
      </c>
      <c r="D11135" t="s">
        <v>138</v>
      </c>
      <c r="E11135" t="s">
        <v>61</v>
      </c>
      <c r="F11135">
        <v>2349.56462253884</v>
      </c>
    </row>
    <row r="11136" spans="1:6" x14ac:dyDescent="0.35">
      <c r="A11136" t="s">
        <v>110</v>
      </c>
      <c r="B11136" s="78" t="s">
        <v>15</v>
      </c>
      <c r="C11136">
        <v>2036</v>
      </c>
      <c r="D11136" t="s">
        <v>138</v>
      </c>
      <c r="E11136" t="s">
        <v>63</v>
      </c>
      <c r="F11136">
        <v>2315.1499004369698</v>
      </c>
    </row>
    <row r="11137" spans="1:6" x14ac:dyDescent="0.35">
      <c r="A11137" t="s">
        <v>110</v>
      </c>
      <c r="B11137" s="78" t="s">
        <v>15</v>
      </c>
      <c r="C11137">
        <v>2036</v>
      </c>
      <c r="D11137" t="s">
        <v>138</v>
      </c>
      <c r="E11137" t="s">
        <v>43</v>
      </c>
      <c r="F11137">
        <v>1320.2426332950799</v>
      </c>
    </row>
    <row r="11138" spans="1:6" x14ac:dyDescent="0.35">
      <c r="A11138" t="s">
        <v>110</v>
      </c>
      <c r="B11138" s="78" t="s">
        <v>15</v>
      </c>
      <c r="C11138">
        <v>2036</v>
      </c>
      <c r="D11138" t="s">
        <v>138</v>
      </c>
      <c r="E11138" t="s">
        <v>65</v>
      </c>
      <c r="F11138">
        <v>2544.5407348877402</v>
      </c>
    </row>
    <row r="11139" spans="1:6" x14ac:dyDescent="0.35">
      <c r="A11139" t="s">
        <v>110</v>
      </c>
      <c r="B11139" s="78" t="s">
        <v>15</v>
      </c>
      <c r="C11139">
        <v>2036</v>
      </c>
      <c r="D11139" t="s">
        <v>138</v>
      </c>
      <c r="E11139" t="s">
        <v>67</v>
      </c>
      <c r="F11139">
        <v>2540.5175679717399</v>
      </c>
    </row>
    <row r="11140" spans="1:6" x14ac:dyDescent="0.35">
      <c r="A11140" t="s">
        <v>110</v>
      </c>
      <c r="B11140" s="78" t="s">
        <v>15</v>
      </c>
      <c r="C11140">
        <v>2036</v>
      </c>
      <c r="D11140" t="s">
        <v>138</v>
      </c>
      <c r="E11140" t="s">
        <v>69</v>
      </c>
      <c r="F11140">
        <v>2411.5263485321502</v>
      </c>
    </row>
    <row r="11141" spans="1:6" x14ac:dyDescent="0.35">
      <c r="A11141" t="s">
        <v>110</v>
      </c>
      <c r="B11141" s="78" t="s">
        <v>15</v>
      </c>
      <c r="C11141">
        <v>2036</v>
      </c>
      <c r="D11141" t="s">
        <v>138</v>
      </c>
      <c r="E11141" t="s">
        <v>71</v>
      </c>
      <c r="F11141">
        <v>2128.4395477298299</v>
      </c>
    </row>
    <row r="11142" spans="1:6" x14ac:dyDescent="0.35">
      <c r="A11142" t="s">
        <v>110</v>
      </c>
      <c r="B11142" s="78" t="s">
        <v>15</v>
      </c>
      <c r="C11142">
        <v>2036</v>
      </c>
      <c r="D11142" t="s">
        <v>138</v>
      </c>
      <c r="E11142" t="s">
        <v>73</v>
      </c>
      <c r="F11142">
        <v>1683.85101335992</v>
      </c>
    </row>
    <row r="11143" spans="1:6" x14ac:dyDescent="0.35">
      <c r="A11143" t="s">
        <v>110</v>
      </c>
      <c r="B11143" s="78" t="s">
        <v>15</v>
      </c>
      <c r="C11143">
        <v>2036</v>
      </c>
      <c r="D11143" t="s">
        <v>138</v>
      </c>
      <c r="E11143" t="s">
        <v>75</v>
      </c>
      <c r="F11143">
        <v>2021.51096707739</v>
      </c>
    </row>
    <row r="11144" spans="1:6" x14ac:dyDescent="0.35">
      <c r="A11144" t="s">
        <v>110</v>
      </c>
      <c r="B11144" s="78" t="s">
        <v>15</v>
      </c>
      <c r="C11144">
        <v>2036</v>
      </c>
      <c r="D11144" t="s">
        <v>41</v>
      </c>
      <c r="E11144" t="s">
        <v>42</v>
      </c>
      <c r="F11144">
        <v>1066.8664208932801</v>
      </c>
    </row>
    <row r="11145" spans="1:6" x14ac:dyDescent="0.35">
      <c r="A11145" t="s">
        <v>110</v>
      </c>
      <c r="B11145" s="78" t="s">
        <v>15</v>
      </c>
      <c r="C11145">
        <v>2036</v>
      </c>
      <c r="D11145" t="s">
        <v>41</v>
      </c>
      <c r="E11145" t="s">
        <v>45</v>
      </c>
      <c r="F11145">
        <v>1619.31874764077</v>
      </c>
    </row>
    <row r="11146" spans="1:6" x14ac:dyDescent="0.35">
      <c r="A11146" t="s">
        <v>110</v>
      </c>
      <c r="B11146" s="78" t="s">
        <v>15</v>
      </c>
      <c r="C11146">
        <v>2036</v>
      </c>
      <c r="D11146" t="s">
        <v>41</v>
      </c>
      <c r="E11146" t="s">
        <v>47</v>
      </c>
      <c r="F11146">
        <v>1580.20278406492</v>
      </c>
    </row>
    <row r="11147" spans="1:6" x14ac:dyDescent="0.35">
      <c r="A11147" t="s">
        <v>110</v>
      </c>
      <c r="B11147" s="78" t="s">
        <v>15</v>
      </c>
      <c r="C11147">
        <v>2036</v>
      </c>
      <c r="D11147" t="s">
        <v>41</v>
      </c>
      <c r="E11147" t="s">
        <v>49</v>
      </c>
      <c r="F11147">
        <v>1261.7059407562499</v>
      </c>
    </row>
    <row r="11148" spans="1:6" x14ac:dyDescent="0.35">
      <c r="A11148" t="s">
        <v>110</v>
      </c>
      <c r="B11148" s="78" t="s">
        <v>15</v>
      </c>
      <c r="C11148">
        <v>2036</v>
      </c>
      <c r="D11148" t="s">
        <v>41</v>
      </c>
      <c r="E11148" t="s">
        <v>51</v>
      </c>
      <c r="F11148">
        <v>1163.4691709469701</v>
      </c>
    </row>
    <row r="11149" spans="1:6" x14ac:dyDescent="0.35">
      <c r="A11149" t="s">
        <v>110</v>
      </c>
      <c r="B11149" s="78" t="s">
        <v>15</v>
      </c>
      <c r="C11149">
        <v>2036</v>
      </c>
      <c r="D11149" t="s">
        <v>41</v>
      </c>
      <c r="E11149" t="s">
        <v>53</v>
      </c>
      <c r="F11149">
        <v>1273.0771469542401</v>
      </c>
    </row>
    <row r="11150" spans="1:6" x14ac:dyDescent="0.35">
      <c r="A11150" t="s">
        <v>110</v>
      </c>
      <c r="B11150" s="78" t="s">
        <v>15</v>
      </c>
      <c r="C11150">
        <v>2036</v>
      </c>
      <c r="D11150" t="s">
        <v>41</v>
      </c>
      <c r="E11150" t="s">
        <v>55</v>
      </c>
      <c r="F11150">
        <v>1568.2274341427001</v>
      </c>
    </row>
    <row r="11151" spans="1:6" x14ac:dyDescent="0.35">
      <c r="A11151" t="s">
        <v>110</v>
      </c>
      <c r="B11151" s="78" t="s">
        <v>15</v>
      </c>
      <c r="C11151">
        <v>2036</v>
      </c>
      <c r="D11151" t="s">
        <v>41</v>
      </c>
      <c r="E11151" t="s">
        <v>57</v>
      </c>
      <c r="F11151">
        <v>1794.4432849797399</v>
      </c>
    </row>
    <row r="11152" spans="1:6" x14ac:dyDescent="0.35">
      <c r="A11152" t="s">
        <v>110</v>
      </c>
      <c r="B11152" s="78" t="s">
        <v>15</v>
      </c>
      <c r="C11152">
        <v>2036</v>
      </c>
      <c r="D11152" t="s">
        <v>41</v>
      </c>
      <c r="E11152" t="s">
        <v>59</v>
      </c>
      <c r="F11152">
        <v>1963.19501523081</v>
      </c>
    </row>
    <row r="11153" spans="1:6" x14ac:dyDescent="0.35">
      <c r="A11153" t="s">
        <v>110</v>
      </c>
      <c r="B11153" s="78" t="s">
        <v>15</v>
      </c>
      <c r="C11153">
        <v>2036</v>
      </c>
      <c r="D11153" t="s">
        <v>41</v>
      </c>
      <c r="E11153" t="s">
        <v>61</v>
      </c>
      <c r="F11153">
        <v>2013.73013110174</v>
      </c>
    </row>
    <row r="11154" spans="1:6" x14ac:dyDescent="0.35">
      <c r="A11154" t="s">
        <v>110</v>
      </c>
      <c r="B11154" s="78" t="s">
        <v>15</v>
      </c>
      <c r="C11154">
        <v>2036</v>
      </c>
      <c r="D11154" t="s">
        <v>41</v>
      </c>
      <c r="E11154" t="s">
        <v>63</v>
      </c>
      <c r="F11154">
        <v>1980.09566112732</v>
      </c>
    </row>
    <row r="11155" spans="1:6" x14ac:dyDescent="0.35">
      <c r="A11155" t="s">
        <v>110</v>
      </c>
      <c r="B11155" s="78" t="s">
        <v>15</v>
      </c>
      <c r="C11155">
        <v>2036</v>
      </c>
      <c r="D11155" t="s">
        <v>41</v>
      </c>
      <c r="E11155" t="s">
        <v>43</v>
      </c>
      <c r="F11155">
        <v>1412.30093479835</v>
      </c>
    </row>
    <row r="11156" spans="1:6" x14ac:dyDescent="0.35">
      <c r="A11156" t="s">
        <v>110</v>
      </c>
      <c r="B11156" s="78" t="s">
        <v>15</v>
      </c>
      <c r="C11156">
        <v>2036</v>
      </c>
      <c r="D11156" t="s">
        <v>41</v>
      </c>
      <c r="E11156" t="s">
        <v>65</v>
      </c>
      <c r="F11156">
        <v>2308.57883251973</v>
      </c>
    </row>
    <row r="11157" spans="1:6" x14ac:dyDescent="0.35">
      <c r="A11157" t="s">
        <v>110</v>
      </c>
      <c r="B11157" s="78" t="s">
        <v>15</v>
      </c>
      <c r="C11157">
        <v>2036</v>
      </c>
      <c r="D11157" t="s">
        <v>41</v>
      </c>
      <c r="E11157" t="s">
        <v>67</v>
      </c>
      <c r="F11157">
        <v>2377.28982299053</v>
      </c>
    </row>
    <row r="11158" spans="1:6" x14ac:dyDescent="0.35">
      <c r="A11158" t="s">
        <v>110</v>
      </c>
      <c r="B11158" s="78" t="s">
        <v>15</v>
      </c>
      <c r="C11158">
        <v>2036</v>
      </c>
      <c r="D11158" t="s">
        <v>41</v>
      </c>
      <c r="E11158" t="s">
        <v>69</v>
      </c>
      <c r="F11158">
        <v>2214.74403500985</v>
      </c>
    </row>
    <row r="11159" spans="1:6" x14ac:dyDescent="0.35">
      <c r="A11159" t="s">
        <v>110</v>
      </c>
      <c r="B11159" s="78" t="s">
        <v>15</v>
      </c>
      <c r="C11159">
        <v>2036</v>
      </c>
      <c r="D11159" t="s">
        <v>41</v>
      </c>
      <c r="E11159" t="s">
        <v>71</v>
      </c>
      <c r="F11159">
        <v>1912.3697505469599</v>
      </c>
    </row>
    <row r="11160" spans="1:6" x14ac:dyDescent="0.35">
      <c r="A11160" t="s">
        <v>110</v>
      </c>
      <c r="B11160" s="78" t="s">
        <v>15</v>
      </c>
      <c r="C11160">
        <v>2036</v>
      </c>
      <c r="D11160" t="s">
        <v>41</v>
      </c>
      <c r="E11160" t="s">
        <v>73</v>
      </c>
      <c r="F11160">
        <v>1409.8996156816199</v>
      </c>
    </row>
    <row r="11161" spans="1:6" x14ac:dyDescent="0.35">
      <c r="A11161" t="s">
        <v>110</v>
      </c>
      <c r="B11161" s="78" t="s">
        <v>15</v>
      </c>
      <c r="C11161">
        <v>2036</v>
      </c>
      <c r="D11161" t="s">
        <v>41</v>
      </c>
      <c r="E11161" t="s">
        <v>75</v>
      </c>
      <c r="F11161">
        <v>1512.5741111713501</v>
      </c>
    </row>
    <row r="11162" spans="1:6" x14ac:dyDescent="0.35">
      <c r="A11162" t="s">
        <v>110</v>
      </c>
      <c r="B11162" s="78" t="s">
        <v>15</v>
      </c>
      <c r="C11162">
        <v>2041</v>
      </c>
      <c r="D11162" t="s">
        <v>138</v>
      </c>
      <c r="E11162" t="s">
        <v>42</v>
      </c>
      <c r="F11162">
        <v>1005.3186714563</v>
      </c>
    </row>
    <row r="11163" spans="1:6" x14ac:dyDescent="0.35">
      <c r="A11163" t="s">
        <v>110</v>
      </c>
      <c r="B11163" s="78" t="s">
        <v>15</v>
      </c>
      <c r="C11163">
        <v>2041</v>
      </c>
      <c r="D11163" t="s">
        <v>138</v>
      </c>
      <c r="E11163" t="s">
        <v>45</v>
      </c>
      <c r="F11163">
        <v>1517.8298986551099</v>
      </c>
    </row>
    <row r="11164" spans="1:6" x14ac:dyDescent="0.35">
      <c r="A11164" t="s">
        <v>110</v>
      </c>
      <c r="B11164" s="78" t="s">
        <v>15</v>
      </c>
      <c r="C11164">
        <v>2041</v>
      </c>
      <c r="D11164" t="s">
        <v>138</v>
      </c>
      <c r="E11164" t="s">
        <v>47</v>
      </c>
      <c r="F11164">
        <v>1460.22925991492</v>
      </c>
    </row>
    <row r="11165" spans="1:6" x14ac:dyDescent="0.35">
      <c r="A11165" t="s">
        <v>110</v>
      </c>
      <c r="B11165" s="78" t="s">
        <v>15</v>
      </c>
      <c r="C11165">
        <v>2041</v>
      </c>
      <c r="D11165" t="s">
        <v>138</v>
      </c>
      <c r="E11165" t="s">
        <v>49</v>
      </c>
      <c r="F11165">
        <v>1000.3388724952</v>
      </c>
    </row>
    <row r="11166" spans="1:6" x14ac:dyDescent="0.35">
      <c r="A11166" t="s">
        <v>110</v>
      </c>
      <c r="B11166" s="78" t="s">
        <v>15</v>
      </c>
      <c r="C11166">
        <v>2041</v>
      </c>
      <c r="D11166" t="s">
        <v>138</v>
      </c>
      <c r="E11166" t="s">
        <v>51</v>
      </c>
      <c r="F11166">
        <v>1017.26415621309</v>
      </c>
    </row>
    <row r="11167" spans="1:6" x14ac:dyDescent="0.35">
      <c r="A11167" t="s">
        <v>110</v>
      </c>
      <c r="B11167" s="78" t="s">
        <v>15</v>
      </c>
      <c r="C11167">
        <v>2041</v>
      </c>
      <c r="D11167" t="s">
        <v>138</v>
      </c>
      <c r="E11167" t="s">
        <v>53</v>
      </c>
      <c r="F11167">
        <v>1298.6207461639699</v>
      </c>
    </row>
    <row r="11168" spans="1:6" x14ac:dyDescent="0.35">
      <c r="A11168" t="s">
        <v>110</v>
      </c>
      <c r="B11168" s="78" t="s">
        <v>15</v>
      </c>
      <c r="C11168">
        <v>2041</v>
      </c>
      <c r="D11168" t="s">
        <v>138</v>
      </c>
      <c r="E11168" t="s">
        <v>55</v>
      </c>
      <c r="F11168">
        <v>1599.7142869348299</v>
      </c>
    </row>
    <row r="11169" spans="1:6" x14ac:dyDescent="0.35">
      <c r="A11169" t="s">
        <v>110</v>
      </c>
      <c r="B11169" s="78" t="s">
        <v>15</v>
      </c>
      <c r="C11169">
        <v>2041</v>
      </c>
      <c r="D11169" t="s">
        <v>138</v>
      </c>
      <c r="E11169" t="s">
        <v>57</v>
      </c>
      <c r="F11169">
        <v>1996.5950143090199</v>
      </c>
    </row>
    <row r="11170" spans="1:6" x14ac:dyDescent="0.35">
      <c r="A11170" t="s">
        <v>110</v>
      </c>
      <c r="B11170" s="78" t="s">
        <v>15</v>
      </c>
      <c r="C11170">
        <v>2041</v>
      </c>
      <c r="D11170" t="s">
        <v>138</v>
      </c>
      <c r="E11170" t="s">
        <v>59</v>
      </c>
      <c r="F11170">
        <v>2285.5415249592502</v>
      </c>
    </row>
    <row r="11171" spans="1:6" x14ac:dyDescent="0.35">
      <c r="A11171" t="s">
        <v>110</v>
      </c>
      <c r="B11171" s="78" t="s">
        <v>15</v>
      </c>
      <c r="C11171">
        <v>2041</v>
      </c>
      <c r="D11171" t="s">
        <v>138</v>
      </c>
      <c r="E11171" t="s">
        <v>61</v>
      </c>
      <c r="F11171">
        <v>2429.2879290953401</v>
      </c>
    </row>
    <row r="11172" spans="1:6" x14ac:dyDescent="0.35">
      <c r="A11172" t="s">
        <v>110</v>
      </c>
      <c r="B11172" s="78" t="s">
        <v>15</v>
      </c>
      <c r="C11172">
        <v>2041</v>
      </c>
      <c r="D11172" t="s">
        <v>138</v>
      </c>
      <c r="E11172" t="s">
        <v>63</v>
      </c>
      <c r="F11172">
        <v>2557.8389928489601</v>
      </c>
    </row>
    <row r="11173" spans="1:6" x14ac:dyDescent="0.35">
      <c r="A11173" t="s">
        <v>110</v>
      </c>
      <c r="B11173" s="78" t="s">
        <v>15</v>
      </c>
      <c r="C11173">
        <v>2041</v>
      </c>
      <c r="D11173" t="s">
        <v>138</v>
      </c>
      <c r="E11173" t="s">
        <v>43</v>
      </c>
      <c r="F11173">
        <v>1338.7901235433101</v>
      </c>
    </row>
    <row r="11174" spans="1:6" x14ac:dyDescent="0.35">
      <c r="A11174" t="s">
        <v>110</v>
      </c>
      <c r="B11174" s="78" t="s">
        <v>15</v>
      </c>
      <c r="C11174">
        <v>2041</v>
      </c>
      <c r="D11174" t="s">
        <v>138</v>
      </c>
      <c r="E11174" t="s">
        <v>65</v>
      </c>
      <c r="F11174">
        <v>2485.9611109838002</v>
      </c>
    </row>
    <row r="11175" spans="1:6" x14ac:dyDescent="0.35">
      <c r="A11175" t="s">
        <v>110</v>
      </c>
      <c r="B11175" s="78" t="s">
        <v>15</v>
      </c>
      <c r="C11175">
        <v>2041</v>
      </c>
      <c r="D11175" t="s">
        <v>138</v>
      </c>
      <c r="E11175" t="s">
        <v>67</v>
      </c>
      <c r="F11175">
        <v>2569.2975291329599</v>
      </c>
    </row>
    <row r="11176" spans="1:6" x14ac:dyDescent="0.35">
      <c r="A11176" t="s">
        <v>110</v>
      </c>
      <c r="B11176" s="78" t="s">
        <v>15</v>
      </c>
      <c r="C11176">
        <v>2041</v>
      </c>
      <c r="D11176" t="s">
        <v>138</v>
      </c>
      <c r="E11176" t="s">
        <v>69</v>
      </c>
      <c r="F11176">
        <v>2421.7592885673398</v>
      </c>
    </row>
    <row r="11177" spans="1:6" x14ac:dyDescent="0.35">
      <c r="A11177" t="s">
        <v>110</v>
      </c>
      <c r="B11177" s="78" t="s">
        <v>15</v>
      </c>
      <c r="C11177">
        <v>2041</v>
      </c>
      <c r="D11177" t="s">
        <v>138</v>
      </c>
      <c r="E11177" t="s">
        <v>71</v>
      </c>
      <c r="F11177">
        <v>2207.48717655264</v>
      </c>
    </row>
    <row r="11178" spans="1:6" x14ac:dyDescent="0.35">
      <c r="A11178" t="s">
        <v>110</v>
      </c>
      <c r="B11178" s="78" t="s">
        <v>15</v>
      </c>
      <c r="C11178">
        <v>2041</v>
      </c>
      <c r="D11178" t="s">
        <v>138</v>
      </c>
      <c r="E11178" t="s">
        <v>73</v>
      </c>
      <c r="F11178">
        <v>1833.39235532624</v>
      </c>
    </row>
    <row r="11179" spans="1:6" x14ac:dyDescent="0.35">
      <c r="A11179" t="s">
        <v>110</v>
      </c>
      <c r="B11179" s="78" t="s">
        <v>15</v>
      </c>
      <c r="C11179">
        <v>2041</v>
      </c>
      <c r="D11179" t="s">
        <v>138</v>
      </c>
      <c r="E11179" t="s">
        <v>75</v>
      </c>
      <c r="F11179">
        <v>2287.2647586203402</v>
      </c>
    </row>
    <row r="11180" spans="1:6" x14ac:dyDescent="0.35">
      <c r="A11180" t="s">
        <v>110</v>
      </c>
      <c r="B11180" s="78" t="s">
        <v>15</v>
      </c>
      <c r="C11180">
        <v>2041</v>
      </c>
      <c r="D11180" t="s">
        <v>41</v>
      </c>
      <c r="E11180" t="s">
        <v>42</v>
      </c>
      <c r="F11180">
        <v>1068.4366867336901</v>
      </c>
    </row>
    <row r="11181" spans="1:6" x14ac:dyDescent="0.35">
      <c r="A11181" t="s">
        <v>110</v>
      </c>
      <c r="B11181" s="78" t="s">
        <v>15</v>
      </c>
      <c r="C11181">
        <v>2041</v>
      </c>
      <c r="D11181" t="s">
        <v>41</v>
      </c>
      <c r="E11181" t="s">
        <v>45</v>
      </c>
      <c r="F11181">
        <v>1642.3262415421</v>
      </c>
    </row>
    <row r="11182" spans="1:6" x14ac:dyDescent="0.35">
      <c r="A11182" t="s">
        <v>110</v>
      </c>
      <c r="B11182" s="78" t="s">
        <v>15</v>
      </c>
      <c r="C11182">
        <v>2041</v>
      </c>
      <c r="D11182" t="s">
        <v>41</v>
      </c>
      <c r="E11182" t="s">
        <v>47</v>
      </c>
      <c r="F11182">
        <v>1557.7356910687199</v>
      </c>
    </row>
    <row r="11183" spans="1:6" x14ac:dyDescent="0.35">
      <c r="A11183" t="s">
        <v>110</v>
      </c>
      <c r="B11183" s="78" t="s">
        <v>15</v>
      </c>
      <c r="C11183">
        <v>2041</v>
      </c>
      <c r="D11183" t="s">
        <v>41</v>
      </c>
      <c r="E11183" t="s">
        <v>49</v>
      </c>
      <c r="F11183">
        <v>1170.0060535873899</v>
      </c>
    </row>
    <row r="11184" spans="1:6" x14ac:dyDescent="0.35">
      <c r="A11184" t="s">
        <v>110</v>
      </c>
      <c r="B11184" s="78" t="s">
        <v>15</v>
      </c>
      <c r="C11184">
        <v>2041</v>
      </c>
      <c r="D11184" t="s">
        <v>41</v>
      </c>
      <c r="E11184" t="s">
        <v>51</v>
      </c>
      <c r="F11184">
        <v>1095.8183296749201</v>
      </c>
    </row>
    <row r="11185" spans="1:6" x14ac:dyDescent="0.35">
      <c r="A11185" t="s">
        <v>110</v>
      </c>
      <c r="B11185" s="78" t="s">
        <v>15</v>
      </c>
      <c r="C11185">
        <v>2041</v>
      </c>
      <c r="D11185" t="s">
        <v>41</v>
      </c>
      <c r="E11185" t="s">
        <v>53</v>
      </c>
      <c r="F11185">
        <v>1283.8138598232699</v>
      </c>
    </row>
    <row r="11186" spans="1:6" x14ac:dyDescent="0.35">
      <c r="A11186" t="s">
        <v>110</v>
      </c>
      <c r="B11186" s="78" t="s">
        <v>15</v>
      </c>
      <c r="C11186">
        <v>2041</v>
      </c>
      <c r="D11186" t="s">
        <v>41</v>
      </c>
      <c r="E11186" t="s">
        <v>55</v>
      </c>
      <c r="F11186">
        <v>1549.10905900179</v>
      </c>
    </row>
    <row r="11187" spans="1:6" x14ac:dyDescent="0.35">
      <c r="A11187" t="s">
        <v>110</v>
      </c>
      <c r="B11187" s="78" t="s">
        <v>15</v>
      </c>
      <c r="C11187">
        <v>2041</v>
      </c>
      <c r="D11187" t="s">
        <v>41</v>
      </c>
      <c r="E11187" t="s">
        <v>57</v>
      </c>
      <c r="F11187">
        <v>1824.1565995241201</v>
      </c>
    </row>
    <row r="11188" spans="1:6" x14ac:dyDescent="0.35">
      <c r="A11188" t="s">
        <v>110</v>
      </c>
      <c r="B11188" s="78" t="s">
        <v>15</v>
      </c>
      <c r="C11188">
        <v>2041</v>
      </c>
      <c r="D11188" t="s">
        <v>41</v>
      </c>
      <c r="E11188" t="s">
        <v>59</v>
      </c>
      <c r="F11188">
        <v>2027.69887600263</v>
      </c>
    </row>
    <row r="11189" spans="1:6" x14ac:dyDescent="0.35">
      <c r="A11189" t="s">
        <v>110</v>
      </c>
      <c r="B11189" s="78" t="s">
        <v>15</v>
      </c>
      <c r="C11189">
        <v>2041</v>
      </c>
      <c r="D11189" t="s">
        <v>41</v>
      </c>
      <c r="E11189" t="s">
        <v>61</v>
      </c>
      <c r="F11189">
        <v>2101.5273895536402</v>
      </c>
    </row>
    <row r="11190" spans="1:6" x14ac:dyDescent="0.35">
      <c r="A11190" t="s">
        <v>110</v>
      </c>
      <c r="B11190" s="78" t="s">
        <v>15</v>
      </c>
      <c r="C11190">
        <v>2041</v>
      </c>
      <c r="D11190" t="s">
        <v>41</v>
      </c>
      <c r="E11190" t="s">
        <v>63</v>
      </c>
      <c r="F11190">
        <v>2190.2438030868402</v>
      </c>
    </row>
    <row r="11191" spans="1:6" x14ac:dyDescent="0.35">
      <c r="A11191" t="s">
        <v>110</v>
      </c>
      <c r="B11191" s="78" t="s">
        <v>15</v>
      </c>
      <c r="C11191">
        <v>2041</v>
      </c>
      <c r="D11191" t="s">
        <v>41</v>
      </c>
      <c r="E11191" t="s">
        <v>43</v>
      </c>
      <c r="F11191">
        <v>1432.4983672129699</v>
      </c>
    </row>
    <row r="11192" spans="1:6" x14ac:dyDescent="0.35">
      <c r="A11192" t="s">
        <v>110</v>
      </c>
      <c r="B11192" s="78" t="s">
        <v>15</v>
      </c>
      <c r="C11192">
        <v>2041</v>
      </c>
      <c r="D11192" t="s">
        <v>41</v>
      </c>
      <c r="E11192" t="s">
        <v>65</v>
      </c>
      <c r="F11192">
        <v>2186.8812243207099</v>
      </c>
    </row>
    <row r="11193" spans="1:6" x14ac:dyDescent="0.35">
      <c r="A11193" t="s">
        <v>110</v>
      </c>
      <c r="B11193" s="78" t="s">
        <v>15</v>
      </c>
      <c r="C11193">
        <v>2041</v>
      </c>
      <c r="D11193" t="s">
        <v>41</v>
      </c>
      <c r="E11193" t="s">
        <v>67</v>
      </c>
      <c r="F11193">
        <v>2409.6166722865801</v>
      </c>
    </row>
    <row r="11194" spans="1:6" x14ac:dyDescent="0.35">
      <c r="A11194" t="s">
        <v>110</v>
      </c>
      <c r="B11194" s="78" t="s">
        <v>15</v>
      </c>
      <c r="C11194">
        <v>2041</v>
      </c>
      <c r="D11194" t="s">
        <v>41</v>
      </c>
      <c r="E11194" t="s">
        <v>69</v>
      </c>
      <c r="F11194">
        <v>2284.6611741866</v>
      </c>
    </row>
    <row r="11195" spans="1:6" x14ac:dyDescent="0.35">
      <c r="A11195" t="s">
        <v>110</v>
      </c>
      <c r="B11195" s="78" t="s">
        <v>15</v>
      </c>
      <c r="C11195">
        <v>2041</v>
      </c>
      <c r="D11195" t="s">
        <v>41</v>
      </c>
      <c r="E11195" t="s">
        <v>71</v>
      </c>
      <c r="F11195">
        <v>1975.9240762332699</v>
      </c>
    </row>
    <row r="11196" spans="1:6" x14ac:dyDescent="0.35">
      <c r="A11196" t="s">
        <v>110</v>
      </c>
      <c r="B11196" s="78" t="s">
        <v>15</v>
      </c>
      <c r="C11196">
        <v>2041</v>
      </c>
      <c r="D11196" t="s">
        <v>41</v>
      </c>
      <c r="E11196" t="s">
        <v>73</v>
      </c>
      <c r="F11196">
        <v>1539.61241705622</v>
      </c>
    </row>
    <row r="11197" spans="1:6" x14ac:dyDescent="0.35">
      <c r="A11197" t="s">
        <v>110</v>
      </c>
      <c r="B11197" s="78" t="s">
        <v>15</v>
      </c>
      <c r="C11197">
        <v>2041</v>
      </c>
      <c r="D11197" t="s">
        <v>41</v>
      </c>
      <c r="E11197" t="s">
        <v>75</v>
      </c>
      <c r="F11197">
        <v>1607.4107954051401</v>
      </c>
    </row>
    <row r="11198" spans="1:6" x14ac:dyDescent="0.35">
      <c r="A11198" t="s">
        <v>110</v>
      </c>
      <c r="B11198" s="78" t="s">
        <v>15</v>
      </c>
      <c r="C11198">
        <v>2046</v>
      </c>
      <c r="D11198" t="s">
        <v>138</v>
      </c>
      <c r="E11198" t="s">
        <v>42</v>
      </c>
      <c r="F11198">
        <v>997.87202062385199</v>
      </c>
    </row>
    <row r="11199" spans="1:6" x14ac:dyDescent="0.35">
      <c r="A11199" t="s">
        <v>110</v>
      </c>
      <c r="B11199" s="78" t="s">
        <v>15</v>
      </c>
      <c r="C11199">
        <v>2046</v>
      </c>
      <c r="D11199" t="s">
        <v>138</v>
      </c>
      <c r="E11199" t="s">
        <v>45</v>
      </c>
      <c r="F11199">
        <v>1540.83800167609</v>
      </c>
    </row>
    <row r="11200" spans="1:6" x14ac:dyDescent="0.35">
      <c r="A11200" t="s">
        <v>110</v>
      </c>
      <c r="B11200" s="78" t="s">
        <v>15</v>
      </c>
      <c r="C11200">
        <v>2046</v>
      </c>
      <c r="D11200" t="s">
        <v>138</v>
      </c>
      <c r="E11200" t="s">
        <v>47</v>
      </c>
      <c r="F11200">
        <v>1480.39725808503</v>
      </c>
    </row>
    <row r="11201" spans="1:6" x14ac:dyDescent="0.35">
      <c r="A11201" t="s">
        <v>110</v>
      </c>
      <c r="B11201" s="78" t="s">
        <v>15</v>
      </c>
      <c r="C11201">
        <v>2046</v>
      </c>
      <c r="D11201" t="s">
        <v>138</v>
      </c>
      <c r="E11201" t="s">
        <v>49</v>
      </c>
      <c r="F11201">
        <v>976.82382376288001</v>
      </c>
    </row>
    <row r="11202" spans="1:6" x14ac:dyDescent="0.35">
      <c r="A11202" t="s">
        <v>110</v>
      </c>
      <c r="B11202" s="78" t="s">
        <v>15</v>
      </c>
      <c r="C11202">
        <v>2046</v>
      </c>
      <c r="D11202" t="s">
        <v>138</v>
      </c>
      <c r="E11202" t="s">
        <v>51</v>
      </c>
      <c r="F11202">
        <v>942.45557082231403</v>
      </c>
    </row>
    <row r="11203" spans="1:6" x14ac:dyDescent="0.35">
      <c r="A11203" t="s">
        <v>110</v>
      </c>
      <c r="B11203" s="78" t="s">
        <v>15</v>
      </c>
      <c r="C11203">
        <v>2046</v>
      </c>
      <c r="D11203" t="s">
        <v>138</v>
      </c>
      <c r="E11203" t="s">
        <v>53</v>
      </c>
      <c r="F11203">
        <v>1247.2159059957501</v>
      </c>
    </row>
    <row r="11204" spans="1:6" x14ac:dyDescent="0.35">
      <c r="A11204" t="s">
        <v>110</v>
      </c>
      <c r="B11204" s="78" t="s">
        <v>15</v>
      </c>
      <c r="C11204">
        <v>2046</v>
      </c>
      <c r="D11204" t="s">
        <v>138</v>
      </c>
      <c r="E11204" t="s">
        <v>55</v>
      </c>
      <c r="F11204">
        <v>1622.73879641445</v>
      </c>
    </row>
    <row r="11205" spans="1:6" x14ac:dyDescent="0.35">
      <c r="A11205" t="s">
        <v>110</v>
      </c>
      <c r="B11205" s="78" t="s">
        <v>15</v>
      </c>
      <c r="C11205">
        <v>2046</v>
      </c>
      <c r="D11205" t="s">
        <v>138</v>
      </c>
      <c r="E11205" t="s">
        <v>57</v>
      </c>
      <c r="F11205">
        <v>1964.8361143427201</v>
      </c>
    </row>
    <row r="11206" spans="1:6" x14ac:dyDescent="0.35">
      <c r="A11206" t="s">
        <v>110</v>
      </c>
      <c r="B11206" s="78" t="s">
        <v>15</v>
      </c>
      <c r="C11206">
        <v>2046</v>
      </c>
      <c r="D11206" t="s">
        <v>138</v>
      </c>
      <c r="E11206" t="s">
        <v>59</v>
      </c>
      <c r="F11206">
        <v>2301.6492978728502</v>
      </c>
    </row>
    <row r="11207" spans="1:6" x14ac:dyDescent="0.35">
      <c r="A11207" t="s">
        <v>110</v>
      </c>
      <c r="B11207" s="78" t="s">
        <v>15</v>
      </c>
      <c r="C11207">
        <v>2046</v>
      </c>
      <c r="D11207" t="s">
        <v>138</v>
      </c>
      <c r="E11207" t="s">
        <v>61</v>
      </c>
      <c r="F11207">
        <v>2490.6327091140101</v>
      </c>
    </row>
    <row r="11208" spans="1:6" x14ac:dyDescent="0.35">
      <c r="A11208" t="s">
        <v>110</v>
      </c>
      <c r="B11208" s="78" t="s">
        <v>15</v>
      </c>
      <c r="C11208">
        <v>2046</v>
      </c>
      <c r="D11208" t="s">
        <v>138</v>
      </c>
      <c r="E11208" t="s">
        <v>63</v>
      </c>
      <c r="F11208">
        <v>2642.69170856042</v>
      </c>
    </row>
    <row r="11209" spans="1:6" x14ac:dyDescent="0.35">
      <c r="A11209" t="s">
        <v>110</v>
      </c>
      <c r="B11209" s="78" t="s">
        <v>15</v>
      </c>
      <c r="C11209">
        <v>2046</v>
      </c>
      <c r="D11209" t="s">
        <v>138</v>
      </c>
      <c r="E11209" t="s">
        <v>43</v>
      </c>
      <c r="F11209">
        <v>1347.16004769916</v>
      </c>
    </row>
    <row r="11210" spans="1:6" x14ac:dyDescent="0.35">
      <c r="A11210" t="s">
        <v>110</v>
      </c>
      <c r="B11210" s="78" t="s">
        <v>15</v>
      </c>
      <c r="C11210">
        <v>2046</v>
      </c>
      <c r="D11210" t="s">
        <v>138</v>
      </c>
      <c r="E11210" t="s">
        <v>65</v>
      </c>
      <c r="F11210">
        <v>2740.8308460038002</v>
      </c>
    </row>
    <row r="11211" spans="1:6" x14ac:dyDescent="0.35">
      <c r="A11211" t="s">
        <v>110</v>
      </c>
      <c r="B11211" s="78" t="s">
        <v>15</v>
      </c>
      <c r="C11211">
        <v>2046</v>
      </c>
      <c r="D11211" t="s">
        <v>138</v>
      </c>
      <c r="E11211" t="s">
        <v>67</v>
      </c>
      <c r="F11211">
        <v>2518.7859196246</v>
      </c>
    </row>
    <row r="11212" spans="1:6" x14ac:dyDescent="0.35">
      <c r="A11212" t="s">
        <v>110</v>
      </c>
      <c r="B11212" s="78" t="s">
        <v>15</v>
      </c>
      <c r="C11212">
        <v>2046</v>
      </c>
      <c r="D11212" t="s">
        <v>138</v>
      </c>
      <c r="E11212" t="s">
        <v>69</v>
      </c>
      <c r="F11212">
        <v>2439.9898934653102</v>
      </c>
    </row>
    <row r="11213" spans="1:6" x14ac:dyDescent="0.35">
      <c r="A11213" t="s">
        <v>110</v>
      </c>
      <c r="B11213" s="78" t="s">
        <v>15</v>
      </c>
      <c r="C11213">
        <v>2046</v>
      </c>
      <c r="D11213" t="s">
        <v>138</v>
      </c>
      <c r="E11213" t="s">
        <v>71</v>
      </c>
      <c r="F11213">
        <v>2221.3602029987201</v>
      </c>
    </row>
    <row r="11214" spans="1:6" x14ac:dyDescent="0.35">
      <c r="A11214" t="s">
        <v>110</v>
      </c>
      <c r="B11214" s="78" t="s">
        <v>15</v>
      </c>
      <c r="C11214">
        <v>2046</v>
      </c>
      <c r="D11214" t="s">
        <v>138</v>
      </c>
      <c r="E11214" t="s">
        <v>73</v>
      </c>
      <c r="F11214">
        <v>1902.1261682187801</v>
      </c>
    </row>
    <row r="11215" spans="1:6" x14ac:dyDescent="0.35">
      <c r="A11215" t="s">
        <v>110</v>
      </c>
      <c r="B11215" s="78" t="s">
        <v>15</v>
      </c>
      <c r="C11215">
        <v>2046</v>
      </c>
      <c r="D11215" t="s">
        <v>138</v>
      </c>
      <c r="E11215" t="s">
        <v>75</v>
      </c>
      <c r="F11215">
        <v>2521.2016675761802</v>
      </c>
    </row>
    <row r="11216" spans="1:6" x14ac:dyDescent="0.35">
      <c r="A11216" t="s">
        <v>110</v>
      </c>
      <c r="B11216" s="78" t="s">
        <v>15</v>
      </c>
      <c r="C11216">
        <v>2046</v>
      </c>
      <c r="D11216" t="s">
        <v>41</v>
      </c>
      <c r="E11216" t="s">
        <v>42</v>
      </c>
      <c r="F11216">
        <v>1060.4576809576899</v>
      </c>
    </row>
    <row r="11217" spans="1:6" x14ac:dyDescent="0.35">
      <c r="A11217" t="s">
        <v>110</v>
      </c>
      <c r="B11217" s="78" t="s">
        <v>15</v>
      </c>
      <c r="C11217">
        <v>2046</v>
      </c>
      <c r="D11217" t="s">
        <v>41</v>
      </c>
      <c r="E11217" t="s">
        <v>45</v>
      </c>
      <c r="F11217">
        <v>1666.9942643253601</v>
      </c>
    </row>
    <row r="11218" spans="1:6" x14ac:dyDescent="0.35">
      <c r="A11218" t="s">
        <v>110</v>
      </c>
      <c r="B11218" s="78" t="s">
        <v>15</v>
      </c>
      <c r="C11218">
        <v>2046</v>
      </c>
      <c r="D11218" t="s">
        <v>41</v>
      </c>
      <c r="E11218" t="s">
        <v>47</v>
      </c>
      <c r="F11218">
        <v>1577.7395832357799</v>
      </c>
    </row>
    <row r="11219" spans="1:6" x14ac:dyDescent="0.35">
      <c r="A11219" t="s">
        <v>110</v>
      </c>
      <c r="B11219" s="78" t="s">
        <v>15</v>
      </c>
      <c r="C11219">
        <v>2046</v>
      </c>
      <c r="D11219" t="s">
        <v>41</v>
      </c>
      <c r="E11219" t="s">
        <v>49</v>
      </c>
      <c r="F11219">
        <v>1128.9100434771899</v>
      </c>
    </row>
    <row r="11220" spans="1:6" x14ac:dyDescent="0.35">
      <c r="A11220" t="s">
        <v>110</v>
      </c>
      <c r="B11220" s="78" t="s">
        <v>15</v>
      </c>
      <c r="C11220">
        <v>2046</v>
      </c>
      <c r="D11220" t="s">
        <v>41</v>
      </c>
      <c r="E11220" t="s">
        <v>51</v>
      </c>
      <c r="F11220">
        <v>1017.79402652622</v>
      </c>
    </row>
    <row r="11221" spans="1:6" x14ac:dyDescent="0.35">
      <c r="A11221" t="s">
        <v>110</v>
      </c>
      <c r="B11221" s="78" t="s">
        <v>15</v>
      </c>
      <c r="C11221">
        <v>2046</v>
      </c>
      <c r="D11221" t="s">
        <v>41</v>
      </c>
      <c r="E11221" t="s">
        <v>53</v>
      </c>
      <c r="F11221">
        <v>1230.00575248372</v>
      </c>
    </row>
    <row r="11222" spans="1:6" x14ac:dyDescent="0.35">
      <c r="A11222" t="s">
        <v>110</v>
      </c>
      <c r="B11222" s="78" t="s">
        <v>15</v>
      </c>
      <c r="C11222">
        <v>2046</v>
      </c>
      <c r="D11222" t="s">
        <v>41</v>
      </c>
      <c r="E11222" t="s">
        <v>55</v>
      </c>
      <c r="F11222">
        <v>1568.6027157020101</v>
      </c>
    </row>
    <row r="11223" spans="1:6" x14ac:dyDescent="0.35">
      <c r="A11223" t="s">
        <v>110</v>
      </c>
      <c r="B11223" s="78" t="s">
        <v>15</v>
      </c>
      <c r="C11223">
        <v>2046</v>
      </c>
      <c r="D11223" t="s">
        <v>41</v>
      </c>
      <c r="E11223" t="s">
        <v>57</v>
      </c>
      <c r="F11223">
        <v>1795.53225981266</v>
      </c>
    </row>
    <row r="11224" spans="1:6" x14ac:dyDescent="0.35">
      <c r="A11224" t="s">
        <v>110</v>
      </c>
      <c r="B11224" s="78" t="s">
        <v>15</v>
      </c>
      <c r="C11224">
        <v>2046</v>
      </c>
      <c r="D11224" t="s">
        <v>41</v>
      </c>
      <c r="E11224" t="s">
        <v>59</v>
      </c>
      <c r="F11224">
        <v>2056.4792769020401</v>
      </c>
    </row>
    <row r="11225" spans="1:6" x14ac:dyDescent="0.35">
      <c r="A11225" t="s">
        <v>110</v>
      </c>
      <c r="B11225" s="78" t="s">
        <v>15</v>
      </c>
      <c r="C11225">
        <v>2046</v>
      </c>
      <c r="D11225" t="s">
        <v>41</v>
      </c>
      <c r="E11225" t="s">
        <v>61</v>
      </c>
      <c r="F11225">
        <v>2163.02590186609</v>
      </c>
    </row>
    <row r="11226" spans="1:6" x14ac:dyDescent="0.35">
      <c r="A11226" t="s">
        <v>110</v>
      </c>
      <c r="B11226" s="78" t="s">
        <v>15</v>
      </c>
      <c r="C11226">
        <v>2046</v>
      </c>
      <c r="D11226" t="s">
        <v>41</v>
      </c>
      <c r="E11226" t="s">
        <v>63</v>
      </c>
      <c r="F11226">
        <v>2274.8671065820299</v>
      </c>
    </row>
    <row r="11227" spans="1:6" x14ac:dyDescent="0.35">
      <c r="A11227" t="s">
        <v>110</v>
      </c>
      <c r="B11227" s="78" t="s">
        <v>15</v>
      </c>
      <c r="C11227">
        <v>2046</v>
      </c>
      <c r="D11227" t="s">
        <v>41</v>
      </c>
      <c r="E11227" t="s">
        <v>43</v>
      </c>
      <c r="F11227">
        <v>1441.35980207487</v>
      </c>
    </row>
    <row r="11228" spans="1:6" x14ac:dyDescent="0.35">
      <c r="A11228" t="s">
        <v>110</v>
      </c>
      <c r="B11228" s="78" t="s">
        <v>15</v>
      </c>
      <c r="C11228">
        <v>2046</v>
      </c>
      <c r="D11228" t="s">
        <v>41</v>
      </c>
      <c r="E11228" t="s">
        <v>65</v>
      </c>
      <c r="F11228">
        <v>2425.3912296256599</v>
      </c>
    </row>
    <row r="11229" spans="1:6" x14ac:dyDescent="0.35">
      <c r="A11229" t="s">
        <v>110</v>
      </c>
      <c r="B11229" s="78" t="s">
        <v>15</v>
      </c>
      <c r="C11229">
        <v>2046</v>
      </c>
      <c r="D11229" t="s">
        <v>41</v>
      </c>
      <c r="E11229" t="s">
        <v>67</v>
      </c>
      <c r="F11229">
        <v>2304.9128260641301</v>
      </c>
    </row>
    <row r="11230" spans="1:6" x14ac:dyDescent="0.35">
      <c r="A11230" t="s">
        <v>110</v>
      </c>
      <c r="B11230" s="78" t="s">
        <v>15</v>
      </c>
      <c r="C11230">
        <v>2046</v>
      </c>
      <c r="D11230" t="s">
        <v>41</v>
      </c>
      <c r="E11230" t="s">
        <v>69</v>
      </c>
      <c r="F11230">
        <v>2309.70101075603</v>
      </c>
    </row>
    <row r="11231" spans="1:6" x14ac:dyDescent="0.35">
      <c r="A11231" t="s">
        <v>110</v>
      </c>
      <c r="B11231" s="78" t="s">
        <v>15</v>
      </c>
      <c r="C11231">
        <v>2046</v>
      </c>
      <c r="D11231" t="s">
        <v>41</v>
      </c>
      <c r="E11231" t="s">
        <v>71</v>
      </c>
      <c r="F11231">
        <v>2037.6374826199501</v>
      </c>
    </row>
    <row r="11232" spans="1:6" x14ac:dyDescent="0.35">
      <c r="A11232" t="s">
        <v>110</v>
      </c>
      <c r="B11232" s="78" t="s">
        <v>15</v>
      </c>
      <c r="C11232">
        <v>2046</v>
      </c>
      <c r="D11232" t="s">
        <v>41</v>
      </c>
      <c r="E11232" t="s">
        <v>73</v>
      </c>
      <c r="F11232">
        <v>1598.54278682176</v>
      </c>
    </row>
    <row r="11233" spans="1:6" x14ac:dyDescent="0.35">
      <c r="A11233" t="s">
        <v>110</v>
      </c>
      <c r="B11233" s="78" t="s">
        <v>15</v>
      </c>
      <c r="C11233">
        <v>2046</v>
      </c>
      <c r="D11233" t="s">
        <v>41</v>
      </c>
      <c r="E11233" t="s">
        <v>75</v>
      </c>
      <c r="F11233">
        <v>1742.82159153269</v>
      </c>
    </row>
    <row r="11234" spans="1:6" x14ac:dyDescent="0.35">
      <c r="A11234" t="s">
        <v>111</v>
      </c>
      <c r="B11234" s="78" t="s">
        <v>15</v>
      </c>
      <c r="C11234">
        <v>2021</v>
      </c>
      <c r="D11234" t="s">
        <v>41</v>
      </c>
      <c r="E11234" t="s">
        <v>42</v>
      </c>
      <c r="F11234">
        <v>224</v>
      </c>
    </row>
    <row r="11235" spans="1:6" x14ac:dyDescent="0.35">
      <c r="A11235" t="s">
        <v>111</v>
      </c>
      <c r="B11235" s="78" t="s">
        <v>15</v>
      </c>
      <c r="C11235">
        <v>2021</v>
      </c>
      <c r="D11235" t="s">
        <v>41</v>
      </c>
      <c r="E11235" t="s">
        <v>43</v>
      </c>
      <c r="F11235">
        <v>272</v>
      </c>
    </row>
    <row r="11236" spans="1:6" x14ac:dyDescent="0.35">
      <c r="A11236" t="s">
        <v>111</v>
      </c>
      <c r="B11236" s="78" t="s">
        <v>15</v>
      </c>
      <c r="C11236">
        <v>2021</v>
      </c>
      <c r="D11236" t="s">
        <v>41</v>
      </c>
      <c r="E11236" t="s">
        <v>45</v>
      </c>
      <c r="F11236">
        <v>333</v>
      </c>
    </row>
    <row r="11237" spans="1:6" x14ac:dyDescent="0.35">
      <c r="A11237" t="s">
        <v>111</v>
      </c>
      <c r="B11237" s="78" t="s">
        <v>15</v>
      </c>
      <c r="C11237">
        <v>2021</v>
      </c>
      <c r="D11237" t="s">
        <v>41</v>
      </c>
      <c r="E11237" t="s">
        <v>47</v>
      </c>
      <c r="F11237">
        <v>260</v>
      </c>
    </row>
    <row r="11238" spans="1:6" x14ac:dyDescent="0.35">
      <c r="A11238" t="s">
        <v>111</v>
      </c>
      <c r="B11238" s="78" t="s">
        <v>15</v>
      </c>
      <c r="C11238">
        <v>2021</v>
      </c>
      <c r="D11238" t="s">
        <v>41</v>
      </c>
      <c r="E11238" t="s">
        <v>49</v>
      </c>
      <c r="F11238">
        <v>218</v>
      </c>
    </row>
    <row r="11239" spans="1:6" x14ac:dyDescent="0.35">
      <c r="A11239" t="s">
        <v>111</v>
      </c>
      <c r="B11239" s="78" t="s">
        <v>15</v>
      </c>
      <c r="C11239">
        <v>2021</v>
      </c>
      <c r="D11239" t="s">
        <v>41</v>
      </c>
      <c r="E11239" t="s">
        <v>51</v>
      </c>
      <c r="F11239">
        <v>242</v>
      </c>
    </row>
    <row r="11240" spans="1:6" x14ac:dyDescent="0.35">
      <c r="A11240" t="s">
        <v>111</v>
      </c>
      <c r="B11240" s="78" t="s">
        <v>15</v>
      </c>
      <c r="C11240">
        <v>2021</v>
      </c>
      <c r="D11240" t="s">
        <v>41</v>
      </c>
      <c r="E11240" t="s">
        <v>53</v>
      </c>
      <c r="F11240">
        <v>246</v>
      </c>
    </row>
    <row r="11241" spans="1:6" x14ac:dyDescent="0.35">
      <c r="A11241" t="s">
        <v>111</v>
      </c>
      <c r="B11241" s="78" t="s">
        <v>15</v>
      </c>
      <c r="C11241">
        <v>2021</v>
      </c>
      <c r="D11241" t="s">
        <v>41</v>
      </c>
      <c r="E11241" t="s">
        <v>55</v>
      </c>
      <c r="F11241">
        <v>261</v>
      </c>
    </row>
    <row r="11242" spans="1:6" x14ac:dyDescent="0.35">
      <c r="A11242" t="s">
        <v>111</v>
      </c>
      <c r="B11242" s="78" t="s">
        <v>15</v>
      </c>
      <c r="C11242">
        <v>2021</v>
      </c>
      <c r="D11242" t="s">
        <v>41</v>
      </c>
      <c r="E11242" t="s">
        <v>57</v>
      </c>
      <c r="F11242">
        <v>245</v>
      </c>
    </row>
    <row r="11243" spans="1:6" x14ac:dyDescent="0.35">
      <c r="A11243" t="s">
        <v>111</v>
      </c>
      <c r="B11243" s="78" t="s">
        <v>15</v>
      </c>
      <c r="C11243">
        <v>2021</v>
      </c>
      <c r="D11243" t="s">
        <v>41</v>
      </c>
      <c r="E11243" t="s">
        <v>59</v>
      </c>
      <c r="F11243">
        <v>282</v>
      </c>
    </row>
    <row r="11244" spans="1:6" x14ac:dyDescent="0.35">
      <c r="A11244" t="s">
        <v>111</v>
      </c>
      <c r="B11244" s="78" t="s">
        <v>15</v>
      </c>
      <c r="C11244">
        <v>2021</v>
      </c>
      <c r="D11244" t="s">
        <v>41</v>
      </c>
      <c r="E11244" t="s">
        <v>61</v>
      </c>
      <c r="F11244">
        <v>350</v>
      </c>
    </row>
    <row r="11245" spans="1:6" x14ac:dyDescent="0.35">
      <c r="A11245" t="s">
        <v>111</v>
      </c>
      <c r="B11245" s="78" t="s">
        <v>15</v>
      </c>
      <c r="C11245">
        <v>2021</v>
      </c>
      <c r="D11245" t="s">
        <v>41</v>
      </c>
      <c r="E11245" t="s">
        <v>63</v>
      </c>
      <c r="F11245">
        <v>408</v>
      </c>
    </row>
    <row r="11246" spans="1:6" x14ac:dyDescent="0.35">
      <c r="A11246" t="s">
        <v>111</v>
      </c>
      <c r="B11246" s="78" t="s">
        <v>15</v>
      </c>
      <c r="C11246">
        <v>2021</v>
      </c>
      <c r="D11246" t="s">
        <v>41</v>
      </c>
      <c r="E11246" t="s">
        <v>65</v>
      </c>
      <c r="F11246">
        <v>403</v>
      </c>
    </row>
    <row r="11247" spans="1:6" x14ac:dyDescent="0.35">
      <c r="A11247" t="s">
        <v>111</v>
      </c>
      <c r="B11247" s="78" t="s">
        <v>15</v>
      </c>
      <c r="C11247">
        <v>2021</v>
      </c>
      <c r="D11247" t="s">
        <v>41</v>
      </c>
      <c r="E11247" t="s">
        <v>67</v>
      </c>
      <c r="F11247">
        <v>404</v>
      </c>
    </row>
    <row r="11248" spans="1:6" x14ac:dyDescent="0.35">
      <c r="A11248" t="s">
        <v>111</v>
      </c>
      <c r="B11248" s="78" t="s">
        <v>15</v>
      </c>
      <c r="C11248">
        <v>2021</v>
      </c>
      <c r="D11248" t="s">
        <v>41</v>
      </c>
      <c r="E11248" t="s">
        <v>69</v>
      </c>
      <c r="F11248">
        <v>376</v>
      </c>
    </row>
    <row r="11249" spans="1:6" x14ac:dyDescent="0.35">
      <c r="A11249" t="s">
        <v>111</v>
      </c>
      <c r="B11249" s="78" t="s">
        <v>15</v>
      </c>
      <c r="C11249">
        <v>2021</v>
      </c>
      <c r="D11249" t="s">
        <v>41</v>
      </c>
      <c r="E11249" t="s">
        <v>71</v>
      </c>
      <c r="F11249">
        <v>287</v>
      </c>
    </row>
    <row r="11250" spans="1:6" x14ac:dyDescent="0.35">
      <c r="A11250" t="s">
        <v>111</v>
      </c>
      <c r="B11250" s="78" t="s">
        <v>15</v>
      </c>
      <c r="C11250">
        <v>2021</v>
      </c>
      <c r="D11250" t="s">
        <v>41</v>
      </c>
      <c r="E11250" t="s">
        <v>73</v>
      </c>
      <c r="F11250">
        <v>202</v>
      </c>
    </row>
    <row r="11251" spans="1:6" x14ac:dyDescent="0.35">
      <c r="A11251" t="s">
        <v>111</v>
      </c>
      <c r="B11251" s="78" t="s">
        <v>15</v>
      </c>
      <c r="C11251">
        <v>2021</v>
      </c>
      <c r="D11251" t="s">
        <v>41</v>
      </c>
      <c r="E11251" t="s">
        <v>75</v>
      </c>
      <c r="F11251">
        <v>132</v>
      </c>
    </row>
    <row r="11252" spans="1:6" x14ac:dyDescent="0.35">
      <c r="A11252" t="s">
        <v>111</v>
      </c>
      <c r="B11252" s="78" t="s">
        <v>15</v>
      </c>
      <c r="C11252">
        <v>2021</v>
      </c>
      <c r="D11252" t="s">
        <v>138</v>
      </c>
      <c r="E11252" t="s">
        <v>42</v>
      </c>
      <c r="F11252">
        <v>244</v>
      </c>
    </row>
    <row r="11253" spans="1:6" x14ac:dyDescent="0.35">
      <c r="A11253" t="s">
        <v>111</v>
      </c>
      <c r="B11253" s="78" t="s">
        <v>15</v>
      </c>
      <c r="C11253">
        <v>2021</v>
      </c>
      <c r="D11253" t="s">
        <v>138</v>
      </c>
      <c r="E11253" t="s">
        <v>43</v>
      </c>
      <c r="F11253">
        <v>248</v>
      </c>
    </row>
    <row r="11254" spans="1:6" x14ac:dyDescent="0.35">
      <c r="A11254" t="s">
        <v>111</v>
      </c>
      <c r="B11254" s="78" t="s">
        <v>15</v>
      </c>
      <c r="C11254">
        <v>2021</v>
      </c>
      <c r="D11254" t="s">
        <v>138</v>
      </c>
      <c r="E11254" t="s">
        <v>45</v>
      </c>
      <c r="F11254">
        <v>289</v>
      </c>
    </row>
    <row r="11255" spans="1:6" x14ac:dyDescent="0.35">
      <c r="A11255" t="s">
        <v>111</v>
      </c>
      <c r="B11255" s="78" t="s">
        <v>15</v>
      </c>
      <c r="C11255">
        <v>2021</v>
      </c>
      <c r="D11255" t="s">
        <v>138</v>
      </c>
      <c r="E11255" t="s">
        <v>47</v>
      </c>
      <c r="F11255">
        <v>262</v>
      </c>
    </row>
    <row r="11256" spans="1:6" x14ac:dyDescent="0.35">
      <c r="A11256" t="s">
        <v>111</v>
      </c>
      <c r="B11256" s="78" t="s">
        <v>15</v>
      </c>
      <c r="C11256">
        <v>2021</v>
      </c>
      <c r="D11256" t="s">
        <v>138</v>
      </c>
      <c r="E11256" t="s">
        <v>49</v>
      </c>
      <c r="F11256">
        <v>246</v>
      </c>
    </row>
    <row r="11257" spans="1:6" x14ac:dyDescent="0.35">
      <c r="A11257" t="s">
        <v>111</v>
      </c>
      <c r="B11257" s="78" t="s">
        <v>15</v>
      </c>
      <c r="C11257">
        <v>2021</v>
      </c>
      <c r="D11257" t="s">
        <v>138</v>
      </c>
      <c r="E11257" t="s">
        <v>51</v>
      </c>
      <c r="F11257">
        <v>253</v>
      </c>
    </row>
    <row r="11258" spans="1:6" x14ac:dyDescent="0.35">
      <c r="A11258" t="s">
        <v>111</v>
      </c>
      <c r="B11258" s="78" t="s">
        <v>15</v>
      </c>
      <c r="C11258">
        <v>2021</v>
      </c>
      <c r="D11258" t="s">
        <v>138</v>
      </c>
      <c r="E11258" t="s">
        <v>53</v>
      </c>
      <c r="F11258">
        <v>258</v>
      </c>
    </row>
    <row r="11259" spans="1:6" x14ac:dyDescent="0.35">
      <c r="A11259" t="s">
        <v>111</v>
      </c>
      <c r="B11259" s="78" t="s">
        <v>15</v>
      </c>
      <c r="C11259">
        <v>2021</v>
      </c>
      <c r="D11259" t="s">
        <v>138</v>
      </c>
      <c r="E11259" t="s">
        <v>55</v>
      </c>
      <c r="F11259">
        <v>250</v>
      </c>
    </row>
    <row r="11260" spans="1:6" x14ac:dyDescent="0.35">
      <c r="A11260" t="s">
        <v>111</v>
      </c>
      <c r="B11260" s="78" t="s">
        <v>15</v>
      </c>
      <c r="C11260">
        <v>2021</v>
      </c>
      <c r="D11260" t="s">
        <v>138</v>
      </c>
      <c r="E11260" t="s">
        <v>57</v>
      </c>
      <c r="F11260">
        <v>244</v>
      </c>
    </row>
    <row r="11261" spans="1:6" x14ac:dyDescent="0.35">
      <c r="A11261" t="s">
        <v>111</v>
      </c>
      <c r="B11261" s="78" t="s">
        <v>15</v>
      </c>
      <c r="C11261">
        <v>2021</v>
      </c>
      <c r="D11261" t="s">
        <v>138</v>
      </c>
      <c r="E11261" t="s">
        <v>59</v>
      </c>
      <c r="F11261">
        <v>311</v>
      </c>
    </row>
    <row r="11262" spans="1:6" x14ac:dyDescent="0.35">
      <c r="A11262" t="s">
        <v>111</v>
      </c>
      <c r="B11262" s="78" t="s">
        <v>15</v>
      </c>
      <c r="C11262">
        <v>2021</v>
      </c>
      <c r="D11262" t="s">
        <v>138</v>
      </c>
      <c r="E11262" t="s">
        <v>61</v>
      </c>
      <c r="F11262">
        <v>369</v>
      </c>
    </row>
    <row r="11263" spans="1:6" x14ac:dyDescent="0.35">
      <c r="A11263" t="s">
        <v>111</v>
      </c>
      <c r="B11263" s="78" t="s">
        <v>15</v>
      </c>
      <c r="C11263">
        <v>2021</v>
      </c>
      <c r="D11263" t="s">
        <v>138</v>
      </c>
      <c r="E11263" t="s">
        <v>63</v>
      </c>
      <c r="F11263">
        <v>356</v>
      </c>
    </row>
    <row r="11264" spans="1:6" x14ac:dyDescent="0.35">
      <c r="A11264" t="s">
        <v>111</v>
      </c>
      <c r="B11264" s="78" t="s">
        <v>15</v>
      </c>
      <c r="C11264">
        <v>2021</v>
      </c>
      <c r="D11264" t="s">
        <v>138</v>
      </c>
      <c r="E11264" t="s">
        <v>65</v>
      </c>
      <c r="F11264">
        <v>374</v>
      </c>
    </row>
    <row r="11265" spans="1:6" x14ac:dyDescent="0.35">
      <c r="A11265" t="s">
        <v>111</v>
      </c>
      <c r="B11265" s="78" t="s">
        <v>15</v>
      </c>
      <c r="C11265">
        <v>2021</v>
      </c>
      <c r="D11265" t="s">
        <v>138</v>
      </c>
      <c r="E11265" t="s">
        <v>67</v>
      </c>
      <c r="F11265">
        <v>372</v>
      </c>
    </row>
    <row r="11266" spans="1:6" x14ac:dyDescent="0.35">
      <c r="A11266" t="s">
        <v>111</v>
      </c>
      <c r="B11266" s="78" t="s">
        <v>15</v>
      </c>
      <c r="C11266">
        <v>2021</v>
      </c>
      <c r="D11266" t="s">
        <v>138</v>
      </c>
      <c r="E11266" t="s">
        <v>69</v>
      </c>
      <c r="F11266">
        <v>341</v>
      </c>
    </row>
    <row r="11267" spans="1:6" x14ac:dyDescent="0.35">
      <c r="A11267" t="s">
        <v>111</v>
      </c>
      <c r="B11267" s="78" t="s">
        <v>15</v>
      </c>
      <c r="C11267">
        <v>2021</v>
      </c>
      <c r="D11267" t="s">
        <v>138</v>
      </c>
      <c r="E11267" t="s">
        <v>71</v>
      </c>
      <c r="F11267">
        <v>242</v>
      </c>
    </row>
    <row r="11268" spans="1:6" x14ac:dyDescent="0.35">
      <c r="A11268" t="s">
        <v>111</v>
      </c>
      <c r="B11268" s="78" t="s">
        <v>15</v>
      </c>
      <c r="C11268">
        <v>2021</v>
      </c>
      <c r="D11268" t="s">
        <v>138</v>
      </c>
      <c r="E11268" t="s">
        <v>73</v>
      </c>
      <c r="F11268">
        <v>182</v>
      </c>
    </row>
    <row r="11269" spans="1:6" x14ac:dyDescent="0.35">
      <c r="A11269" t="s">
        <v>111</v>
      </c>
      <c r="B11269" s="78" t="s">
        <v>15</v>
      </c>
      <c r="C11269">
        <v>2021</v>
      </c>
      <c r="D11269" t="s">
        <v>138</v>
      </c>
      <c r="E11269" t="s">
        <v>75</v>
      </c>
      <c r="F11269">
        <v>156</v>
      </c>
    </row>
    <row r="11270" spans="1:6" x14ac:dyDescent="0.35">
      <c r="A11270" t="s">
        <v>111</v>
      </c>
      <c r="B11270" s="78" t="s">
        <v>15</v>
      </c>
      <c r="C11270">
        <v>2026</v>
      </c>
      <c r="D11270" t="s">
        <v>138</v>
      </c>
      <c r="E11270" t="s">
        <v>42</v>
      </c>
      <c r="F11270">
        <v>240.67675513760199</v>
      </c>
    </row>
    <row r="11271" spans="1:6" x14ac:dyDescent="0.35">
      <c r="A11271" t="s">
        <v>111</v>
      </c>
      <c r="B11271" s="78" t="s">
        <v>15</v>
      </c>
      <c r="C11271">
        <v>2026</v>
      </c>
      <c r="D11271" t="s">
        <v>138</v>
      </c>
      <c r="E11271" t="s">
        <v>45</v>
      </c>
      <c r="F11271">
        <v>270.400781149274</v>
      </c>
    </row>
    <row r="11272" spans="1:6" x14ac:dyDescent="0.35">
      <c r="A11272" t="s">
        <v>111</v>
      </c>
      <c r="B11272" s="78" t="s">
        <v>15</v>
      </c>
      <c r="C11272">
        <v>2026</v>
      </c>
      <c r="D11272" t="s">
        <v>138</v>
      </c>
      <c r="E11272" t="s">
        <v>47</v>
      </c>
      <c r="F11272">
        <v>259.43093849780797</v>
      </c>
    </row>
    <row r="11273" spans="1:6" x14ac:dyDescent="0.35">
      <c r="A11273" t="s">
        <v>111</v>
      </c>
      <c r="B11273" s="78" t="s">
        <v>15</v>
      </c>
      <c r="C11273">
        <v>2026</v>
      </c>
      <c r="D11273" t="s">
        <v>138</v>
      </c>
      <c r="E11273" t="s">
        <v>49</v>
      </c>
      <c r="F11273">
        <v>217.847788135326</v>
      </c>
    </row>
    <row r="11274" spans="1:6" x14ac:dyDescent="0.35">
      <c r="A11274" t="s">
        <v>111</v>
      </c>
      <c r="B11274" s="78" t="s">
        <v>15</v>
      </c>
      <c r="C11274">
        <v>2026</v>
      </c>
      <c r="D11274" t="s">
        <v>138</v>
      </c>
      <c r="E11274" t="s">
        <v>51</v>
      </c>
      <c r="F11274">
        <v>274.74577702961898</v>
      </c>
    </row>
    <row r="11275" spans="1:6" x14ac:dyDescent="0.35">
      <c r="A11275" t="s">
        <v>111</v>
      </c>
      <c r="B11275" s="78" t="s">
        <v>15</v>
      </c>
      <c r="C11275">
        <v>2026</v>
      </c>
      <c r="D11275" t="s">
        <v>138</v>
      </c>
      <c r="E11275" t="s">
        <v>53</v>
      </c>
      <c r="F11275">
        <v>281.039005503184</v>
      </c>
    </row>
    <row r="11276" spans="1:6" x14ac:dyDescent="0.35">
      <c r="A11276" t="s">
        <v>111</v>
      </c>
      <c r="B11276" s="78" t="s">
        <v>15</v>
      </c>
      <c r="C11276">
        <v>2026</v>
      </c>
      <c r="D11276" t="s">
        <v>138</v>
      </c>
      <c r="E11276" t="s">
        <v>55</v>
      </c>
      <c r="F11276">
        <v>291.24780401885698</v>
      </c>
    </row>
    <row r="11277" spans="1:6" x14ac:dyDescent="0.35">
      <c r="A11277" t="s">
        <v>111</v>
      </c>
      <c r="B11277" s="78" t="s">
        <v>15</v>
      </c>
      <c r="C11277">
        <v>2026</v>
      </c>
      <c r="D11277" t="s">
        <v>138</v>
      </c>
      <c r="E11277" t="s">
        <v>57</v>
      </c>
      <c r="F11277">
        <v>297.93675989617202</v>
      </c>
    </row>
    <row r="11278" spans="1:6" x14ac:dyDescent="0.35">
      <c r="A11278" t="s">
        <v>111</v>
      </c>
      <c r="B11278" s="78" t="s">
        <v>15</v>
      </c>
      <c r="C11278">
        <v>2026</v>
      </c>
      <c r="D11278" t="s">
        <v>138</v>
      </c>
      <c r="E11278" t="s">
        <v>59</v>
      </c>
      <c r="F11278">
        <v>268.924839930845</v>
      </c>
    </row>
    <row r="11279" spans="1:6" x14ac:dyDescent="0.35">
      <c r="A11279" t="s">
        <v>111</v>
      </c>
      <c r="B11279" s="78" t="s">
        <v>15</v>
      </c>
      <c r="C11279">
        <v>2026</v>
      </c>
      <c r="D11279" t="s">
        <v>138</v>
      </c>
      <c r="E11279" t="s">
        <v>61</v>
      </c>
      <c r="F11279">
        <v>330.37432704187501</v>
      </c>
    </row>
    <row r="11280" spans="1:6" x14ac:dyDescent="0.35">
      <c r="A11280" t="s">
        <v>111</v>
      </c>
      <c r="B11280" s="78" t="s">
        <v>15</v>
      </c>
      <c r="C11280">
        <v>2026</v>
      </c>
      <c r="D11280" t="s">
        <v>138</v>
      </c>
      <c r="E11280" t="s">
        <v>63</v>
      </c>
      <c r="F11280">
        <v>387.83542274523597</v>
      </c>
    </row>
    <row r="11281" spans="1:6" x14ac:dyDescent="0.35">
      <c r="A11281" t="s">
        <v>111</v>
      </c>
      <c r="B11281" s="78" t="s">
        <v>15</v>
      </c>
      <c r="C11281">
        <v>2026</v>
      </c>
      <c r="D11281" t="s">
        <v>138</v>
      </c>
      <c r="E11281" t="s">
        <v>43</v>
      </c>
      <c r="F11281">
        <v>263.75962390139398</v>
      </c>
    </row>
    <row r="11282" spans="1:6" x14ac:dyDescent="0.35">
      <c r="A11282" t="s">
        <v>111</v>
      </c>
      <c r="B11282" s="78" t="s">
        <v>15</v>
      </c>
      <c r="C11282">
        <v>2026</v>
      </c>
      <c r="D11282" t="s">
        <v>138</v>
      </c>
      <c r="E11282" t="s">
        <v>65</v>
      </c>
      <c r="F11282">
        <v>386.328781143735</v>
      </c>
    </row>
    <row r="11283" spans="1:6" x14ac:dyDescent="0.35">
      <c r="A11283" t="s">
        <v>111</v>
      </c>
      <c r="B11283" s="78" t="s">
        <v>15</v>
      </c>
      <c r="C11283">
        <v>2026</v>
      </c>
      <c r="D11283" t="s">
        <v>138</v>
      </c>
      <c r="E11283" t="s">
        <v>67</v>
      </c>
      <c r="F11283">
        <v>376.72417317922799</v>
      </c>
    </row>
    <row r="11284" spans="1:6" x14ac:dyDescent="0.35">
      <c r="A11284" t="s">
        <v>111</v>
      </c>
      <c r="B11284" s="78" t="s">
        <v>15</v>
      </c>
      <c r="C11284">
        <v>2026</v>
      </c>
      <c r="D11284" t="s">
        <v>138</v>
      </c>
      <c r="E11284" t="s">
        <v>69</v>
      </c>
      <c r="F11284">
        <v>344.45293520861799</v>
      </c>
    </row>
    <row r="11285" spans="1:6" x14ac:dyDescent="0.35">
      <c r="A11285" t="s">
        <v>111</v>
      </c>
      <c r="B11285" s="78" t="s">
        <v>15</v>
      </c>
      <c r="C11285">
        <v>2026</v>
      </c>
      <c r="D11285" t="s">
        <v>138</v>
      </c>
      <c r="E11285" t="s">
        <v>71</v>
      </c>
      <c r="F11285">
        <v>296.37545967938098</v>
      </c>
    </row>
    <row r="11286" spans="1:6" x14ac:dyDescent="0.35">
      <c r="A11286" t="s">
        <v>111</v>
      </c>
      <c r="B11286" s="78" t="s">
        <v>15</v>
      </c>
      <c r="C11286">
        <v>2026</v>
      </c>
      <c r="D11286" t="s">
        <v>138</v>
      </c>
      <c r="E11286" t="s">
        <v>73</v>
      </c>
      <c r="F11286">
        <v>206.49512100365101</v>
      </c>
    </row>
    <row r="11287" spans="1:6" x14ac:dyDescent="0.35">
      <c r="A11287" t="s">
        <v>111</v>
      </c>
      <c r="B11287" s="78" t="s">
        <v>15</v>
      </c>
      <c r="C11287">
        <v>2026</v>
      </c>
      <c r="D11287" t="s">
        <v>138</v>
      </c>
      <c r="E11287" t="s">
        <v>75</v>
      </c>
      <c r="F11287">
        <v>212.473507628726</v>
      </c>
    </row>
    <row r="11288" spans="1:6" x14ac:dyDescent="0.35">
      <c r="A11288" t="s">
        <v>111</v>
      </c>
      <c r="B11288" s="78" t="s">
        <v>15</v>
      </c>
      <c r="C11288">
        <v>2026</v>
      </c>
      <c r="D11288" t="s">
        <v>41</v>
      </c>
      <c r="E11288" t="s">
        <v>42</v>
      </c>
      <c r="F11288">
        <v>254.80090609553301</v>
      </c>
    </row>
    <row r="11289" spans="1:6" x14ac:dyDescent="0.35">
      <c r="A11289" t="s">
        <v>111</v>
      </c>
      <c r="B11289" s="78" t="s">
        <v>15</v>
      </c>
      <c r="C11289">
        <v>2026</v>
      </c>
      <c r="D11289" t="s">
        <v>41</v>
      </c>
      <c r="E11289" t="s">
        <v>45</v>
      </c>
      <c r="F11289">
        <v>298.37561321242498</v>
      </c>
    </row>
    <row r="11290" spans="1:6" x14ac:dyDescent="0.35">
      <c r="A11290" t="s">
        <v>111</v>
      </c>
      <c r="B11290" s="78" t="s">
        <v>15</v>
      </c>
      <c r="C11290">
        <v>2026</v>
      </c>
      <c r="D11290" t="s">
        <v>41</v>
      </c>
      <c r="E11290" t="s">
        <v>47</v>
      </c>
      <c r="F11290">
        <v>308.98276541310997</v>
      </c>
    </row>
    <row r="11291" spans="1:6" x14ac:dyDescent="0.35">
      <c r="A11291" t="s">
        <v>111</v>
      </c>
      <c r="B11291" s="78" t="s">
        <v>15</v>
      </c>
      <c r="C11291">
        <v>2026</v>
      </c>
      <c r="D11291" t="s">
        <v>41</v>
      </c>
      <c r="E11291" t="s">
        <v>49</v>
      </c>
      <c r="F11291">
        <v>234.97598015598999</v>
      </c>
    </row>
    <row r="11292" spans="1:6" x14ac:dyDescent="0.35">
      <c r="A11292" t="s">
        <v>111</v>
      </c>
      <c r="B11292" s="78" t="s">
        <v>15</v>
      </c>
      <c r="C11292">
        <v>2026</v>
      </c>
      <c r="D11292" t="s">
        <v>41</v>
      </c>
      <c r="E11292" t="s">
        <v>51</v>
      </c>
      <c r="F11292">
        <v>264.41206105902501</v>
      </c>
    </row>
    <row r="11293" spans="1:6" x14ac:dyDescent="0.35">
      <c r="A11293" t="s">
        <v>111</v>
      </c>
      <c r="B11293" s="78" t="s">
        <v>15</v>
      </c>
      <c r="C11293">
        <v>2026</v>
      </c>
      <c r="D11293" t="s">
        <v>41</v>
      </c>
      <c r="E11293" t="s">
        <v>53</v>
      </c>
      <c r="F11293">
        <v>293.663457510461</v>
      </c>
    </row>
    <row r="11294" spans="1:6" x14ac:dyDescent="0.35">
      <c r="A11294" t="s">
        <v>111</v>
      </c>
      <c r="B11294" s="78" t="s">
        <v>15</v>
      </c>
      <c r="C11294">
        <v>2026</v>
      </c>
      <c r="D11294" t="s">
        <v>41</v>
      </c>
      <c r="E11294" t="s">
        <v>55</v>
      </c>
      <c r="F11294">
        <v>279.06027621245801</v>
      </c>
    </row>
    <row r="11295" spans="1:6" x14ac:dyDescent="0.35">
      <c r="A11295" t="s">
        <v>111</v>
      </c>
      <c r="B11295" s="78" t="s">
        <v>15</v>
      </c>
      <c r="C11295">
        <v>2026</v>
      </c>
      <c r="D11295" t="s">
        <v>41</v>
      </c>
      <c r="E11295" t="s">
        <v>57</v>
      </c>
      <c r="F11295">
        <v>289.94755657754803</v>
      </c>
    </row>
    <row r="11296" spans="1:6" x14ac:dyDescent="0.35">
      <c r="A11296" t="s">
        <v>111</v>
      </c>
      <c r="B11296" s="78" t="s">
        <v>15</v>
      </c>
      <c r="C11296">
        <v>2026</v>
      </c>
      <c r="D11296" t="s">
        <v>41</v>
      </c>
      <c r="E11296" t="s">
        <v>59</v>
      </c>
      <c r="F11296">
        <v>279.915953207455</v>
      </c>
    </row>
    <row r="11297" spans="1:6" x14ac:dyDescent="0.35">
      <c r="A11297" t="s">
        <v>111</v>
      </c>
      <c r="B11297" s="78" t="s">
        <v>15</v>
      </c>
      <c r="C11297">
        <v>2026</v>
      </c>
      <c r="D11297" t="s">
        <v>41</v>
      </c>
      <c r="E11297" t="s">
        <v>61</v>
      </c>
      <c r="F11297">
        <v>308.07294968390698</v>
      </c>
    </row>
    <row r="11298" spans="1:6" x14ac:dyDescent="0.35">
      <c r="A11298" t="s">
        <v>111</v>
      </c>
      <c r="B11298" s="78" t="s">
        <v>15</v>
      </c>
      <c r="C11298">
        <v>2026</v>
      </c>
      <c r="D11298" t="s">
        <v>41</v>
      </c>
      <c r="E11298" t="s">
        <v>63</v>
      </c>
      <c r="F11298">
        <v>377.73896156684202</v>
      </c>
    </row>
    <row r="11299" spans="1:6" x14ac:dyDescent="0.35">
      <c r="A11299" t="s">
        <v>111</v>
      </c>
      <c r="B11299" s="78" t="s">
        <v>15</v>
      </c>
      <c r="C11299">
        <v>2026</v>
      </c>
      <c r="D11299" t="s">
        <v>41</v>
      </c>
      <c r="E11299" t="s">
        <v>43</v>
      </c>
      <c r="F11299">
        <v>261.00849124418102</v>
      </c>
    </row>
    <row r="11300" spans="1:6" x14ac:dyDescent="0.35">
      <c r="A11300" t="s">
        <v>111</v>
      </c>
      <c r="B11300" s="78" t="s">
        <v>15</v>
      </c>
      <c r="C11300">
        <v>2026</v>
      </c>
      <c r="D11300" t="s">
        <v>41</v>
      </c>
      <c r="E11300" t="s">
        <v>65</v>
      </c>
      <c r="F11300">
        <v>443.51524944853202</v>
      </c>
    </row>
    <row r="11301" spans="1:6" x14ac:dyDescent="0.35">
      <c r="A11301" t="s">
        <v>111</v>
      </c>
      <c r="B11301" s="78" t="s">
        <v>15</v>
      </c>
      <c r="C11301">
        <v>2026</v>
      </c>
      <c r="D11301" t="s">
        <v>41</v>
      </c>
      <c r="E11301" t="s">
        <v>67</v>
      </c>
      <c r="F11301">
        <v>425.08654490053198</v>
      </c>
    </row>
    <row r="11302" spans="1:6" x14ac:dyDescent="0.35">
      <c r="A11302" t="s">
        <v>111</v>
      </c>
      <c r="B11302" s="78" t="s">
        <v>15</v>
      </c>
      <c r="C11302">
        <v>2026</v>
      </c>
      <c r="D11302" t="s">
        <v>41</v>
      </c>
      <c r="E11302" t="s">
        <v>69</v>
      </c>
      <c r="F11302">
        <v>373.67335933574901</v>
      </c>
    </row>
    <row r="11303" spans="1:6" x14ac:dyDescent="0.35">
      <c r="A11303" t="s">
        <v>111</v>
      </c>
      <c r="B11303" s="78" t="s">
        <v>15</v>
      </c>
      <c r="C11303">
        <v>2026</v>
      </c>
      <c r="D11303" t="s">
        <v>41</v>
      </c>
      <c r="E11303" t="s">
        <v>71</v>
      </c>
      <c r="F11303">
        <v>317.71715783064798</v>
      </c>
    </row>
    <row r="11304" spans="1:6" x14ac:dyDescent="0.35">
      <c r="A11304" t="s">
        <v>111</v>
      </c>
      <c r="B11304" s="78" t="s">
        <v>15</v>
      </c>
      <c r="C11304">
        <v>2026</v>
      </c>
      <c r="D11304" t="s">
        <v>41</v>
      </c>
      <c r="E11304" t="s">
        <v>73</v>
      </c>
      <c r="F11304">
        <v>219.44743656692</v>
      </c>
    </row>
    <row r="11305" spans="1:6" x14ac:dyDescent="0.35">
      <c r="A11305" t="s">
        <v>111</v>
      </c>
      <c r="B11305" s="78" t="s">
        <v>15</v>
      </c>
      <c r="C11305">
        <v>2026</v>
      </c>
      <c r="D11305" t="s">
        <v>41</v>
      </c>
      <c r="E11305" t="s">
        <v>75</v>
      </c>
      <c r="F11305">
        <v>184.25737115750701</v>
      </c>
    </row>
    <row r="11306" spans="1:6" x14ac:dyDescent="0.35">
      <c r="A11306" t="s">
        <v>111</v>
      </c>
      <c r="B11306" s="78" t="s">
        <v>15</v>
      </c>
      <c r="C11306">
        <v>2031</v>
      </c>
      <c r="D11306" t="s">
        <v>138</v>
      </c>
      <c r="E11306" t="s">
        <v>42</v>
      </c>
      <c r="F11306">
        <v>226.06862967160899</v>
      </c>
    </row>
    <row r="11307" spans="1:6" x14ac:dyDescent="0.35">
      <c r="A11307" t="s">
        <v>111</v>
      </c>
      <c r="B11307" s="78" t="s">
        <v>15</v>
      </c>
      <c r="C11307">
        <v>2031</v>
      </c>
      <c r="D11307" t="s">
        <v>138</v>
      </c>
      <c r="E11307" t="s">
        <v>45</v>
      </c>
      <c r="F11307">
        <v>266.78214826295101</v>
      </c>
    </row>
    <row r="11308" spans="1:6" x14ac:dyDescent="0.35">
      <c r="A11308" t="s">
        <v>111</v>
      </c>
      <c r="B11308" s="78" t="s">
        <v>15</v>
      </c>
      <c r="C11308">
        <v>2031</v>
      </c>
      <c r="D11308" t="s">
        <v>138</v>
      </c>
      <c r="E11308" t="s">
        <v>47</v>
      </c>
      <c r="F11308">
        <v>231.11797270999901</v>
      </c>
    </row>
    <row r="11309" spans="1:6" x14ac:dyDescent="0.35">
      <c r="A11309" t="s">
        <v>111</v>
      </c>
      <c r="B11309" s="78" t="s">
        <v>15</v>
      </c>
      <c r="C11309">
        <v>2031</v>
      </c>
      <c r="D11309" t="s">
        <v>138</v>
      </c>
      <c r="E11309" t="s">
        <v>49</v>
      </c>
      <c r="F11309">
        <v>196.878155067975</v>
      </c>
    </row>
    <row r="11310" spans="1:6" x14ac:dyDescent="0.35">
      <c r="A11310" t="s">
        <v>111</v>
      </c>
      <c r="B11310" s="78" t="s">
        <v>15</v>
      </c>
      <c r="C11310">
        <v>2031</v>
      </c>
      <c r="D11310" t="s">
        <v>138</v>
      </c>
      <c r="E11310" t="s">
        <v>51</v>
      </c>
      <c r="F11310">
        <v>229.051666453293</v>
      </c>
    </row>
    <row r="11311" spans="1:6" x14ac:dyDescent="0.35">
      <c r="A11311" t="s">
        <v>111</v>
      </c>
      <c r="B11311" s="78" t="s">
        <v>15</v>
      </c>
      <c r="C11311">
        <v>2031</v>
      </c>
      <c r="D11311" t="s">
        <v>138</v>
      </c>
      <c r="E11311" t="s">
        <v>53</v>
      </c>
      <c r="F11311">
        <v>274.43689003511901</v>
      </c>
    </row>
    <row r="11312" spans="1:6" x14ac:dyDescent="0.35">
      <c r="A11312" t="s">
        <v>111</v>
      </c>
      <c r="B11312" s="78" t="s">
        <v>15</v>
      </c>
      <c r="C11312">
        <v>2031</v>
      </c>
      <c r="D11312" t="s">
        <v>138</v>
      </c>
      <c r="E11312" t="s">
        <v>55</v>
      </c>
      <c r="F11312">
        <v>305.25232872301802</v>
      </c>
    </row>
    <row r="11313" spans="1:6" x14ac:dyDescent="0.35">
      <c r="A11313" t="s">
        <v>111</v>
      </c>
      <c r="B11313" s="78" t="s">
        <v>15</v>
      </c>
      <c r="C11313">
        <v>2031</v>
      </c>
      <c r="D11313" t="s">
        <v>138</v>
      </c>
      <c r="E11313" t="s">
        <v>57</v>
      </c>
      <c r="F11313">
        <v>322.28785803539603</v>
      </c>
    </row>
    <row r="11314" spans="1:6" x14ac:dyDescent="0.35">
      <c r="A11314" t="s">
        <v>111</v>
      </c>
      <c r="B11314" s="78" t="s">
        <v>15</v>
      </c>
      <c r="C11314">
        <v>2031</v>
      </c>
      <c r="D11314" t="s">
        <v>138</v>
      </c>
      <c r="E11314" t="s">
        <v>59</v>
      </c>
      <c r="F11314">
        <v>308.544055439055</v>
      </c>
    </row>
    <row r="11315" spans="1:6" x14ac:dyDescent="0.35">
      <c r="A11315" t="s">
        <v>111</v>
      </c>
      <c r="B11315" s="78" t="s">
        <v>15</v>
      </c>
      <c r="C11315">
        <v>2031</v>
      </c>
      <c r="D11315" t="s">
        <v>138</v>
      </c>
      <c r="E11315" t="s">
        <v>61</v>
      </c>
      <c r="F11315">
        <v>283.17940618271098</v>
      </c>
    </row>
    <row r="11316" spans="1:6" x14ac:dyDescent="0.35">
      <c r="A11316" t="s">
        <v>111</v>
      </c>
      <c r="B11316" s="78" t="s">
        <v>15</v>
      </c>
      <c r="C11316">
        <v>2031</v>
      </c>
      <c r="D11316" t="s">
        <v>138</v>
      </c>
      <c r="E11316" t="s">
        <v>63</v>
      </c>
      <c r="F11316">
        <v>346.14917456450701</v>
      </c>
    </row>
    <row r="11317" spans="1:6" x14ac:dyDescent="0.35">
      <c r="A11317" t="s">
        <v>111</v>
      </c>
      <c r="B11317" s="78" t="s">
        <v>15</v>
      </c>
      <c r="C11317">
        <v>2031</v>
      </c>
      <c r="D11317" t="s">
        <v>138</v>
      </c>
      <c r="E11317" t="s">
        <v>43</v>
      </c>
      <c r="F11317">
        <v>258.06088740510199</v>
      </c>
    </row>
    <row r="11318" spans="1:6" x14ac:dyDescent="0.35">
      <c r="A11318" t="s">
        <v>111</v>
      </c>
      <c r="B11318" s="78" t="s">
        <v>15</v>
      </c>
      <c r="C11318">
        <v>2031</v>
      </c>
      <c r="D11318" t="s">
        <v>138</v>
      </c>
      <c r="E11318" t="s">
        <v>65</v>
      </c>
      <c r="F11318">
        <v>403.17144674766399</v>
      </c>
    </row>
    <row r="11319" spans="1:6" x14ac:dyDescent="0.35">
      <c r="A11319" t="s">
        <v>111</v>
      </c>
      <c r="B11319" s="78" t="s">
        <v>15</v>
      </c>
      <c r="C11319">
        <v>2031</v>
      </c>
      <c r="D11319" t="s">
        <v>138</v>
      </c>
      <c r="E11319" t="s">
        <v>67</v>
      </c>
      <c r="F11319">
        <v>378.88370712128199</v>
      </c>
    </row>
    <row r="11320" spans="1:6" x14ac:dyDescent="0.35">
      <c r="A11320" t="s">
        <v>111</v>
      </c>
      <c r="B11320" s="78" t="s">
        <v>15</v>
      </c>
      <c r="C11320">
        <v>2031</v>
      </c>
      <c r="D11320" t="s">
        <v>138</v>
      </c>
      <c r="E11320" t="s">
        <v>69</v>
      </c>
      <c r="F11320">
        <v>345.71961994562503</v>
      </c>
    </row>
    <row r="11321" spans="1:6" x14ac:dyDescent="0.35">
      <c r="A11321" t="s">
        <v>111</v>
      </c>
      <c r="B11321" s="78" t="s">
        <v>15</v>
      </c>
      <c r="C11321">
        <v>2031</v>
      </c>
      <c r="D11321" t="s">
        <v>138</v>
      </c>
      <c r="E11321" t="s">
        <v>71</v>
      </c>
      <c r="F11321">
        <v>297.98682113201102</v>
      </c>
    </row>
    <row r="11322" spans="1:6" x14ac:dyDescent="0.35">
      <c r="A11322" t="s">
        <v>111</v>
      </c>
      <c r="B11322" s="78" t="s">
        <v>15</v>
      </c>
      <c r="C11322">
        <v>2031</v>
      </c>
      <c r="D11322" t="s">
        <v>138</v>
      </c>
      <c r="E11322" t="s">
        <v>73</v>
      </c>
      <c r="F11322">
        <v>251.95213685113799</v>
      </c>
    </row>
    <row r="11323" spans="1:6" x14ac:dyDescent="0.35">
      <c r="A11323" t="s">
        <v>111</v>
      </c>
      <c r="B11323" s="78" t="s">
        <v>15</v>
      </c>
      <c r="C11323">
        <v>2031</v>
      </c>
      <c r="D11323" t="s">
        <v>138</v>
      </c>
      <c r="E11323" t="s">
        <v>75</v>
      </c>
      <c r="F11323">
        <v>259.08375637473</v>
      </c>
    </row>
    <row r="11324" spans="1:6" x14ac:dyDescent="0.35">
      <c r="A11324" t="s">
        <v>111</v>
      </c>
      <c r="B11324" s="78" t="s">
        <v>15</v>
      </c>
      <c r="C11324">
        <v>2031</v>
      </c>
      <c r="D11324" t="s">
        <v>41</v>
      </c>
      <c r="E11324" t="s">
        <v>42</v>
      </c>
      <c r="F11324">
        <v>239.33016798502399</v>
      </c>
    </row>
    <row r="11325" spans="1:6" x14ac:dyDescent="0.35">
      <c r="A11325" t="s">
        <v>111</v>
      </c>
      <c r="B11325" s="78" t="s">
        <v>15</v>
      </c>
      <c r="C11325">
        <v>2031</v>
      </c>
      <c r="D11325" t="s">
        <v>41</v>
      </c>
      <c r="E11325" t="s">
        <v>45</v>
      </c>
      <c r="F11325">
        <v>275.86917271131898</v>
      </c>
    </row>
    <row r="11326" spans="1:6" x14ac:dyDescent="0.35">
      <c r="A11326" t="s">
        <v>111</v>
      </c>
      <c r="B11326" s="78" t="s">
        <v>15</v>
      </c>
      <c r="C11326">
        <v>2031</v>
      </c>
      <c r="D11326" t="s">
        <v>41</v>
      </c>
      <c r="E11326" t="s">
        <v>47</v>
      </c>
      <c r="F11326">
        <v>264.79377225846298</v>
      </c>
    </row>
    <row r="11327" spans="1:6" x14ac:dyDescent="0.35">
      <c r="A11327" t="s">
        <v>111</v>
      </c>
      <c r="B11327" s="78" t="s">
        <v>15</v>
      </c>
      <c r="C11327">
        <v>2031</v>
      </c>
      <c r="D11327" t="s">
        <v>41</v>
      </c>
      <c r="E11327" t="s">
        <v>49</v>
      </c>
      <c r="F11327">
        <v>240.43728300457201</v>
      </c>
    </row>
    <row r="11328" spans="1:6" x14ac:dyDescent="0.35">
      <c r="A11328" t="s">
        <v>111</v>
      </c>
      <c r="B11328" s="78" t="s">
        <v>15</v>
      </c>
      <c r="C11328">
        <v>2031</v>
      </c>
      <c r="D11328" t="s">
        <v>41</v>
      </c>
      <c r="E11328" t="s">
        <v>51</v>
      </c>
      <c r="F11328">
        <v>243.52308137359299</v>
      </c>
    </row>
    <row r="11329" spans="1:6" x14ac:dyDescent="0.35">
      <c r="A11329" t="s">
        <v>111</v>
      </c>
      <c r="B11329" s="78" t="s">
        <v>15</v>
      </c>
      <c r="C11329">
        <v>2031</v>
      </c>
      <c r="D11329" t="s">
        <v>41</v>
      </c>
      <c r="E11329" t="s">
        <v>53</v>
      </c>
      <c r="F11329">
        <v>284.79207502076599</v>
      </c>
    </row>
    <row r="11330" spans="1:6" x14ac:dyDescent="0.35">
      <c r="A11330" t="s">
        <v>111</v>
      </c>
      <c r="B11330" s="78" t="s">
        <v>15</v>
      </c>
      <c r="C11330">
        <v>2031</v>
      </c>
      <c r="D11330" t="s">
        <v>41</v>
      </c>
      <c r="E11330" t="s">
        <v>55</v>
      </c>
      <c r="F11330">
        <v>306.78418745696399</v>
      </c>
    </row>
    <row r="11331" spans="1:6" x14ac:dyDescent="0.35">
      <c r="A11331" t="s">
        <v>111</v>
      </c>
      <c r="B11331" s="78" t="s">
        <v>15</v>
      </c>
      <c r="C11331">
        <v>2031</v>
      </c>
      <c r="D11331" t="s">
        <v>41</v>
      </c>
      <c r="E11331" t="s">
        <v>57</v>
      </c>
      <c r="F11331">
        <v>300.458489786168</v>
      </c>
    </row>
    <row r="11332" spans="1:6" x14ac:dyDescent="0.35">
      <c r="A11332" t="s">
        <v>111</v>
      </c>
      <c r="B11332" s="78" t="s">
        <v>15</v>
      </c>
      <c r="C11332">
        <v>2031</v>
      </c>
      <c r="D11332" t="s">
        <v>41</v>
      </c>
      <c r="E11332" t="s">
        <v>59</v>
      </c>
      <c r="F11332">
        <v>315.48133201642798</v>
      </c>
    </row>
    <row r="11333" spans="1:6" x14ac:dyDescent="0.35">
      <c r="A11333" t="s">
        <v>111</v>
      </c>
      <c r="B11333" s="78" t="s">
        <v>15</v>
      </c>
      <c r="C11333">
        <v>2031</v>
      </c>
      <c r="D11333" t="s">
        <v>41</v>
      </c>
      <c r="E11333" t="s">
        <v>61</v>
      </c>
      <c r="F11333">
        <v>292.48615164152102</v>
      </c>
    </row>
    <row r="11334" spans="1:6" x14ac:dyDescent="0.35">
      <c r="A11334" t="s">
        <v>111</v>
      </c>
      <c r="B11334" s="78" t="s">
        <v>15</v>
      </c>
      <c r="C11334">
        <v>2031</v>
      </c>
      <c r="D11334" t="s">
        <v>41</v>
      </c>
      <c r="E11334" t="s">
        <v>63</v>
      </c>
      <c r="F11334">
        <v>333.790577812903</v>
      </c>
    </row>
    <row r="11335" spans="1:6" x14ac:dyDescent="0.35">
      <c r="A11335" t="s">
        <v>111</v>
      </c>
      <c r="B11335" s="78" t="s">
        <v>15</v>
      </c>
      <c r="C11335">
        <v>2031</v>
      </c>
      <c r="D11335" t="s">
        <v>41</v>
      </c>
      <c r="E11335" t="s">
        <v>43</v>
      </c>
      <c r="F11335">
        <v>276.99981667444803</v>
      </c>
    </row>
    <row r="11336" spans="1:6" x14ac:dyDescent="0.35">
      <c r="A11336" t="s">
        <v>111</v>
      </c>
      <c r="B11336" s="78" t="s">
        <v>15</v>
      </c>
      <c r="C11336">
        <v>2031</v>
      </c>
      <c r="D11336" t="s">
        <v>41</v>
      </c>
      <c r="E11336" t="s">
        <v>65</v>
      </c>
      <c r="F11336">
        <v>405.36519485309901</v>
      </c>
    </row>
    <row r="11337" spans="1:6" x14ac:dyDescent="0.35">
      <c r="A11337" t="s">
        <v>111</v>
      </c>
      <c r="B11337" s="78" t="s">
        <v>15</v>
      </c>
      <c r="C11337">
        <v>2031</v>
      </c>
      <c r="D11337" t="s">
        <v>41</v>
      </c>
      <c r="E11337" t="s">
        <v>67</v>
      </c>
      <c r="F11337">
        <v>449.705675284645</v>
      </c>
    </row>
    <row r="11338" spans="1:6" x14ac:dyDescent="0.35">
      <c r="A11338" t="s">
        <v>111</v>
      </c>
      <c r="B11338" s="78" t="s">
        <v>15</v>
      </c>
      <c r="C11338">
        <v>2031</v>
      </c>
      <c r="D11338" t="s">
        <v>41</v>
      </c>
      <c r="E11338" t="s">
        <v>69</v>
      </c>
      <c r="F11338">
        <v>386.66986212581998</v>
      </c>
    </row>
    <row r="11339" spans="1:6" x14ac:dyDescent="0.35">
      <c r="A11339" t="s">
        <v>111</v>
      </c>
      <c r="B11339" s="78" t="s">
        <v>15</v>
      </c>
      <c r="C11339">
        <v>2031</v>
      </c>
      <c r="D11339" t="s">
        <v>41</v>
      </c>
      <c r="E11339" t="s">
        <v>71</v>
      </c>
      <c r="F11339">
        <v>312.60394054425598</v>
      </c>
    </row>
    <row r="11340" spans="1:6" x14ac:dyDescent="0.35">
      <c r="A11340" t="s">
        <v>111</v>
      </c>
      <c r="B11340" s="78" t="s">
        <v>15</v>
      </c>
      <c r="C11340">
        <v>2031</v>
      </c>
      <c r="D11340" t="s">
        <v>41</v>
      </c>
      <c r="E11340" t="s">
        <v>73</v>
      </c>
      <c r="F11340">
        <v>240.67625512678401</v>
      </c>
    </row>
    <row r="11341" spans="1:6" x14ac:dyDescent="0.35">
      <c r="A11341" t="s">
        <v>111</v>
      </c>
      <c r="B11341" s="78" t="s">
        <v>15</v>
      </c>
      <c r="C11341">
        <v>2031</v>
      </c>
      <c r="D11341" t="s">
        <v>41</v>
      </c>
      <c r="E11341" t="s">
        <v>75</v>
      </c>
      <c r="F11341">
        <v>217.416128845343</v>
      </c>
    </row>
    <row r="11342" spans="1:6" x14ac:dyDescent="0.35">
      <c r="A11342" t="s">
        <v>111</v>
      </c>
      <c r="B11342" s="78" t="s">
        <v>15</v>
      </c>
      <c r="C11342">
        <v>2036</v>
      </c>
      <c r="D11342" t="s">
        <v>138</v>
      </c>
      <c r="E11342" t="s">
        <v>42</v>
      </c>
      <c r="F11342">
        <v>219.129212332469</v>
      </c>
    </row>
    <row r="11343" spans="1:6" x14ac:dyDescent="0.35">
      <c r="A11343" t="s">
        <v>111</v>
      </c>
      <c r="B11343" s="78" t="s">
        <v>15</v>
      </c>
      <c r="C11343">
        <v>2036</v>
      </c>
      <c r="D11343" t="s">
        <v>138</v>
      </c>
      <c r="E11343" t="s">
        <v>45</v>
      </c>
      <c r="F11343">
        <v>263.08663001249198</v>
      </c>
    </row>
    <row r="11344" spans="1:6" x14ac:dyDescent="0.35">
      <c r="A11344" t="s">
        <v>111</v>
      </c>
      <c r="B11344" s="78" t="s">
        <v>15</v>
      </c>
      <c r="C11344">
        <v>2036</v>
      </c>
      <c r="D11344" t="s">
        <v>138</v>
      </c>
      <c r="E11344" t="s">
        <v>47</v>
      </c>
      <c r="F11344">
        <v>219.70605453940499</v>
      </c>
    </row>
    <row r="11345" spans="1:6" x14ac:dyDescent="0.35">
      <c r="A11345" t="s">
        <v>111</v>
      </c>
      <c r="B11345" s="78" t="s">
        <v>15</v>
      </c>
      <c r="C11345">
        <v>2036</v>
      </c>
      <c r="D11345" t="s">
        <v>138</v>
      </c>
      <c r="E11345" t="s">
        <v>49</v>
      </c>
      <c r="F11345">
        <v>174.91118489000999</v>
      </c>
    </row>
    <row r="11346" spans="1:6" x14ac:dyDescent="0.35">
      <c r="A11346" t="s">
        <v>111</v>
      </c>
      <c r="B11346" s="78" t="s">
        <v>15</v>
      </c>
      <c r="C11346">
        <v>2036</v>
      </c>
      <c r="D11346" t="s">
        <v>138</v>
      </c>
      <c r="E11346" t="s">
        <v>51</v>
      </c>
      <c r="F11346">
        <v>212.66625598594899</v>
      </c>
    </row>
    <row r="11347" spans="1:6" x14ac:dyDescent="0.35">
      <c r="A11347" t="s">
        <v>111</v>
      </c>
      <c r="B11347" s="78" t="s">
        <v>15</v>
      </c>
      <c r="C11347">
        <v>2036</v>
      </c>
      <c r="D11347" t="s">
        <v>138</v>
      </c>
      <c r="E11347" t="s">
        <v>53</v>
      </c>
      <c r="F11347">
        <v>238.759322980196</v>
      </c>
    </row>
    <row r="11348" spans="1:6" x14ac:dyDescent="0.35">
      <c r="A11348" t="s">
        <v>111</v>
      </c>
      <c r="B11348" s="78" t="s">
        <v>15</v>
      </c>
      <c r="C11348">
        <v>2036</v>
      </c>
      <c r="D11348" t="s">
        <v>138</v>
      </c>
      <c r="E11348" t="s">
        <v>55</v>
      </c>
      <c r="F11348">
        <v>297.85690138812998</v>
      </c>
    </row>
    <row r="11349" spans="1:6" x14ac:dyDescent="0.35">
      <c r="A11349" t="s">
        <v>111</v>
      </c>
      <c r="B11349" s="78" t="s">
        <v>15</v>
      </c>
      <c r="C11349">
        <v>2036</v>
      </c>
      <c r="D11349" t="s">
        <v>138</v>
      </c>
      <c r="E11349" t="s">
        <v>57</v>
      </c>
      <c r="F11349">
        <v>336.45173397810697</v>
      </c>
    </row>
    <row r="11350" spans="1:6" x14ac:dyDescent="0.35">
      <c r="A11350" t="s">
        <v>111</v>
      </c>
      <c r="B11350" s="78" t="s">
        <v>15</v>
      </c>
      <c r="C11350">
        <v>2036</v>
      </c>
      <c r="D11350" t="s">
        <v>138</v>
      </c>
      <c r="E11350" t="s">
        <v>59</v>
      </c>
      <c r="F11350">
        <v>329.54834016069998</v>
      </c>
    </row>
    <row r="11351" spans="1:6" x14ac:dyDescent="0.35">
      <c r="A11351" t="s">
        <v>111</v>
      </c>
      <c r="B11351" s="78" t="s">
        <v>15</v>
      </c>
      <c r="C11351">
        <v>2036</v>
      </c>
      <c r="D11351" t="s">
        <v>138</v>
      </c>
      <c r="E11351" t="s">
        <v>61</v>
      </c>
      <c r="F11351">
        <v>321.21284075850502</v>
      </c>
    </row>
    <row r="11352" spans="1:6" x14ac:dyDescent="0.35">
      <c r="A11352" t="s">
        <v>111</v>
      </c>
      <c r="B11352" s="78" t="s">
        <v>15</v>
      </c>
      <c r="C11352">
        <v>2036</v>
      </c>
      <c r="D11352" t="s">
        <v>138</v>
      </c>
      <c r="E11352" t="s">
        <v>63</v>
      </c>
      <c r="F11352">
        <v>305.90937957115801</v>
      </c>
    </row>
    <row r="11353" spans="1:6" x14ac:dyDescent="0.35">
      <c r="A11353" t="s">
        <v>111</v>
      </c>
      <c r="B11353" s="78" t="s">
        <v>15</v>
      </c>
      <c r="C11353">
        <v>2036</v>
      </c>
      <c r="D11353" t="s">
        <v>138</v>
      </c>
      <c r="E11353" t="s">
        <v>43</v>
      </c>
      <c r="F11353">
        <v>246.42969211662</v>
      </c>
    </row>
    <row r="11354" spans="1:6" x14ac:dyDescent="0.35">
      <c r="A11354" t="s">
        <v>111</v>
      </c>
      <c r="B11354" s="78" t="s">
        <v>15</v>
      </c>
      <c r="C11354">
        <v>2036</v>
      </c>
      <c r="D11354" t="s">
        <v>138</v>
      </c>
      <c r="E11354" t="s">
        <v>65</v>
      </c>
      <c r="F11354">
        <v>369.99590312562299</v>
      </c>
    </row>
    <row r="11355" spans="1:6" x14ac:dyDescent="0.35">
      <c r="A11355" t="s">
        <v>111</v>
      </c>
      <c r="B11355" s="78" t="s">
        <v>15</v>
      </c>
      <c r="C11355">
        <v>2036</v>
      </c>
      <c r="D11355" t="s">
        <v>138</v>
      </c>
      <c r="E11355" t="s">
        <v>67</v>
      </c>
      <c r="F11355">
        <v>395.14617413137398</v>
      </c>
    </row>
    <row r="11356" spans="1:6" x14ac:dyDescent="0.35">
      <c r="A11356" t="s">
        <v>111</v>
      </c>
      <c r="B11356" s="78" t="s">
        <v>15</v>
      </c>
      <c r="C11356">
        <v>2036</v>
      </c>
      <c r="D11356" t="s">
        <v>138</v>
      </c>
      <c r="E11356" t="s">
        <v>69</v>
      </c>
      <c r="F11356">
        <v>351.04001337739197</v>
      </c>
    </row>
    <row r="11357" spans="1:6" x14ac:dyDescent="0.35">
      <c r="A11357" t="s">
        <v>111</v>
      </c>
      <c r="B11357" s="78" t="s">
        <v>15</v>
      </c>
      <c r="C11357">
        <v>2036</v>
      </c>
      <c r="D11357" t="s">
        <v>138</v>
      </c>
      <c r="E11357" t="s">
        <v>71</v>
      </c>
      <c r="F11357">
        <v>305.55954186499002</v>
      </c>
    </row>
    <row r="11358" spans="1:6" x14ac:dyDescent="0.35">
      <c r="A11358" t="s">
        <v>111</v>
      </c>
      <c r="B11358" s="78" t="s">
        <v>15</v>
      </c>
      <c r="C11358">
        <v>2036</v>
      </c>
      <c r="D11358" t="s">
        <v>138</v>
      </c>
      <c r="E11358" t="s">
        <v>73</v>
      </c>
      <c r="F11358">
        <v>259.57660593057301</v>
      </c>
    </row>
    <row r="11359" spans="1:6" x14ac:dyDescent="0.35">
      <c r="A11359" t="s">
        <v>111</v>
      </c>
      <c r="B11359" s="78" t="s">
        <v>15</v>
      </c>
      <c r="C11359">
        <v>2036</v>
      </c>
      <c r="D11359" t="s">
        <v>138</v>
      </c>
      <c r="E11359" t="s">
        <v>75</v>
      </c>
      <c r="F11359">
        <v>326.28192679052597</v>
      </c>
    </row>
    <row r="11360" spans="1:6" x14ac:dyDescent="0.35">
      <c r="A11360" t="s">
        <v>111</v>
      </c>
      <c r="B11360" s="78" t="s">
        <v>15</v>
      </c>
      <c r="C11360">
        <v>2036</v>
      </c>
      <c r="D11360" t="s">
        <v>41</v>
      </c>
      <c r="E11360" t="s">
        <v>42</v>
      </c>
      <c r="F11360">
        <v>232.00004972888601</v>
      </c>
    </row>
    <row r="11361" spans="1:6" x14ac:dyDescent="0.35">
      <c r="A11361" t="s">
        <v>111</v>
      </c>
      <c r="B11361" s="78" t="s">
        <v>15</v>
      </c>
      <c r="C11361">
        <v>2036</v>
      </c>
      <c r="D11361" t="s">
        <v>41</v>
      </c>
      <c r="E11361" t="s">
        <v>45</v>
      </c>
      <c r="F11361">
        <v>287.13384152270203</v>
      </c>
    </row>
    <row r="11362" spans="1:6" x14ac:dyDescent="0.35">
      <c r="A11362" t="s">
        <v>111</v>
      </c>
      <c r="B11362" s="78" t="s">
        <v>15</v>
      </c>
      <c r="C11362">
        <v>2036</v>
      </c>
      <c r="D11362" t="s">
        <v>41</v>
      </c>
      <c r="E11362" t="s">
        <v>47</v>
      </c>
      <c r="F11362">
        <v>241.133974400569</v>
      </c>
    </row>
    <row r="11363" spans="1:6" x14ac:dyDescent="0.35">
      <c r="A11363" t="s">
        <v>111</v>
      </c>
      <c r="B11363" s="78" t="s">
        <v>15</v>
      </c>
      <c r="C11363">
        <v>2036</v>
      </c>
      <c r="D11363" t="s">
        <v>41</v>
      </c>
      <c r="E11363" t="s">
        <v>49</v>
      </c>
      <c r="F11363">
        <v>208.474648497148</v>
      </c>
    </row>
    <row r="11364" spans="1:6" x14ac:dyDescent="0.35">
      <c r="A11364" t="s">
        <v>111</v>
      </c>
      <c r="B11364" s="78" t="s">
        <v>15</v>
      </c>
      <c r="C11364">
        <v>2036</v>
      </c>
      <c r="D11364" t="s">
        <v>41</v>
      </c>
      <c r="E11364" t="s">
        <v>51</v>
      </c>
      <c r="F11364">
        <v>239.79349947346</v>
      </c>
    </row>
    <row r="11365" spans="1:6" x14ac:dyDescent="0.35">
      <c r="A11365" t="s">
        <v>111</v>
      </c>
      <c r="B11365" s="78" t="s">
        <v>15</v>
      </c>
      <c r="C11365">
        <v>2036</v>
      </c>
      <c r="D11365" t="s">
        <v>41</v>
      </c>
      <c r="E11365" t="s">
        <v>53</v>
      </c>
      <c r="F11365">
        <v>262.92110008298999</v>
      </c>
    </row>
    <row r="11366" spans="1:6" x14ac:dyDescent="0.35">
      <c r="A11366" t="s">
        <v>111</v>
      </c>
      <c r="B11366" s="78" t="s">
        <v>15</v>
      </c>
      <c r="C11366">
        <v>2036</v>
      </c>
      <c r="D11366" t="s">
        <v>41</v>
      </c>
      <c r="E11366" t="s">
        <v>55</v>
      </c>
      <c r="F11366">
        <v>295.74263046541301</v>
      </c>
    </row>
    <row r="11367" spans="1:6" x14ac:dyDescent="0.35">
      <c r="A11367" t="s">
        <v>111</v>
      </c>
      <c r="B11367" s="78" t="s">
        <v>15</v>
      </c>
      <c r="C11367">
        <v>2036</v>
      </c>
      <c r="D11367" t="s">
        <v>41</v>
      </c>
      <c r="E11367" t="s">
        <v>57</v>
      </c>
      <c r="F11367">
        <v>323.40291780345399</v>
      </c>
    </row>
    <row r="11368" spans="1:6" x14ac:dyDescent="0.35">
      <c r="A11368" t="s">
        <v>111</v>
      </c>
      <c r="B11368" s="78" t="s">
        <v>15</v>
      </c>
      <c r="C11368">
        <v>2036</v>
      </c>
      <c r="D11368" t="s">
        <v>41</v>
      </c>
      <c r="E11368" t="s">
        <v>59</v>
      </c>
      <c r="F11368">
        <v>326.02339067374697</v>
      </c>
    </row>
    <row r="11369" spans="1:6" x14ac:dyDescent="0.35">
      <c r="A11369" t="s">
        <v>111</v>
      </c>
      <c r="B11369" s="78" t="s">
        <v>15</v>
      </c>
      <c r="C11369">
        <v>2036</v>
      </c>
      <c r="D11369" t="s">
        <v>41</v>
      </c>
      <c r="E11369" t="s">
        <v>61</v>
      </c>
      <c r="F11369">
        <v>327.48088032589999</v>
      </c>
    </row>
    <row r="11370" spans="1:6" x14ac:dyDescent="0.35">
      <c r="A11370" t="s">
        <v>111</v>
      </c>
      <c r="B11370" s="78" t="s">
        <v>15</v>
      </c>
      <c r="C11370">
        <v>2036</v>
      </c>
      <c r="D11370" t="s">
        <v>41</v>
      </c>
      <c r="E11370" t="s">
        <v>63</v>
      </c>
      <c r="F11370">
        <v>317.61339594843901</v>
      </c>
    </row>
    <row r="11371" spans="1:6" x14ac:dyDescent="0.35">
      <c r="A11371" t="s">
        <v>111</v>
      </c>
      <c r="B11371" s="78" t="s">
        <v>15</v>
      </c>
      <c r="C11371">
        <v>2036</v>
      </c>
      <c r="D11371" t="s">
        <v>41</v>
      </c>
      <c r="E11371" t="s">
        <v>43</v>
      </c>
      <c r="F11371">
        <v>264.25744162721799</v>
      </c>
    </row>
    <row r="11372" spans="1:6" x14ac:dyDescent="0.35">
      <c r="A11372" t="s">
        <v>111</v>
      </c>
      <c r="B11372" s="78" t="s">
        <v>15</v>
      </c>
      <c r="C11372">
        <v>2036</v>
      </c>
      <c r="D11372" t="s">
        <v>41</v>
      </c>
      <c r="E11372" t="s">
        <v>65</v>
      </c>
      <c r="F11372">
        <v>370.41889485617099</v>
      </c>
    </row>
    <row r="11373" spans="1:6" x14ac:dyDescent="0.35">
      <c r="A11373" t="s">
        <v>111</v>
      </c>
      <c r="B11373" s="78" t="s">
        <v>15</v>
      </c>
      <c r="C11373">
        <v>2036</v>
      </c>
      <c r="D11373" t="s">
        <v>41</v>
      </c>
      <c r="E11373" t="s">
        <v>67</v>
      </c>
      <c r="F11373">
        <v>422.175068943479</v>
      </c>
    </row>
    <row r="11374" spans="1:6" x14ac:dyDescent="0.35">
      <c r="A11374" t="s">
        <v>111</v>
      </c>
      <c r="B11374" s="78" t="s">
        <v>15</v>
      </c>
      <c r="C11374">
        <v>2036</v>
      </c>
      <c r="D11374" t="s">
        <v>41</v>
      </c>
      <c r="E11374" t="s">
        <v>69</v>
      </c>
      <c r="F11374">
        <v>409.75143734152999</v>
      </c>
    </row>
    <row r="11375" spans="1:6" x14ac:dyDescent="0.35">
      <c r="A11375" t="s">
        <v>111</v>
      </c>
      <c r="B11375" s="78" t="s">
        <v>15</v>
      </c>
      <c r="C11375">
        <v>2036</v>
      </c>
      <c r="D11375" t="s">
        <v>41</v>
      </c>
      <c r="E11375" t="s">
        <v>71</v>
      </c>
      <c r="F11375">
        <v>328.95954420765202</v>
      </c>
    </row>
    <row r="11376" spans="1:6" x14ac:dyDescent="0.35">
      <c r="A11376" t="s">
        <v>111</v>
      </c>
      <c r="B11376" s="78" t="s">
        <v>15</v>
      </c>
      <c r="C11376">
        <v>2036</v>
      </c>
      <c r="D11376" t="s">
        <v>41</v>
      </c>
      <c r="E11376" t="s">
        <v>73</v>
      </c>
      <c r="F11376">
        <v>241.80007977124001</v>
      </c>
    </row>
    <row r="11377" spans="1:6" x14ac:dyDescent="0.35">
      <c r="A11377" t="s">
        <v>111</v>
      </c>
      <c r="B11377" s="78" t="s">
        <v>15</v>
      </c>
      <c r="C11377">
        <v>2036</v>
      </c>
      <c r="D11377" t="s">
        <v>41</v>
      </c>
      <c r="E11377" t="s">
        <v>75</v>
      </c>
      <c r="F11377">
        <v>251.59296939184799</v>
      </c>
    </row>
    <row r="11378" spans="1:6" x14ac:dyDescent="0.35">
      <c r="A11378" t="s">
        <v>111</v>
      </c>
      <c r="B11378" s="78" t="s">
        <v>15</v>
      </c>
      <c r="C11378">
        <v>2041</v>
      </c>
      <c r="D11378" t="s">
        <v>138</v>
      </c>
      <c r="E11378" t="s">
        <v>42</v>
      </c>
      <c r="F11378">
        <v>208.52996473047301</v>
      </c>
    </row>
    <row r="11379" spans="1:6" x14ac:dyDescent="0.35">
      <c r="A11379" t="s">
        <v>111</v>
      </c>
      <c r="B11379" s="78" t="s">
        <v>15</v>
      </c>
      <c r="C11379">
        <v>2041</v>
      </c>
      <c r="D11379" t="s">
        <v>138</v>
      </c>
      <c r="E11379" t="s">
        <v>45</v>
      </c>
      <c r="F11379">
        <v>253.10893908002899</v>
      </c>
    </row>
    <row r="11380" spans="1:6" x14ac:dyDescent="0.35">
      <c r="A11380" t="s">
        <v>111</v>
      </c>
      <c r="B11380" s="78" t="s">
        <v>15</v>
      </c>
      <c r="C11380">
        <v>2041</v>
      </c>
      <c r="D11380" t="s">
        <v>138</v>
      </c>
      <c r="E11380" t="s">
        <v>47</v>
      </c>
      <c r="F11380">
        <v>215.17588997491299</v>
      </c>
    </row>
    <row r="11381" spans="1:6" x14ac:dyDescent="0.35">
      <c r="A11381" t="s">
        <v>111</v>
      </c>
      <c r="B11381" s="78" t="s">
        <v>15</v>
      </c>
      <c r="C11381">
        <v>2041</v>
      </c>
      <c r="D11381" t="s">
        <v>138</v>
      </c>
      <c r="E11381" t="s">
        <v>49</v>
      </c>
      <c r="F11381">
        <v>161.716883460996</v>
      </c>
    </row>
    <row r="11382" spans="1:6" x14ac:dyDescent="0.35">
      <c r="A11382" t="s">
        <v>111</v>
      </c>
      <c r="B11382" s="78" t="s">
        <v>15</v>
      </c>
      <c r="C11382">
        <v>2041</v>
      </c>
      <c r="D11382" t="s">
        <v>138</v>
      </c>
      <c r="E11382" t="s">
        <v>51</v>
      </c>
      <c r="F11382">
        <v>194.62138137481401</v>
      </c>
    </row>
    <row r="11383" spans="1:6" x14ac:dyDescent="0.35">
      <c r="A11383" t="s">
        <v>111</v>
      </c>
      <c r="B11383" s="78" t="s">
        <v>15</v>
      </c>
      <c r="C11383">
        <v>2041</v>
      </c>
      <c r="D11383" t="s">
        <v>138</v>
      </c>
      <c r="E11383" t="s">
        <v>53</v>
      </c>
      <c r="F11383">
        <v>226.87204851303301</v>
      </c>
    </row>
    <row r="11384" spans="1:6" x14ac:dyDescent="0.35">
      <c r="A11384" t="s">
        <v>111</v>
      </c>
      <c r="B11384" s="78" t="s">
        <v>15</v>
      </c>
      <c r="C11384">
        <v>2041</v>
      </c>
      <c r="D11384" t="s">
        <v>138</v>
      </c>
      <c r="E11384" t="s">
        <v>55</v>
      </c>
      <c r="F11384">
        <v>267.98634776552399</v>
      </c>
    </row>
    <row r="11385" spans="1:6" x14ac:dyDescent="0.35">
      <c r="A11385" t="s">
        <v>111</v>
      </c>
      <c r="B11385" s="78" t="s">
        <v>15</v>
      </c>
      <c r="C11385">
        <v>2041</v>
      </c>
      <c r="D11385" t="s">
        <v>138</v>
      </c>
      <c r="E11385" t="s">
        <v>57</v>
      </c>
      <c r="F11385">
        <v>329.32037825090998</v>
      </c>
    </row>
    <row r="11386" spans="1:6" x14ac:dyDescent="0.35">
      <c r="A11386" t="s">
        <v>111</v>
      </c>
      <c r="B11386" s="78" t="s">
        <v>15</v>
      </c>
      <c r="C11386">
        <v>2041</v>
      </c>
      <c r="D11386" t="s">
        <v>138</v>
      </c>
      <c r="E11386" t="s">
        <v>59</v>
      </c>
      <c r="F11386">
        <v>343.29523265133099</v>
      </c>
    </row>
    <row r="11387" spans="1:6" x14ac:dyDescent="0.35">
      <c r="A11387" t="s">
        <v>111</v>
      </c>
      <c r="B11387" s="78" t="s">
        <v>15</v>
      </c>
      <c r="C11387">
        <v>2041</v>
      </c>
      <c r="D11387" t="s">
        <v>138</v>
      </c>
      <c r="E11387" t="s">
        <v>61</v>
      </c>
      <c r="F11387">
        <v>339.55440535986003</v>
      </c>
    </row>
    <row r="11388" spans="1:6" x14ac:dyDescent="0.35">
      <c r="A11388" t="s">
        <v>111</v>
      </c>
      <c r="B11388" s="78" t="s">
        <v>15</v>
      </c>
      <c r="C11388">
        <v>2041</v>
      </c>
      <c r="D11388" t="s">
        <v>138</v>
      </c>
      <c r="E11388" t="s">
        <v>63</v>
      </c>
      <c r="F11388">
        <v>344.21530409348901</v>
      </c>
    </row>
    <row r="11389" spans="1:6" x14ac:dyDescent="0.35">
      <c r="A11389" t="s">
        <v>111</v>
      </c>
      <c r="B11389" s="78" t="s">
        <v>15</v>
      </c>
      <c r="C11389">
        <v>2041</v>
      </c>
      <c r="D11389" t="s">
        <v>138</v>
      </c>
      <c r="E11389" t="s">
        <v>43</v>
      </c>
      <c r="F11389">
        <v>240.64196614496501</v>
      </c>
    </row>
    <row r="11390" spans="1:6" x14ac:dyDescent="0.35">
      <c r="A11390" t="s">
        <v>111</v>
      </c>
      <c r="B11390" s="78" t="s">
        <v>15</v>
      </c>
      <c r="C11390">
        <v>2041</v>
      </c>
      <c r="D11390" t="s">
        <v>138</v>
      </c>
      <c r="E11390" t="s">
        <v>65</v>
      </c>
      <c r="F11390">
        <v>335.97683092282898</v>
      </c>
    </row>
    <row r="11391" spans="1:6" x14ac:dyDescent="0.35">
      <c r="A11391" t="s">
        <v>111</v>
      </c>
      <c r="B11391" s="78" t="s">
        <v>15</v>
      </c>
      <c r="C11391">
        <v>2041</v>
      </c>
      <c r="D11391" t="s">
        <v>138</v>
      </c>
      <c r="E11391" t="s">
        <v>67</v>
      </c>
      <c r="F11391">
        <v>368.61456196180501</v>
      </c>
    </row>
    <row r="11392" spans="1:6" x14ac:dyDescent="0.35">
      <c r="A11392" t="s">
        <v>111</v>
      </c>
      <c r="B11392" s="78" t="s">
        <v>15</v>
      </c>
      <c r="C11392">
        <v>2041</v>
      </c>
      <c r="D11392" t="s">
        <v>138</v>
      </c>
      <c r="E11392" t="s">
        <v>69</v>
      </c>
      <c r="F11392">
        <v>366.35625640727</v>
      </c>
    </row>
    <row r="11393" spans="1:6" x14ac:dyDescent="0.35">
      <c r="A11393" t="s">
        <v>111</v>
      </c>
      <c r="B11393" s="78" t="s">
        <v>15</v>
      </c>
      <c r="C11393">
        <v>2041</v>
      </c>
      <c r="D11393" t="s">
        <v>138</v>
      </c>
      <c r="E11393" t="s">
        <v>71</v>
      </c>
      <c r="F11393">
        <v>313.35304086192201</v>
      </c>
    </row>
    <row r="11394" spans="1:6" x14ac:dyDescent="0.35">
      <c r="A11394" t="s">
        <v>111</v>
      </c>
      <c r="B11394" s="78" t="s">
        <v>15</v>
      </c>
      <c r="C11394">
        <v>2041</v>
      </c>
      <c r="D11394" t="s">
        <v>138</v>
      </c>
      <c r="E11394" t="s">
        <v>73</v>
      </c>
      <c r="F11394">
        <v>272.048388022925</v>
      </c>
    </row>
    <row r="11395" spans="1:6" x14ac:dyDescent="0.35">
      <c r="A11395" t="s">
        <v>111</v>
      </c>
      <c r="B11395" s="78" t="s">
        <v>15</v>
      </c>
      <c r="C11395">
        <v>2041</v>
      </c>
      <c r="D11395" t="s">
        <v>138</v>
      </c>
      <c r="E11395" t="s">
        <v>75</v>
      </c>
      <c r="F11395">
        <v>375.28685320085702</v>
      </c>
    </row>
    <row r="11396" spans="1:6" x14ac:dyDescent="0.35">
      <c r="A11396" t="s">
        <v>111</v>
      </c>
      <c r="B11396" s="78" t="s">
        <v>15</v>
      </c>
      <c r="C11396">
        <v>2041</v>
      </c>
      <c r="D11396" t="s">
        <v>41</v>
      </c>
      <c r="E11396" t="s">
        <v>42</v>
      </c>
      <c r="F11396">
        <v>220.848531133362</v>
      </c>
    </row>
    <row r="11397" spans="1:6" x14ac:dyDescent="0.35">
      <c r="A11397" t="s">
        <v>111</v>
      </c>
      <c r="B11397" s="78" t="s">
        <v>15</v>
      </c>
      <c r="C11397">
        <v>2041</v>
      </c>
      <c r="D11397" t="s">
        <v>41</v>
      </c>
      <c r="E11397" t="s">
        <v>45</v>
      </c>
      <c r="F11397">
        <v>276.07188777624998</v>
      </c>
    </row>
    <row r="11398" spans="1:6" x14ac:dyDescent="0.35">
      <c r="A11398" t="s">
        <v>111</v>
      </c>
      <c r="B11398" s="78" t="s">
        <v>15</v>
      </c>
      <c r="C11398">
        <v>2041</v>
      </c>
      <c r="D11398" t="s">
        <v>41</v>
      </c>
      <c r="E11398" t="s">
        <v>47</v>
      </c>
      <c r="F11398">
        <v>244.88193917242799</v>
      </c>
    </row>
    <row r="11399" spans="1:6" x14ac:dyDescent="0.35">
      <c r="A11399" t="s">
        <v>111</v>
      </c>
      <c r="B11399" s="78" t="s">
        <v>15</v>
      </c>
      <c r="C11399">
        <v>2041</v>
      </c>
      <c r="D11399" t="s">
        <v>41</v>
      </c>
      <c r="E11399" t="s">
        <v>49</v>
      </c>
      <c r="F11399">
        <v>188.684508363406</v>
      </c>
    </row>
    <row r="11400" spans="1:6" x14ac:dyDescent="0.35">
      <c r="A11400" t="s">
        <v>111</v>
      </c>
      <c r="B11400" s="78" t="s">
        <v>15</v>
      </c>
      <c r="C11400">
        <v>2041</v>
      </c>
      <c r="D11400" t="s">
        <v>41</v>
      </c>
      <c r="E11400" t="s">
        <v>51</v>
      </c>
      <c r="F11400">
        <v>217.20248970602</v>
      </c>
    </row>
    <row r="11401" spans="1:6" x14ac:dyDescent="0.35">
      <c r="A11401" t="s">
        <v>111</v>
      </c>
      <c r="B11401" s="78" t="s">
        <v>15</v>
      </c>
      <c r="C11401">
        <v>2041</v>
      </c>
      <c r="D11401" t="s">
        <v>41</v>
      </c>
      <c r="E11401" t="s">
        <v>53</v>
      </c>
      <c r="F11401">
        <v>258.40055345023001</v>
      </c>
    </row>
    <row r="11402" spans="1:6" x14ac:dyDescent="0.35">
      <c r="A11402" t="s">
        <v>111</v>
      </c>
      <c r="B11402" s="78" t="s">
        <v>15</v>
      </c>
      <c r="C11402">
        <v>2041</v>
      </c>
      <c r="D11402" t="s">
        <v>41</v>
      </c>
      <c r="E11402" t="s">
        <v>55</v>
      </c>
      <c r="F11402">
        <v>275.81534080285701</v>
      </c>
    </row>
    <row r="11403" spans="1:6" x14ac:dyDescent="0.35">
      <c r="A11403" t="s">
        <v>111</v>
      </c>
      <c r="B11403" s="78" t="s">
        <v>15</v>
      </c>
      <c r="C11403">
        <v>2041</v>
      </c>
      <c r="D11403" t="s">
        <v>41</v>
      </c>
      <c r="E11403" t="s">
        <v>57</v>
      </c>
      <c r="F11403">
        <v>313.13425581086898</v>
      </c>
    </row>
    <row r="11404" spans="1:6" x14ac:dyDescent="0.35">
      <c r="A11404" t="s">
        <v>111</v>
      </c>
      <c r="B11404" s="78" t="s">
        <v>15</v>
      </c>
      <c r="C11404">
        <v>2041</v>
      </c>
      <c r="D11404" t="s">
        <v>41</v>
      </c>
      <c r="E11404" t="s">
        <v>59</v>
      </c>
      <c r="F11404">
        <v>345.80994275281103</v>
      </c>
    </row>
    <row r="11405" spans="1:6" x14ac:dyDescent="0.35">
      <c r="A11405" t="s">
        <v>111</v>
      </c>
      <c r="B11405" s="78" t="s">
        <v>15</v>
      </c>
      <c r="C11405">
        <v>2041</v>
      </c>
      <c r="D11405" t="s">
        <v>41</v>
      </c>
      <c r="E11405" t="s">
        <v>61</v>
      </c>
      <c r="F11405">
        <v>337.42775467119299</v>
      </c>
    </row>
    <row r="11406" spans="1:6" x14ac:dyDescent="0.35">
      <c r="A11406" t="s">
        <v>111</v>
      </c>
      <c r="B11406" s="78" t="s">
        <v>15</v>
      </c>
      <c r="C11406">
        <v>2041</v>
      </c>
      <c r="D11406" t="s">
        <v>41</v>
      </c>
      <c r="E11406" t="s">
        <v>63</v>
      </c>
      <c r="F11406">
        <v>354.99641782257601</v>
      </c>
    </row>
    <row r="11407" spans="1:6" x14ac:dyDescent="0.35">
      <c r="A11407" t="s">
        <v>111</v>
      </c>
      <c r="B11407" s="78" t="s">
        <v>15</v>
      </c>
      <c r="C11407">
        <v>2041</v>
      </c>
      <c r="D11407" t="s">
        <v>41</v>
      </c>
      <c r="E11407" t="s">
        <v>43</v>
      </c>
      <c r="F11407">
        <v>258.14476020070703</v>
      </c>
    </row>
    <row r="11408" spans="1:6" x14ac:dyDescent="0.35">
      <c r="A11408" t="s">
        <v>111</v>
      </c>
      <c r="B11408" s="78" t="s">
        <v>15</v>
      </c>
      <c r="C11408">
        <v>2041</v>
      </c>
      <c r="D11408" t="s">
        <v>41</v>
      </c>
      <c r="E11408" t="s">
        <v>65</v>
      </c>
      <c r="F11408">
        <v>355.05139592976201</v>
      </c>
    </row>
    <row r="11409" spans="1:6" x14ac:dyDescent="0.35">
      <c r="A11409" t="s">
        <v>111</v>
      </c>
      <c r="B11409" s="78" t="s">
        <v>15</v>
      </c>
      <c r="C11409">
        <v>2041</v>
      </c>
      <c r="D11409" t="s">
        <v>41</v>
      </c>
      <c r="E11409" t="s">
        <v>67</v>
      </c>
      <c r="F11409">
        <v>395.167882078481</v>
      </c>
    </row>
    <row r="11410" spans="1:6" x14ac:dyDescent="0.35">
      <c r="A11410" t="s">
        <v>111</v>
      </c>
      <c r="B11410" s="78" t="s">
        <v>15</v>
      </c>
      <c r="C11410">
        <v>2041</v>
      </c>
      <c r="D11410" t="s">
        <v>41</v>
      </c>
      <c r="E11410" t="s">
        <v>69</v>
      </c>
      <c r="F11410">
        <v>392.24224243251399</v>
      </c>
    </row>
    <row r="11411" spans="1:6" x14ac:dyDescent="0.35">
      <c r="A11411" t="s">
        <v>111</v>
      </c>
      <c r="B11411" s="78" t="s">
        <v>15</v>
      </c>
      <c r="C11411">
        <v>2041</v>
      </c>
      <c r="D11411" t="s">
        <v>41</v>
      </c>
      <c r="E11411" t="s">
        <v>71</v>
      </c>
      <c r="F11411">
        <v>350.11084806939601</v>
      </c>
    </row>
    <row r="11412" spans="1:6" x14ac:dyDescent="0.35">
      <c r="A11412" t="s">
        <v>111</v>
      </c>
      <c r="B11412" s="78" t="s">
        <v>15</v>
      </c>
      <c r="C11412">
        <v>2041</v>
      </c>
      <c r="D11412" t="s">
        <v>41</v>
      </c>
      <c r="E11412" t="s">
        <v>73</v>
      </c>
      <c r="F11412">
        <v>260.09772083184498</v>
      </c>
    </row>
    <row r="11413" spans="1:6" x14ac:dyDescent="0.35">
      <c r="A11413" t="s">
        <v>111</v>
      </c>
      <c r="B11413" s="78" t="s">
        <v>15</v>
      </c>
      <c r="C11413">
        <v>2041</v>
      </c>
      <c r="D11413" t="s">
        <v>41</v>
      </c>
      <c r="E11413" t="s">
        <v>75</v>
      </c>
      <c r="F11413">
        <v>272.474587143321</v>
      </c>
    </row>
    <row r="11414" spans="1:6" x14ac:dyDescent="0.35">
      <c r="A11414" t="s">
        <v>111</v>
      </c>
      <c r="B11414" s="78" t="s">
        <v>15</v>
      </c>
      <c r="C11414">
        <v>2046</v>
      </c>
      <c r="D11414" t="s">
        <v>138</v>
      </c>
      <c r="E11414" t="s">
        <v>42</v>
      </c>
      <c r="F11414">
        <v>198.25603824221099</v>
      </c>
    </row>
    <row r="11415" spans="1:6" x14ac:dyDescent="0.35">
      <c r="A11415" t="s">
        <v>111</v>
      </c>
      <c r="B11415" s="78" t="s">
        <v>15</v>
      </c>
      <c r="C11415">
        <v>2046</v>
      </c>
      <c r="D11415" t="s">
        <v>138</v>
      </c>
      <c r="E11415" t="s">
        <v>45</v>
      </c>
      <c r="F11415">
        <v>248.22553073745399</v>
      </c>
    </row>
    <row r="11416" spans="1:6" x14ac:dyDescent="0.35">
      <c r="A11416" t="s">
        <v>111</v>
      </c>
      <c r="B11416" s="78" t="s">
        <v>15</v>
      </c>
      <c r="C11416">
        <v>2046</v>
      </c>
      <c r="D11416" t="s">
        <v>138</v>
      </c>
      <c r="E11416" t="s">
        <v>47</v>
      </c>
      <c r="F11416">
        <v>206.78680075988601</v>
      </c>
    </row>
    <row r="11417" spans="1:6" x14ac:dyDescent="0.35">
      <c r="A11417" t="s">
        <v>111</v>
      </c>
      <c r="B11417" s="78" t="s">
        <v>15</v>
      </c>
      <c r="C11417">
        <v>2046</v>
      </c>
      <c r="D11417" t="s">
        <v>138</v>
      </c>
      <c r="E11417" t="s">
        <v>49</v>
      </c>
      <c r="F11417">
        <v>154.82959508541401</v>
      </c>
    </row>
    <row r="11418" spans="1:6" x14ac:dyDescent="0.35">
      <c r="A11418" t="s">
        <v>111</v>
      </c>
      <c r="B11418" s="78" t="s">
        <v>15</v>
      </c>
      <c r="C11418">
        <v>2046</v>
      </c>
      <c r="D11418" t="s">
        <v>138</v>
      </c>
      <c r="E11418" t="s">
        <v>51</v>
      </c>
      <c r="F11418">
        <v>181.266375272613</v>
      </c>
    </row>
    <row r="11419" spans="1:6" x14ac:dyDescent="0.35">
      <c r="A11419" t="s">
        <v>111</v>
      </c>
      <c r="B11419" s="78" t="s">
        <v>15</v>
      </c>
      <c r="C11419">
        <v>2046</v>
      </c>
      <c r="D11419" t="s">
        <v>138</v>
      </c>
      <c r="E11419" t="s">
        <v>53</v>
      </c>
      <c r="F11419">
        <v>211.46161453979701</v>
      </c>
    </row>
    <row r="11420" spans="1:6" x14ac:dyDescent="0.35">
      <c r="A11420" t="s">
        <v>111</v>
      </c>
      <c r="B11420" s="78" t="s">
        <v>15</v>
      </c>
      <c r="C11420">
        <v>2046</v>
      </c>
      <c r="D11420" t="s">
        <v>138</v>
      </c>
      <c r="E11420" t="s">
        <v>55</v>
      </c>
      <c r="F11420">
        <v>260.27674772921802</v>
      </c>
    </row>
    <row r="11421" spans="1:6" x14ac:dyDescent="0.35">
      <c r="A11421" t="s">
        <v>111</v>
      </c>
      <c r="B11421" s="78" t="s">
        <v>15</v>
      </c>
      <c r="C11421">
        <v>2046</v>
      </c>
      <c r="D11421" t="s">
        <v>138</v>
      </c>
      <c r="E11421" t="s">
        <v>57</v>
      </c>
      <c r="F11421">
        <v>303.54821455485802</v>
      </c>
    </row>
    <row r="11422" spans="1:6" x14ac:dyDescent="0.35">
      <c r="A11422" t="s">
        <v>111</v>
      </c>
      <c r="B11422" s="78" t="s">
        <v>15</v>
      </c>
      <c r="C11422">
        <v>2046</v>
      </c>
      <c r="D11422" t="s">
        <v>138</v>
      </c>
      <c r="E11422" t="s">
        <v>59</v>
      </c>
      <c r="F11422">
        <v>337.27917468692499</v>
      </c>
    </row>
    <row r="11423" spans="1:6" x14ac:dyDescent="0.35">
      <c r="A11423" t="s">
        <v>111</v>
      </c>
      <c r="B11423" s="78" t="s">
        <v>15</v>
      </c>
      <c r="C11423">
        <v>2046</v>
      </c>
      <c r="D11423" t="s">
        <v>138</v>
      </c>
      <c r="E11423" t="s">
        <v>61</v>
      </c>
      <c r="F11423">
        <v>353.30838285576999</v>
      </c>
    </row>
    <row r="11424" spans="1:6" x14ac:dyDescent="0.35">
      <c r="A11424" t="s">
        <v>111</v>
      </c>
      <c r="B11424" s="78" t="s">
        <v>15</v>
      </c>
      <c r="C11424">
        <v>2046</v>
      </c>
      <c r="D11424" t="s">
        <v>138</v>
      </c>
      <c r="E11424" t="s">
        <v>63</v>
      </c>
      <c r="F11424">
        <v>361.68191210045597</v>
      </c>
    </row>
    <row r="11425" spans="1:6" x14ac:dyDescent="0.35">
      <c r="A11425" t="s">
        <v>111</v>
      </c>
      <c r="B11425" s="78" t="s">
        <v>15</v>
      </c>
      <c r="C11425">
        <v>2046</v>
      </c>
      <c r="D11425" t="s">
        <v>138</v>
      </c>
      <c r="E11425" t="s">
        <v>43</v>
      </c>
      <c r="F11425">
        <v>231.88316370414199</v>
      </c>
    </row>
    <row r="11426" spans="1:6" x14ac:dyDescent="0.35">
      <c r="A11426" t="s">
        <v>111</v>
      </c>
      <c r="B11426" s="78" t="s">
        <v>15</v>
      </c>
      <c r="C11426">
        <v>2046</v>
      </c>
      <c r="D11426" t="s">
        <v>138</v>
      </c>
      <c r="E11426" t="s">
        <v>65</v>
      </c>
      <c r="F11426">
        <v>377.19944326712402</v>
      </c>
    </row>
    <row r="11427" spans="1:6" x14ac:dyDescent="0.35">
      <c r="A11427" t="s">
        <v>111</v>
      </c>
      <c r="B11427" s="78" t="s">
        <v>15</v>
      </c>
      <c r="C11427">
        <v>2046</v>
      </c>
      <c r="D11427" t="s">
        <v>138</v>
      </c>
      <c r="E11427" t="s">
        <v>67</v>
      </c>
      <c r="F11427">
        <v>341.376500909387</v>
      </c>
    </row>
    <row r="11428" spans="1:6" x14ac:dyDescent="0.35">
      <c r="A11428" t="s">
        <v>111</v>
      </c>
      <c r="B11428" s="78" t="s">
        <v>15</v>
      </c>
      <c r="C11428">
        <v>2046</v>
      </c>
      <c r="D11428" t="s">
        <v>138</v>
      </c>
      <c r="E11428" t="s">
        <v>69</v>
      </c>
      <c r="F11428">
        <v>345.89494045918099</v>
      </c>
    </row>
    <row r="11429" spans="1:6" x14ac:dyDescent="0.35">
      <c r="A11429" t="s">
        <v>111</v>
      </c>
      <c r="B11429" s="78" t="s">
        <v>15</v>
      </c>
      <c r="C11429">
        <v>2046</v>
      </c>
      <c r="D11429" t="s">
        <v>138</v>
      </c>
      <c r="E11429" t="s">
        <v>71</v>
      </c>
      <c r="F11429">
        <v>328.00174682869198</v>
      </c>
    </row>
    <row r="11430" spans="1:6" x14ac:dyDescent="0.35">
      <c r="A11430" t="s">
        <v>111</v>
      </c>
      <c r="B11430" s="78" t="s">
        <v>15</v>
      </c>
      <c r="C11430">
        <v>2046</v>
      </c>
      <c r="D11430" t="s">
        <v>138</v>
      </c>
      <c r="E11430" t="s">
        <v>73</v>
      </c>
      <c r="F11430">
        <v>282.57255570049898</v>
      </c>
    </row>
    <row r="11431" spans="1:6" x14ac:dyDescent="0.35">
      <c r="A11431" t="s">
        <v>111</v>
      </c>
      <c r="B11431" s="78" t="s">
        <v>15</v>
      </c>
      <c r="C11431">
        <v>2046</v>
      </c>
      <c r="D11431" t="s">
        <v>138</v>
      </c>
      <c r="E11431" t="s">
        <v>75</v>
      </c>
      <c r="F11431">
        <v>415.14548110489</v>
      </c>
    </row>
    <row r="11432" spans="1:6" x14ac:dyDescent="0.35">
      <c r="A11432" t="s">
        <v>111</v>
      </c>
      <c r="B11432" s="78" t="s">
        <v>15</v>
      </c>
      <c r="C11432">
        <v>2046</v>
      </c>
      <c r="D11432" t="s">
        <v>41</v>
      </c>
      <c r="E11432" t="s">
        <v>42</v>
      </c>
      <c r="F11432">
        <v>209.999378706773</v>
      </c>
    </row>
    <row r="11433" spans="1:6" x14ac:dyDescent="0.35">
      <c r="A11433" t="s">
        <v>111</v>
      </c>
      <c r="B11433" s="78" t="s">
        <v>15</v>
      </c>
      <c r="C11433">
        <v>2046</v>
      </c>
      <c r="D11433" t="s">
        <v>41</v>
      </c>
      <c r="E11433" t="s">
        <v>45</v>
      </c>
      <c r="F11433">
        <v>270.92261153962698</v>
      </c>
    </row>
    <row r="11434" spans="1:6" x14ac:dyDescent="0.35">
      <c r="A11434" t="s">
        <v>111</v>
      </c>
      <c r="B11434" s="78" t="s">
        <v>15</v>
      </c>
      <c r="C11434">
        <v>2046</v>
      </c>
      <c r="D11434" t="s">
        <v>41</v>
      </c>
      <c r="E11434" t="s">
        <v>47</v>
      </c>
      <c r="F11434">
        <v>235.44469863438201</v>
      </c>
    </row>
    <row r="11435" spans="1:6" x14ac:dyDescent="0.35">
      <c r="A11435" t="s">
        <v>111</v>
      </c>
      <c r="B11435" s="78" t="s">
        <v>15</v>
      </c>
      <c r="C11435">
        <v>2046</v>
      </c>
      <c r="D11435" t="s">
        <v>41</v>
      </c>
      <c r="E11435" t="s">
        <v>49</v>
      </c>
      <c r="F11435">
        <v>184.426806349863</v>
      </c>
    </row>
    <row r="11436" spans="1:6" x14ac:dyDescent="0.35">
      <c r="A11436" t="s">
        <v>111</v>
      </c>
      <c r="B11436" s="78" t="s">
        <v>15</v>
      </c>
      <c r="C11436">
        <v>2046</v>
      </c>
      <c r="D11436" t="s">
        <v>41</v>
      </c>
      <c r="E11436" t="s">
        <v>51</v>
      </c>
      <c r="F11436">
        <v>200.71655414074101</v>
      </c>
    </row>
    <row r="11437" spans="1:6" x14ac:dyDescent="0.35">
      <c r="A11437" t="s">
        <v>111</v>
      </c>
      <c r="B11437" s="78" t="s">
        <v>15</v>
      </c>
      <c r="C11437">
        <v>2046</v>
      </c>
      <c r="D11437" t="s">
        <v>41</v>
      </c>
      <c r="E11437" t="s">
        <v>53</v>
      </c>
      <c r="F11437">
        <v>240.50434857469801</v>
      </c>
    </row>
    <row r="11438" spans="1:6" x14ac:dyDescent="0.35">
      <c r="A11438" t="s">
        <v>111</v>
      </c>
      <c r="B11438" s="78" t="s">
        <v>15</v>
      </c>
      <c r="C11438">
        <v>2046</v>
      </c>
      <c r="D11438" t="s">
        <v>41</v>
      </c>
      <c r="E11438" t="s">
        <v>55</v>
      </c>
      <c r="F11438">
        <v>272.84591732590002</v>
      </c>
    </row>
    <row r="11439" spans="1:6" x14ac:dyDescent="0.35">
      <c r="A11439" t="s">
        <v>111</v>
      </c>
      <c r="B11439" s="78" t="s">
        <v>15</v>
      </c>
      <c r="C11439">
        <v>2046</v>
      </c>
      <c r="D11439" t="s">
        <v>41</v>
      </c>
      <c r="E11439" t="s">
        <v>57</v>
      </c>
      <c r="F11439">
        <v>295.163811455092</v>
      </c>
    </row>
    <row r="11440" spans="1:6" x14ac:dyDescent="0.35">
      <c r="A11440" t="s">
        <v>111</v>
      </c>
      <c r="B11440" s="78" t="s">
        <v>15</v>
      </c>
      <c r="C11440">
        <v>2046</v>
      </c>
      <c r="D11440" t="s">
        <v>41</v>
      </c>
      <c r="E11440" t="s">
        <v>59</v>
      </c>
      <c r="F11440">
        <v>337.632670873118</v>
      </c>
    </row>
    <row r="11441" spans="1:6" x14ac:dyDescent="0.35">
      <c r="A11441" t="s">
        <v>111</v>
      </c>
      <c r="B11441" s="78" t="s">
        <v>15</v>
      </c>
      <c r="C11441">
        <v>2046</v>
      </c>
      <c r="D11441" t="s">
        <v>41</v>
      </c>
      <c r="E11441" t="s">
        <v>61</v>
      </c>
      <c r="F11441">
        <v>354.859409474156</v>
      </c>
    </row>
    <row r="11442" spans="1:6" x14ac:dyDescent="0.35">
      <c r="A11442" t="s">
        <v>111</v>
      </c>
      <c r="B11442" s="78" t="s">
        <v>15</v>
      </c>
      <c r="C11442">
        <v>2046</v>
      </c>
      <c r="D11442" t="s">
        <v>41</v>
      </c>
      <c r="E11442" t="s">
        <v>63</v>
      </c>
      <c r="F11442">
        <v>365.97080833855898</v>
      </c>
    </row>
    <row r="11443" spans="1:6" x14ac:dyDescent="0.35">
      <c r="A11443" t="s">
        <v>111</v>
      </c>
      <c r="B11443" s="78" t="s">
        <v>15</v>
      </c>
      <c r="C11443">
        <v>2046</v>
      </c>
      <c r="D11443" t="s">
        <v>41</v>
      </c>
      <c r="E11443" t="s">
        <v>43</v>
      </c>
      <c r="F11443">
        <v>248.83819441614801</v>
      </c>
    </row>
    <row r="11444" spans="1:6" x14ac:dyDescent="0.35">
      <c r="A11444" t="s">
        <v>111</v>
      </c>
      <c r="B11444" s="78" t="s">
        <v>15</v>
      </c>
      <c r="C11444">
        <v>2046</v>
      </c>
      <c r="D11444" t="s">
        <v>41</v>
      </c>
      <c r="E11444" t="s">
        <v>65</v>
      </c>
      <c r="F11444">
        <v>397.95513519982097</v>
      </c>
    </row>
    <row r="11445" spans="1:6" x14ac:dyDescent="0.35">
      <c r="A11445" t="s">
        <v>111</v>
      </c>
      <c r="B11445" s="78" t="s">
        <v>15</v>
      </c>
      <c r="C11445">
        <v>2046</v>
      </c>
      <c r="D11445" t="s">
        <v>41</v>
      </c>
      <c r="E11445" t="s">
        <v>67</v>
      </c>
      <c r="F11445">
        <v>382.701165813155</v>
      </c>
    </row>
    <row r="11446" spans="1:6" x14ac:dyDescent="0.35">
      <c r="A11446" t="s">
        <v>111</v>
      </c>
      <c r="B11446" s="78" t="s">
        <v>15</v>
      </c>
      <c r="C11446">
        <v>2046</v>
      </c>
      <c r="D11446" t="s">
        <v>41</v>
      </c>
      <c r="E11446" t="s">
        <v>69</v>
      </c>
      <c r="F11446">
        <v>372.75628885896401</v>
      </c>
    </row>
    <row r="11447" spans="1:6" x14ac:dyDescent="0.35">
      <c r="A11447" t="s">
        <v>111</v>
      </c>
      <c r="B11447" s="78" t="s">
        <v>15</v>
      </c>
      <c r="C11447">
        <v>2046</v>
      </c>
      <c r="D11447" t="s">
        <v>41</v>
      </c>
      <c r="E11447" t="s">
        <v>71</v>
      </c>
      <c r="F11447">
        <v>341.14692215270497</v>
      </c>
    </row>
    <row r="11448" spans="1:6" x14ac:dyDescent="0.35">
      <c r="A11448" t="s">
        <v>111</v>
      </c>
      <c r="B11448" s="78" t="s">
        <v>15</v>
      </c>
      <c r="C11448">
        <v>2046</v>
      </c>
      <c r="D11448" t="s">
        <v>41</v>
      </c>
      <c r="E11448" t="s">
        <v>73</v>
      </c>
      <c r="F11448">
        <v>279.34668198875499</v>
      </c>
    </row>
    <row r="11449" spans="1:6" x14ac:dyDescent="0.35">
      <c r="A11449" t="s">
        <v>111</v>
      </c>
      <c r="B11449" s="78" t="s">
        <v>15</v>
      </c>
      <c r="C11449">
        <v>2046</v>
      </c>
      <c r="D11449" t="s">
        <v>41</v>
      </c>
      <c r="E11449" t="s">
        <v>75</v>
      </c>
      <c r="F11449">
        <v>298.45977776773702</v>
      </c>
    </row>
    <row r="11450" spans="1:6" x14ac:dyDescent="0.35">
      <c r="A11450" t="s">
        <v>112</v>
      </c>
      <c r="B11450" s="78" t="s">
        <v>15</v>
      </c>
      <c r="C11450">
        <v>2021</v>
      </c>
      <c r="D11450" t="s">
        <v>41</v>
      </c>
      <c r="E11450" t="s">
        <v>42</v>
      </c>
      <c r="F11450">
        <v>186</v>
      </c>
    </row>
    <row r="11451" spans="1:6" x14ac:dyDescent="0.35">
      <c r="A11451" t="s">
        <v>112</v>
      </c>
      <c r="B11451" s="78" t="s">
        <v>15</v>
      </c>
      <c r="C11451">
        <v>2021</v>
      </c>
      <c r="D11451" t="s">
        <v>41</v>
      </c>
      <c r="E11451" t="s">
        <v>43</v>
      </c>
      <c r="F11451">
        <v>173</v>
      </c>
    </row>
    <row r="11452" spans="1:6" x14ac:dyDescent="0.35">
      <c r="A11452" t="s">
        <v>112</v>
      </c>
      <c r="B11452" s="78" t="s">
        <v>15</v>
      </c>
      <c r="C11452">
        <v>2021</v>
      </c>
      <c r="D11452" t="s">
        <v>41</v>
      </c>
      <c r="E11452" t="s">
        <v>45</v>
      </c>
      <c r="F11452">
        <v>167</v>
      </c>
    </row>
    <row r="11453" spans="1:6" x14ac:dyDescent="0.35">
      <c r="A11453" t="s">
        <v>112</v>
      </c>
      <c r="B11453" s="78" t="s">
        <v>15</v>
      </c>
      <c r="C11453">
        <v>2021</v>
      </c>
      <c r="D11453" t="s">
        <v>41</v>
      </c>
      <c r="E11453" t="s">
        <v>47</v>
      </c>
      <c r="F11453">
        <v>113</v>
      </c>
    </row>
    <row r="11454" spans="1:6" x14ac:dyDescent="0.35">
      <c r="A11454" t="s">
        <v>112</v>
      </c>
      <c r="B11454" s="78" t="s">
        <v>15</v>
      </c>
      <c r="C11454">
        <v>2021</v>
      </c>
      <c r="D11454" t="s">
        <v>41</v>
      </c>
      <c r="E11454" t="s">
        <v>49</v>
      </c>
      <c r="F11454">
        <v>111</v>
      </c>
    </row>
    <row r="11455" spans="1:6" x14ac:dyDescent="0.35">
      <c r="A11455" t="s">
        <v>112</v>
      </c>
      <c r="B11455" s="78" t="s">
        <v>15</v>
      </c>
      <c r="C11455">
        <v>2021</v>
      </c>
      <c r="D11455" t="s">
        <v>41</v>
      </c>
      <c r="E11455" t="s">
        <v>51</v>
      </c>
      <c r="F11455">
        <v>102</v>
      </c>
    </row>
    <row r="11456" spans="1:6" x14ac:dyDescent="0.35">
      <c r="A11456" t="s">
        <v>112</v>
      </c>
      <c r="B11456" s="78" t="s">
        <v>15</v>
      </c>
      <c r="C11456">
        <v>2021</v>
      </c>
      <c r="D11456" t="s">
        <v>41</v>
      </c>
      <c r="E11456" t="s">
        <v>53</v>
      </c>
      <c r="F11456">
        <v>102</v>
      </c>
    </row>
    <row r="11457" spans="1:6" x14ac:dyDescent="0.35">
      <c r="A11457" t="s">
        <v>112</v>
      </c>
      <c r="B11457" s="78" t="s">
        <v>15</v>
      </c>
      <c r="C11457">
        <v>2021</v>
      </c>
      <c r="D11457" t="s">
        <v>41</v>
      </c>
      <c r="E11457" t="s">
        <v>55</v>
      </c>
      <c r="F11457">
        <v>79</v>
      </c>
    </row>
    <row r="11458" spans="1:6" x14ac:dyDescent="0.35">
      <c r="A11458" t="s">
        <v>112</v>
      </c>
      <c r="B11458" s="78" t="s">
        <v>15</v>
      </c>
      <c r="C11458">
        <v>2021</v>
      </c>
      <c r="D11458" t="s">
        <v>41</v>
      </c>
      <c r="E11458" t="s">
        <v>57</v>
      </c>
      <c r="F11458">
        <v>69</v>
      </c>
    </row>
    <row r="11459" spans="1:6" x14ac:dyDescent="0.35">
      <c r="A11459" t="s">
        <v>112</v>
      </c>
      <c r="B11459" s="78" t="s">
        <v>15</v>
      </c>
      <c r="C11459">
        <v>2021</v>
      </c>
      <c r="D11459" t="s">
        <v>41</v>
      </c>
      <c r="E11459" t="s">
        <v>59</v>
      </c>
      <c r="F11459">
        <v>64</v>
      </c>
    </row>
    <row r="11460" spans="1:6" x14ac:dyDescent="0.35">
      <c r="A11460" t="s">
        <v>112</v>
      </c>
      <c r="B11460" s="78" t="s">
        <v>15</v>
      </c>
      <c r="C11460">
        <v>2021</v>
      </c>
      <c r="D11460" t="s">
        <v>41</v>
      </c>
      <c r="E11460" t="s">
        <v>61</v>
      </c>
      <c r="F11460">
        <v>65</v>
      </c>
    </row>
    <row r="11461" spans="1:6" x14ac:dyDescent="0.35">
      <c r="A11461" t="s">
        <v>112</v>
      </c>
      <c r="B11461" s="78" t="s">
        <v>15</v>
      </c>
      <c r="C11461">
        <v>2021</v>
      </c>
      <c r="D11461" t="s">
        <v>41</v>
      </c>
      <c r="E11461" t="s">
        <v>63</v>
      </c>
      <c r="F11461">
        <v>74</v>
      </c>
    </row>
    <row r="11462" spans="1:6" x14ac:dyDescent="0.35">
      <c r="A11462" t="s">
        <v>112</v>
      </c>
      <c r="B11462" s="78" t="s">
        <v>15</v>
      </c>
      <c r="C11462">
        <v>2021</v>
      </c>
      <c r="D11462" t="s">
        <v>41</v>
      </c>
      <c r="E11462" t="s">
        <v>65</v>
      </c>
      <c r="F11462">
        <v>43</v>
      </c>
    </row>
    <row r="11463" spans="1:6" x14ac:dyDescent="0.35">
      <c r="A11463" t="s">
        <v>112</v>
      </c>
      <c r="B11463" s="78" t="s">
        <v>15</v>
      </c>
      <c r="C11463">
        <v>2021</v>
      </c>
      <c r="D11463" t="s">
        <v>41</v>
      </c>
      <c r="E11463" t="s">
        <v>67</v>
      </c>
      <c r="F11463">
        <v>36</v>
      </c>
    </row>
    <row r="11464" spans="1:6" x14ac:dyDescent="0.35">
      <c r="A11464" t="s">
        <v>112</v>
      </c>
      <c r="B11464" s="78" t="s">
        <v>15</v>
      </c>
      <c r="C11464">
        <v>2021</v>
      </c>
      <c r="D11464" t="s">
        <v>41</v>
      </c>
      <c r="E11464" t="s">
        <v>69</v>
      </c>
      <c r="F11464">
        <v>18</v>
      </c>
    </row>
    <row r="11465" spans="1:6" x14ac:dyDescent="0.35">
      <c r="A11465" t="s">
        <v>112</v>
      </c>
      <c r="B11465" s="78" t="s">
        <v>15</v>
      </c>
      <c r="C11465">
        <v>2021</v>
      </c>
      <c r="D11465" t="s">
        <v>41</v>
      </c>
      <c r="E11465" t="s">
        <v>71</v>
      </c>
      <c r="F11465">
        <v>4</v>
      </c>
    </row>
    <row r="11466" spans="1:6" x14ac:dyDescent="0.35">
      <c r="A11466" t="s">
        <v>112</v>
      </c>
      <c r="B11466" s="78" t="s">
        <v>15</v>
      </c>
      <c r="C11466">
        <v>2021</v>
      </c>
      <c r="D11466" t="s">
        <v>41</v>
      </c>
      <c r="E11466" t="s">
        <v>73</v>
      </c>
      <c r="F11466">
        <v>3</v>
      </c>
    </row>
    <row r="11467" spans="1:6" x14ac:dyDescent="0.35">
      <c r="A11467" t="s">
        <v>112</v>
      </c>
      <c r="B11467" s="78" t="s">
        <v>15</v>
      </c>
      <c r="C11467">
        <v>2021</v>
      </c>
      <c r="D11467" t="s">
        <v>41</v>
      </c>
      <c r="E11467" t="s">
        <v>75</v>
      </c>
      <c r="F11467">
        <v>0</v>
      </c>
    </row>
    <row r="11468" spans="1:6" x14ac:dyDescent="0.35">
      <c r="A11468" t="s">
        <v>112</v>
      </c>
      <c r="B11468" s="78" t="s">
        <v>15</v>
      </c>
      <c r="C11468">
        <v>2021</v>
      </c>
      <c r="D11468" t="s">
        <v>138</v>
      </c>
      <c r="E11468" t="s">
        <v>42</v>
      </c>
      <c r="F11468">
        <v>154</v>
      </c>
    </row>
    <row r="11469" spans="1:6" x14ac:dyDescent="0.35">
      <c r="A11469" t="s">
        <v>112</v>
      </c>
      <c r="B11469" s="78" t="s">
        <v>15</v>
      </c>
      <c r="C11469">
        <v>2021</v>
      </c>
      <c r="D11469" t="s">
        <v>138</v>
      </c>
      <c r="E11469" t="s">
        <v>43</v>
      </c>
      <c r="F11469">
        <v>187</v>
      </c>
    </row>
    <row r="11470" spans="1:6" x14ac:dyDescent="0.35">
      <c r="A11470" t="s">
        <v>112</v>
      </c>
      <c r="B11470" s="78" t="s">
        <v>15</v>
      </c>
      <c r="C11470">
        <v>2021</v>
      </c>
      <c r="D11470" t="s">
        <v>138</v>
      </c>
      <c r="E11470" t="s">
        <v>45</v>
      </c>
      <c r="F11470">
        <v>158</v>
      </c>
    </row>
    <row r="11471" spans="1:6" x14ac:dyDescent="0.35">
      <c r="A11471" t="s">
        <v>112</v>
      </c>
      <c r="B11471" s="78" t="s">
        <v>15</v>
      </c>
      <c r="C11471">
        <v>2021</v>
      </c>
      <c r="D11471" t="s">
        <v>138</v>
      </c>
      <c r="E11471" t="s">
        <v>47</v>
      </c>
      <c r="F11471">
        <v>123</v>
      </c>
    </row>
    <row r="11472" spans="1:6" x14ac:dyDescent="0.35">
      <c r="A11472" t="s">
        <v>112</v>
      </c>
      <c r="B11472" s="78" t="s">
        <v>15</v>
      </c>
      <c r="C11472">
        <v>2021</v>
      </c>
      <c r="D11472" t="s">
        <v>138</v>
      </c>
      <c r="E11472" t="s">
        <v>49</v>
      </c>
      <c r="F11472">
        <v>132</v>
      </c>
    </row>
    <row r="11473" spans="1:6" x14ac:dyDescent="0.35">
      <c r="A11473" t="s">
        <v>112</v>
      </c>
      <c r="B11473" s="78" t="s">
        <v>15</v>
      </c>
      <c r="C11473">
        <v>2021</v>
      </c>
      <c r="D11473" t="s">
        <v>138</v>
      </c>
      <c r="E11473" t="s">
        <v>51</v>
      </c>
      <c r="F11473">
        <v>117</v>
      </c>
    </row>
    <row r="11474" spans="1:6" x14ac:dyDescent="0.35">
      <c r="A11474" t="s">
        <v>112</v>
      </c>
      <c r="B11474" s="78" t="s">
        <v>15</v>
      </c>
      <c r="C11474">
        <v>2021</v>
      </c>
      <c r="D11474" t="s">
        <v>138</v>
      </c>
      <c r="E11474" t="s">
        <v>53</v>
      </c>
      <c r="F11474">
        <v>130</v>
      </c>
    </row>
    <row r="11475" spans="1:6" x14ac:dyDescent="0.35">
      <c r="A11475" t="s">
        <v>112</v>
      </c>
      <c r="B11475" s="78" t="s">
        <v>15</v>
      </c>
      <c r="C11475">
        <v>2021</v>
      </c>
      <c r="D11475" t="s">
        <v>138</v>
      </c>
      <c r="E11475" t="s">
        <v>55</v>
      </c>
      <c r="F11475">
        <v>75</v>
      </c>
    </row>
    <row r="11476" spans="1:6" x14ac:dyDescent="0.35">
      <c r="A11476" t="s">
        <v>112</v>
      </c>
      <c r="B11476" s="78" t="s">
        <v>15</v>
      </c>
      <c r="C11476">
        <v>2021</v>
      </c>
      <c r="D11476" t="s">
        <v>138</v>
      </c>
      <c r="E11476" t="s">
        <v>57</v>
      </c>
      <c r="F11476">
        <v>82</v>
      </c>
    </row>
    <row r="11477" spans="1:6" x14ac:dyDescent="0.35">
      <c r="A11477" t="s">
        <v>112</v>
      </c>
      <c r="B11477" s="78" t="s">
        <v>15</v>
      </c>
      <c r="C11477">
        <v>2021</v>
      </c>
      <c r="D11477" t="s">
        <v>138</v>
      </c>
      <c r="E11477" t="s">
        <v>59</v>
      </c>
      <c r="F11477">
        <v>72</v>
      </c>
    </row>
    <row r="11478" spans="1:6" x14ac:dyDescent="0.35">
      <c r="A11478" t="s">
        <v>112</v>
      </c>
      <c r="B11478" s="78" t="s">
        <v>15</v>
      </c>
      <c r="C11478">
        <v>2021</v>
      </c>
      <c r="D11478" t="s">
        <v>138</v>
      </c>
      <c r="E11478" t="s">
        <v>61</v>
      </c>
      <c r="F11478">
        <v>74</v>
      </c>
    </row>
    <row r="11479" spans="1:6" x14ac:dyDescent="0.35">
      <c r="A11479" t="s">
        <v>112</v>
      </c>
      <c r="B11479" s="78" t="s">
        <v>15</v>
      </c>
      <c r="C11479">
        <v>2021</v>
      </c>
      <c r="D11479" t="s">
        <v>138</v>
      </c>
      <c r="E11479" t="s">
        <v>63</v>
      </c>
      <c r="F11479">
        <v>63</v>
      </c>
    </row>
    <row r="11480" spans="1:6" x14ac:dyDescent="0.35">
      <c r="A11480" t="s">
        <v>112</v>
      </c>
      <c r="B11480" s="78" t="s">
        <v>15</v>
      </c>
      <c r="C11480">
        <v>2021</v>
      </c>
      <c r="D11480" t="s">
        <v>138</v>
      </c>
      <c r="E11480" t="s">
        <v>65</v>
      </c>
      <c r="F11480">
        <v>61</v>
      </c>
    </row>
    <row r="11481" spans="1:6" x14ac:dyDescent="0.35">
      <c r="A11481" t="s">
        <v>112</v>
      </c>
      <c r="B11481" s="78" t="s">
        <v>15</v>
      </c>
      <c r="C11481">
        <v>2021</v>
      </c>
      <c r="D11481" t="s">
        <v>138</v>
      </c>
      <c r="E11481" t="s">
        <v>67</v>
      </c>
      <c r="F11481">
        <v>29</v>
      </c>
    </row>
    <row r="11482" spans="1:6" x14ac:dyDescent="0.35">
      <c r="A11482" t="s">
        <v>112</v>
      </c>
      <c r="B11482" s="78" t="s">
        <v>15</v>
      </c>
      <c r="C11482">
        <v>2021</v>
      </c>
      <c r="D11482" t="s">
        <v>138</v>
      </c>
      <c r="E11482" t="s">
        <v>69</v>
      </c>
      <c r="F11482">
        <v>15</v>
      </c>
    </row>
    <row r="11483" spans="1:6" x14ac:dyDescent="0.35">
      <c r="A11483" t="s">
        <v>112</v>
      </c>
      <c r="B11483" s="78" t="s">
        <v>15</v>
      </c>
      <c r="C11483">
        <v>2021</v>
      </c>
      <c r="D11483" t="s">
        <v>138</v>
      </c>
      <c r="E11483" t="s">
        <v>71</v>
      </c>
      <c r="F11483">
        <v>4</v>
      </c>
    </row>
    <row r="11484" spans="1:6" x14ac:dyDescent="0.35">
      <c r="A11484" t="s">
        <v>112</v>
      </c>
      <c r="B11484" s="78" t="s">
        <v>15</v>
      </c>
      <c r="C11484">
        <v>2021</v>
      </c>
      <c r="D11484" t="s">
        <v>138</v>
      </c>
      <c r="E11484" t="s">
        <v>73</v>
      </c>
      <c r="F11484">
        <v>0</v>
      </c>
    </row>
    <row r="11485" spans="1:6" x14ac:dyDescent="0.35">
      <c r="A11485" t="s">
        <v>112</v>
      </c>
      <c r="B11485" s="78" t="s">
        <v>15</v>
      </c>
      <c r="C11485">
        <v>2021</v>
      </c>
      <c r="D11485" t="s">
        <v>138</v>
      </c>
      <c r="E11485" t="s">
        <v>75</v>
      </c>
      <c r="F11485">
        <v>0</v>
      </c>
    </row>
    <row r="11486" spans="1:6" x14ac:dyDescent="0.35">
      <c r="A11486" t="s">
        <v>112</v>
      </c>
      <c r="B11486" s="78" t="s">
        <v>15</v>
      </c>
      <c r="C11486">
        <v>2026</v>
      </c>
      <c r="D11486" t="s">
        <v>138</v>
      </c>
      <c r="E11486" t="s">
        <v>42</v>
      </c>
      <c r="F11486">
        <v>176.329326881995</v>
      </c>
    </row>
    <row r="11487" spans="1:6" x14ac:dyDescent="0.35">
      <c r="A11487" t="s">
        <v>112</v>
      </c>
      <c r="B11487" s="78" t="s">
        <v>15</v>
      </c>
      <c r="C11487">
        <v>2026</v>
      </c>
      <c r="D11487" t="s">
        <v>138</v>
      </c>
      <c r="E11487" t="s">
        <v>45</v>
      </c>
      <c r="F11487">
        <v>151.560526175055</v>
      </c>
    </row>
    <row r="11488" spans="1:6" x14ac:dyDescent="0.35">
      <c r="A11488" t="s">
        <v>112</v>
      </c>
      <c r="B11488" s="78" t="s">
        <v>15</v>
      </c>
      <c r="C11488">
        <v>2026</v>
      </c>
      <c r="D11488" t="s">
        <v>138</v>
      </c>
      <c r="E11488" t="s">
        <v>47</v>
      </c>
      <c r="F11488">
        <v>126.397361623696</v>
      </c>
    </row>
    <row r="11489" spans="1:6" x14ac:dyDescent="0.35">
      <c r="A11489" t="s">
        <v>112</v>
      </c>
      <c r="B11489" s="78" t="s">
        <v>15</v>
      </c>
      <c r="C11489">
        <v>2026</v>
      </c>
      <c r="D11489" t="s">
        <v>138</v>
      </c>
      <c r="E11489" t="s">
        <v>49</v>
      </c>
      <c r="F11489">
        <v>134.77582062004399</v>
      </c>
    </row>
    <row r="11490" spans="1:6" x14ac:dyDescent="0.35">
      <c r="A11490" t="s">
        <v>112</v>
      </c>
      <c r="B11490" s="78" t="s">
        <v>15</v>
      </c>
      <c r="C11490">
        <v>2026</v>
      </c>
      <c r="D11490" t="s">
        <v>138</v>
      </c>
      <c r="E11490" t="s">
        <v>51</v>
      </c>
      <c r="F11490">
        <v>136.71133832055099</v>
      </c>
    </row>
    <row r="11491" spans="1:6" x14ac:dyDescent="0.35">
      <c r="A11491" t="s">
        <v>112</v>
      </c>
      <c r="B11491" s="78" t="s">
        <v>15</v>
      </c>
      <c r="C11491">
        <v>2026</v>
      </c>
      <c r="D11491" t="s">
        <v>138</v>
      </c>
      <c r="E11491" t="s">
        <v>53</v>
      </c>
      <c r="F11491">
        <v>112.050841291377</v>
      </c>
    </row>
    <row r="11492" spans="1:6" x14ac:dyDescent="0.35">
      <c r="A11492" t="s">
        <v>112</v>
      </c>
      <c r="B11492" s="78" t="s">
        <v>15</v>
      </c>
      <c r="C11492">
        <v>2026</v>
      </c>
      <c r="D11492" t="s">
        <v>138</v>
      </c>
      <c r="E11492" t="s">
        <v>55</v>
      </c>
      <c r="F11492">
        <v>113.20909891737</v>
      </c>
    </row>
    <row r="11493" spans="1:6" x14ac:dyDescent="0.35">
      <c r="A11493" t="s">
        <v>112</v>
      </c>
      <c r="B11493" s="78" t="s">
        <v>15</v>
      </c>
      <c r="C11493">
        <v>2026</v>
      </c>
      <c r="D11493" t="s">
        <v>138</v>
      </c>
      <c r="E11493" t="s">
        <v>57</v>
      </c>
      <c r="F11493">
        <v>73.5896334423512</v>
      </c>
    </row>
    <row r="11494" spans="1:6" x14ac:dyDescent="0.35">
      <c r="A11494" t="s">
        <v>112</v>
      </c>
      <c r="B11494" s="78" t="s">
        <v>15</v>
      </c>
      <c r="C11494">
        <v>2026</v>
      </c>
      <c r="D11494" t="s">
        <v>138</v>
      </c>
      <c r="E11494" t="s">
        <v>59</v>
      </c>
      <c r="F11494">
        <v>71.619547453070894</v>
      </c>
    </row>
    <row r="11495" spans="1:6" x14ac:dyDescent="0.35">
      <c r="A11495" t="s">
        <v>112</v>
      </c>
      <c r="B11495" s="78" t="s">
        <v>15</v>
      </c>
      <c r="C11495">
        <v>2026</v>
      </c>
      <c r="D11495" t="s">
        <v>138</v>
      </c>
      <c r="E11495" t="s">
        <v>61</v>
      </c>
      <c r="F11495">
        <v>63.914829910494497</v>
      </c>
    </row>
    <row r="11496" spans="1:6" x14ac:dyDescent="0.35">
      <c r="A11496" t="s">
        <v>112</v>
      </c>
      <c r="B11496" s="78" t="s">
        <v>15</v>
      </c>
      <c r="C11496">
        <v>2026</v>
      </c>
      <c r="D11496" t="s">
        <v>138</v>
      </c>
      <c r="E11496" t="s">
        <v>63</v>
      </c>
      <c r="F11496">
        <v>65.419793816646603</v>
      </c>
    </row>
    <row r="11497" spans="1:6" x14ac:dyDescent="0.35">
      <c r="A11497" t="s">
        <v>112</v>
      </c>
      <c r="B11497" s="78" t="s">
        <v>15</v>
      </c>
      <c r="C11497">
        <v>2026</v>
      </c>
      <c r="D11497" t="s">
        <v>138</v>
      </c>
      <c r="E11497" t="s">
        <v>43</v>
      </c>
      <c r="F11497">
        <v>143.124088729205</v>
      </c>
    </row>
    <row r="11498" spans="1:6" x14ac:dyDescent="0.35">
      <c r="A11498" t="s">
        <v>112</v>
      </c>
      <c r="B11498" s="78" t="s">
        <v>15</v>
      </c>
      <c r="C11498">
        <v>2026</v>
      </c>
      <c r="D11498" t="s">
        <v>138</v>
      </c>
      <c r="E11498" t="s">
        <v>65</v>
      </c>
      <c r="F11498">
        <v>54.771193778991503</v>
      </c>
    </row>
    <row r="11499" spans="1:6" x14ac:dyDescent="0.35">
      <c r="A11499" t="s">
        <v>112</v>
      </c>
      <c r="B11499" s="78" t="s">
        <v>15</v>
      </c>
      <c r="C11499">
        <v>2026</v>
      </c>
      <c r="D11499" t="s">
        <v>138</v>
      </c>
      <c r="E11499" t="s">
        <v>67</v>
      </c>
      <c r="F11499">
        <v>49.390561210503598</v>
      </c>
    </row>
    <row r="11500" spans="1:6" x14ac:dyDescent="0.35">
      <c r="A11500" t="s">
        <v>112</v>
      </c>
      <c r="B11500" s="78" t="s">
        <v>15</v>
      </c>
      <c r="C11500">
        <v>2026</v>
      </c>
      <c r="D11500" t="s">
        <v>138</v>
      </c>
      <c r="E11500" t="s">
        <v>69</v>
      </c>
      <c r="F11500">
        <v>23.2970633122926</v>
      </c>
    </row>
    <row r="11501" spans="1:6" x14ac:dyDescent="0.35">
      <c r="A11501" t="s">
        <v>112</v>
      </c>
      <c r="B11501" s="78" t="s">
        <v>15</v>
      </c>
      <c r="C11501">
        <v>2026</v>
      </c>
      <c r="D11501" t="s">
        <v>138</v>
      </c>
      <c r="E11501" t="s">
        <v>71</v>
      </c>
      <c r="F11501">
        <v>11.867074349958701</v>
      </c>
    </row>
    <row r="11502" spans="1:6" x14ac:dyDescent="0.35">
      <c r="A11502" t="s">
        <v>112</v>
      </c>
      <c r="B11502" s="78" t="s">
        <v>15</v>
      </c>
      <c r="C11502">
        <v>2026</v>
      </c>
      <c r="D11502" t="s">
        <v>138</v>
      </c>
      <c r="E11502" t="s">
        <v>73</v>
      </c>
      <c r="F11502">
        <v>3.3199894986641101</v>
      </c>
    </row>
    <row r="11503" spans="1:6" x14ac:dyDescent="0.35">
      <c r="A11503" t="s">
        <v>112</v>
      </c>
      <c r="B11503" s="78" t="s">
        <v>15</v>
      </c>
      <c r="C11503">
        <v>2026</v>
      </c>
      <c r="D11503" t="s">
        <v>138</v>
      </c>
      <c r="E11503" t="s">
        <v>75</v>
      </c>
      <c r="F11503">
        <v>1.50877564124355</v>
      </c>
    </row>
    <row r="11504" spans="1:6" x14ac:dyDescent="0.35">
      <c r="A11504" t="s">
        <v>112</v>
      </c>
      <c r="B11504" s="78" t="s">
        <v>15</v>
      </c>
      <c r="C11504">
        <v>2026</v>
      </c>
      <c r="D11504" t="s">
        <v>41</v>
      </c>
      <c r="E11504" t="s">
        <v>42</v>
      </c>
      <c r="F11504">
        <v>189.780669402732</v>
      </c>
    </row>
    <row r="11505" spans="1:6" x14ac:dyDescent="0.35">
      <c r="A11505" t="s">
        <v>112</v>
      </c>
      <c r="B11505" s="78" t="s">
        <v>15</v>
      </c>
      <c r="C11505">
        <v>2026</v>
      </c>
      <c r="D11505" t="s">
        <v>41</v>
      </c>
      <c r="E11505" t="s">
        <v>45</v>
      </c>
      <c r="F11505">
        <v>133.06389416928201</v>
      </c>
    </row>
    <row r="11506" spans="1:6" x14ac:dyDescent="0.35">
      <c r="A11506" t="s">
        <v>112</v>
      </c>
      <c r="B11506" s="78" t="s">
        <v>15</v>
      </c>
      <c r="C11506">
        <v>2026</v>
      </c>
      <c r="D11506" t="s">
        <v>41</v>
      </c>
      <c r="E11506" t="s">
        <v>47</v>
      </c>
      <c r="F11506">
        <v>136.390782016553</v>
      </c>
    </row>
    <row r="11507" spans="1:6" x14ac:dyDescent="0.35">
      <c r="A11507" t="s">
        <v>112</v>
      </c>
      <c r="B11507" s="78" t="s">
        <v>15</v>
      </c>
      <c r="C11507">
        <v>2026</v>
      </c>
      <c r="D11507" t="s">
        <v>41</v>
      </c>
      <c r="E11507" t="s">
        <v>49</v>
      </c>
      <c r="F11507">
        <v>105.051535400926</v>
      </c>
    </row>
    <row r="11508" spans="1:6" x14ac:dyDescent="0.35">
      <c r="A11508" t="s">
        <v>112</v>
      </c>
      <c r="B11508" s="78" t="s">
        <v>15</v>
      </c>
      <c r="C11508">
        <v>2026</v>
      </c>
      <c r="D11508" t="s">
        <v>41</v>
      </c>
      <c r="E11508" t="s">
        <v>51</v>
      </c>
      <c r="F11508">
        <v>118.204526517036</v>
      </c>
    </row>
    <row r="11509" spans="1:6" x14ac:dyDescent="0.35">
      <c r="A11509" t="s">
        <v>112</v>
      </c>
      <c r="B11509" s="78" t="s">
        <v>15</v>
      </c>
      <c r="C11509">
        <v>2026</v>
      </c>
      <c r="D11509" t="s">
        <v>41</v>
      </c>
      <c r="E11509" t="s">
        <v>53</v>
      </c>
      <c r="F11509">
        <v>97.748258548494405</v>
      </c>
    </row>
    <row r="11510" spans="1:6" x14ac:dyDescent="0.35">
      <c r="A11510" t="s">
        <v>112</v>
      </c>
      <c r="B11510" s="78" t="s">
        <v>15</v>
      </c>
      <c r="C11510">
        <v>2026</v>
      </c>
      <c r="D11510" t="s">
        <v>41</v>
      </c>
      <c r="E11510" t="s">
        <v>55</v>
      </c>
      <c r="F11510">
        <v>95.649151649778204</v>
      </c>
    </row>
    <row r="11511" spans="1:6" x14ac:dyDescent="0.35">
      <c r="A11511" t="s">
        <v>112</v>
      </c>
      <c r="B11511" s="78" t="s">
        <v>15</v>
      </c>
      <c r="C11511">
        <v>2026</v>
      </c>
      <c r="D11511" t="s">
        <v>41</v>
      </c>
      <c r="E11511" t="s">
        <v>57</v>
      </c>
      <c r="F11511">
        <v>80.802157632904596</v>
      </c>
    </row>
    <row r="11512" spans="1:6" x14ac:dyDescent="0.35">
      <c r="A11512" t="s">
        <v>112</v>
      </c>
      <c r="B11512" s="78" t="s">
        <v>15</v>
      </c>
      <c r="C11512">
        <v>2026</v>
      </c>
      <c r="D11512" t="s">
        <v>41</v>
      </c>
      <c r="E11512" t="s">
        <v>59</v>
      </c>
      <c r="F11512">
        <v>67.114826589564601</v>
      </c>
    </row>
    <row r="11513" spans="1:6" x14ac:dyDescent="0.35">
      <c r="A11513" t="s">
        <v>112</v>
      </c>
      <c r="B11513" s="78" t="s">
        <v>15</v>
      </c>
      <c r="C11513">
        <v>2026</v>
      </c>
      <c r="D11513" t="s">
        <v>41</v>
      </c>
      <c r="E11513" t="s">
        <v>61</v>
      </c>
      <c r="F11513">
        <v>62.817733549076898</v>
      </c>
    </row>
    <row r="11514" spans="1:6" x14ac:dyDescent="0.35">
      <c r="A11514" t="s">
        <v>112</v>
      </c>
      <c r="B11514" s="78" t="s">
        <v>15</v>
      </c>
      <c r="C11514">
        <v>2026</v>
      </c>
      <c r="D11514" t="s">
        <v>41</v>
      </c>
      <c r="E11514" t="s">
        <v>63</v>
      </c>
      <c r="F11514">
        <v>60.084825909164501</v>
      </c>
    </row>
    <row r="11515" spans="1:6" x14ac:dyDescent="0.35">
      <c r="A11515" t="s">
        <v>112</v>
      </c>
      <c r="B11515" s="78" t="s">
        <v>15</v>
      </c>
      <c r="C11515">
        <v>2026</v>
      </c>
      <c r="D11515" t="s">
        <v>41</v>
      </c>
      <c r="E11515" t="s">
        <v>43</v>
      </c>
      <c r="F11515">
        <v>162.73411369755701</v>
      </c>
    </row>
    <row r="11516" spans="1:6" x14ac:dyDescent="0.35">
      <c r="A11516" t="s">
        <v>112</v>
      </c>
      <c r="B11516" s="78" t="s">
        <v>15</v>
      </c>
      <c r="C11516">
        <v>2026</v>
      </c>
      <c r="D11516" t="s">
        <v>41</v>
      </c>
      <c r="E11516" t="s">
        <v>65</v>
      </c>
      <c r="F11516">
        <v>61.686611662794903</v>
      </c>
    </row>
    <row r="11517" spans="1:6" x14ac:dyDescent="0.35">
      <c r="A11517" t="s">
        <v>112</v>
      </c>
      <c r="B11517" s="78" t="s">
        <v>15</v>
      </c>
      <c r="C11517">
        <v>2026</v>
      </c>
      <c r="D11517" t="s">
        <v>41</v>
      </c>
      <c r="E11517" t="s">
        <v>67</v>
      </c>
      <c r="F11517">
        <v>33.475771031346497</v>
      </c>
    </row>
    <row r="11518" spans="1:6" x14ac:dyDescent="0.35">
      <c r="A11518" t="s">
        <v>112</v>
      </c>
      <c r="B11518" s="78" t="s">
        <v>15</v>
      </c>
      <c r="C11518">
        <v>2026</v>
      </c>
      <c r="D11518" t="s">
        <v>41</v>
      </c>
      <c r="E11518" t="s">
        <v>69</v>
      </c>
      <c r="F11518">
        <v>25.647356050711</v>
      </c>
    </row>
    <row r="11519" spans="1:6" x14ac:dyDescent="0.35">
      <c r="A11519" t="s">
        <v>112</v>
      </c>
      <c r="B11519" s="78" t="s">
        <v>15</v>
      </c>
      <c r="C11519">
        <v>2026</v>
      </c>
      <c r="D11519" t="s">
        <v>41</v>
      </c>
      <c r="E11519" t="s">
        <v>71</v>
      </c>
      <c r="F11519">
        <v>12.3597847712537</v>
      </c>
    </row>
    <row r="11520" spans="1:6" x14ac:dyDescent="0.35">
      <c r="A11520" t="s">
        <v>112</v>
      </c>
      <c r="B11520" s="78" t="s">
        <v>15</v>
      </c>
      <c r="C11520">
        <v>2026</v>
      </c>
      <c r="D11520" t="s">
        <v>41</v>
      </c>
      <c r="E11520" t="s">
        <v>73</v>
      </c>
      <c r="F11520">
        <v>2.5834422205519201</v>
      </c>
    </row>
    <row r="11521" spans="1:6" x14ac:dyDescent="0.35">
      <c r="A11521" t="s">
        <v>112</v>
      </c>
      <c r="B11521" s="78" t="s">
        <v>15</v>
      </c>
      <c r="C11521">
        <v>2026</v>
      </c>
      <c r="D11521" t="s">
        <v>41</v>
      </c>
      <c r="E11521" t="s">
        <v>75</v>
      </c>
      <c r="F11521">
        <v>2.3738109409256101</v>
      </c>
    </row>
    <row r="11522" spans="1:6" x14ac:dyDescent="0.35">
      <c r="A11522" t="s">
        <v>112</v>
      </c>
      <c r="B11522" s="78" t="s">
        <v>15</v>
      </c>
      <c r="C11522">
        <v>2031</v>
      </c>
      <c r="D11522" t="s">
        <v>138</v>
      </c>
      <c r="E11522" t="s">
        <v>42</v>
      </c>
      <c r="F11522">
        <v>167.33973958480701</v>
      </c>
    </row>
    <row r="11523" spans="1:6" x14ac:dyDescent="0.35">
      <c r="A11523" t="s">
        <v>112</v>
      </c>
      <c r="B11523" s="78" t="s">
        <v>15</v>
      </c>
      <c r="C11523">
        <v>2031</v>
      </c>
      <c r="D11523" t="s">
        <v>138</v>
      </c>
      <c r="E11523" t="s">
        <v>45</v>
      </c>
      <c r="F11523">
        <v>118.10923994831499</v>
      </c>
    </row>
    <row r="11524" spans="1:6" x14ac:dyDescent="0.35">
      <c r="A11524" t="s">
        <v>112</v>
      </c>
      <c r="B11524" s="78" t="s">
        <v>15</v>
      </c>
      <c r="C11524">
        <v>2031</v>
      </c>
      <c r="D11524" t="s">
        <v>138</v>
      </c>
      <c r="E11524" t="s">
        <v>47</v>
      </c>
      <c r="F11524">
        <v>122.49706975087</v>
      </c>
    </row>
    <row r="11525" spans="1:6" x14ac:dyDescent="0.35">
      <c r="A11525" t="s">
        <v>112</v>
      </c>
      <c r="B11525" s="78" t="s">
        <v>15</v>
      </c>
      <c r="C11525">
        <v>2031</v>
      </c>
      <c r="D11525" t="s">
        <v>138</v>
      </c>
      <c r="E11525" t="s">
        <v>49</v>
      </c>
      <c r="F11525">
        <v>142.89713032669599</v>
      </c>
    </row>
    <row r="11526" spans="1:6" x14ac:dyDescent="0.35">
      <c r="A11526" t="s">
        <v>112</v>
      </c>
      <c r="B11526" s="78" t="s">
        <v>15</v>
      </c>
      <c r="C11526">
        <v>2031</v>
      </c>
      <c r="D11526" t="s">
        <v>138</v>
      </c>
      <c r="E11526" t="s">
        <v>51</v>
      </c>
      <c r="F11526">
        <v>137.79008845620899</v>
      </c>
    </row>
    <row r="11527" spans="1:6" x14ac:dyDescent="0.35">
      <c r="A11527" t="s">
        <v>112</v>
      </c>
      <c r="B11527" s="78" t="s">
        <v>15</v>
      </c>
      <c r="C11527">
        <v>2031</v>
      </c>
      <c r="D11527" t="s">
        <v>138</v>
      </c>
      <c r="E11527" t="s">
        <v>53</v>
      </c>
      <c r="F11527">
        <v>130.04023242990399</v>
      </c>
    </row>
    <row r="11528" spans="1:6" x14ac:dyDescent="0.35">
      <c r="A11528" t="s">
        <v>112</v>
      </c>
      <c r="B11528" s="78" t="s">
        <v>15</v>
      </c>
      <c r="C11528">
        <v>2031</v>
      </c>
      <c r="D11528" t="s">
        <v>138</v>
      </c>
      <c r="E11528" t="s">
        <v>55</v>
      </c>
      <c r="F11528">
        <v>103.064596462258</v>
      </c>
    </row>
    <row r="11529" spans="1:6" x14ac:dyDescent="0.35">
      <c r="A11529" t="s">
        <v>112</v>
      </c>
      <c r="B11529" s="78" t="s">
        <v>15</v>
      </c>
      <c r="C11529">
        <v>2031</v>
      </c>
      <c r="D11529" t="s">
        <v>138</v>
      </c>
      <c r="E11529" t="s">
        <v>57</v>
      </c>
      <c r="F11529">
        <v>103.733708772196</v>
      </c>
    </row>
    <row r="11530" spans="1:6" x14ac:dyDescent="0.35">
      <c r="A11530" t="s">
        <v>112</v>
      </c>
      <c r="B11530" s="78" t="s">
        <v>15</v>
      </c>
      <c r="C11530">
        <v>2031</v>
      </c>
      <c r="D11530" t="s">
        <v>138</v>
      </c>
      <c r="E11530" t="s">
        <v>59</v>
      </c>
      <c r="F11530">
        <v>67.194645738936302</v>
      </c>
    </row>
    <row r="11531" spans="1:6" x14ac:dyDescent="0.35">
      <c r="A11531" t="s">
        <v>112</v>
      </c>
      <c r="B11531" s="78" t="s">
        <v>15</v>
      </c>
      <c r="C11531">
        <v>2031</v>
      </c>
      <c r="D11531" t="s">
        <v>138</v>
      </c>
      <c r="E11531" t="s">
        <v>61</v>
      </c>
      <c r="F11531">
        <v>64.310571287333602</v>
      </c>
    </row>
    <row r="11532" spans="1:6" x14ac:dyDescent="0.35">
      <c r="A11532" t="s">
        <v>112</v>
      </c>
      <c r="B11532" s="78" t="s">
        <v>15</v>
      </c>
      <c r="C11532">
        <v>2031</v>
      </c>
      <c r="D11532" t="s">
        <v>138</v>
      </c>
      <c r="E11532" t="s">
        <v>63</v>
      </c>
      <c r="F11532">
        <v>58.642167438055097</v>
      </c>
    </row>
    <row r="11533" spans="1:6" x14ac:dyDescent="0.35">
      <c r="A11533" t="s">
        <v>112</v>
      </c>
      <c r="B11533" s="78" t="s">
        <v>15</v>
      </c>
      <c r="C11533">
        <v>2031</v>
      </c>
      <c r="D11533" t="s">
        <v>138</v>
      </c>
      <c r="E11533" t="s">
        <v>43</v>
      </c>
      <c r="F11533">
        <v>162.87998657943399</v>
      </c>
    </row>
    <row r="11534" spans="1:6" x14ac:dyDescent="0.35">
      <c r="A11534" t="s">
        <v>112</v>
      </c>
      <c r="B11534" s="78" t="s">
        <v>15</v>
      </c>
      <c r="C11534">
        <v>2031</v>
      </c>
      <c r="D11534" t="s">
        <v>138</v>
      </c>
      <c r="E11534" t="s">
        <v>65</v>
      </c>
      <c r="F11534">
        <v>57.289522692059897</v>
      </c>
    </row>
    <row r="11535" spans="1:6" x14ac:dyDescent="0.35">
      <c r="A11535" t="s">
        <v>112</v>
      </c>
      <c r="B11535" s="78" t="s">
        <v>15</v>
      </c>
      <c r="C11535">
        <v>2031</v>
      </c>
      <c r="D11535" t="s">
        <v>138</v>
      </c>
      <c r="E11535" t="s">
        <v>67</v>
      </c>
      <c r="F11535">
        <v>45.324462056694799</v>
      </c>
    </row>
    <row r="11536" spans="1:6" x14ac:dyDescent="0.35">
      <c r="A11536" t="s">
        <v>112</v>
      </c>
      <c r="B11536" s="78" t="s">
        <v>15</v>
      </c>
      <c r="C11536">
        <v>2031</v>
      </c>
      <c r="D11536" t="s">
        <v>138</v>
      </c>
      <c r="E11536" t="s">
        <v>69</v>
      </c>
      <c r="F11536">
        <v>40.076678215581502</v>
      </c>
    </row>
    <row r="11537" spans="1:6" x14ac:dyDescent="0.35">
      <c r="A11537" t="s">
        <v>112</v>
      </c>
      <c r="B11537" s="78" t="s">
        <v>15</v>
      </c>
      <c r="C11537">
        <v>2031</v>
      </c>
      <c r="D11537" t="s">
        <v>138</v>
      </c>
      <c r="E11537" t="s">
        <v>71</v>
      </c>
      <c r="F11537">
        <v>18.690142180142001</v>
      </c>
    </row>
    <row r="11538" spans="1:6" x14ac:dyDescent="0.35">
      <c r="A11538" t="s">
        <v>112</v>
      </c>
      <c r="B11538" s="78" t="s">
        <v>15</v>
      </c>
      <c r="C11538">
        <v>2031</v>
      </c>
      <c r="D11538" t="s">
        <v>138</v>
      </c>
      <c r="E11538" t="s">
        <v>73</v>
      </c>
      <c r="F11538">
        <v>9.5353784810038693</v>
      </c>
    </row>
    <row r="11539" spans="1:6" x14ac:dyDescent="0.35">
      <c r="A11539" t="s">
        <v>112</v>
      </c>
      <c r="B11539" s="78" t="s">
        <v>15</v>
      </c>
      <c r="C11539">
        <v>2031</v>
      </c>
      <c r="D11539" t="s">
        <v>138</v>
      </c>
      <c r="E11539" t="s">
        <v>75</v>
      </c>
      <c r="F11539">
        <v>4.5720225030705404</v>
      </c>
    </row>
    <row r="11540" spans="1:6" x14ac:dyDescent="0.35">
      <c r="A11540" t="s">
        <v>112</v>
      </c>
      <c r="B11540" s="78" t="s">
        <v>15</v>
      </c>
      <c r="C11540">
        <v>2031</v>
      </c>
      <c r="D11540" t="s">
        <v>41</v>
      </c>
      <c r="E11540" t="s">
        <v>42</v>
      </c>
      <c r="F11540">
        <v>180.32818068556799</v>
      </c>
    </row>
    <row r="11541" spans="1:6" x14ac:dyDescent="0.35">
      <c r="A11541" t="s">
        <v>112</v>
      </c>
      <c r="B11541" s="78" t="s">
        <v>15</v>
      </c>
      <c r="C11541">
        <v>2031</v>
      </c>
      <c r="D11541" t="s">
        <v>41</v>
      </c>
      <c r="E11541" t="s">
        <v>45</v>
      </c>
      <c r="F11541">
        <v>125.12312512446201</v>
      </c>
    </row>
    <row r="11542" spans="1:6" x14ac:dyDescent="0.35">
      <c r="A11542" t="s">
        <v>112</v>
      </c>
      <c r="B11542" s="78" t="s">
        <v>15</v>
      </c>
      <c r="C11542">
        <v>2031</v>
      </c>
      <c r="D11542" t="s">
        <v>41</v>
      </c>
      <c r="E11542" t="s">
        <v>47</v>
      </c>
      <c r="F11542">
        <v>110.712220650771</v>
      </c>
    </row>
    <row r="11543" spans="1:6" x14ac:dyDescent="0.35">
      <c r="A11543" t="s">
        <v>112</v>
      </c>
      <c r="B11543" s="78" t="s">
        <v>15</v>
      </c>
      <c r="C11543">
        <v>2031</v>
      </c>
      <c r="D11543" t="s">
        <v>41</v>
      </c>
      <c r="E11543" t="s">
        <v>49</v>
      </c>
      <c r="F11543">
        <v>130.36483071853999</v>
      </c>
    </row>
    <row r="11544" spans="1:6" x14ac:dyDescent="0.35">
      <c r="A11544" t="s">
        <v>112</v>
      </c>
      <c r="B11544" s="78" t="s">
        <v>15</v>
      </c>
      <c r="C11544">
        <v>2031</v>
      </c>
      <c r="D11544" t="s">
        <v>41</v>
      </c>
      <c r="E11544" t="s">
        <v>51</v>
      </c>
      <c r="F11544">
        <v>115.84809260515701</v>
      </c>
    </row>
    <row r="11545" spans="1:6" x14ac:dyDescent="0.35">
      <c r="A11545" t="s">
        <v>112</v>
      </c>
      <c r="B11545" s="78" t="s">
        <v>15</v>
      </c>
      <c r="C11545">
        <v>2031</v>
      </c>
      <c r="D11545" t="s">
        <v>41</v>
      </c>
      <c r="E11545" t="s">
        <v>53</v>
      </c>
      <c r="F11545">
        <v>113.61923419409599</v>
      </c>
    </row>
    <row r="11546" spans="1:6" x14ac:dyDescent="0.35">
      <c r="A11546" t="s">
        <v>112</v>
      </c>
      <c r="B11546" s="78" t="s">
        <v>15</v>
      </c>
      <c r="C11546">
        <v>2031</v>
      </c>
      <c r="D11546" t="s">
        <v>41</v>
      </c>
      <c r="E11546" t="s">
        <v>55</v>
      </c>
      <c r="F11546">
        <v>96.764889677954102</v>
      </c>
    </row>
    <row r="11547" spans="1:6" x14ac:dyDescent="0.35">
      <c r="A11547" t="s">
        <v>112</v>
      </c>
      <c r="B11547" s="78" t="s">
        <v>15</v>
      </c>
      <c r="C11547">
        <v>2031</v>
      </c>
      <c r="D11547" t="s">
        <v>41</v>
      </c>
      <c r="E11547" t="s">
        <v>57</v>
      </c>
      <c r="F11547">
        <v>92.909494503771796</v>
      </c>
    </row>
    <row r="11548" spans="1:6" x14ac:dyDescent="0.35">
      <c r="A11548" t="s">
        <v>112</v>
      </c>
      <c r="B11548" s="78" t="s">
        <v>15</v>
      </c>
      <c r="C11548">
        <v>2031</v>
      </c>
      <c r="D11548" t="s">
        <v>41</v>
      </c>
      <c r="E11548" t="s">
        <v>59</v>
      </c>
      <c r="F11548">
        <v>79.388284705098897</v>
      </c>
    </row>
    <row r="11549" spans="1:6" x14ac:dyDescent="0.35">
      <c r="A11549" t="s">
        <v>112</v>
      </c>
      <c r="B11549" s="78" t="s">
        <v>15</v>
      </c>
      <c r="C11549">
        <v>2031</v>
      </c>
      <c r="D11549" t="s">
        <v>41</v>
      </c>
      <c r="E11549" t="s">
        <v>61</v>
      </c>
      <c r="F11549">
        <v>65.657916069802596</v>
      </c>
    </row>
    <row r="11550" spans="1:6" x14ac:dyDescent="0.35">
      <c r="A11550" t="s">
        <v>112</v>
      </c>
      <c r="B11550" s="78" t="s">
        <v>15</v>
      </c>
      <c r="C11550">
        <v>2031</v>
      </c>
      <c r="D11550" t="s">
        <v>41</v>
      </c>
      <c r="E11550" t="s">
        <v>63</v>
      </c>
      <c r="F11550">
        <v>59.394758715787297</v>
      </c>
    </row>
    <row r="11551" spans="1:6" x14ac:dyDescent="0.35">
      <c r="A11551" t="s">
        <v>112</v>
      </c>
      <c r="B11551" s="78" t="s">
        <v>15</v>
      </c>
      <c r="C11551">
        <v>2031</v>
      </c>
      <c r="D11551" t="s">
        <v>41</v>
      </c>
      <c r="E11551" t="s">
        <v>43</v>
      </c>
      <c r="F11551">
        <v>168.00233394860899</v>
      </c>
    </row>
    <row r="11552" spans="1:6" x14ac:dyDescent="0.35">
      <c r="A11552" t="s">
        <v>112</v>
      </c>
      <c r="B11552" s="78" t="s">
        <v>15</v>
      </c>
      <c r="C11552">
        <v>2031</v>
      </c>
      <c r="D11552" t="s">
        <v>41</v>
      </c>
      <c r="E11552" t="s">
        <v>65</v>
      </c>
      <c r="F11552">
        <v>51.722312514567399</v>
      </c>
    </row>
    <row r="11553" spans="1:6" x14ac:dyDescent="0.35">
      <c r="A11553" t="s">
        <v>112</v>
      </c>
      <c r="B11553" s="78" t="s">
        <v>15</v>
      </c>
      <c r="C11553">
        <v>2031</v>
      </c>
      <c r="D11553" t="s">
        <v>41</v>
      </c>
      <c r="E11553" t="s">
        <v>67</v>
      </c>
      <c r="F11553">
        <v>47.9348109267345</v>
      </c>
    </row>
    <row r="11554" spans="1:6" x14ac:dyDescent="0.35">
      <c r="A11554" t="s">
        <v>112</v>
      </c>
      <c r="B11554" s="78" t="s">
        <v>15</v>
      </c>
      <c r="C11554">
        <v>2031</v>
      </c>
      <c r="D11554" t="s">
        <v>41</v>
      </c>
      <c r="E11554" t="s">
        <v>69</v>
      </c>
      <c r="F11554">
        <v>24.355219300781499</v>
      </c>
    </row>
    <row r="11555" spans="1:6" x14ac:dyDescent="0.35">
      <c r="A11555" t="s">
        <v>112</v>
      </c>
      <c r="B11555" s="78" t="s">
        <v>15</v>
      </c>
      <c r="C11555">
        <v>2031</v>
      </c>
      <c r="D11555" t="s">
        <v>41</v>
      </c>
      <c r="E11555" t="s">
        <v>71</v>
      </c>
      <c r="F11555">
        <v>17.894134377504699</v>
      </c>
    </row>
    <row r="11556" spans="1:6" x14ac:dyDescent="0.35">
      <c r="A11556" t="s">
        <v>112</v>
      </c>
      <c r="B11556" s="78" t="s">
        <v>15</v>
      </c>
      <c r="C11556">
        <v>2031</v>
      </c>
      <c r="D11556" t="s">
        <v>41</v>
      </c>
      <c r="E11556" t="s">
        <v>73</v>
      </c>
      <c r="F11556">
        <v>7.9857135971250299</v>
      </c>
    </row>
    <row r="11557" spans="1:6" x14ac:dyDescent="0.35">
      <c r="A11557" t="s">
        <v>112</v>
      </c>
      <c r="B11557" s="78" t="s">
        <v>15</v>
      </c>
      <c r="C11557">
        <v>2031</v>
      </c>
      <c r="D11557" t="s">
        <v>41</v>
      </c>
      <c r="E11557" t="s">
        <v>75</v>
      </c>
      <c r="F11557">
        <v>3.12668856740359</v>
      </c>
    </row>
    <row r="11558" spans="1:6" x14ac:dyDescent="0.35">
      <c r="A11558" t="s">
        <v>112</v>
      </c>
      <c r="B11558" s="78" t="s">
        <v>15</v>
      </c>
      <c r="C11558">
        <v>2036</v>
      </c>
      <c r="D11558" t="s">
        <v>138</v>
      </c>
      <c r="E11558" t="s">
        <v>42</v>
      </c>
      <c r="F11558">
        <v>161.04765656739801</v>
      </c>
    </row>
    <row r="11559" spans="1:6" x14ac:dyDescent="0.35">
      <c r="A11559" t="s">
        <v>112</v>
      </c>
      <c r="B11559" s="78" t="s">
        <v>15</v>
      </c>
      <c r="C11559">
        <v>2036</v>
      </c>
      <c r="D11559" t="s">
        <v>138</v>
      </c>
      <c r="E11559" t="s">
        <v>45</v>
      </c>
      <c r="F11559">
        <v>131.97425628517999</v>
      </c>
    </row>
    <row r="11560" spans="1:6" x14ac:dyDescent="0.35">
      <c r="A11560" t="s">
        <v>112</v>
      </c>
      <c r="B11560" s="78" t="s">
        <v>15</v>
      </c>
      <c r="C11560">
        <v>2036</v>
      </c>
      <c r="D11560" t="s">
        <v>138</v>
      </c>
      <c r="E11560" t="s">
        <v>47</v>
      </c>
      <c r="F11560">
        <v>96.377133957935698</v>
      </c>
    </row>
    <row r="11561" spans="1:6" x14ac:dyDescent="0.35">
      <c r="A11561" t="s">
        <v>112</v>
      </c>
      <c r="B11561" s="78" t="s">
        <v>15</v>
      </c>
      <c r="C11561">
        <v>2036</v>
      </c>
      <c r="D11561" t="s">
        <v>138</v>
      </c>
      <c r="E11561" t="s">
        <v>49</v>
      </c>
      <c r="F11561">
        <v>139.54332850652199</v>
      </c>
    </row>
    <row r="11562" spans="1:6" x14ac:dyDescent="0.35">
      <c r="A11562" t="s">
        <v>112</v>
      </c>
      <c r="B11562" s="78" t="s">
        <v>15</v>
      </c>
      <c r="C11562">
        <v>2036</v>
      </c>
      <c r="D11562" t="s">
        <v>138</v>
      </c>
      <c r="E11562" t="s">
        <v>51</v>
      </c>
      <c r="F11562">
        <v>146.954568811418</v>
      </c>
    </row>
    <row r="11563" spans="1:6" x14ac:dyDescent="0.35">
      <c r="A11563" t="s">
        <v>112</v>
      </c>
      <c r="B11563" s="78" t="s">
        <v>15</v>
      </c>
      <c r="C11563">
        <v>2036</v>
      </c>
      <c r="D11563" t="s">
        <v>138</v>
      </c>
      <c r="E11563" t="s">
        <v>53</v>
      </c>
      <c r="F11563">
        <v>129.79330294448701</v>
      </c>
    </row>
    <row r="11564" spans="1:6" x14ac:dyDescent="0.35">
      <c r="A11564" t="s">
        <v>112</v>
      </c>
      <c r="B11564" s="78" t="s">
        <v>15</v>
      </c>
      <c r="C11564">
        <v>2036</v>
      </c>
      <c r="D11564" t="s">
        <v>138</v>
      </c>
      <c r="E11564" t="s">
        <v>55</v>
      </c>
      <c r="F11564">
        <v>116.356492565767</v>
      </c>
    </row>
    <row r="11565" spans="1:6" x14ac:dyDescent="0.35">
      <c r="A11565" t="s">
        <v>112</v>
      </c>
      <c r="B11565" s="78" t="s">
        <v>15</v>
      </c>
      <c r="C11565">
        <v>2036</v>
      </c>
      <c r="D11565" t="s">
        <v>138</v>
      </c>
      <c r="E11565" t="s">
        <v>57</v>
      </c>
      <c r="F11565">
        <v>96.723171887419895</v>
      </c>
    </row>
    <row r="11566" spans="1:6" x14ac:dyDescent="0.35">
      <c r="A11566" t="s">
        <v>112</v>
      </c>
      <c r="B11566" s="78" t="s">
        <v>15</v>
      </c>
      <c r="C11566">
        <v>2036</v>
      </c>
      <c r="D11566" t="s">
        <v>138</v>
      </c>
      <c r="E11566" t="s">
        <v>59</v>
      </c>
      <c r="F11566">
        <v>88.977693338036005</v>
      </c>
    </row>
    <row r="11567" spans="1:6" x14ac:dyDescent="0.35">
      <c r="A11567" t="s">
        <v>112</v>
      </c>
      <c r="B11567" s="78" t="s">
        <v>15</v>
      </c>
      <c r="C11567">
        <v>2036</v>
      </c>
      <c r="D11567" t="s">
        <v>138</v>
      </c>
      <c r="E11567" t="s">
        <v>61</v>
      </c>
      <c r="F11567">
        <v>61.943543034096201</v>
      </c>
    </row>
    <row r="11568" spans="1:6" x14ac:dyDescent="0.35">
      <c r="A11568" t="s">
        <v>112</v>
      </c>
      <c r="B11568" s="78" t="s">
        <v>15</v>
      </c>
      <c r="C11568">
        <v>2036</v>
      </c>
      <c r="D11568" t="s">
        <v>138</v>
      </c>
      <c r="E11568" t="s">
        <v>63</v>
      </c>
      <c r="F11568">
        <v>59.476432017617299</v>
      </c>
    </row>
    <row r="11569" spans="1:6" x14ac:dyDescent="0.35">
      <c r="A11569" t="s">
        <v>112</v>
      </c>
      <c r="B11569" s="78" t="s">
        <v>15</v>
      </c>
      <c r="C11569">
        <v>2036</v>
      </c>
      <c r="D11569" t="s">
        <v>138</v>
      </c>
      <c r="E11569" t="s">
        <v>43</v>
      </c>
      <c r="F11569">
        <v>155.93479710903301</v>
      </c>
    </row>
    <row r="11570" spans="1:6" x14ac:dyDescent="0.35">
      <c r="A11570" t="s">
        <v>112</v>
      </c>
      <c r="B11570" s="78" t="s">
        <v>15</v>
      </c>
      <c r="C11570">
        <v>2036</v>
      </c>
      <c r="D11570" t="s">
        <v>138</v>
      </c>
      <c r="E11570" t="s">
        <v>65</v>
      </c>
      <c r="F11570">
        <v>52.249742307072196</v>
      </c>
    </row>
    <row r="11571" spans="1:6" x14ac:dyDescent="0.35">
      <c r="A11571" t="s">
        <v>112</v>
      </c>
      <c r="B11571" s="78" t="s">
        <v>15</v>
      </c>
      <c r="C11571">
        <v>2036</v>
      </c>
      <c r="D11571" t="s">
        <v>138</v>
      </c>
      <c r="E11571" t="s">
        <v>67</v>
      </c>
      <c r="F11571">
        <v>47.535118540808902</v>
      </c>
    </row>
    <row r="11572" spans="1:6" x14ac:dyDescent="0.35">
      <c r="A11572" t="s">
        <v>112</v>
      </c>
      <c r="B11572" s="78" t="s">
        <v>15</v>
      </c>
      <c r="C11572">
        <v>2036</v>
      </c>
      <c r="D11572" t="s">
        <v>138</v>
      </c>
      <c r="E11572" t="s">
        <v>69</v>
      </c>
      <c r="F11572">
        <v>36.977695113129101</v>
      </c>
    </row>
    <row r="11573" spans="1:6" x14ac:dyDescent="0.35">
      <c r="A11573" t="s">
        <v>112</v>
      </c>
      <c r="B11573" s="78" t="s">
        <v>15</v>
      </c>
      <c r="C11573">
        <v>2036</v>
      </c>
      <c r="D11573" t="s">
        <v>138</v>
      </c>
      <c r="E11573" t="s">
        <v>71</v>
      </c>
      <c r="F11573">
        <v>32.247007625940597</v>
      </c>
    </row>
    <row r="11574" spans="1:6" x14ac:dyDescent="0.35">
      <c r="A11574" t="s">
        <v>112</v>
      </c>
      <c r="B11574" s="78" t="s">
        <v>15</v>
      </c>
      <c r="C11574">
        <v>2036</v>
      </c>
      <c r="D11574" t="s">
        <v>138</v>
      </c>
      <c r="E11574" t="s">
        <v>73</v>
      </c>
      <c r="F11574">
        <v>14.919723026834999</v>
      </c>
    </row>
    <row r="11575" spans="1:6" x14ac:dyDescent="0.35">
      <c r="A11575" t="s">
        <v>112</v>
      </c>
      <c r="B11575" s="78" t="s">
        <v>15</v>
      </c>
      <c r="C11575">
        <v>2036</v>
      </c>
      <c r="D11575" t="s">
        <v>138</v>
      </c>
      <c r="E11575" t="s">
        <v>75</v>
      </c>
      <c r="F11575">
        <v>10.5921088267371</v>
      </c>
    </row>
    <row r="11576" spans="1:6" x14ac:dyDescent="0.35">
      <c r="A11576" t="s">
        <v>112</v>
      </c>
      <c r="B11576" s="78" t="s">
        <v>15</v>
      </c>
      <c r="C11576">
        <v>2036</v>
      </c>
      <c r="D11576" t="s">
        <v>41</v>
      </c>
      <c r="E11576" t="s">
        <v>42</v>
      </c>
      <c r="F11576">
        <v>173.681648332137</v>
      </c>
    </row>
    <row r="11577" spans="1:6" x14ac:dyDescent="0.35">
      <c r="A11577" t="s">
        <v>112</v>
      </c>
      <c r="B11577" s="78" t="s">
        <v>15</v>
      </c>
      <c r="C11577">
        <v>2036</v>
      </c>
      <c r="D11577" t="s">
        <v>41</v>
      </c>
      <c r="E11577" t="s">
        <v>45</v>
      </c>
      <c r="F11577">
        <v>127.665884564682</v>
      </c>
    </row>
    <row r="11578" spans="1:6" x14ac:dyDescent="0.35">
      <c r="A11578" t="s">
        <v>112</v>
      </c>
      <c r="B11578" s="78" t="s">
        <v>15</v>
      </c>
      <c r="C11578">
        <v>2036</v>
      </c>
      <c r="D11578" t="s">
        <v>41</v>
      </c>
      <c r="E11578" t="s">
        <v>47</v>
      </c>
      <c r="F11578">
        <v>103.642079387793</v>
      </c>
    </row>
    <row r="11579" spans="1:6" x14ac:dyDescent="0.35">
      <c r="A11579" t="s">
        <v>112</v>
      </c>
      <c r="B11579" s="78" t="s">
        <v>15</v>
      </c>
      <c r="C11579">
        <v>2036</v>
      </c>
      <c r="D11579" t="s">
        <v>41</v>
      </c>
      <c r="E11579" t="s">
        <v>49</v>
      </c>
      <c r="F11579">
        <v>110.362983760815</v>
      </c>
    </row>
    <row r="11580" spans="1:6" x14ac:dyDescent="0.35">
      <c r="A11580" t="s">
        <v>112</v>
      </c>
      <c r="B11580" s="78" t="s">
        <v>15</v>
      </c>
      <c r="C11580">
        <v>2036</v>
      </c>
      <c r="D11580" t="s">
        <v>41</v>
      </c>
      <c r="E11580" t="s">
        <v>51</v>
      </c>
      <c r="F11580">
        <v>138.72153281351299</v>
      </c>
    </row>
    <row r="11581" spans="1:6" x14ac:dyDescent="0.35">
      <c r="A11581" t="s">
        <v>112</v>
      </c>
      <c r="B11581" s="78" t="s">
        <v>15</v>
      </c>
      <c r="C11581">
        <v>2036</v>
      </c>
      <c r="D11581" t="s">
        <v>41</v>
      </c>
      <c r="E11581" t="s">
        <v>53</v>
      </c>
      <c r="F11581">
        <v>111.329295454953</v>
      </c>
    </row>
    <row r="11582" spans="1:6" x14ac:dyDescent="0.35">
      <c r="A11582" t="s">
        <v>112</v>
      </c>
      <c r="B11582" s="78" t="s">
        <v>15</v>
      </c>
      <c r="C11582">
        <v>2036</v>
      </c>
      <c r="D11582" t="s">
        <v>41</v>
      </c>
      <c r="E11582" t="s">
        <v>55</v>
      </c>
      <c r="F11582">
        <v>108.914005025847</v>
      </c>
    </row>
    <row r="11583" spans="1:6" x14ac:dyDescent="0.35">
      <c r="A11583" t="s">
        <v>112</v>
      </c>
      <c r="B11583" s="78" t="s">
        <v>15</v>
      </c>
      <c r="C11583">
        <v>2036</v>
      </c>
      <c r="D11583" t="s">
        <v>41</v>
      </c>
      <c r="E11583" t="s">
        <v>57</v>
      </c>
      <c r="F11583">
        <v>94.509155426960007</v>
      </c>
    </row>
    <row r="11584" spans="1:6" x14ac:dyDescent="0.35">
      <c r="A11584" t="s">
        <v>112</v>
      </c>
      <c r="B11584" s="78" t="s">
        <v>15</v>
      </c>
      <c r="C11584">
        <v>2036</v>
      </c>
      <c r="D11584" t="s">
        <v>41</v>
      </c>
      <c r="E11584" t="s">
        <v>59</v>
      </c>
      <c r="F11584">
        <v>88.716908625223397</v>
      </c>
    </row>
    <row r="11585" spans="1:6" x14ac:dyDescent="0.35">
      <c r="A11585" t="s">
        <v>112</v>
      </c>
      <c r="B11585" s="78" t="s">
        <v>15</v>
      </c>
      <c r="C11585">
        <v>2036</v>
      </c>
      <c r="D11585" t="s">
        <v>41</v>
      </c>
      <c r="E11585" t="s">
        <v>61</v>
      </c>
      <c r="F11585">
        <v>77.177840663593003</v>
      </c>
    </row>
    <row r="11586" spans="1:6" x14ac:dyDescent="0.35">
      <c r="A11586" t="s">
        <v>112</v>
      </c>
      <c r="B11586" s="78" t="s">
        <v>15</v>
      </c>
      <c r="C11586">
        <v>2036</v>
      </c>
      <c r="D11586" t="s">
        <v>41</v>
      </c>
      <c r="E11586" t="s">
        <v>63</v>
      </c>
      <c r="F11586">
        <v>61.582791470663999</v>
      </c>
    </row>
    <row r="11587" spans="1:6" x14ac:dyDescent="0.35">
      <c r="A11587" t="s">
        <v>112</v>
      </c>
      <c r="B11587" s="78" t="s">
        <v>15</v>
      </c>
      <c r="C11587">
        <v>2036</v>
      </c>
      <c r="D11587" t="s">
        <v>41</v>
      </c>
      <c r="E11587" t="s">
        <v>43</v>
      </c>
      <c r="F11587">
        <v>160.43437462136501</v>
      </c>
    </row>
    <row r="11588" spans="1:6" x14ac:dyDescent="0.35">
      <c r="A11588" t="s">
        <v>112</v>
      </c>
      <c r="B11588" s="78" t="s">
        <v>15</v>
      </c>
      <c r="C11588">
        <v>2036</v>
      </c>
      <c r="D11588" t="s">
        <v>41</v>
      </c>
      <c r="E11588" t="s">
        <v>65</v>
      </c>
      <c r="F11588">
        <v>51.771454238589499</v>
      </c>
    </row>
    <row r="11589" spans="1:6" x14ac:dyDescent="0.35">
      <c r="A11589" t="s">
        <v>112</v>
      </c>
      <c r="B11589" s="78" t="s">
        <v>15</v>
      </c>
      <c r="C11589">
        <v>2036</v>
      </c>
      <c r="D11589" t="s">
        <v>41</v>
      </c>
      <c r="E11589" t="s">
        <v>67</v>
      </c>
      <c r="F11589">
        <v>40.644696801184502</v>
      </c>
    </row>
    <row r="11590" spans="1:6" x14ac:dyDescent="0.35">
      <c r="A11590" t="s">
        <v>112</v>
      </c>
      <c r="B11590" s="78" t="s">
        <v>15</v>
      </c>
      <c r="C11590">
        <v>2036</v>
      </c>
      <c r="D11590" t="s">
        <v>41</v>
      </c>
      <c r="E11590" t="s">
        <v>69</v>
      </c>
      <c r="F11590">
        <v>35.000942235486797</v>
      </c>
    </row>
    <row r="11591" spans="1:6" x14ac:dyDescent="0.35">
      <c r="A11591" t="s">
        <v>112</v>
      </c>
      <c r="B11591" s="78" t="s">
        <v>15</v>
      </c>
      <c r="C11591">
        <v>2036</v>
      </c>
      <c r="D11591" t="s">
        <v>41</v>
      </c>
      <c r="E11591" t="s">
        <v>71</v>
      </c>
      <c r="F11591">
        <v>17.119271810161798</v>
      </c>
    </row>
    <row r="11592" spans="1:6" x14ac:dyDescent="0.35">
      <c r="A11592" t="s">
        <v>112</v>
      </c>
      <c r="B11592" s="78" t="s">
        <v>15</v>
      </c>
      <c r="C11592">
        <v>2036</v>
      </c>
      <c r="D11592" t="s">
        <v>41</v>
      </c>
      <c r="E11592" t="s">
        <v>73</v>
      </c>
      <c r="F11592">
        <v>11.6522820900043</v>
      </c>
    </row>
    <row r="11593" spans="1:6" x14ac:dyDescent="0.35">
      <c r="A11593" t="s">
        <v>112</v>
      </c>
      <c r="B11593" s="78" t="s">
        <v>15</v>
      </c>
      <c r="C11593">
        <v>2036</v>
      </c>
      <c r="D11593" t="s">
        <v>41</v>
      </c>
      <c r="E11593" t="s">
        <v>75</v>
      </c>
      <c r="F11593">
        <v>6.6275596261078</v>
      </c>
    </row>
    <row r="11594" spans="1:6" x14ac:dyDescent="0.35">
      <c r="A11594" t="s">
        <v>112</v>
      </c>
      <c r="B11594" s="78" t="s">
        <v>15</v>
      </c>
      <c r="C11594">
        <v>2041</v>
      </c>
      <c r="D11594" t="s">
        <v>138</v>
      </c>
      <c r="E11594" t="s">
        <v>42</v>
      </c>
      <c r="F11594">
        <v>161.31566742946299</v>
      </c>
    </row>
    <row r="11595" spans="1:6" x14ac:dyDescent="0.35">
      <c r="A11595" t="s">
        <v>112</v>
      </c>
      <c r="B11595" s="78" t="s">
        <v>15</v>
      </c>
      <c r="C11595">
        <v>2041</v>
      </c>
      <c r="D11595" t="s">
        <v>138</v>
      </c>
      <c r="E11595" t="s">
        <v>45</v>
      </c>
      <c r="F11595">
        <v>126.624555683868</v>
      </c>
    </row>
    <row r="11596" spans="1:6" x14ac:dyDescent="0.35">
      <c r="A11596" t="s">
        <v>112</v>
      </c>
      <c r="B11596" s="78" t="s">
        <v>15</v>
      </c>
      <c r="C11596">
        <v>2041</v>
      </c>
      <c r="D11596" t="s">
        <v>138</v>
      </c>
      <c r="E11596" t="s">
        <v>47</v>
      </c>
      <c r="F11596">
        <v>106.095330930429</v>
      </c>
    </row>
    <row r="11597" spans="1:6" x14ac:dyDescent="0.35">
      <c r="A11597" t="s">
        <v>112</v>
      </c>
      <c r="B11597" s="78" t="s">
        <v>15</v>
      </c>
      <c r="C11597">
        <v>2041</v>
      </c>
      <c r="D11597" t="s">
        <v>138</v>
      </c>
      <c r="E11597" t="s">
        <v>49</v>
      </c>
      <c r="F11597">
        <v>114.36545477335601</v>
      </c>
    </row>
    <row r="11598" spans="1:6" x14ac:dyDescent="0.35">
      <c r="A11598" t="s">
        <v>112</v>
      </c>
      <c r="B11598" s="78" t="s">
        <v>15</v>
      </c>
      <c r="C11598">
        <v>2041</v>
      </c>
      <c r="D11598" t="s">
        <v>138</v>
      </c>
      <c r="E11598" t="s">
        <v>51</v>
      </c>
      <c r="F11598">
        <v>143.54889951388401</v>
      </c>
    </row>
    <row r="11599" spans="1:6" x14ac:dyDescent="0.35">
      <c r="A11599" t="s">
        <v>112</v>
      </c>
      <c r="B11599" s="78" t="s">
        <v>15</v>
      </c>
      <c r="C11599">
        <v>2041</v>
      </c>
      <c r="D11599" t="s">
        <v>138</v>
      </c>
      <c r="E11599" t="s">
        <v>53</v>
      </c>
      <c r="F11599">
        <v>137.9589171426</v>
      </c>
    </row>
    <row r="11600" spans="1:6" x14ac:dyDescent="0.35">
      <c r="A11600" t="s">
        <v>112</v>
      </c>
      <c r="B11600" s="78" t="s">
        <v>15</v>
      </c>
      <c r="C11600">
        <v>2041</v>
      </c>
      <c r="D11600" t="s">
        <v>138</v>
      </c>
      <c r="E11600" t="s">
        <v>55</v>
      </c>
      <c r="F11600">
        <v>115.08408338397599</v>
      </c>
    </row>
    <row r="11601" spans="1:6" x14ac:dyDescent="0.35">
      <c r="A11601" t="s">
        <v>112</v>
      </c>
      <c r="B11601" s="78" t="s">
        <v>15</v>
      </c>
      <c r="C11601">
        <v>2041</v>
      </c>
      <c r="D11601" t="s">
        <v>138</v>
      </c>
      <c r="E11601" t="s">
        <v>57</v>
      </c>
      <c r="F11601">
        <v>106.550323246692</v>
      </c>
    </row>
    <row r="11602" spans="1:6" x14ac:dyDescent="0.35">
      <c r="A11602" t="s">
        <v>112</v>
      </c>
      <c r="B11602" s="78" t="s">
        <v>15</v>
      </c>
      <c r="C11602">
        <v>2041</v>
      </c>
      <c r="D11602" t="s">
        <v>138</v>
      </c>
      <c r="E11602" t="s">
        <v>59</v>
      </c>
      <c r="F11602">
        <v>84.287778804253094</v>
      </c>
    </row>
    <row r="11603" spans="1:6" x14ac:dyDescent="0.35">
      <c r="A11603" t="s">
        <v>112</v>
      </c>
      <c r="B11603" s="78" t="s">
        <v>15</v>
      </c>
      <c r="C11603">
        <v>2041</v>
      </c>
      <c r="D11603" t="s">
        <v>138</v>
      </c>
      <c r="E11603" t="s">
        <v>61</v>
      </c>
      <c r="F11603">
        <v>78.439443125214297</v>
      </c>
    </row>
    <row r="11604" spans="1:6" x14ac:dyDescent="0.35">
      <c r="A11604" t="s">
        <v>112</v>
      </c>
      <c r="B11604" s="78" t="s">
        <v>15</v>
      </c>
      <c r="C11604">
        <v>2041</v>
      </c>
      <c r="D11604" t="s">
        <v>138</v>
      </c>
      <c r="E11604" t="s">
        <v>63</v>
      </c>
      <c r="F11604">
        <v>58.180591727802501</v>
      </c>
    </row>
    <row r="11605" spans="1:6" x14ac:dyDescent="0.35">
      <c r="A11605" t="s">
        <v>112</v>
      </c>
      <c r="B11605" s="78" t="s">
        <v>15</v>
      </c>
      <c r="C11605">
        <v>2041</v>
      </c>
      <c r="D11605" t="s">
        <v>138</v>
      </c>
      <c r="E11605" t="s">
        <v>43</v>
      </c>
      <c r="F11605">
        <v>150.54945088668899</v>
      </c>
    </row>
    <row r="11606" spans="1:6" x14ac:dyDescent="0.35">
      <c r="A11606" t="s">
        <v>112</v>
      </c>
      <c r="B11606" s="78" t="s">
        <v>15</v>
      </c>
      <c r="C11606">
        <v>2041</v>
      </c>
      <c r="D11606" t="s">
        <v>138</v>
      </c>
      <c r="E11606" t="s">
        <v>65</v>
      </c>
      <c r="F11606">
        <v>53.2985450622039</v>
      </c>
    </row>
    <row r="11607" spans="1:6" x14ac:dyDescent="0.35">
      <c r="A11607" t="s">
        <v>112</v>
      </c>
      <c r="B11607" s="78" t="s">
        <v>15</v>
      </c>
      <c r="C11607">
        <v>2041</v>
      </c>
      <c r="D11607" t="s">
        <v>138</v>
      </c>
      <c r="E11607" t="s">
        <v>67</v>
      </c>
      <c r="F11607">
        <v>43.526542676995597</v>
      </c>
    </row>
    <row r="11608" spans="1:6" x14ac:dyDescent="0.35">
      <c r="A11608" t="s">
        <v>112</v>
      </c>
      <c r="B11608" s="78" t="s">
        <v>15</v>
      </c>
      <c r="C11608">
        <v>2041</v>
      </c>
      <c r="D11608" t="s">
        <v>138</v>
      </c>
      <c r="E11608" t="s">
        <v>69</v>
      </c>
      <c r="F11608">
        <v>38.741779350962297</v>
      </c>
    </row>
    <row r="11609" spans="1:6" x14ac:dyDescent="0.35">
      <c r="A11609" t="s">
        <v>112</v>
      </c>
      <c r="B11609" s="78" t="s">
        <v>15</v>
      </c>
      <c r="C11609">
        <v>2041</v>
      </c>
      <c r="D11609" t="s">
        <v>138</v>
      </c>
      <c r="E11609" t="s">
        <v>71</v>
      </c>
      <c r="F11609">
        <v>29.860594460009999</v>
      </c>
    </row>
    <row r="11610" spans="1:6" x14ac:dyDescent="0.35">
      <c r="A11610" t="s">
        <v>112</v>
      </c>
      <c r="B11610" s="78" t="s">
        <v>15</v>
      </c>
      <c r="C11610">
        <v>2041</v>
      </c>
      <c r="D11610" t="s">
        <v>138</v>
      </c>
      <c r="E11610" t="s">
        <v>73</v>
      </c>
      <c r="F11610">
        <v>25.634380727917701</v>
      </c>
    </row>
    <row r="11611" spans="1:6" x14ac:dyDescent="0.35">
      <c r="A11611" t="s">
        <v>112</v>
      </c>
      <c r="B11611" s="78" t="s">
        <v>15</v>
      </c>
      <c r="C11611">
        <v>2041</v>
      </c>
      <c r="D11611" t="s">
        <v>138</v>
      </c>
      <c r="E11611" t="s">
        <v>75</v>
      </c>
      <c r="F11611">
        <v>17.229182355081701</v>
      </c>
    </row>
    <row r="11612" spans="1:6" x14ac:dyDescent="0.35">
      <c r="A11612" t="s">
        <v>112</v>
      </c>
      <c r="B11612" s="78" t="s">
        <v>15</v>
      </c>
      <c r="C11612">
        <v>2041</v>
      </c>
      <c r="D11612" t="s">
        <v>41</v>
      </c>
      <c r="E11612" t="s">
        <v>42</v>
      </c>
      <c r="F11612">
        <v>174.07907996828499</v>
      </c>
    </row>
    <row r="11613" spans="1:6" x14ac:dyDescent="0.35">
      <c r="A11613" t="s">
        <v>112</v>
      </c>
      <c r="B11613" s="78" t="s">
        <v>15</v>
      </c>
      <c r="C11613">
        <v>2041</v>
      </c>
      <c r="D11613" t="s">
        <v>41</v>
      </c>
      <c r="E11613" t="s">
        <v>45</v>
      </c>
      <c r="F11613">
        <v>121.64661549152299</v>
      </c>
    </row>
    <row r="11614" spans="1:6" x14ac:dyDescent="0.35">
      <c r="A11614" t="s">
        <v>112</v>
      </c>
      <c r="B11614" s="78" t="s">
        <v>15</v>
      </c>
      <c r="C11614">
        <v>2041</v>
      </c>
      <c r="D11614" t="s">
        <v>41</v>
      </c>
      <c r="E11614" t="s">
        <v>47</v>
      </c>
      <c r="F11614">
        <v>104.41449815131</v>
      </c>
    </row>
    <row r="11615" spans="1:6" x14ac:dyDescent="0.35">
      <c r="A11615" t="s">
        <v>112</v>
      </c>
      <c r="B11615" s="78" t="s">
        <v>15</v>
      </c>
      <c r="C11615">
        <v>2041</v>
      </c>
      <c r="D11615" t="s">
        <v>41</v>
      </c>
      <c r="E11615" t="s">
        <v>49</v>
      </c>
      <c r="F11615">
        <v>103.828909277778</v>
      </c>
    </row>
    <row r="11616" spans="1:6" x14ac:dyDescent="0.35">
      <c r="A11616" t="s">
        <v>112</v>
      </c>
      <c r="B11616" s="78" t="s">
        <v>15</v>
      </c>
      <c r="C11616">
        <v>2041</v>
      </c>
      <c r="D11616" t="s">
        <v>41</v>
      </c>
      <c r="E11616" t="s">
        <v>51</v>
      </c>
      <c r="F11616">
        <v>121.88117600061</v>
      </c>
    </row>
    <row r="11617" spans="1:6" x14ac:dyDescent="0.35">
      <c r="A11617" t="s">
        <v>112</v>
      </c>
      <c r="B11617" s="78" t="s">
        <v>15</v>
      </c>
      <c r="C11617">
        <v>2041</v>
      </c>
      <c r="D11617" t="s">
        <v>41</v>
      </c>
      <c r="E11617" t="s">
        <v>53</v>
      </c>
      <c r="F11617">
        <v>128.91840171864101</v>
      </c>
    </row>
    <row r="11618" spans="1:6" x14ac:dyDescent="0.35">
      <c r="A11618" t="s">
        <v>112</v>
      </c>
      <c r="B11618" s="78" t="s">
        <v>15</v>
      </c>
      <c r="C11618">
        <v>2041</v>
      </c>
      <c r="D11618" t="s">
        <v>41</v>
      </c>
      <c r="E11618" t="s">
        <v>55</v>
      </c>
      <c r="F11618">
        <v>106.498511737896</v>
      </c>
    </row>
    <row r="11619" spans="1:6" x14ac:dyDescent="0.35">
      <c r="A11619" t="s">
        <v>112</v>
      </c>
      <c r="B11619" s="78" t="s">
        <v>15</v>
      </c>
      <c r="C11619">
        <v>2041</v>
      </c>
      <c r="D11619" t="s">
        <v>41</v>
      </c>
      <c r="E11619" t="s">
        <v>57</v>
      </c>
      <c r="F11619">
        <v>103.830077233832</v>
      </c>
    </row>
    <row r="11620" spans="1:6" x14ac:dyDescent="0.35">
      <c r="A11620" t="s">
        <v>112</v>
      </c>
      <c r="B11620" s="78" t="s">
        <v>15</v>
      </c>
      <c r="C11620">
        <v>2041</v>
      </c>
      <c r="D11620" t="s">
        <v>41</v>
      </c>
      <c r="E11620" t="s">
        <v>59</v>
      </c>
      <c r="F11620">
        <v>90.476590925690004</v>
      </c>
    </row>
    <row r="11621" spans="1:6" x14ac:dyDescent="0.35">
      <c r="A11621" t="s">
        <v>112</v>
      </c>
      <c r="B11621" s="78" t="s">
        <v>15</v>
      </c>
      <c r="C11621">
        <v>2041</v>
      </c>
      <c r="D11621" t="s">
        <v>41</v>
      </c>
      <c r="E11621" t="s">
        <v>61</v>
      </c>
      <c r="F11621">
        <v>84.636099913160606</v>
      </c>
    </row>
    <row r="11622" spans="1:6" x14ac:dyDescent="0.35">
      <c r="A11622" t="s">
        <v>112</v>
      </c>
      <c r="B11622" s="78" t="s">
        <v>15</v>
      </c>
      <c r="C11622">
        <v>2041</v>
      </c>
      <c r="D11622" t="s">
        <v>41</v>
      </c>
      <c r="E11622" t="s">
        <v>63</v>
      </c>
      <c r="F11622">
        <v>71.972370721681898</v>
      </c>
    </row>
    <row r="11623" spans="1:6" x14ac:dyDescent="0.35">
      <c r="A11623" t="s">
        <v>112</v>
      </c>
      <c r="B11623" s="78" t="s">
        <v>15</v>
      </c>
      <c r="C11623">
        <v>2041</v>
      </c>
      <c r="D11623" t="s">
        <v>41</v>
      </c>
      <c r="E11623" t="s">
        <v>43</v>
      </c>
      <c r="F11623">
        <v>154.57675375748201</v>
      </c>
    </row>
    <row r="11624" spans="1:6" x14ac:dyDescent="0.35">
      <c r="A11624" t="s">
        <v>112</v>
      </c>
      <c r="B11624" s="78" t="s">
        <v>15</v>
      </c>
      <c r="C11624">
        <v>2041</v>
      </c>
      <c r="D11624" t="s">
        <v>41</v>
      </c>
      <c r="E11624" t="s">
        <v>65</v>
      </c>
      <c r="F11624">
        <v>53.450944506043101</v>
      </c>
    </row>
    <row r="11625" spans="1:6" x14ac:dyDescent="0.35">
      <c r="A11625" t="s">
        <v>112</v>
      </c>
      <c r="B11625" s="78" t="s">
        <v>15</v>
      </c>
      <c r="C11625">
        <v>2041</v>
      </c>
      <c r="D11625" t="s">
        <v>41</v>
      </c>
      <c r="E11625" t="s">
        <v>67</v>
      </c>
      <c r="F11625">
        <v>40.986052709576299</v>
      </c>
    </row>
    <row r="11626" spans="1:6" x14ac:dyDescent="0.35">
      <c r="A11626" t="s">
        <v>112</v>
      </c>
      <c r="B11626" s="78" t="s">
        <v>15</v>
      </c>
      <c r="C11626">
        <v>2041</v>
      </c>
      <c r="D11626" t="s">
        <v>41</v>
      </c>
      <c r="E11626" t="s">
        <v>69</v>
      </c>
      <c r="F11626">
        <v>29.704796566797199</v>
      </c>
    </row>
    <row r="11627" spans="1:6" x14ac:dyDescent="0.35">
      <c r="A11627" t="s">
        <v>112</v>
      </c>
      <c r="B11627" s="78" t="s">
        <v>15</v>
      </c>
      <c r="C11627">
        <v>2041</v>
      </c>
      <c r="D11627" t="s">
        <v>41</v>
      </c>
      <c r="E11627" t="s">
        <v>71</v>
      </c>
      <c r="F11627">
        <v>24.677537161736701</v>
      </c>
    </row>
    <row r="11628" spans="1:6" x14ac:dyDescent="0.35">
      <c r="A11628" t="s">
        <v>112</v>
      </c>
      <c r="B11628" s="78" t="s">
        <v>15</v>
      </c>
      <c r="C11628">
        <v>2041</v>
      </c>
      <c r="D11628" t="s">
        <v>41</v>
      </c>
      <c r="E11628" t="s">
        <v>73</v>
      </c>
      <c r="F11628">
        <v>11.247806512705299</v>
      </c>
    </row>
    <row r="11629" spans="1:6" x14ac:dyDescent="0.35">
      <c r="A11629" t="s">
        <v>112</v>
      </c>
      <c r="B11629" s="78" t="s">
        <v>15</v>
      </c>
      <c r="C11629">
        <v>2041</v>
      </c>
      <c r="D11629" t="s">
        <v>41</v>
      </c>
      <c r="E11629" t="s">
        <v>75</v>
      </c>
      <c r="F11629">
        <v>10.0946363108394</v>
      </c>
    </row>
    <row r="11630" spans="1:6" x14ac:dyDescent="0.35">
      <c r="A11630" t="s">
        <v>112</v>
      </c>
      <c r="B11630" s="78" t="s">
        <v>15</v>
      </c>
      <c r="C11630">
        <v>2046</v>
      </c>
      <c r="D11630" t="s">
        <v>138</v>
      </c>
      <c r="E11630" t="s">
        <v>42</v>
      </c>
      <c r="F11630">
        <v>159.39219035312601</v>
      </c>
    </row>
    <row r="11631" spans="1:6" x14ac:dyDescent="0.35">
      <c r="A11631" t="s">
        <v>112</v>
      </c>
      <c r="B11631" s="78" t="s">
        <v>15</v>
      </c>
      <c r="C11631">
        <v>2046</v>
      </c>
      <c r="D11631" t="s">
        <v>138</v>
      </c>
      <c r="E11631" t="s">
        <v>45</v>
      </c>
      <c r="F11631">
        <v>122.23396200141001</v>
      </c>
    </row>
    <row r="11632" spans="1:6" x14ac:dyDescent="0.35">
      <c r="A11632" t="s">
        <v>112</v>
      </c>
      <c r="B11632" s="78" t="s">
        <v>15</v>
      </c>
      <c r="C11632">
        <v>2046</v>
      </c>
      <c r="D11632" t="s">
        <v>138</v>
      </c>
      <c r="E11632" t="s">
        <v>47</v>
      </c>
      <c r="F11632">
        <v>101.513320727398</v>
      </c>
    </row>
    <row r="11633" spans="1:6" x14ac:dyDescent="0.35">
      <c r="A11633" t="s">
        <v>112</v>
      </c>
      <c r="B11633" s="78" t="s">
        <v>15</v>
      </c>
      <c r="C11633">
        <v>2046</v>
      </c>
      <c r="D11633" t="s">
        <v>138</v>
      </c>
      <c r="E11633" t="s">
        <v>49</v>
      </c>
      <c r="F11633">
        <v>123.205922357749</v>
      </c>
    </row>
    <row r="11634" spans="1:6" x14ac:dyDescent="0.35">
      <c r="A11634" t="s">
        <v>112</v>
      </c>
      <c r="B11634" s="78" t="s">
        <v>15</v>
      </c>
      <c r="C11634">
        <v>2046</v>
      </c>
      <c r="D11634" t="s">
        <v>138</v>
      </c>
      <c r="E11634" t="s">
        <v>51</v>
      </c>
      <c r="F11634">
        <v>120.93113156538099</v>
      </c>
    </row>
    <row r="11635" spans="1:6" x14ac:dyDescent="0.35">
      <c r="A11635" t="s">
        <v>112</v>
      </c>
      <c r="B11635" s="78" t="s">
        <v>15</v>
      </c>
      <c r="C11635">
        <v>2046</v>
      </c>
      <c r="D11635" t="s">
        <v>138</v>
      </c>
      <c r="E11635" t="s">
        <v>53</v>
      </c>
      <c r="F11635">
        <v>134.909440753589</v>
      </c>
    </row>
    <row r="11636" spans="1:6" x14ac:dyDescent="0.35">
      <c r="A11636" t="s">
        <v>112</v>
      </c>
      <c r="B11636" s="78" t="s">
        <v>15</v>
      </c>
      <c r="C11636">
        <v>2046</v>
      </c>
      <c r="D11636" t="s">
        <v>138</v>
      </c>
      <c r="E11636" t="s">
        <v>55</v>
      </c>
      <c r="F11636">
        <v>121.59914452672299</v>
      </c>
    </row>
    <row r="11637" spans="1:6" x14ac:dyDescent="0.35">
      <c r="A11637" t="s">
        <v>112</v>
      </c>
      <c r="B11637" s="78" t="s">
        <v>15</v>
      </c>
      <c r="C11637">
        <v>2046</v>
      </c>
      <c r="D11637" t="s">
        <v>138</v>
      </c>
      <c r="E11637" t="s">
        <v>57</v>
      </c>
      <c r="F11637">
        <v>104.67903448955801</v>
      </c>
    </row>
    <row r="11638" spans="1:6" x14ac:dyDescent="0.35">
      <c r="A11638" t="s">
        <v>112</v>
      </c>
      <c r="B11638" s="78" t="s">
        <v>15</v>
      </c>
      <c r="C11638">
        <v>2046</v>
      </c>
      <c r="D11638" t="s">
        <v>138</v>
      </c>
      <c r="E11638" t="s">
        <v>59</v>
      </c>
      <c r="F11638">
        <v>91.015019053107096</v>
      </c>
    </row>
    <row r="11639" spans="1:6" x14ac:dyDescent="0.35">
      <c r="A11639" t="s">
        <v>112</v>
      </c>
      <c r="B11639" s="78" t="s">
        <v>15</v>
      </c>
      <c r="C11639">
        <v>2046</v>
      </c>
      <c r="D11639" t="s">
        <v>138</v>
      </c>
      <c r="E11639" t="s">
        <v>61</v>
      </c>
      <c r="F11639">
        <v>75.1970735527795</v>
      </c>
    </row>
    <row r="11640" spans="1:6" x14ac:dyDescent="0.35">
      <c r="A11640" t="s">
        <v>112</v>
      </c>
      <c r="B11640" s="78" t="s">
        <v>15</v>
      </c>
      <c r="C11640">
        <v>2046</v>
      </c>
      <c r="D11640" t="s">
        <v>138</v>
      </c>
      <c r="E11640" t="s">
        <v>63</v>
      </c>
      <c r="F11640">
        <v>71.651634928520195</v>
      </c>
    </row>
    <row r="11641" spans="1:6" x14ac:dyDescent="0.35">
      <c r="A11641" t="s">
        <v>112</v>
      </c>
      <c r="B11641" s="78" t="s">
        <v>15</v>
      </c>
      <c r="C11641">
        <v>2046</v>
      </c>
      <c r="D11641" t="s">
        <v>138</v>
      </c>
      <c r="E11641" t="s">
        <v>43</v>
      </c>
      <c r="F11641">
        <v>150.420497859189</v>
      </c>
    </row>
    <row r="11642" spans="1:6" x14ac:dyDescent="0.35">
      <c r="A11642" t="s">
        <v>112</v>
      </c>
      <c r="B11642" s="78" t="s">
        <v>15</v>
      </c>
      <c r="C11642">
        <v>2046</v>
      </c>
      <c r="D11642" t="s">
        <v>138</v>
      </c>
      <c r="E11642" t="s">
        <v>65</v>
      </c>
      <c r="F11642">
        <v>52.4393735228184</v>
      </c>
    </row>
    <row r="11643" spans="1:6" x14ac:dyDescent="0.35">
      <c r="A11643" t="s">
        <v>112</v>
      </c>
      <c r="B11643" s="78" t="s">
        <v>15</v>
      </c>
      <c r="C11643">
        <v>2046</v>
      </c>
      <c r="D11643" t="s">
        <v>138</v>
      </c>
      <c r="E11643" t="s">
        <v>67</v>
      </c>
      <c r="F11643">
        <v>44.532292678926098</v>
      </c>
    </row>
    <row r="11644" spans="1:6" x14ac:dyDescent="0.35">
      <c r="A11644" t="s">
        <v>112</v>
      </c>
      <c r="B11644" s="78" t="s">
        <v>15</v>
      </c>
      <c r="C11644">
        <v>2046</v>
      </c>
      <c r="D11644" t="s">
        <v>138</v>
      </c>
      <c r="E11644" t="s">
        <v>69</v>
      </c>
      <c r="F11644">
        <v>35.4760252011028</v>
      </c>
    </row>
    <row r="11645" spans="1:6" x14ac:dyDescent="0.35">
      <c r="A11645" t="s">
        <v>112</v>
      </c>
      <c r="B11645" s="78" t="s">
        <v>15</v>
      </c>
      <c r="C11645">
        <v>2046</v>
      </c>
      <c r="D11645" t="s">
        <v>138</v>
      </c>
      <c r="E11645" t="s">
        <v>71</v>
      </c>
      <c r="F11645">
        <v>31.2905855678341</v>
      </c>
    </row>
    <row r="11646" spans="1:6" x14ac:dyDescent="0.35">
      <c r="A11646" t="s">
        <v>112</v>
      </c>
      <c r="B11646" s="78" t="s">
        <v>15</v>
      </c>
      <c r="C11646">
        <v>2046</v>
      </c>
      <c r="D11646" t="s">
        <v>138</v>
      </c>
      <c r="E11646" t="s">
        <v>73</v>
      </c>
      <c r="F11646">
        <v>23.872153677491301</v>
      </c>
    </row>
    <row r="11647" spans="1:6" x14ac:dyDescent="0.35">
      <c r="A11647" t="s">
        <v>112</v>
      </c>
      <c r="B11647" s="78" t="s">
        <v>15</v>
      </c>
      <c r="C11647">
        <v>2046</v>
      </c>
      <c r="D11647" t="s">
        <v>138</v>
      </c>
      <c r="E11647" t="s">
        <v>75</v>
      </c>
      <c r="F11647">
        <v>27.860895238628999</v>
      </c>
    </row>
    <row r="11648" spans="1:6" x14ac:dyDescent="0.35">
      <c r="A11648" t="s">
        <v>112</v>
      </c>
      <c r="B11648" s="78" t="s">
        <v>15</v>
      </c>
      <c r="C11648">
        <v>2046</v>
      </c>
      <c r="D11648" t="s">
        <v>41</v>
      </c>
      <c r="E11648" t="s">
        <v>42</v>
      </c>
      <c r="F11648">
        <v>172.07236496651799</v>
      </c>
    </row>
    <row r="11649" spans="1:6" x14ac:dyDescent="0.35">
      <c r="A11649" t="s">
        <v>112</v>
      </c>
      <c r="B11649" s="78" t="s">
        <v>15</v>
      </c>
      <c r="C11649">
        <v>2046</v>
      </c>
      <c r="D11649" t="s">
        <v>41</v>
      </c>
      <c r="E11649" t="s">
        <v>45</v>
      </c>
      <c r="F11649">
        <v>116.92499078217099</v>
      </c>
    </row>
    <row r="11650" spans="1:6" x14ac:dyDescent="0.35">
      <c r="A11650" t="s">
        <v>112</v>
      </c>
      <c r="B11650" s="78" t="s">
        <v>15</v>
      </c>
      <c r="C11650">
        <v>2046</v>
      </c>
      <c r="D11650" t="s">
        <v>41</v>
      </c>
      <c r="E11650" t="s">
        <v>47</v>
      </c>
      <c r="F11650">
        <v>99.304921172377405</v>
      </c>
    </row>
    <row r="11651" spans="1:6" x14ac:dyDescent="0.35">
      <c r="A11651" t="s">
        <v>112</v>
      </c>
      <c r="B11651" s="78" t="s">
        <v>15</v>
      </c>
      <c r="C11651">
        <v>2046</v>
      </c>
      <c r="D11651" t="s">
        <v>41</v>
      </c>
      <c r="E11651" t="s">
        <v>49</v>
      </c>
      <c r="F11651">
        <v>103.378407000606</v>
      </c>
    </row>
    <row r="11652" spans="1:6" x14ac:dyDescent="0.35">
      <c r="A11652" t="s">
        <v>112</v>
      </c>
      <c r="B11652" s="78" t="s">
        <v>15</v>
      </c>
      <c r="C11652">
        <v>2046</v>
      </c>
      <c r="D11652" t="s">
        <v>41</v>
      </c>
      <c r="E11652" t="s">
        <v>51</v>
      </c>
      <c r="F11652">
        <v>115.446085692628</v>
      </c>
    </row>
    <row r="11653" spans="1:6" x14ac:dyDescent="0.35">
      <c r="A11653" t="s">
        <v>112</v>
      </c>
      <c r="B11653" s="78" t="s">
        <v>15</v>
      </c>
      <c r="C11653">
        <v>2046</v>
      </c>
      <c r="D11653" t="s">
        <v>41</v>
      </c>
      <c r="E11653" t="s">
        <v>53</v>
      </c>
      <c r="F11653">
        <v>115.98909335126</v>
      </c>
    </row>
    <row r="11654" spans="1:6" x14ac:dyDescent="0.35">
      <c r="A11654" t="s">
        <v>112</v>
      </c>
      <c r="B11654" s="78" t="s">
        <v>15</v>
      </c>
      <c r="C11654">
        <v>2046</v>
      </c>
      <c r="D11654" t="s">
        <v>41</v>
      </c>
      <c r="E11654" t="s">
        <v>55</v>
      </c>
      <c r="F11654">
        <v>119.973534343823</v>
      </c>
    </row>
    <row r="11655" spans="1:6" x14ac:dyDescent="0.35">
      <c r="A11655" t="s">
        <v>112</v>
      </c>
      <c r="B11655" s="78" t="s">
        <v>15</v>
      </c>
      <c r="C11655">
        <v>2046</v>
      </c>
      <c r="D11655" t="s">
        <v>41</v>
      </c>
      <c r="E11655" t="s">
        <v>57</v>
      </c>
      <c r="F11655">
        <v>101.30109249917101</v>
      </c>
    </row>
    <row r="11656" spans="1:6" x14ac:dyDescent="0.35">
      <c r="A11656" t="s">
        <v>112</v>
      </c>
      <c r="B11656" s="78" t="s">
        <v>15</v>
      </c>
      <c r="C11656">
        <v>2046</v>
      </c>
      <c r="D11656" t="s">
        <v>41</v>
      </c>
      <c r="E11656" t="s">
        <v>59</v>
      </c>
      <c r="F11656">
        <v>97.5825534064561</v>
      </c>
    </row>
    <row r="11657" spans="1:6" x14ac:dyDescent="0.35">
      <c r="A11657" t="s">
        <v>112</v>
      </c>
      <c r="B11657" s="78" t="s">
        <v>15</v>
      </c>
      <c r="C11657">
        <v>2046</v>
      </c>
      <c r="D11657" t="s">
        <v>41</v>
      </c>
      <c r="E11657" t="s">
        <v>61</v>
      </c>
      <c r="F11657">
        <v>86.413387219648897</v>
      </c>
    </row>
    <row r="11658" spans="1:6" x14ac:dyDescent="0.35">
      <c r="A11658" t="s">
        <v>112</v>
      </c>
      <c r="B11658" s="78" t="s">
        <v>15</v>
      </c>
      <c r="C11658">
        <v>2046</v>
      </c>
      <c r="D11658" t="s">
        <v>41</v>
      </c>
      <c r="E11658" t="s">
        <v>63</v>
      </c>
      <c r="F11658">
        <v>77.921020109857693</v>
      </c>
    </row>
    <row r="11659" spans="1:6" x14ac:dyDescent="0.35">
      <c r="A11659" t="s">
        <v>112</v>
      </c>
      <c r="B11659" s="78" t="s">
        <v>15</v>
      </c>
      <c r="C11659">
        <v>2046</v>
      </c>
      <c r="D11659" t="s">
        <v>41</v>
      </c>
      <c r="E11659" t="s">
        <v>43</v>
      </c>
      <c r="F11659">
        <v>154.39167712963001</v>
      </c>
    </row>
    <row r="11660" spans="1:6" x14ac:dyDescent="0.35">
      <c r="A11660" t="s">
        <v>112</v>
      </c>
      <c r="B11660" s="78" t="s">
        <v>15</v>
      </c>
      <c r="C11660">
        <v>2046</v>
      </c>
      <c r="D11660" t="s">
        <v>41</v>
      </c>
      <c r="E11660" t="s">
        <v>65</v>
      </c>
      <c r="F11660">
        <v>62.180736370878599</v>
      </c>
    </row>
    <row r="11661" spans="1:6" x14ac:dyDescent="0.35">
      <c r="A11661" t="s">
        <v>112</v>
      </c>
      <c r="B11661" s="78" t="s">
        <v>15</v>
      </c>
      <c r="C11661">
        <v>2046</v>
      </c>
      <c r="D11661" t="s">
        <v>41</v>
      </c>
      <c r="E11661" t="s">
        <v>67</v>
      </c>
      <c r="F11661">
        <v>42.222564964545903</v>
      </c>
    </row>
    <row r="11662" spans="1:6" x14ac:dyDescent="0.35">
      <c r="A11662" t="s">
        <v>112</v>
      </c>
      <c r="B11662" s="78" t="s">
        <v>15</v>
      </c>
      <c r="C11662">
        <v>2046</v>
      </c>
      <c r="D11662" t="s">
        <v>41</v>
      </c>
      <c r="E11662" t="s">
        <v>69</v>
      </c>
      <c r="F11662">
        <v>30.063689200537599</v>
      </c>
    </row>
    <row r="11663" spans="1:6" x14ac:dyDescent="0.35">
      <c r="A11663" t="s">
        <v>112</v>
      </c>
      <c r="B11663" s="78" t="s">
        <v>15</v>
      </c>
      <c r="C11663">
        <v>2046</v>
      </c>
      <c r="D11663" t="s">
        <v>41</v>
      </c>
      <c r="E11663" t="s">
        <v>71</v>
      </c>
      <c r="F11663">
        <v>20.994402029815401</v>
      </c>
    </row>
    <row r="11664" spans="1:6" x14ac:dyDescent="0.35">
      <c r="A11664" t="s">
        <v>112</v>
      </c>
      <c r="B11664" s="78" t="s">
        <v>15</v>
      </c>
      <c r="C11664">
        <v>2046</v>
      </c>
      <c r="D11664" t="s">
        <v>41</v>
      </c>
      <c r="E11664" t="s">
        <v>73</v>
      </c>
      <c r="F11664">
        <v>16.3223852228864</v>
      </c>
    </row>
    <row r="11665" spans="1:6" x14ac:dyDescent="0.35">
      <c r="A11665" t="s">
        <v>112</v>
      </c>
      <c r="B11665" s="78" t="s">
        <v>15</v>
      </c>
      <c r="C11665">
        <v>2046</v>
      </c>
      <c r="D11665" t="s">
        <v>41</v>
      </c>
      <c r="E11665" t="s">
        <v>75</v>
      </c>
      <c r="F11665">
        <v>11.3156982908266</v>
      </c>
    </row>
    <row r="11666" spans="1:6" x14ac:dyDescent="0.35">
      <c r="A11666" t="s">
        <v>113</v>
      </c>
      <c r="B11666" s="78" t="s">
        <v>15</v>
      </c>
      <c r="C11666">
        <v>2021</v>
      </c>
      <c r="D11666" t="s">
        <v>41</v>
      </c>
      <c r="E11666" t="s">
        <v>42</v>
      </c>
      <c r="F11666">
        <v>119</v>
      </c>
    </row>
    <row r="11667" spans="1:6" x14ac:dyDescent="0.35">
      <c r="A11667" t="s">
        <v>113</v>
      </c>
      <c r="B11667" s="78" t="s">
        <v>15</v>
      </c>
      <c r="C11667">
        <v>2021</v>
      </c>
      <c r="D11667" t="s">
        <v>41</v>
      </c>
      <c r="E11667" t="s">
        <v>43</v>
      </c>
      <c r="F11667">
        <v>102</v>
      </c>
    </row>
    <row r="11668" spans="1:6" x14ac:dyDescent="0.35">
      <c r="A11668" t="s">
        <v>113</v>
      </c>
      <c r="B11668" s="78" t="s">
        <v>15</v>
      </c>
      <c r="C11668">
        <v>2021</v>
      </c>
      <c r="D11668" t="s">
        <v>41</v>
      </c>
      <c r="E11668" t="s">
        <v>45</v>
      </c>
      <c r="F11668">
        <v>111</v>
      </c>
    </row>
    <row r="11669" spans="1:6" x14ac:dyDescent="0.35">
      <c r="A11669" t="s">
        <v>113</v>
      </c>
      <c r="B11669" s="78" t="s">
        <v>15</v>
      </c>
      <c r="C11669">
        <v>2021</v>
      </c>
      <c r="D11669" t="s">
        <v>41</v>
      </c>
      <c r="E11669" t="s">
        <v>47</v>
      </c>
      <c r="F11669">
        <v>86</v>
      </c>
    </row>
    <row r="11670" spans="1:6" x14ac:dyDescent="0.35">
      <c r="A11670" t="s">
        <v>113</v>
      </c>
      <c r="B11670" s="78" t="s">
        <v>15</v>
      </c>
      <c r="C11670">
        <v>2021</v>
      </c>
      <c r="D11670" t="s">
        <v>41</v>
      </c>
      <c r="E11670" t="s">
        <v>49</v>
      </c>
      <c r="F11670">
        <v>86</v>
      </c>
    </row>
    <row r="11671" spans="1:6" x14ac:dyDescent="0.35">
      <c r="A11671" t="s">
        <v>113</v>
      </c>
      <c r="B11671" s="78" t="s">
        <v>15</v>
      </c>
      <c r="C11671">
        <v>2021</v>
      </c>
      <c r="D11671" t="s">
        <v>41</v>
      </c>
      <c r="E11671" t="s">
        <v>51</v>
      </c>
      <c r="F11671">
        <v>74</v>
      </c>
    </row>
    <row r="11672" spans="1:6" x14ac:dyDescent="0.35">
      <c r="A11672" t="s">
        <v>113</v>
      </c>
      <c r="B11672" s="78" t="s">
        <v>15</v>
      </c>
      <c r="C11672">
        <v>2021</v>
      </c>
      <c r="D11672" t="s">
        <v>41</v>
      </c>
      <c r="E11672" t="s">
        <v>53</v>
      </c>
      <c r="F11672">
        <v>86</v>
      </c>
    </row>
    <row r="11673" spans="1:6" x14ac:dyDescent="0.35">
      <c r="A11673" t="s">
        <v>113</v>
      </c>
      <c r="B11673" s="78" t="s">
        <v>15</v>
      </c>
      <c r="C11673">
        <v>2021</v>
      </c>
      <c r="D11673" t="s">
        <v>41</v>
      </c>
      <c r="E11673" t="s">
        <v>55</v>
      </c>
      <c r="F11673">
        <v>55</v>
      </c>
    </row>
    <row r="11674" spans="1:6" x14ac:dyDescent="0.35">
      <c r="A11674" t="s">
        <v>113</v>
      </c>
      <c r="B11674" s="78" t="s">
        <v>15</v>
      </c>
      <c r="C11674">
        <v>2021</v>
      </c>
      <c r="D11674" t="s">
        <v>41</v>
      </c>
      <c r="E11674" t="s">
        <v>57</v>
      </c>
      <c r="F11674">
        <v>46</v>
      </c>
    </row>
    <row r="11675" spans="1:6" x14ac:dyDescent="0.35">
      <c r="A11675" t="s">
        <v>113</v>
      </c>
      <c r="B11675" s="78" t="s">
        <v>15</v>
      </c>
      <c r="C11675">
        <v>2021</v>
      </c>
      <c r="D11675" t="s">
        <v>41</v>
      </c>
      <c r="E11675" t="s">
        <v>59</v>
      </c>
      <c r="F11675">
        <v>66</v>
      </c>
    </row>
    <row r="11676" spans="1:6" x14ac:dyDescent="0.35">
      <c r="A11676" t="s">
        <v>113</v>
      </c>
      <c r="B11676" s="78" t="s">
        <v>15</v>
      </c>
      <c r="C11676">
        <v>2021</v>
      </c>
      <c r="D11676" t="s">
        <v>41</v>
      </c>
      <c r="E11676" t="s">
        <v>61</v>
      </c>
      <c r="F11676">
        <v>66</v>
      </c>
    </row>
    <row r="11677" spans="1:6" x14ac:dyDescent="0.35">
      <c r="A11677" t="s">
        <v>113</v>
      </c>
      <c r="B11677" s="78" t="s">
        <v>15</v>
      </c>
      <c r="C11677">
        <v>2021</v>
      </c>
      <c r="D11677" t="s">
        <v>41</v>
      </c>
      <c r="E11677" t="s">
        <v>63</v>
      </c>
      <c r="F11677">
        <v>68</v>
      </c>
    </row>
    <row r="11678" spans="1:6" x14ac:dyDescent="0.35">
      <c r="A11678" t="s">
        <v>113</v>
      </c>
      <c r="B11678" s="78" t="s">
        <v>15</v>
      </c>
      <c r="C11678">
        <v>2021</v>
      </c>
      <c r="D11678" t="s">
        <v>41</v>
      </c>
      <c r="E11678" t="s">
        <v>65</v>
      </c>
      <c r="F11678">
        <v>47</v>
      </c>
    </row>
    <row r="11679" spans="1:6" x14ac:dyDescent="0.35">
      <c r="A11679" t="s">
        <v>113</v>
      </c>
      <c r="B11679" s="78" t="s">
        <v>15</v>
      </c>
      <c r="C11679">
        <v>2021</v>
      </c>
      <c r="D11679" t="s">
        <v>41</v>
      </c>
      <c r="E11679" t="s">
        <v>67</v>
      </c>
      <c r="F11679">
        <v>21</v>
      </c>
    </row>
    <row r="11680" spans="1:6" x14ac:dyDescent="0.35">
      <c r="A11680" t="s">
        <v>113</v>
      </c>
      <c r="B11680" s="78" t="s">
        <v>15</v>
      </c>
      <c r="C11680">
        <v>2021</v>
      </c>
      <c r="D11680" t="s">
        <v>41</v>
      </c>
      <c r="E11680" t="s">
        <v>69</v>
      </c>
      <c r="F11680">
        <v>24</v>
      </c>
    </row>
    <row r="11681" spans="1:6" x14ac:dyDescent="0.35">
      <c r="A11681" t="s">
        <v>113</v>
      </c>
      <c r="B11681" s="78" t="s">
        <v>15</v>
      </c>
      <c r="C11681">
        <v>2021</v>
      </c>
      <c r="D11681" t="s">
        <v>41</v>
      </c>
      <c r="E11681" t="s">
        <v>71</v>
      </c>
      <c r="F11681">
        <v>3</v>
      </c>
    </row>
    <row r="11682" spans="1:6" x14ac:dyDescent="0.35">
      <c r="A11682" t="s">
        <v>113</v>
      </c>
      <c r="B11682" s="78" t="s">
        <v>15</v>
      </c>
      <c r="C11682">
        <v>2021</v>
      </c>
      <c r="D11682" t="s">
        <v>41</v>
      </c>
      <c r="E11682" t="s">
        <v>73</v>
      </c>
      <c r="F11682">
        <v>0</v>
      </c>
    </row>
    <row r="11683" spans="1:6" x14ac:dyDescent="0.35">
      <c r="A11683" t="s">
        <v>113</v>
      </c>
      <c r="B11683" s="78" t="s">
        <v>15</v>
      </c>
      <c r="C11683">
        <v>2021</v>
      </c>
      <c r="D11683" t="s">
        <v>41</v>
      </c>
      <c r="E11683" t="s">
        <v>75</v>
      </c>
      <c r="F11683">
        <v>0</v>
      </c>
    </row>
    <row r="11684" spans="1:6" x14ac:dyDescent="0.35">
      <c r="A11684" t="s">
        <v>113</v>
      </c>
      <c r="B11684" s="78" t="s">
        <v>15</v>
      </c>
      <c r="C11684">
        <v>2021</v>
      </c>
      <c r="D11684" t="s">
        <v>138</v>
      </c>
      <c r="E11684" t="s">
        <v>42</v>
      </c>
      <c r="F11684">
        <v>114</v>
      </c>
    </row>
    <row r="11685" spans="1:6" x14ac:dyDescent="0.35">
      <c r="A11685" t="s">
        <v>113</v>
      </c>
      <c r="B11685" s="78" t="s">
        <v>15</v>
      </c>
      <c r="C11685">
        <v>2021</v>
      </c>
      <c r="D11685" t="s">
        <v>138</v>
      </c>
      <c r="E11685" t="s">
        <v>43</v>
      </c>
      <c r="F11685">
        <v>155</v>
      </c>
    </row>
    <row r="11686" spans="1:6" x14ac:dyDescent="0.35">
      <c r="A11686" t="s">
        <v>113</v>
      </c>
      <c r="B11686" s="78" t="s">
        <v>15</v>
      </c>
      <c r="C11686">
        <v>2021</v>
      </c>
      <c r="D11686" t="s">
        <v>138</v>
      </c>
      <c r="E11686" t="s">
        <v>45</v>
      </c>
      <c r="F11686">
        <v>98</v>
      </c>
    </row>
    <row r="11687" spans="1:6" x14ac:dyDescent="0.35">
      <c r="A11687" t="s">
        <v>113</v>
      </c>
      <c r="B11687" s="78" t="s">
        <v>15</v>
      </c>
      <c r="C11687">
        <v>2021</v>
      </c>
      <c r="D11687" t="s">
        <v>138</v>
      </c>
      <c r="E11687" t="s">
        <v>47</v>
      </c>
      <c r="F11687">
        <v>78</v>
      </c>
    </row>
    <row r="11688" spans="1:6" x14ac:dyDescent="0.35">
      <c r="A11688" t="s">
        <v>113</v>
      </c>
      <c r="B11688" s="78" t="s">
        <v>15</v>
      </c>
      <c r="C11688">
        <v>2021</v>
      </c>
      <c r="D11688" t="s">
        <v>138</v>
      </c>
      <c r="E11688" t="s">
        <v>49</v>
      </c>
      <c r="F11688">
        <v>101</v>
      </c>
    </row>
    <row r="11689" spans="1:6" x14ac:dyDescent="0.35">
      <c r="A11689" t="s">
        <v>113</v>
      </c>
      <c r="B11689" s="78" t="s">
        <v>15</v>
      </c>
      <c r="C11689">
        <v>2021</v>
      </c>
      <c r="D11689" t="s">
        <v>138</v>
      </c>
      <c r="E11689" t="s">
        <v>51</v>
      </c>
      <c r="F11689">
        <v>93</v>
      </c>
    </row>
    <row r="11690" spans="1:6" x14ac:dyDescent="0.35">
      <c r="A11690" t="s">
        <v>113</v>
      </c>
      <c r="B11690" s="78" t="s">
        <v>15</v>
      </c>
      <c r="C11690">
        <v>2021</v>
      </c>
      <c r="D11690" t="s">
        <v>138</v>
      </c>
      <c r="E11690" t="s">
        <v>53</v>
      </c>
      <c r="F11690">
        <v>82</v>
      </c>
    </row>
    <row r="11691" spans="1:6" x14ac:dyDescent="0.35">
      <c r="A11691" t="s">
        <v>113</v>
      </c>
      <c r="B11691" s="78" t="s">
        <v>15</v>
      </c>
      <c r="C11691">
        <v>2021</v>
      </c>
      <c r="D11691" t="s">
        <v>138</v>
      </c>
      <c r="E11691" t="s">
        <v>55</v>
      </c>
      <c r="F11691">
        <v>78</v>
      </c>
    </row>
    <row r="11692" spans="1:6" x14ac:dyDescent="0.35">
      <c r="A11692" t="s">
        <v>113</v>
      </c>
      <c r="B11692" s="78" t="s">
        <v>15</v>
      </c>
      <c r="C11692">
        <v>2021</v>
      </c>
      <c r="D11692" t="s">
        <v>138</v>
      </c>
      <c r="E11692" t="s">
        <v>57</v>
      </c>
      <c r="F11692">
        <v>57</v>
      </c>
    </row>
    <row r="11693" spans="1:6" x14ac:dyDescent="0.35">
      <c r="A11693" t="s">
        <v>113</v>
      </c>
      <c r="B11693" s="78" t="s">
        <v>15</v>
      </c>
      <c r="C11693">
        <v>2021</v>
      </c>
      <c r="D11693" t="s">
        <v>138</v>
      </c>
      <c r="E11693" t="s">
        <v>59</v>
      </c>
      <c r="F11693">
        <v>43</v>
      </c>
    </row>
    <row r="11694" spans="1:6" x14ac:dyDescent="0.35">
      <c r="A11694" t="s">
        <v>113</v>
      </c>
      <c r="B11694" s="78" t="s">
        <v>15</v>
      </c>
      <c r="C11694">
        <v>2021</v>
      </c>
      <c r="D11694" t="s">
        <v>138</v>
      </c>
      <c r="E11694" t="s">
        <v>61</v>
      </c>
      <c r="F11694">
        <v>74</v>
      </c>
    </row>
    <row r="11695" spans="1:6" x14ac:dyDescent="0.35">
      <c r="A11695" t="s">
        <v>113</v>
      </c>
      <c r="B11695" s="78" t="s">
        <v>15</v>
      </c>
      <c r="C11695">
        <v>2021</v>
      </c>
      <c r="D11695" t="s">
        <v>138</v>
      </c>
      <c r="E11695" t="s">
        <v>63</v>
      </c>
      <c r="F11695">
        <v>49</v>
      </c>
    </row>
    <row r="11696" spans="1:6" x14ac:dyDescent="0.35">
      <c r="A11696" t="s">
        <v>113</v>
      </c>
      <c r="B11696" s="78" t="s">
        <v>15</v>
      </c>
      <c r="C11696">
        <v>2021</v>
      </c>
      <c r="D11696" t="s">
        <v>138</v>
      </c>
      <c r="E11696" t="s">
        <v>65</v>
      </c>
      <c r="F11696">
        <v>53</v>
      </c>
    </row>
    <row r="11697" spans="1:6" x14ac:dyDescent="0.35">
      <c r="A11697" t="s">
        <v>113</v>
      </c>
      <c r="B11697" s="78" t="s">
        <v>15</v>
      </c>
      <c r="C11697">
        <v>2021</v>
      </c>
      <c r="D11697" t="s">
        <v>138</v>
      </c>
      <c r="E11697" t="s">
        <v>67</v>
      </c>
      <c r="F11697">
        <v>35</v>
      </c>
    </row>
    <row r="11698" spans="1:6" x14ac:dyDescent="0.35">
      <c r="A11698" t="s">
        <v>113</v>
      </c>
      <c r="B11698" s="78" t="s">
        <v>15</v>
      </c>
      <c r="C11698">
        <v>2021</v>
      </c>
      <c r="D11698" t="s">
        <v>138</v>
      </c>
      <c r="E11698" t="s">
        <v>69</v>
      </c>
      <c r="F11698">
        <v>7</v>
      </c>
    </row>
    <row r="11699" spans="1:6" x14ac:dyDescent="0.35">
      <c r="A11699" t="s">
        <v>113</v>
      </c>
      <c r="B11699" s="78" t="s">
        <v>15</v>
      </c>
      <c r="C11699">
        <v>2021</v>
      </c>
      <c r="D11699" t="s">
        <v>138</v>
      </c>
      <c r="E11699" t="s">
        <v>71</v>
      </c>
      <c r="F11699">
        <v>3</v>
      </c>
    </row>
    <row r="11700" spans="1:6" x14ac:dyDescent="0.35">
      <c r="A11700" t="s">
        <v>113</v>
      </c>
      <c r="B11700" s="78" t="s">
        <v>15</v>
      </c>
      <c r="C11700">
        <v>2021</v>
      </c>
      <c r="D11700" t="s">
        <v>138</v>
      </c>
      <c r="E11700" t="s">
        <v>73</v>
      </c>
      <c r="F11700">
        <v>0</v>
      </c>
    </row>
    <row r="11701" spans="1:6" x14ac:dyDescent="0.35">
      <c r="A11701" t="s">
        <v>113</v>
      </c>
      <c r="B11701" s="78" t="s">
        <v>15</v>
      </c>
      <c r="C11701">
        <v>2021</v>
      </c>
      <c r="D11701" t="s">
        <v>138</v>
      </c>
      <c r="E11701" t="s">
        <v>75</v>
      </c>
      <c r="F11701">
        <v>0</v>
      </c>
    </row>
    <row r="11702" spans="1:6" x14ac:dyDescent="0.35">
      <c r="A11702" t="s">
        <v>113</v>
      </c>
      <c r="B11702" s="78" t="s">
        <v>15</v>
      </c>
      <c r="C11702">
        <v>2026</v>
      </c>
      <c r="D11702" t="s">
        <v>138</v>
      </c>
      <c r="E11702" t="s">
        <v>42</v>
      </c>
      <c r="F11702">
        <v>118.181747389923</v>
      </c>
    </row>
    <row r="11703" spans="1:6" x14ac:dyDescent="0.35">
      <c r="A11703" t="s">
        <v>113</v>
      </c>
      <c r="B11703" s="78" t="s">
        <v>15</v>
      </c>
      <c r="C11703">
        <v>2026</v>
      </c>
      <c r="D11703" t="s">
        <v>138</v>
      </c>
      <c r="E11703" t="s">
        <v>45</v>
      </c>
      <c r="F11703">
        <v>131.399314918165</v>
      </c>
    </row>
    <row r="11704" spans="1:6" x14ac:dyDescent="0.35">
      <c r="A11704" t="s">
        <v>113</v>
      </c>
      <c r="B11704" s="78" t="s">
        <v>15</v>
      </c>
      <c r="C11704">
        <v>2026</v>
      </c>
      <c r="D11704" t="s">
        <v>138</v>
      </c>
      <c r="E11704" t="s">
        <v>47</v>
      </c>
      <c r="F11704">
        <v>91.704264233467896</v>
      </c>
    </row>
    <row r="11705" spans="1:6" x14ac:dyDescent="0.35">
      <c r="A11705" t="s">
        <v>113</v>
      </c>
      <c r="B11705" s="78" t="s">
        <v>15</v>
      </c>
      <c r="C11705">
        <v>2026</v>
      </c>
      <c r="D11705" t="s">
        <v>138</v>
      </c>
      <c r="E11705" t="s">
        <v>49</v>
      </c>
      <c r="F11705">
        <v>82.098980519929</v>
      </c>
    </row>
    <row r="11706" spans="1:6" x14ac:dyDescent="0.35">
      <c r="A11706" t="s">
        <v>113</v>
      </c>
      <c r="B11706" s="78" t="s">
        <v>15</v>
      </c>
      <c r="C11706">
        <v>2026</v>
      </c>
      <c r="D11706" t="s">
        <v>138</v>
      </c>
      <c r="E11706" t="s">
        <v>51</v>
      </c>
      <c r="F11706">
        <v>98.370732003301001</v>
      </c>
    </row>
    <row r="11707" spans="1:6" x14ac:dyDescent="0.35">
      <c r="A11707" t="s">
        <v>113</v>
      </c>
      <c r="B11707" s="78" t="s">
        <v>15</v>
      </c>
      <c r="C11707">
        <v>2026</v>
      </c>
      <c r="D11707" t="s">
        <v>138</v>
      </c>
      <c r="E11707" t="s">
        <v>53</v>
      </c>
      <c r="F11707">
        <v>86.722109635413204</v>
      </c>
    </row>
    <row r="11708" spans="1:6" x14ac:dyDescent="0.35">
      <c r="A11708" t="s">
        <v>113</v>
      </c>
      <c r="B11708" s="78" t="s">
        <v>15</v>
      </c>
      <c r="C11708">
        <v>2026</v>
      </c>
      <c r="D11708" t="s">
        <v>138</v>
      </c>
      <c r="E11708" t="s">
        <v>55</v>
      </c>
      <c r="F11708">
        <v>78.8804069430049</v>
      </c>
    </row>
    <row r="11709" spans="1:6" x14ac:dyDescent="0.35">
      <c r="A11709" t="s">
        <v>113</v>
      </c>
      <c r="B11709" s="78" t="s">
        <v>15</v>
      </c>
      <c r="C11709">
        <v>2026</v>
      </c>
      <c r="D11709" t="s">
        <v>138</v>
      </c>
      <c r="E11709" t="s">
        <v>57</v>
      </c>
      <c r="F11709">
        <v>79.073225827171001</v>
      </c>
    </row>
    <row r="11710" spans="1:6" x14ac:dyDescent="0.35">
      <c r="A11710" t="s">
        <v>113</v>
      </c>
      <c r="B11710" s="78" t="s">
        <v>15</v>
      </c>
      <c r="C11710">
        <v>2026</v>
      </c>
      <c r="D11710" t="s">
        <v>138</v>
      </c>
      <c r="E11710" t="s">
        <v>59</v>
      </c>
      <c r="F11710">
        <v>59.122051989485598</v>
      </c>
    </row>
    <row r="11711" spans="1:6" x14ac:dyDescent="0.35">
      <c r="A11711" t="s">
        <v>113</v>
      </c>
      <c r="B11711" s="78" t="s">
        <v>15</v>
      </c>
      <c r="C11711">
        <v>2026</v>
      </c>
      <c r="D11711" t="s">
        <v>138</v>
      </c>
      <c r="E11711" t="s">
        <v>61</v>
      </c>
      <c r="F11711">
        <v>46.047601409471</v>
      </c>
    </row>
    <row r="11712" spans="1:6" x14ac:dyDescent="0.35">
      <c r="A11712" t="s">
        <v>113</v>
      </c>
      <c r="B11712" s="78" t="s">
        <v>15</v>
      </c>
      <c r="C11712">
        <v>2026</v>
      </c>
      <c r="D11712" t="s">
        <v>138</v>
      </c>
      <c r="E11712" t="s">
        <v>63</v>
      </c>
      <c r="F11712">
        <v>69.514125714978206</v>
      </c>
    </row>
    <row r="11713" spans="1:6" x14ac:dyDescent="0.35">
      <c r="A11713" t="s">
        <v>113</v>
      </c>
      <c r="B11713" s="78" t="s">
        <v>15</v>
      </c>
      <c r="C11713">
        <v>2026</v>
      </c>
      <c r="D11713" t="s">
        <v>138</v>
      </c>
      <c r="E11713" t="s">
        <v>43</v>
      </c>
      <c r="F11713">
        <v>103.776329775356</v>
      </c>
    </row>
    <row r="11714" spans="1:6" x14ac:dyDescent="0.35">
      <c r="A11714" t="s">
        <v>113</v>
      </c>
      <c r="B11714" s="78" t="s">
        <v>15</v>
      </c>
      <c r="C11714">
        <v>2026</v>
      </c>
      <c r="D11714" t="s">
        <v>138</v>
      </c>
      <c r="E11714" t="s">
        <v>65</v>
      </c>
      <c r="F11714">
        <v>44.9343856964922</v>
      </c>
    </row>
    <row r="11715" spans="1:6" x14ac:dyDescent="0.35">
      <c r="A11715" t="s">
        <v>113</v>
      </c>
      <c r="B11715" s="78" t="s">
        <v>15</v>
      </c>
      <c r="C11715">
        <v>2026</v>
      </c>
      <c r="D11715" t="s">
        <v>138</v>
      </c>
      <c r="E11715" t="s">
        <v>67</v>
      </c>
      <c r="F11715">
        <v>46.266422466008599</v>
      </c>
    </row>
    <row r="11716" spans="1:6" x14ac:dyDescent="0.35">
      <c r="A11716" t="s">
        <v>113</v>
      </c>
      <c r="B11716" s="78" t="s">
        <v>15</v>
      </c>
      <c r="C11716">
        <v>2026</v>
      </c>
      <c r="D11716" t="s">
        <v>138</v>
      </c>
      <c r="E11716" t="s">
        <v>69</v>
      </c>
      <c r="F11716">
        <v>30.015539895881901</v>
      </c>
    </row>
    <row r="11717" spans="1:6" x14ac:dyDescent="0.35">
      <c r="A11717" t="s">
        <v>113</v>
      </c>
      <c r="B11717" s="78" t="s">
        <v>15</v>
      </c>
      <c r="C11717">
        <v>2026</v>
      </c>
      <c r="D11717" t="s">
        <v>138</v>
      </c>
      <c r="E11717" t="s">
        <v>71</v>
      </c>
      <c r="F11717">
        <v>6.3623470399687996</v>
      </c>
    </row>
    <row r="11718" spans="1:6" x14ac:dyDescent="0.35">
      <c r="A11718" t="s">
        <v>113</v>
      </c>
      <c r="B11718" s="78" t="s">
        <v>15</v>
      </c>
      <c r="C11718">
        <v>2026</v>
      </c>
      <c r="D11718" t="s">
        <v>138</v>
      </c>
      <c r="E11718" t="s">
        <v>73</v>
      </c>
      <c r="F11718">
        <v>2.9652686874867</v>
      </c>
    </row>
    <row r="11719" spans="1:6" x14ac:dyDescent="0.35">
      <c r="A11719" t="s">
        <v>113</v>
      </c>
      <c r="B11719" s="78" t="s">
        <v>15</v>
      </c>
      <c r="C11719">
        <v>2026</v>
      </c>
      <c r="D11719" t="s">
        <v>138</v>
      </c>
      <c r="E11719" t="s">
        <v>75</v>
      </c>
      <c r="F11719">
        <v>1.46801693402224</v>
      </c>
    </row>
    <row r="11720" spans="1:6" x14ac:dyDescent="0.35">
      <c r="A11720" t="s">
        <v>113</v>
      </c>
      <c r="B11720" s="78" t="s">
        <v>15</v>
      </c>
      <c r="C11720">
        <v>2026</v>
      </c>
      <c r="D11720" t="s">
        <v>41</v>
      </c>
      <c r="E11720" t="s">
        <v>42</v>
      </c>
      <c r="F11720">
        <v>125.499433549285</v>
      </c>
    </row>
    <row r="11721" spans="1:6" x14ac:dyDescent="0.35">
      <c r="A11721" t="s">
        <v>113</v>
      </c>
      <c r="B11721" s="78" t="s">
        <v>15</v>
      </c>
      <c r="C11721">
        <v>2026</v>
      </c>
      <c r="D11721" t="s">
        <v>41</v>
      </c>
      <c r="E11721" t="s">
        <v>45</v>
      </c>
      <c r="F11721">
        <v>91.825194470686796</v>
      </c>
    </row>
    <row r="11722" spans="1:6" x14ac:dyDescent="0.35">
      <c r="A11722" t="s">
        <v>113</v>
      </c>
      <c r="B11722" s="78" t="s">
        <v>15</v>
      </c>
      <c r="C11722">
        <v>2026</v>
      </c>
      <c r="D11722" t="s">
        <v>41</v>
      </c>
      <c r="E11722" t="s">
        <v>47</v>
      </c>
      <c r="F11722">
        <v>100.471879455878</v>
      </c>
    </row>
    <row r="11723" spans="1:6" x14ac:dyDescent="0.35">
      <c r="A11723" t="s">
        <v>113</v>
      </c>
      <c r="B11723" s="78" t="s">
        <v>15</v>
      </c>
      <c r="C11723">
        <v>2026</v>
      </c>
      <c r="D11723" t="s">
        <v>41</v>
      </c>
      <c r="E11723" t="s">
        <v>49</v>
      </c>
      <c r="F11723">
        <v>95.148415165545103</v>
      </c>
    </row>
    <row r="11724" spans="1:6" x14ac:dyDescent="0.35">
      <c r="A11724" t="s">
        <v>113</v>
      </c>
      <c r="B11724" s="78" t="s">
        <v>15</v>
      </c>
      <c r="C11724">
        <v>2026</v>
      </c>
      <c r="D11724" t="s">
        <v>41</v>
      </c>
      <c r="E11724" t="s">
        <v>51</v>
      </c>
      <c r="F11724">
        <v>100.362283126535</v>
      </c>
    </row>
    <row r="11725" spans="1:6" x14ac:dyDescent="0.35">
      <c r="A11725" t="s">
        <v>113</v>
      </c>
      <c r="B11725" s="78" t="s">
        <v>15</v>
      </c>
      <c r="C11725">
        <v>2026</v>
      </c>
      <c r="D11725" t="s">
        <v>41</v>
      </c>
      <c r="E11725" t="s">
        <v>53</v>
      </c>
      <c r="F11725">
        <v>79.098245274906901</v>
      </c>
    </row>
    <row r="11726" spans="1:6" x14ac:dyDescent="0.35">
      <c r="A11726" t="s">
        <v>113</v>
      </c>
      <c r="B11726" s="78" t="s">
        <v>15</v>
      </c>
      <c r="C11726">
        <v>2026</v>
      </c>
      <c r="D11726" t="s">
        <v>41</v>
      </c>
      <c r="E11726" t="s">
        <v>55</v>
      </c>
      <c r="F11726">
        <v>80.301483047248595</v>
      </c>
    </row>
    <row r="11727" spans="1:6" x14ac:dyDescent="0.35">
      <c r="A11727" t="s">
        <v>113</v>
      </c>
      <c r="B11727" s="78" t="s">
        <v>15</v>
      </c>
      <c r="C11727">
        <v>2026</v>
      </c>
      <c r="D11727" t="s">
        <v>41</v>
      </c>
      <c r="E11727" t="s">
        <v>57</v>
      </c>
      <c r="F11727">
        <v>55.034180541244801</v>
      </c>
    </row>
    <row r="11728" spans="1:6" x14ac:dyDescent="0.35">
      <c r="A11728" t="s">
        <v>113</v>
      </c>
      <c r="B11728" s="78" t="s">
        <v>15</v>
      </c>
      <c r="C11728">
        <v>2026</v>
      </c>
      <c r="D11728" t="s">
        <v>41</v>
      </c>
      <c r="E11728" t="s">
        <v>59</v>
      </c>
      <c r="F11728">
        <v>47.061068867150702</v>
      </c>
    </row>
    <row r="11729" spans="1:6" x14ac:dyDescent="0.35">
      <c r="A11729" t="s">
        <v>113</v>
      </c>
      <c r="B11729" s="78" t="s">
        <v>15</v>
      </c>
      <c r="C11729">
        <v>2026</v>
      </c>
      <c r="D11729" t="s">
        <v>41</v>
      </c>
      <c r="E11729" t="s">
        <v>61</v>
      </c>
      <c r="F11729">
        <v>63.962252412425102</v>
      </c>
    </row>
    <row r="11730" spans="1:6" x14ac:dyDescent="0.35">
      <c r="A11730" t="s">
        <v>113</v>
      </c>
      <c r="B11730" s="78" t="s">
        <v>15</v>
      </c>
      <c r="C11730">
        <v>2026</v>
      </c>
      <c r="D11730" t="s">
        <v>41</v>
      </c>
      <c r="E11730" t="s">
        <v>63</v>
      </c>
      <c r="F11730">
        <v>63.359402492235098</v>
      </c>
    </row>
    <row r="11731" spans="1:6" x14ac:dyDescent="0.35">
      <c r="A11731" t="s">
        <v>113</v>
      </c>
      <c r="B11731" s="78" t="s">
        <v>15</v>
      </c>
      <c r="C11731">
        <v>2026</v>
      </c>
      <c r="D11731" t="s">
        <v>41</v>
      </c>
      <c r="E11731" t="s">
        <v>43</v>
      </c>
      <c r="F11731">
        <v>110.15791956136</v>
      </c>
    </row>
    <row r="11732" spans="1:6" x14ac:dyDescent="0.35">
      <c r="A11732" t="s">
        <v>113</v>
      </c>
      <c r="B11732" s="78" t="s">
        <v>15</v>
      </c>
      <c r="C11732">
        <v>2026</v>
      </c>
      <c r="D11732" t="s">
        <v>41</v>
      </c>
      <c r="E11732" t="s">
        <v>65</v>
      </c>
      <c r="F11732">
        <v>63.473900590980598</v>
      </c>
    </row>
    <row r="11733" spans="1:6" x14ac:dyDescent="0.35">
      <c r="A11733" t="s">
        <v>113</v>
      </c>
      <c r="B11733" s="78" t="s">
        <v>15</v>
      </c>
      <c r="C11733">
        <v>2026</v>
      </c>
      <c r="D11733" t="s">
        <v>41</v>
      </c>
      <c r="E11733" t="s">
        <v>67</v>
      </c>
      <c r="F11733">
        <v>42.707224049419203</v>
      </c>
    </row>
    <row r="11734" spans="1:6" x14ac:dyDescent="0.35">
      <c r="A11734" t="s">
        <v>113</v>
      </c>
      <c r="B11734" s="78" t="s">
        <v>15</v>
      </c>
      <c r="C11734">
        <v>2026</v>
      </c>
      <c r="D11734" t="s">
        <v>41</v>
      </c>
      <c r="E11734" t="s">
        <v>69</v>
      </c>
      <c r="F11734">
        <v>18.427493675721301</v>
      </c>
    </row>
    <row r="11735" spans="1:6" x14ac:dyDescent="0.35">
      <c r="A11735" t="s">
        <v>113</v>
      </c>
      <c r="B11735" s="78" t="s">
        <v>15</v>
      </c>
      <c r="C11735">
        <v>2026</v>
      </c>
      <c r="D11735" t="s">
        <v>41</v>
      </c>
      <c r="E11735" t="s">
        <v>71</v>
      </c>
      <c r="F11735">
        <v>19.000535011474501</v>
      </c>
    </row>
    <row r="11736" spans="1:6" x14ac:dyDescent="0.35">
      <c r="A11736" t="s">
        <v>113</v>
      </c>
      <c r="B11736" s="78" t="s">
        <v>15</v>
      </c>
      <c r="C11736">
        <v>2026</v>
      </c>
      <c r="D11736" t="s">
        <v>41</v>
      </c>
      <c r="E11736" t="s">
        <v>73</v>
      </c>
      <c r="F11736">
        <v>2.20621762837018</v>
      </c>
    </row>
    <row r="11737" spans="1:6" x14ac:dyDescent="0.35">
      <c r="A11737" t="s">
        <v>113</v>
      </c>
      <c r="B11737" s="78" t="s">
        <v>15</v>
      </c>
      <c r="C11737">
        <v>2026</v>
      </c>
      <c r="D11737" t="s">
        <v>41</v>
      </c>
      <c r="E11737" t="s">
        <v>75</v>
      </c>
      <c r="F11737">
        <v>0</v>
      </c>
    </row>
    <row r="11738" spans="1:6" x14ac:dyDescent="0.35">
      <c r="A11738" t="s">
        <v>113</v>
      </c>
      <c r="B11738" s="78" t="s">
        <v>15</v>
      </c>
      <c r="C11738">
        <v>2031</v>
      </c>
      <c r="D11738" t="s">
        <v>138</v>
      </c>
      <c r="E11738" t="s">
        <v>42</v>
      </c>
      <c r="F11738">
        <v>117.00934135373799</v>
      </c>
    </row>
    <row r="11739" spans="1:6" x14ac:dyDescent="0.35">
      <c r="A11739" t="s">
        <v>113</v>
      </c>
      <c r="B11739" s="78" t="s">
        <v>15</v>
      </c>
      <c r="C11739">
        <v>2031</v>
      </c>
      <c r="D11739" t="s">
        <v>138</v>
      </c>
      <c r="E11739" t="s">
        <v>45</v>
      </c>
      <c r="F11739">
        <v>85.468816007483795</v>
      </c>
    </row>
    <row r="11740" spans="1:6" x14ac:dyDescent="0.35">
      <c r="A11740" t="s">
        <v>113</v>
      </c>
      <c r="B11740" s="78" t="s">
        <v>15</v>
      </c>
      <c r="C11740">
        <v>2031</v>
      </c>
      <c r="D11740" t="s">
        <v>138</v>
      </c>
      <c r="E11740" t="s">
        <v>47</v>
      </c>
      <c r="F11740">
        <v>112.253955286005</v>
      </c>
    </row>
    <row r="11741" spans="1:6" x14ac:dyDescent="0.35">
      <c r="A11741" t="s">
        <v>113</v>
      </c>
      <c r="B11741" s="78" t="s">
        <v>15</v>
      </c>
      <c r="C11741">
        <v>2031</v>
      </c>
      <c r="D11741" t="s">
        <v>138</v>
      </c>
      <c r="E11741" t="s">
        <v>49</v>
      </c>
      <c r="F11741">
        <v>92.127765691412193</v>
      </c>
    </row>
    <row r="11742" spans="1:6" x14ac:dyDescent="0.35">
      <c r="A11742" t="s">
        <v>113</v>
      </c>
      <c r="B11742" s="78" t="s">
        <v>15</v>
      </c>
      <c r="C11742">
        <v>2031</v>
      </c>
      <c r="D11742" t="s">
        <v>138</v>
      </c>
      <c r="E11742" t="s">
        <v>51</v>
      </c>
      <c r="F11742">
        <v>78.1853383306822</v>
      </c>
    </row>
    <row r="11743" spans="1:6" x14ac:dyDescent="0.35">
      <c r="A11743" t="s">
        <v>113</v>
      </c>
      <c r="B11743" s="78" t="s">
        <v>15</v>
      </c>
      <c r="C11743">
        <v>2031</v>
      </c>
      <c r="D11743" t="s">
        <v>138</v>
      </c>
      <c r="E11743" t="s">
        <v>53</v>
      </c>
      <c r="F11743">
        <v>86.390451707028703</v>
      </c>
    </row>
    <row r="11744" spans="1:6" x14ac:dyDescent="0.35">
      <c r="A11744" t="s">
        <v>113</v>
      </c>
      <c r="B11744" s="78" t="s">
        <v>15</v>
      </c>
      <c r="C11744">
        <v>2031</v>
      </c>
      <c r="D11744" t="s">
        <v>138</v>
      </c>
      <c r="E11744" t="s">
        <v>55</v>
      </c>
      <c r="F11744">
        <v>80.318676350443695</v>
      </c>
    </row>
    <row r="11745" spans="1:6" x14ac:dyDescent="0.35">
      <c r="A11745" t="s">
        <v>113</v>
      </c>
      <c r="B11745" s="78" t="s">
        <v>15</v>
      </c>
      <c r="C11745">
        <v>2031</v>
      </c>
      <c r="D11745" t="s">
        <v>138</v>
      </c>
      <c r="E11745" t="s">
        <v>57</v>
      </c>
      <c r="F11745">
        <v>75.5841190346231</v>
      </c>
    </row>
    <row r="11746" spans="1:6" x14ac:dyDescent="0.35">
      <c r="A11746" t="s">
        <v>113</v>
      </c>
      <c r="B11746" s="78" t="s">
        <v>15</v>
      </c>
      <c r="C11746">
        <v>2031</v>
      </c>
      <c r="D11746" t="s">
        <v>138</v>
      </c>
      <c r="E11746" t="s">
        <v>59</v>
      </c>
      <c r="F11746">
        <v>75.983995719318301</v>
      </c>
    </row>
    <row r="11747" spans="1:6" x14ac:dyDescent="0.35">
      <c r="A11747" t="s">
        <v>113</v>
      </c>
      <c r="B11747" s="78" t="s">
        <v>15</v>
      </c>
      <c r="C11747">
        <v>2031</v>
      </c>
      <c r="D11747" t="s">
        <v>138</v>
      </c>
      <c r="E11747" t="s">
        <v>61</v>
      </c>
      <c r="F11747">
        <v>57.237129114512697</v>
      </c>
    </row>
    <row r="11748" spans="1:6" x14ac:dyDescent="0.35">
      <c r="A11748" t="s">
        <v>113</v>
      </c>
      <c r="B11748" s="78" t="s">
        <v>15</v>
      </c>
      <c r="C11748">
        <v>2031</v>
      </c>
      <c r="D11748" t="s">
        <v>138</v>
      </c>
      <c r="E11748" t="s">
        <v>63</v>
      </c>
      <c r="F11748">
        <v>43.5978851703332</v>
      </c>
    </row>
    <row r="11749" spans="1:6" x14ac:dyDescent="0.35">
      <c r="A11749" t="s">
        <v>113</v>
      </c>
      <c r="B11749" s="78" t="s">
        <v>15</v>
      </c>
      <c r="C11749">
        <v>2031</v>
      </c>
      <c r="D11749" t="s">
        <v>138</v>
      </c>
      <c r="E11749" t="s">
        <v>43</v>
      </c>
      <c r="F11749">
        <v>105.251209781765</v>
      </c>
    </row>
    <row r="11750" spans="1:6" x14ac:dyDescent="0.35">
      <c r="A11750" t="s">
        <v>113</v>
      </c>
      <c r="B11750" s="78" t="s">
        <v>15</v>
      </c>
      <c r="C11750">
        <v>2031</v>
      </c>
      <c r="D11750" t="s">
        <v>138</v>
      </c>
      <c r="E11750" t="s">
        <v>65</v>
      </c>
      <c r="F11750">
        <v>58.937299893837498</v>
      </c>
    </row>
    <row r="11751" spans="1:6" x14ac:dyDescent="0.35">
      <c r="A11751" t="s">
        <v>113</v>
      </c>
      <c r="B11751" s="78" t="s">
        <v>15</v>
      </c>
      <c r="C11751">
        <v>2031</v>
      </c>
      <c r="D11751" t="s">
        <v>138</v>
      </c>
      <c r="E11751" t="s">
        <v>67</v>
      </c>
      <c r="F11751">
        <v>37.627922418810698</v>
      </c>
    </row>
    <row r="11752" spans="1:6" x14ac:dyDescent="0.35">
      <c r="A11752" t="s">
        <v>113</v>
      </c>
      <c r="B11752" s="78" t="s">
        <v>15</v>
      </c>
      <c r="C11752">
        <v>2031</v>
      </c>
      <c r="D11752" t="s">
        <v>138</v>
      </c>
      <c r="E11752" t="s">
        <v>69</v>
      </c>
      <c r="F11752">
        <v>37.861610008533802</v>
      </c>
    </row>
    <row r="11753" spans="1:6" x14ac:dyDescent="0.35">
      <c r="A11753" t="s">
        <v>113</v>
      </c>
      <c r="B11753" s="78" t="s">
        <v>15</v>
      </c>
      <c r="C11753">
        <v>2031</v>
      </c>
      <c r="D11753" t="s">
        <v>138</v>
      </c>
      <c r="E11753" t="s">
        <v>71</v>
      </c>
      <c r="F11753">
        <v>24.6764528176132</v>
      </c>
    </row>
    <row r="11754" spans="1:6" x14ac:dyDescent="0.35">
      <c r="A11754" t="s">
        <v>113</v>
      </c>
      <c r="B11754" s="78" t="s">
        <v>15</v>
      </c>
      <c r="C11754">
        <v>2031</v>
      </c>
      <c r="D11754" t="s">
        <v>138</v>
      </c>
      <c r="E11754" t="s">
        <v>73</v>
      </c>
      <c r="F11754">
        <v>5.4127958654876096</v>
      </c>
    </row>
    <row r="11755" spans="1:6" x14ac:dyDescent="0.35">
      <c r="A11755" t="s">
        <v>113</v>
      </c>
      <c r="B11755" s="78" t="s">
        <v>15</v>
      </c>
      <c r="C11755">
        <v>2031</v>
      </c>
      <c r="D11755" t="s">
        <v>138</v>
      </c>
      <c r="E11755" t="s">
        <v>75</v>
      </c>
      <c r="F11755">
        <v>3.88404594858119</v>
      </c>
    </row>
    <row r="11756" spans="1:6" x14ac:dyDescent="0.35">
      <c r="A11756" t="s">
        <v>113</v>
      </c>
      <c r="B11756" s="78" t="s">
        <v>15</v>
      </c>
      <c r="C11756">
        <v>2031</v>
      </c>
      <c r="D11756" t="s">
        <v>41</v>
      </c>
      <c r="E11756" t="s">
        <v>42</v>
      </c>
      <c r="F11756">
        <v>123.982257482557</v>
      </c>
    </row>
    <row r="11757" spans="1:6" x14ac:dyDescent="0.35">
      <c r="A11757" t="s">
        <v>113</v>
      </c>
      <c r="B11757" s="78" t="s">
        <v>15</v>
      </c>
      <c r="C11757">
        <v>2031</v>
      </c>
      <c r="D11757" t="s">
        <v>41</v>
      </c>
      <c r="E11757" t="s">
        <v>45</v>
      </c>
      <c r="F11757">
        <v>92.420526303770501</v>
      </c>
    </row>
    <row r="11758" spans="1:6" x14ac:dyDescent="0.35">
      <c r="A11758" t="s">
        <v>113</v>
      </c>
      <c r="B11758" s="78" t="s">
        <v>15</v>
      </c>
      <c r="C11758">
        <v>2031</v>
      </c>
      <c r="D11758" t="s">
        <v>41</v>
      </c>
      <c r="E11758" t="s">
        <v>47</v>
      </c>
      <c r="F11758">
        <v>81.190965957272297</v>
      </c>
    </row>
    <row r="11759" spans="1:6" x14ac:dyDescent="0.35">
      <c r="A11759" t="s">
        <v>113</v>
      </c>
      <c r="B11759" s="78" t="s">
        <v>15</v>
      </c>
      <c r="C11759">
        <v>2031</v>
      </c>
      <c r="D11759" t="s">
        <v>41</v>
      </c>
      <c r="E11759" t="s">
        <v>49</v>
      </c>
      <c r="F11759">
        <v>104.344947254934</v>
      </c>
    </row>
    <row r="11760" spans="1:6" x14ac:dyDescent="0.35">
      <c r="A11760" t="s">
        <v>113</v>
      </c>
      <c r="B11760" s="78" t="s">
        <v>15</v>
      </c>
      <c r="C11760">
        <v>2031</v>
      </c>
      <c r="D11760" t="s">
        <v>41</v>
      </c>
      <c r="E11760" t="s">
        <v>51</v>
      </c>
      <c r="F11760">
        <v>101.26187266509901</v>
      </c>
    </row>
    <row r="11761" spans="1:6" x14ac:dyDescent="0.35">
      <c r="A11761" t="s">
        <v>113</v>
      </c>
      <c r="B11761" s="78" t="s">
        <v>15</v>
      </c>
      <c r="C11761">
        <v>2031</v>
      </c>
      <c r="D11761" t="s">
        <v>41</v>
      </c>
      <c r="E11761" t="s">
        <v>53</v>
      </c>
      <c r="F11761">
        <v>97.417087961267299</v>
      </c>
    </row>
    <row r="11762" spans="1:6" x14ac:dyDescent="0.35">
      <c r="A11762" t="s">
        <v>113</v>
      </c>
      <c r="B11762" s="78" t="s">
        <v>15</v>
      </c>
      <c r="C11762">
        <v>2031</v>
      </c>
      <c r="D11762" t="s">
        <v>41</v>
      </c>
      <c r="E11762" t="s">
        <v>55</v>
      </c>
      <c r="F11762">
        <v>73.433783450113594</v>
      </c>
    </row>
    <row r="11763" spans="1:6" x14ac:dyDescent="0.35">
      <c r="A11763" t="s">
        <v>113</v>
      </c>
      <c r="B11763" s="78" t="s">
        <v>15</v>
      </c>
      <c r="C11763">
        <v>2031</v>
      </c>
      <c r="D11763" t="s">
        <v>41</v>
      </c>
      <c r="E11763" t="s">
        <v>57</v>
      </c>
      <c r="F11763">
        <v>70.253316088208507</v>
      </c>
    </row>
    <row r="11764" spans="1:6" x14ac:dyDescent="0.35">
      <c r="A11764" t="s">
        <v>113</v>
      </c>
      <c r="B11764" s="78" t="s">
        <v>15</v>
      </c>
      <c r="C11764">
        <v>2031</v>
      </c>
      <c r="D11764" t="s">
        <v>41</v>
      </c>
      <c r="E11764" t="s">
        <v>59</v>
      </c>
      <c r="F11764">
        <v>52.462671645718501</v>
      </c>
    </row>
    <row r="11765" spans="1:6" x14ac:dyDescent="0.35">
      <c r="A11765" t="s">
        <v>113</v>
      </c>
      <c r="B11765" s="78" t="s">
        <v>15</v>
      </c>
      <c r="C11765">
        <v>2031</v>
      </c>
      <c r="D11765" t="s">
        <v>41</v>
      </c>
      <c r="E11765" t="s">
        <v>61</v>
      </c>
      <c r="F11765">
        <v>45.606817300632699</v>
      </c>
    </row>
    <row r="11766" spans="1:6" x14ac:dyDescent="0.35">
      <c r="A11766" t="s">
        <v>113</v>
      </c>
      <c r="B11766" s="78" t="s">
        <v>15</v>
      </c>
      <c r="C11766">
        <v>2031</v>
      </c>
      <c r="D11766" t="s">
        <v>41</v>
      </c>
      <c r="E11766" t="s">
        <v>63</v>
      </c>
      <c r="F11766">
        <v>58.968718239845998</v>
      </c>
    </row>
    <row r="11767" spans="1:6" x14ac:dyDescent="0.35">
      <c r="A11767" t="s">
        <v>113</v>
      </c>
      <c r="B11767" s="78" t="s">
        <v>15</v>
      </c>
      <c r="C11767">
        <v>2031</v>
      </c>
      <c r="D11767" t="s">
        <v>41</v>
      </c>
      <c r="E11767" t="s">
        <v>43</v>
      </c>
      <c r="F11767">
        <v>112.09236554766601</v>
      </c>
    </row>
    <row r="11768" spans="1:6" x14ac:dyDescent="0.35">
      <c r="A11768" t="s">
        <v>113</v>
      </c>
      <c r="B11768" s="78" t="s">
        <v>15</v>
      </c>
      <c r="C11768">
        <v>2031</v>
      </c>
      <c r="D11768" t="s">
        <v>41</v>
      </c>
      <c r="E11768" t="s">
        <v>65</v>
      </c>
      <c r="F11768">
        <v>57.060234106900197</v>
      </c>
    </row>
    <row r="11769" spans="1:6" x14ac:dyDescent="0.35">
      <c r="A11769" t="s">
        <v>113</v>
      </c>
      <c r="B11769" s="78" t="s">
        <v>15</v>
      </c>
      <c r="C11769">
        <v>2031</v>
      </c>
      <c r="D11769" t="s">
        <v>41</v>
      </c>
      <c r="E11769" t="s">
        <v>67</v>
      </c>
      <c r="F11769">
        <v>54.482576329003997</v>
      </c>
    </row>
    <row r="11770" spans="1:6" x14ac:dyDescent="0.35">
      <c r="A11770" t="s">
        <v>113</v>
      </c>
      <c r="B11770" s="78" t="s">
        <v>15</v>
      </c>
      <c r="C11770">
        <v>2031</v>
      </c>
      <c r="D11770" t="s">
        <v>41</v>
      </c>
      <c r="E11770" t="s">
        <v>69</v>
      </c>
      <c r="F11770">
        <v>35.197815950263198</v>
      </c>
    </row>
    <row r="11771" spans="1:6" x14ac:dyDescent="0.35">
      <c r="A11771" t="s">
        <v>113</v>
      </c>
      <c r="B11771" s="78" t="s">
        <v>15</v>
      </c>
      <c r="C11771">
        <v>2031</v>
      </c>
      <c r="D11771" t="s">
        <v>41</v>
      </c>
      <c r="E11771" t="s">
        <v>71</v>
      </c>
      <c r="F11771">
        <v>14.3937618247715</v>
      </c>
    </row>
    <row r="11772" spans="1:6" x14ac:dyDescent="0.35">
      <c r="A11772" t="s">
        <v>113</v>
      </c>
      <c r="B11772" s="78" t="s">
        <v>15</v>
      </c>
      <c r="C11772">
        <v>2031</v>
      </c>
      <c r="D11772" t="s">
        <v>41</v>
      </c>
      <c r="E11772" t="s">
        <v>73</v>
      </c>
      <c r="F11772">
        <v>13.822956034860299</v>
      </c>
    </row>
    <row r="11773" spans="1:6" x14ac:dyDescent="0.35">
      <c r="A11773" t="s">
        <v>113</v>
      </c>
      <c r="B11773" s="78" t="s">
        <v>15</v>
      </c>
      <c r="C11773">
        <v>2031</v>
      </c>
      <c r="D11773" t="s">
        <v>41</v>
      </c>
      <c r="E11773" t="s">
        <v>75</v>
      </c>
      <c r="F11773">
        <v>1.3707622828305901</v>
      </c>
    </row>
    <row r="11774" spans="1:6" x14ac:dyDescent="0.35">
      <c r="A11774" t="s">
        <v>113</v>
      </c>
      <c r="B11774" s="78" t="s">
        <v>15</v>
      </c>
      <c r="C11774">
        <v>2036</v>
      </c>
      <c r="D11774" t="s">
        <v>138</v>
      </c>
      <c r="E11774" t="s">
        <v>42</v>
      </c>
      <c r="F11774">
        <v>114.622780582689</v>
      </c>
    </row>
    <row r="11775" spans="1:6" x14ac:dyDescent="0.35">
      <c r="A11775" t="s">
        <v>113</v>
      </c>
      <c r="B11775" s="78" t="s">
        <v>15</v>
      </c>
      <c r="C11775">
        <v>2036</v>
      </c>
      <c r="D11775" t="s">
        <v>138</v>
      </c>
      <c r="E11775" t="s">
        <v>45</v>
      </c>
      <c r="F11775">
        <v>87.702268979769499</v>
      </c>
    </row>
    <row r="11776" spans="1:6" x14ac:dyDescent="0.35">
      <c r="A11776" t="s">
        <v>113</v>
      </c>
      <c r="B11776" s="78" t="s">
        <v>15</v>
      </c>
      <c r="C11776">
        <v>2036</v>
      </c>
      <c r="D11776" t="s">
        <v>138</v>
      </c>
      <c r="E11776" t="s">
        <v>47</v>
      </c>
      <c r="F11776">
        <v>75.954518583670904</v>
      </c>
    </row>
    <row r="11777" spans="1:6" x14ac:dyDescent="0.35">
      <c r="A11777" t="s">
        <v>113</v>
      </c>
      <c r="B11777" s="78" t="s">
        <v>15</v>
      </c>
      <c r="C11777">
        <v>2036</v>
      </c>
      <c r="D11777" t="s">
        <v>138</v>
      </c>
      <c r="E11777" t="s">
        <v>49</v>
      </c>
      <c r="F11777">
        <v>109.01952801941999</v>
      </c>
    </row>
    <row r="11778" spans="1:6" x14ac:dyDescent="0.35">
      <c r="A11778" t="s">
        <v>113</v>
      </c>
      <c r="B11778" s="78" t="s">
        <v>15</v>
      </c>
      <c r="C11778">
        <v>2036</v>
      </c>
      <c r="D11778" t="s">
        <v>138</v>
      </c>
      <c r="E11778" t="s">
        <v>51</v>
      </c>
      <c r="F11778">
        <v>87.093430442046895</v>
      </c>
    </row>
    <row r="11779" spans="1:6" x14ac:dyDescent="0.35">
      <c r="A11779" t="s">
        <v>113</v>
      </c>
      <c r="B11779" s="78" t="s">
        <v>15</v>
      </c>
      <c r="C11779">
        <v>2036</v>
      </c>
      <c r="D11779" t="s">
        <v>138</v>
      </c>
      <c r="E11779" t="s">
        <v>53</v>
      </c>
      <c r="F11779">
        <v>72.289971609634705</v>
      </c>
    </row>
    <row r="11780" spans="1:6" x14ac:dyDescent="0.35">
      <c r="A11780" t="s">
        <v>113</v>
      </c>
      <c r="B11780" s="78" t="s">
        <v>15</v>
      </c>
      <c r="C11780">
        <v>2036</v>
      </c>
      <c r="D11780" t="s">
        <v>138</v>
      </c>
      <c r="E11780" t="s">
        <v>55</v>
      </c>
      <c r="F11780">
        <v>81.097412949329794</v>
      </c>
    </row>
    <row r="11781" spans="1:6" x14ac:dyDescent="0.35">
      <c r="A11781" t="s">
        <v>113</v>
      </c>
      <c r="B11781" s="78" t="s">
        <v>15</v>
      </c>
      <c r="C11781">
        <v>2036</v>
      </c>
      <c r="D11781" t="s">
        <v>138</v>
      </c>
      <c r="E11781" t="s">
        <v>57</v>
      </c>
      <c r="F11781">
        <v>78.120157455683895</v>
      </c>
    </row>
    <row r="11782" spans="1:6" x14ac:dyDescent="0.35">
      <c r="A11782" t="s">
        <v>113</v>
      </c>
      <c r="B11782" s="78" t="s">
        <v>15</v>
      </c>
      <c r="C11782">
        <v>2036</v>
      </c>
      <c r="D11782" t="s">
        <v>138</v>
      </c>
      <c r="E11782" t="s">
        <v>59</v>
      </c>
      <c r="F11782">
        <v>73.511347871596499</v>
      </c>
    </row>
    <row r="11783" spans="1:6" x14ac:dyDescent="0.35">
      <c r="A11783" t="s">
        <v>113</v>
      </c>
      <c r="B11783" s="78" t="s">
        <v>15</v>
      </c>
      <c r="C11783">
        <v>2036</v>
      </c>
      <c r="D11783" t="s">
        <v>138</v>
      </c>
      <c r="E11783" t="s">
        <v>61</v>
      </c>
      <c r="F11783">
        <v>72.813516523991495</v>
      </c>
    </row>
    <row r="11784" spans="1:6" x14ac:dyDescent="0.35">
      <c r="A11784" t="s">
        <v>113</v>
      </c>
      <c r="B11784" s="78" t="s">
        <v>15</v>
      </c>
      <c r="C11784">
        <v>2036</v>
      </c>
      <c r="D11784" t="s">
        <v>138</v>
      </c>
      <c r="E11784" t="s">
        <v>63</v>
      </c>
      <c r="F11784">
        <v>53.051411526578804</v>
      </c>
    </row>
    <row r="11785" spans="1:6" x14ac:dyDescent="0.35">
      <c r="A11785" t="s">
        <v>113</v>
      </c>
      <c r="B11785" s="78" t="s">
        <v>15</v>
      </c>
      <c r="C11785">
        <v>2036</v>
      </c>
      <c r="D11785" t="s">
        <v>138</v>
      </c>
      <c r="E11785" t="s">
        <v>43</v>
      </c>
      <c r="F11785">
        <v>104.86449241202</v>
      </c>
    </row>
    <row r="11786" spans="1:6" x14ac:dyDescent="0.35">
      <c r="A11786" t="s">
        <v>113</v>
      </c>
      <c r="B11786" s="78" t="s">
        <v>15</v>
      </c>
      <c r="C11786">
        <v>2036</v>
      </c>
      <c r="D11786" t="s">
        <v>138</v>
      </c>
      <c r="E11786" t="s">
        <v>65</v>
      </c>
      <c r="F11786">
        <v>38.775834318790302</v>
      </c>
    </row>
    <row r="11787" spans="1:6" x14ac:dyDescent="0.35">
      <c r="A11787" t="s">
        <v>113</v>
      </c>
      <c r="B11787" s="78" t="s">
        <v>15</v>
      </c>
      <c r="C11787">
        <v>2036</v>
      </c>
      <c r="D11787" t="s">
        <v>138</v>
      </c>
      <c r="E11787" t="s">
        <v>67</v>
      </c>
      <c r="F11787">
        <v>49.142275981003301</v>
      </c>
    </row>
    <row r="11788" spans="1:6" x14ac:dyDescent="0.35">
      <c r="A11788" t="s">
        <v>113</v>
      </c>
      <c r="B11788" s="78" t="s">
        <v>15</v>
      </c>
      <c r="C11788">
        <v>2036</v>
      </c>
      <c r="D11788" t="s">
        <v>138</v>
      </c>
      <c r="E11788" t="s">
        <v>69</v>
      </c>
      <c r="F11788">
        <v>31.2230291741676</v>
      </c>
    </row>
    <row r="11789" spans="1:6" x14ac:dyDescent="0.35">
      <c r="A11789" t="s">
        <v>113</v>
      </c>
      <c r="B11789" s="78" t="s">
        <v>15</v>
      </c>
      <c r="C11789">
        <v>2036</v>
      </c>
      <c r="D11789" t="s">
        <v>138</v>
      </c>
      <c r="E11789" t="s">
        <v>71</v>
      </c>
      <c r="F11789">
        <v>31.442952435930401</v>
      </c>
    </row>
    <row r="11790" spans="1:6" x14ac:dyDescent="0.35">
      <c r="A11790" t="s">
        <v>113</v>
      </c>
      <c r="B11790" s="78" t="s">
        <v>15</v>
      </c>
      <c r="C11790">
        <v>2036</v>
      </c>
      <c r="D11790" t="s">
        <v>138</v>
      </c>
      <c r="E11790" t="s">
        <v>73</v>
      </c>
      <c r="F11790">
        <v>19.7779846369179</v>
      </c>
    </row>
    <row r="11791" spans="1:6" x14ac:dyDescent="0.35">
      <c r="A11791" t="s">
        <v>113</v>
      </c>
      <c r="B11791" s="78" t="s">
        <v>15</v>
      </c>
      <c r="C11791">
        <v>2036</v>
      </c>
      <c r="D11791" t="s">
        <v>138</v>
      </c>
      <c r="E11791" t="s">
        <v>75</v>
      </c>
      <c r="F11791">
        <v>6.57109912860746</v>
      </c>
    </row>
    <row r="11792" spans="1:6" x14ac:dyDescent="0.35">
      <c r="A11792" t="s">
        <v>113</v>
      </c>
      <c r="B11792" s="78" t="s">
        <v>15</v>
      </c>
      <c r="C11792">
        <v>2036</v>
      </c>
      <c r="D11792" t="s">
        <v>41</v>
      </c>
      <c r="E11792" t="s">
        <v>42</v>
      </c>
      <c r="F11792">
        <v>121.422758778966</v>
      </c>
    </row>
    <row r="11793" spans="1:6" x14ac:dyDescent="0.35">
      <c r="A11793" t="s">
        <v>113</v>
      </c>
      <c r="B11793" s="78" t="s">
        <v>15</v>
      </c>
      <c r="C11793">
        <v>2036</v>
      </c>
      <c r="D11793" t="s">
        <v>41</v>
      </c>
      <c r="E11793" t="s">
        <v>45</v>
      </c>
      <c r="F11793">
        <v>94.3972925883089</v>
      </c>
    </row>
    <row r="11794" spans="1:6" x14ac:dyDescent="0.35">
      <c r="A11794" t="s">
        <v>113</v>
      </c>
      <c r="B11794" s="78" t="s">
        <v>15</v>
      </c>
      <c r="C11794">
        <v>2036</v>
      </c>
      <c r="D11794" t="s">
        <v>41</v>
      </c>
      <c r="E11794" t="s">
        <v>47</v>
      </c>
      <c r="F11794">
        <v>80.7578096873372</v>
      </c>
    </row>
    <row r="11795" spans="1:6" x14ac:dyDescent="0.35">
      <c r="A11795" t="s">
        <v>113</v>
      </c>
      <c r="B11795" s="78" t="s">
        <v>15</v>
      </c>
      <c r="C11795">
        <v>2036</v>
      </c>
      <c r="D11795" t="s">
        <v>41</v>
      </c>
      <c r="E11795" t="s">
        <v>49</v>
      </c>
      <c r="F11795">
        <v>86.725217050532507</v>
      </c>
    </row>
    <row r="11796" spans="1:6" x14ac:dyDescent="0.35">
      <c r="A11796" t="s">
        <v>113</v>
      </c>
      <c r="B11796" s="78" t="s">
        <v>15</v>
      </c>
      <c r="C11796">
        <v>2036</v>
      </c>
      <c r="D11796" t="s">
        <v>41</v>
      </c>
      <c r="E11796" t="s">
        <v>51</v>
      </c>
      <c r="F11796">
        <v>111.09995636060999</v>
      </c>
    </row>
    <row r="11797" spans="1:6" x14ac:dyDescent="0.35">
      <c r="A11797" t="s">
        <v>113</v>
      </c>
      <c r="B11797" s="78" t="s">
        <v>15</v>
      </c>
      <c r="C11797">
        <v>2036</v>
      </c>
      <c r="D11797" t="s">
        <v>41</v>
      </c>
      <c r="E11797" t="s">
        <v>53</v>
      </c>
      <c r="F11797">
        <v>98.5917956066138</v>
      </c>
    </row>
    <row r="11798" spans="1:6" x14ac:dyDescent="0.35">
      <c r="A11798" t="s">
        <v>113</v>
      </c>
      <c r="B11798" s="78" t="s">
        <v>15</v>
      </c>
      <c r="C11798">
        <v>2036</v>
      </c>
      <c r="D11798" t="s">
        <v>41</v>
      </c>
      <c r="E11798" t="s">
        <v>55</v>
      </c>
      <c r="F11798">
        <v>88.4197701287721</v>
      </c>
    </row>
    <row r="11799" spans="1:6" x14ac:dyDescent="0.35">
      <c r="A11799" t="s">
        <v>113</v>
      </c>
      <c r="B11799" s="78" t="s">
        <v>15</v>
      </c>
      <c r="C11799">
        <v>2036</v>
      </c>
      <c r="D11799" t="s">
        <v>41</v>
      </c>
      <c r="E11799" t="s">
        <v>57</v>
      </c>
      <c r="F11799">
        <v>66.498656816700304</v>
      </c>
    </row>
    <row r="11800" spans="1:6" x14ac:dyDescent="0.35">
      <c r="A11800" t="s">
        <v>113</v>
      </c>
      <c r="B11800" s="78" t="s">
        <v>15</v>
      </c>
      <c r="C11800">
        <v>2036</v>
      </c>
      <c r="D11800" t="s">
        <v>41</v>
      </c>
      <c r="E11800" t="s">
        <v>59</v>
      </c>
      <c r="F11800">
        <v>64.269268129709204</v>
      </c>
    </row>
    <row r="11801" spans="1:6" x14ac:dyDescent="0.35">
      <c r="A11801" t="s">
        <v>113</v>
      </c>
      <c r="B11801" s="78" t="s">
        <v>15</v>
      </c>
      <c r="C11801">
        <v>2036</v>
      </c>
      <c r="D11801" t="s">
        <v>41</v>
      </c>
      <c r="E11801" t="s">
        <v>61</v>
      </c>
      <c r="F11801">
        <v>51.050170948167697</v>
      </c>
    </row>
    <row r="11802" spans="1:6" x14ac:dyDescent="0.35">
      <c r="A11802" t="s">
        <v>113</v>
      </c>
      <c r="B11802" s="78" t="s">
        <v>15</v>
      </c>
      <c r="C11802">
        <v>2036</v>
      </c>
      <c r="D11802" t="s">
        <v>41</v>
      </c>
      <c r="E11802" t="s">
        <v>63</v>
      </c>
      <c r="F11802">
        <v>43.980486911308503</v>
      </c>
    </row>
    <row r="11803" spans="1:6" x14ac:dyDescent="0.35">
      <c r="A11803" t="s">
        <v>113</v>
      </c>
      <c r="B11803" s="78" t="s">
        <v>15</v>
      </c>
      <c r="C11803">
        <v>2036</v>
      </c>
      <c r="D11803" t="s">
        <v>41</v>
      </c>
      <c r="E11803" t="s">
        <v>43</v>
      </c>
      <c r="F11803">
        <v>111.25881392642</v>
      </c>
    </row>
    <row r="11804" spans="1:6" x14ac:dyDescent="0.35">
      <c r="A11804" t="s">
        <v>113</v>
      </c>
      <c r="B11804" s="78" t="s">
        <v>15</v>
      </c>
      <c r="C11804">
        <v>2036</v>
      </c>
      <c r="D11804" t="s">
        <v>41</v>
      </c>
      <c r="E11804" t="s">
        <v>65</v>
      </c>
      <c r="F11804">
        <v>53.897407523783301</v>
      </c>
    </row>
    <row r="11805" spans="1:6" x14ac:dyDescent="0.35">
      <c r="A11805" t="s">
        <v>113</v>
      </c>
      <c r="B11805" s="78" t="s">
        <v>15</v>
      </c>
      <c r="C11805">
        <v>2036</v>
      </c>
      <c r="D11805" t="s">
        <v>41</v>
      </c>
      <c r="E11805" t="s">
        <v>67</v>
      </c>
      <c r="F11805">
        <v>49.9187582619235</v>
      </c>
    </row>
    <row r="11806" spans="1:6" x14ac:dyDescent="0.35">
      <c r="A11806" t="s">
        <v>113</v>
      </c>
      <c r="B11806" s="78" t="s">
        <v>15</v>
      </c>
      <c r="C11806">
        <v>2036</v>
      </c>
      <c r="D11806" t="s">
        <v>41</v>
      </c>
      <c r="E11806" t="s">
        <v>69</v>
      </c>
      <c r="F11806">
        <v>45.145729441553499</v>
      </c>
    </row>
    <row r="11807" spans="1:6" x14ac:dyDescent="0.35">
      <c r="A11807" t="s">
        <v>113</v>
      </c>
      <c r="B11807" s="78" t="s">
        <v>15</v>
      </c>
      <c r="C11807">
        <v>2036</v>
      </c>
      <c r="D11807" t="s">
        <v>41</v>
      </c>
      <c r="E11807" t="s">
        <v>71</v>
      </c>
      <c r="F11807">
        <v>27.928003444618199</v>
      </c>
    </row>
    <row r="11808" spans="1:6" x14ac:dyDescent="0.35">
      <c r="A11808" t="s">
        <v>113</v>
      </c>
      <c r="B11808" s="78" t="s">
        <v>15</v>
      </c>
      <c r="C11808">
        <v>2036</v>
      </c>
      <c r="D11808" t="s">
        <v>41</v>
      </c>
      <c r="E11808" t="s">
        <v>73</v>
      </c>
      <c r="F11808">
        <v>10.752761222623599</v>
      </c>
    </row>
    <row r="11809" spans="1:6" x14ac:dyDescent="0.35">
      <c r="A11809" t="s">
        <v>113</v>
      </c>
      <c r="B11809" s="78" t="s">
        <v>15</v>
      </c>
      <c r="C11809">
        <v>2036</v>
      </c>
      <c r="D11809" t="s">
        <v>41</v>
      </c>
      <c r="E11809" t="s">
        <v>75</v>
      </c>
      <c r="F11809">
        <v>9.3107076906066304</v>
      </c>
    </row>
    <row r="11810" spans="1:6" x14ac:dyDescent="0.35">
      <c r="A11810" t="s">
        <v>113</v>
      </c>
      <c r="B11810" s="78" t="s">
        <v>15</v>
      </c>
      <c r="C11810">
        <v>2041</v>
      </c>
      <c r="D11810" t="s">
        <v>138</v>
      </c>
      <c r="E11810" t="s">
        <v>42</v>
      </c>
      <c r="F11810">
        <v>113.071883843329</v>
      </c>
    </row>
    <row r="11811" spans="1:6" x14ac:dyDescent="0.35">
      <c r="A11811" t="s">
        <v>113</v>
      </c>
      <c r="B11811" s="78" t="s">
        <v>15</v>
      </c>
      <c r="C11811">
        <v>2041</v>
      </c>
      <c r="D11811" t="s">
        <v>138</v>
      </c>
      <c r="E11811" t="s">
        <v>45</v>
      </c>
      <c r="F11811">
        <v>88.094836340890595</v>
      </c>
    </row>
    <row r="11812" spans="1:6" x14ac:dyDescent="0.35">
      <c r="A11812" t="s">
        <v>113</v>
      </c>
      <c r="B11812" s="78" t="s">
        <v>15</v>
      </c>
      <c r="C11812">
        <v>2041</v>
      </c>
      <c r="D11812" t="s">
        <v>138</v>
      </c>
      <c r="E11812" t="s">
        <v>47</v>
      </c>
      <c r="F11812">
        <v>79.088475102425704</v>
      </c>
    </row>
    <row r="11813" spans="1:6" x14ac:dyDescent="0.35">
      <c r="A11813" t="s">
        <v>113</v>
      </c>
      <c r="B11813" s="78" t="s">
        <v>15</v>
      </c>
      <c r="C11813">
        <v>2041</v>
      </c>
      <c r="D11813" t="s">
        <v>138</v>
      </c>
      <c r="E11813" t="s">
        <v>49</v>
      </c>
      <c r="F11813">
        <v>77.481095079664897</v>
      </c>
    </row>
    <row r="11814" spans="1:6" x14ac:dyDescent="0.35">
      <c r="A11814" t="s">
        <v>113</v>
      </c>
      <c r="B11814" s="78" t="s">
        <v>15</v>
      </c>
      <c r="C11814">
        <v>2041</v>
      </c>
      <c r="D11814" t="s">
        <v>138</v>
      </c>
      <c r="E11814" t="s">
        <v>51</v>
      </c>
      <c r="F11814">
        <v>100.602618228642</v>
      </c>
    </row>
    <row r="11815" spans="1:6" x14ac:dyDescent="0.35">
      <c r="A11815" t="s">
        <v>113</v>
      </c>
      <c r="B11815" s="78" t="s">
        <v>15</v>
      </c>
      <c r="C11815">
        <v>2041</v>
      </c>
      <c r="D11815" t="s">
        <v>138</v>
      </c>
      <c r="E11815" t="s">
        <v>53</v>
      </c>
      <c r="F11815">
        <v>80.1053453279292</v>
      </c>
    </row>
    <row r="11816" spans="1:6" x14ac:dyDescent="0.35">
      <c r="A11816" t="s">
        <v>113</v>
      </c>
      <c r="B11816" s="78" t="s">
        <v>15</v>
      </c>
      <c r="C11816">
        <v>2041</v>
      </c>
      <c r="D11816" t="s">
        <v>138</v>
      </c>
      <c r="E11816" t="s">
        <v>55</v>
      </c>
      <c r="F11816">
        <v>71.232102011052504</v>
      </c>
    </row>
    <row r="11817" spans="1:6" x14ac:dyDescent="0.35">
      <c r="A11817" t="s">
        <v>113</v>
      </c>
      <c r="B11817" s="78" t="s">
        <v>15</v>
      </c>
      <c r="C11817">
        <v>2041</v>
      </c>
      <c r="D11817" t="s">
        <v>138</v>
      </c>
      <c r="E11817" t="s">
        <v>57</v>
      </c>
      <c r="F11817">
        <v>80.180810809203706</v>
      </c>
    </row>
    <row r="11818" spans="1:6" x14ac:dyDescent="0.35">
      <c r="A11818" t="s">
        <v>113</v>
      </c>
      <c r="B11818" s="78" t="s">
        <v>15</v>
      </c>
      <c r="C11818">
        <v>2041</v>
      </c>
      <c r="D11818" t="s">
        <v>138</v>
      </c>
      <c r="E11818" t="s">
        <v>59</v>
      </c>
      <c r="F11818">
        <v>77.343188970666105</v>
      </c>
    </row>
    <row r="11819" spans="1:6" x14ac:dyDescent="0.35">
      <c r="A11819" t="s">
        <v>113</v>
      </c>
      <c r="B11819" s="78" t="s">
        <v>15</v>
      </c>
      <c r="C11819">
        <v>2041</v>
      </c>
      <c r="D11819" t="s">
        <v>138</v>
      </c>
      <c r="E11819" t="s">
        <v>61</v>
      </c>
      <c r="F11819">
        <v>71.691795789423907</v>
      </c>
    </row>
    <row r="11820" spans="1:6" x14ac:dyDescent="0.35">
      <c r="A11820" t="s">
        <v>113</v>
      </c>
      <c r="B11820" s="78" t="s">
        <v>15</v>
      </c>
      <c r="C11820">
        <v>2041</v>
      </c>
      <c r="D11820" t="s">
        <v>138</v>
      </c>
      <c r="E11820" t="s">
        <v>63</v>
      </c>
      <c r="F11820">
        <v>67.317138827769497</v>
      </c>
    </row>
    <row r="11821" spans="1:6" x14ac:dyDescent="0.35">
      <c r="A11821" t="s">
        <v>113</v>
      </c>
      <c r="B11821" s="78" t="s">
        <v>15</v>
      </c>
      <c r="C11821">
        <v>2041</v>
      </c>
      <c r="D11821" t="s">
        <v>138</v>
      </c>
      <c r="E11821" t="s">
        <v>43</v>
      </c>
      <c r="F11821">
        <v>104.68546711148301</v>
      </c>
    </row>
    <row r="11822" spans="1:6" x14ac:dyDescent="0.35">
      <c r="A11822" t="s">
        <v>113</v>
      </c>
      <c r="B11822" s="78" t="s">
        <v>15</v>
      </c>
      <c r="C11822">
        <v>2041</v>
      </c>
      <c r="D11822" t="s">
        <v>138</v>
      </c>
      <c r="E11822" t="s">
        <v>65</v>
      </c>
      <c r="F11822">
        <v>46.812091535771302</v>
      </c>
    </row>
    <row r="11823" spans="1:6" x14ac:dyDescent="0.35">
      <c r="A11823" t="s">
        <v>113</v>
      </c>
      <c r="B11823" s="78" t="s">
        <v>15</v>
      </c>
      <c r="C11823">
        <v>2041</v>
      </c>
      <c r="D11823" t="s">
        <v>138</v>
      </c>
      <c r="E11823" t="s">
        <v>67</v>
      </c>
      <c r="F11823">
        <v>33.5331410107759</v>
      </c>
    </row>
    <row r="11824" spans="1:6" x14ac:dyDescent="0.35">
      <c r="A11824" t="s">
        <v>113</v>
      </c>
      <c r="B11824" s="78" t="s">
        <v>15</v>
      </c>
      <c r="C11824">
        <v>2041</v>
      </c>
      <c r="D11824" t="s">
        <v>138</v>
      </c>
      <c r="E11824" t="s">
        <v>69</v>
      </c>
      <c r="F11824">
        <v>41.080860824222299</v>
      </c>
    </row>
    <row r="11825" spans="1:6" x14ac:dyDescent="0.35">
      <c r="A11825" t="s">
        <v>113</v>
      </c>
      <c r="B11825" s="78" t="s">
        <v>15</v>
      </c>
      <c r="C11825">
        <v>2041</v>
      </c>
      <c r="D11825" t="s">
        <v>138</v>
      </c>
      <c r="E11825" t="s">
        <v>71</v>
      </c>
      <c r="F11825">
        <v>26.373344282741801</v>
      </c>
    </row>
    <row r="11826" spans="1:6" x14ac:dyDescent="0.35">
      <c r="A11826" t="s">
        <v>113</v>
      </c>
      <c r="B11826" s="78" t="s">
        <v>15</v>
      </c>
      <c r="C11826">
        <v>2041</v>
      </c>
      <c r="D11826" t="s">
        <v>138</v>
      </c>
      <c r="E11826" t="s">
        <v>73</v>
      </c>
      <c r="F11826">
        <v>25.5557387774208</v>
      </c>
    </row>
    <row r="11827" spans="1:6" x14ac:dyDescent="0.35">
      <c r="A11827" t="s">
        <v>113</v>
      </c>
      <c r="B11827" s="78" t="s">
        <v>15</v>
      </c>
      <c r="C11827">
        <v>2041</v>
      </c>
      <c r="D11827" t="s">
        <v>138</v>
      </c>
      <c r="E11827" t="s">
        <v>75</v>
      </c>
      <c r="F11827">
        <v>17.987705387808301</v>
      </c>
    </row>
    <row r="11828" spans="1:6" x14ac:dyDescent="0.35">
      <c r="A11828" t="s">
        <v>113</v>
      </c>
      <c r="B11828" s="78" t="s">
        <v>15</v>
      </c>
      <c r="C11828">
        <v>2041</v>
      </c>
      <c r="D11828" t="s">
        <v>41</v>
      </c>
      <c r="E11828" t="s">
        <v>42</v>
      </c>
      <c r="F11828">
        <v>119.77438602237901</v>
      </c>
    </row>
    <row r="11829" spans="1:6" x14ac:dyDescent="0.35">
      <c r="A11829" t="s">
        <v>113</v>
      </c>
      <c r="B11829" s="78" t="s">
        <v>15</v>
      </c>
      <c r="C11829">
        <v>2041</v>
      </c>
      <c r="D11829" t="s">
        <v>41</v>
      </c>
      <c r="E11829" t="s">
        <v>45</v>
      </c>
      <c r="F11829">
        <v>94.381288835235694</v>
      </c>
    </row>
    <row r="11830" spans="1:6" x14ac:dyDescent="0.35">
      <c r="A11830" t="s">
        <v>113</v>
      </c>
      <c r="B11830" s="78" t="s">
        <v>15</v>
      </c>
      <c r="C11830">
        <v>2041</v>
      </c>
      <c r="D11830" t="s">
        <v>41</v>
      </c>
      <c r="E11830" t="s">
        <v>47</v>
      </c>
      <c r="F11830">
        <v>83.301784499955104</v>
      </c>
    </row>
    <row r="11831" spans="1:6" x14ac:dyDescent="0.35">
      <c r="A11831" t="s">
        <v>113</v>
      </c>
      <c r="B11831" s="78" t="s">
        <v>15</v>
      </c>
      <c r="C11831">
        <v>2041</v>
      </c>
      <c r="D11831" t="s">
        <v>41</v>
      </c>
      <c r="E11831" t="s">
        <v>49</v>
      </c>
      <c r="F11831">
        <v>86.583416824934403</v>
      </c>
    </row>
    <row r="11832" spans="1:6" x14ac:dyDescent="0.35">
      <c r="A11832" t="s">
        <v>113</v>
      </c>
      <c r="B11832" s="78" t="s">
        <v>15</v>
      </c>
      <c r="C11832">
        <v>2041</v>
      </c>
      <c r="D11832" t="s">
        <v>41</v>
      </c>
      <c r="E11832" t="s">
        <v>51</v>
      </c>
      <c r="F11832">
        <v>95.665102283711207</v>
      </c>
    </row>
    <row r="11833" spans="1:6" x14ac:dyDescent="0.35">
      <c r="A11833" t="s">
        <v>113</v>
      </c>
      <c r="B11833" s="78" t="s">
        <v>15</v>
      </c>
      <c r="C11833">
        <v>2041</v>
      </c>
      <c r="D11833" t="s">
        <v>41</v>
      </c>
      <c r="E11833" t="s">
        <v>53</v>
      </c>
      <c r="F11833">
        <v>108.433754402774</v>
      </c>
    </row>
    <row r="11834" spans="1:6" x14ac:dyDescent="0.35">
      <c r="A11834" t="s">
        <v>113</v>
      </c>
      <c r="B11834" s="78" t="s">
        <v>15</v>
      </c>
      <c r="C11834">
        <v>2041</v>
      </c>
      <c r="D11834" t="s">
        <v>41</v>
      </c>
      <c r="E11834" t="s">
        <v>55</v>
      </c>
      <c r="F11834">
        <v>90.042804375856505</v>
      </c>
    </row>
    <row r="11835" spans="1:6" x14ac:dyDescent="0.35">
      <c r="A11835" t="s">
        <v>113</v>
      </c>
      <c r="B11835" s="78" t="s">
        <v>15</v>
      </c>
      <c r="C11835">
        <v>2041</v>
      </c>
      <c r="D11835" t="s">
        <v>41</v>
      </c>
      <c r="E11835" t="s">
        <v>57</v>
      </c>
      <c r="F11835">
        <v>78.846791150445398</v>
      </c>
    </row>
    <row r="11836" spans="1:6" x14ac:dyDescent="0.35">
      <c r="A11836" t="s">
        <v>113</v>
      </c>
      <c r="B11836" s="78" t="s">
        <v>15</v>
      </c>
      <c r="C11836">
        <v>2041</v>
      </c>
      <c r="D11836" t="s">
        <v>41</v>
      </c>
      <c r="E11836" t="s">
        <v>59</v>
      </c>
      <c r="F11836">
        <v>62.878682031881603</v>
      </c>
    </row>
    <row r="11837" spans="1:6" x14ac:dyDescent="0.35">
      <c r="A11837" t="s">
        <v>113</v>
      </c>
      <c r="B11837" s="78" t="s">
        <v>15</v>
      </c>
      <c r="C11837">
        <v>2041</v>
      </c>
      <c r="D11837" t="s">
        <v>41</v>
      </c>
      <c r="E11837" t="s">
        <v>61</v>
      </c>
      <c r="F11837">
        <v>61.3741142924084</v>
      </c>
    </row>
    <row r="11838" spans="1:6" x14ac:dyDescent="0.35">
      <c r="A11838" t="s">
        <v>113</v>
      </c>
      <c r="B11838" s="78" t="s">
        <v>15</v>
      </c>
      <c r="C11838">
        <v>2041</v>
      </c>
      <c r="D11838" t="s">
        <v>41</v>
      </c>
      <c r="E11838" t="s">
        <v>63</v>
      </c>
      <c r="F11838">
        <v>49.802525991984297</v>
      </c>
    </row>
    <row r="11839" spans="1:6" x14ac:dyDescent="0.35">
      <c r="A11839" t="s">
        <v>113</v>
      </c>
      <c r="B11839" s="78" t="s">
        <v>15</v>
      </c>
      <c r="C11839">
        <v>2041</v>
      </c>
      <c r="D11839" t="s">
        <v>41</v>
      </c>
      <c r="E11839" t="s">
        <v>43</v>
      </c>
      <c r="F11839">
        <v>111.00023594536199</v>
      </c>
    </row>
    <row r="11840" spans="1:6" x14ac:dyDescent="0.35">
      <c r="A11840" t="s">
        <v>113</v>
      </c>
      <c r="B11840" s="78" t="s">
        <v>15</v>
      </c>
      <c r="C11840">
        <v>2041</v>
      </c>
      <c r="D11840" t="s">
        <v>41</v>
      </c>
      <c r="E11840" t="s">
        <v>65</v>
      </c>
      <c r="F11840">
        <v>41.807725621966803</v>
      </c>
    </row>
    <row r="11841" spans="1:6" x14ac:dyDescent="0.35">
      <c r="A11841" t="s">
        <v>113</v>
      </c>
      <c r="B11841" s="78" t="s">
        <v>15</v>
      </c>
      <c r="C11841">
        <v>2041</v>
      </c>
      <c r="D11841" t="s">
        <v>41</v>
      </c>
      <c r="E11841" t="s">
        <v>67</v>
      </c>
      <c r="F11841">
        <v>47.948090297972101</v>
      </c>
    </row>
    <row r="11842" spans="1:6" x14ac:dyDescent="0.35">
      <c r="A11842" t="s">
        <v>113</v>
      </c>
      <c r="B11842" s="78" t="s">
        <v>15</v>
      </c>
      <c r="C11842">
        <v>2041</v>
      </c>
      <c r="D11842" t="s">
        <v>41</v>
      </c>
      <c r="E11842" t="s">
        <v>69</v>
      </c>
      <c r="F11842">
        <v>42.147668501923903</v>
      </c>
    </row>
    <row r="11843" spans="1:6" x14ac:dyDescent="0.35">
      <c r="A11843" t="s">
        <v>113</v>
      </c>
      <c r="B11843" s="78" t="s">
        <v>15</v>
      </c>
      <c r="C11843">
        <v>2041</v>
      </c>
      <c r="D11843" t="s">
        <v>41</v>
      </c>
      <c r="E11843" t="s">
        <v>71</v>
      </c>
      <c r="F11843">
        <v>36.374607782188903</v>
      </c>
    </row>
    <row r="11844" spans="1:6" x14ac:dyDescent="0.35">
      <c r="A11844" t="s">
        <v>113</v>
      </c>
      <c r="B11844" s="78" t="s">
        <v>15</v>
      </c>
      <c r="C11844">
        <v>2041</v>
      </c>
      <c r="D11844" t="s">
        <v>41</v>
      </c>
      <c r="E11844" t="s">
        <v>73</v>
      </c>
      <c r="F11844">
        <v>21.381961647484498</v>
      </c>
    </row>
    <row r="11845" spans="1:6" x14ac:dyDescent="0.35">
      <c r="A11845" t="s">
        <v>113</v>
      </c>
      <c r="B11845" s="78" t="s">
        <v>15</v>
      </c>
      <c r="C11845">
        <v>2041</v>
      </c>
      <c r="D11845" t="s">
        <v>41</v>
      </c>
      <c r="E11845" t="s">
        <v>75</v>
      </c>
      <c r="F11845">
        <v>10.595985642015201</v>
      </c>
    </row>
    <row r="11846" spans="1:6" x14ac:dyDescent="0.35">
      <c r="A11846" t="s">
        <v>113</v>
      </c>
      <c r="B11846" s="78" t="s">
        <v>15</v>
      </c>
      <c r="C11846">
        <v>2046</v>
      </c>
      <c r="D11846" t="s">
        <v>138</v>
      </c>
      <c r="E11846" t="s">
        <v>42</v>
      </c>
      <c r="F11846">
        <v>110.972060869351</v>
      </c>
    </row>
    <row r="11847" spans="1:6" x14ac:dyDescent="0.35">
      <c r="A11847" t="s">
        <v>113</v>
      </c>
      <c r="B11847" s="78" t="s">
        <v>15</v>
      </c>
      <c r="C11847">
        <v>2046</v>
      </c>
      <c r="D11847" t="s">
        <v>138</v>
      </c>
      <c r="E11847" t="s">
        <v>45</v>
      </c>
      <c r="F11847">
        <v>89.208335722021403</v>
      </c>
    </row>
    <row r="11848" spans="1:6" x14ac:dyDescent="0.35">
      <c r="A11848" t="s">
        <v>113</v>
      </c>
      <c r="B11848" s="78" t="s">
        <v>15</v>
      </c>
      <c r="C11848">
        <v>2046</v>
      </c>
      <c r="D11848" t="s">
        <v>138</v>
      </c>
      <c r="E11848" t="s">
        <v>47</v>
      </c>
      <c r="F11848">
        <v>79.989317430129503</v>
      </c>
    </row>
    <row r="11849" spans="1:6" x14ac:dyDescent="0.35">
      <c r="A11849" t="s">
        <v>113</v>
      </c>
      <c r="B11849" s="78" t="s">
        <v>15</v>
      </c>
      <c r="C11849">
        <v>2046</v>
      </c>
      <c r="D11849" t="s">
        <v>138</v>
      </c>
      <c r="E11849" t="s">
        <v>49</v>
      </c>
      <c r="F11849">
        <v>81.3207340714183</v>
      </c>
    </row>
    <row r="11850" spans="1:6" x14ac:dyDescent="0.35">
      <c r="A11850" t="s">
        <v>113</v>
      </c>
      <c r="B11850" s="78" t="s">
        <v>15</v>
      </c>
      <c r="C11850">
        <v>2046</v>
      </c>
      <c r="D11850" t="s">
        <v>138</v>
      </c>
      <c r="E11850" t="s">
        <v>51</v>
      </c>
      <c r="F11850">
        <v>75.409304764334905</v>
      </c>
    </row>
    <row r="11851" spans="1:6" x14ac:dyDescent="0.35">
      <c r="A11851" t="s">
        <v>113</v>
      </c>
      <c r="B11851" s="78" t="s">
        <v>15</v>
      </c>
      <c r="C11851">
        <v>2046</v>
      </c>
      <c r="D11851" t="s">
        <v>138</v>
      </c>
      <c r="E11851" t="s">
        <v>53</v>
      </c>
      <c r="F11851">
        <v>90.171894190493305</v>
      </c>
    </row>
    <row r="11852" spans="1:6" x14ac:dyDescent="0.35">
      <c r="A11852" t="s">
        <v>113</v>
      </c>
      <c r="B11852" s="78" t="s">
        <v>15</v>
      </c>
      <c r="C11852">
        <v>2046</v>
      </c>
      <c r="D11852" t="s">
        <v>138</v>
      </c>
      <c r="E11852" t="s">
        <v>55</v>
      </c>
      <c r="F11852">
        <v>78.506415390751101</v>
      </c>
    </row>
    <row r="11853" spans="1:6" x14ac:dyDescent="0.35">
      <c r="A11853" t="s">
        <v>113</v>
      </c>
      <c r="B11853" s="78" t="s">
        <v>15</v>
      </c>
      <c r="C11853">
        <v>2046</v>
      </c>
      <c r="D11853" t="s">
        <v>138</v>
      </c>
      <c r="E11853" t="s">
        <v>57</v>
      </c>
      <c r="F11853">
        <v>72.888035009215699</v>
      </c>
    </row>
    <row r="11854" spans="1:6" x14ac:dyDescent="0.35">
      <c r="A11854" t="s">
        <v>113</v>
      </c>
      <c r="B11854" s="78" t="s">
        <v>15</v>
      </c>
      <c r="C11854">
        <v>2046</v>
      </c>
      <c r="D11854" t="s">
        <v>138</v>
      </c>
      <c r="E11854" t="s">
        <v>59</v>
      </c>
      <c r="F11854">
        <v>80.216445094753894</v>
      </c>
    </row>
    <row r="11855" spans="1:6" x14ac:dyDescent="0.35">
      <c r="A11855" t="s">
        <v>113</v>
      </c>
      <c r="B11855" s="78" t="s">
        <v>15</v>
      </c>
      <c r="C11855">
        <v>2046</v>
      </c>
      <c r="D11855" t="s">
        <v>138</v>
      </c>
      <c r="E11855" t="s">
        <v>61</v>
      </c>
      <c r="F11855">
        <v>76.282917770600903</v>
      </c>
    </row>
    <row r="11856" spans="1:6" x14ac:dyDescent="0.35">
      <c r="A11856" t="s">
        <v>113</v>
      </c>
      <c r="B11856" s="78" t="s">
        <v>15</v>
      </c>
      <c r="C11856">
        <v>2046</v>
      </c>
      <c r="D11856" t="s">
        <v>138</v>
      </c>
      <c r="E11856" t="s">
        <v>63</v>
      </c>
      <c r="F11856">
        <v>67.148673313791406</v>
      </c>
    </row>
    <row r="11857" spans="1:6" x14ac:dyDescent="0.35">
      <c r="A11857" t="s">
        <v>113</v>
      </c>
      <c r="B11857" s="78" t="s">
        <v>15</v>
      </c>
      <c r="C11857">
        <v>2046</v>
      </c>
      <c r="D11857" t="s">
        <v>138</v>
      </c>
      <c r="E11857" t="s">
        <v>43</v>
      </c>
      <c r="F11857">
        <v>104.44065816413701</v>
      </c>
    </row>
    <row r="11858" spans="1:6" x14ac:dyDescent="0.35">
      <c r="A11858" t="s">
        <v>113</v>
      </c>
      <c r="B11858" s="78" t="s">
        <v>15</v>
      </c>
      <c r="C11858">
        <v>2046</v>
      </c>
      <c r="D11858" t="s">
        <v>138</v>
      </c>
      <c r="E11858" t="s">
        <v>65</v>
      </c>
      <c r="F11858">
        <v>59.228319306434997</v>
      </c>
    </row>
    <row r="11859" spans="1:6" x14ac:dyDescent="0.35">
      <c r="A11859" t="s">
        <v>113</v>
      </c>
      <c r="B11859" s="78" t="s">
        <v>15</v>
      </c>
      <c r="C11859">
        <v>2046</v>
      </c>
      <c r="D11859" t="s">
        <v>138</v>
      </c>
      <c r="E11859" t="s">
        <v>67</v>
      </c>
      <c r="F11859">
        <v>40.3541315991327</v>
      </c>
    </row>
    <row r="11860" spans="1:6" x14ac:dyDescent="0.35">
      <c r="A11860" t="s">
        <v>113</v>
      </c>
      <c r="B11860" s="78" t="s">
        <v>15</v>
      </c>
      <c r="C11860">
        <v>2046</v>
      </c>
      <c r="D11860" t="s">
        <v>138</v>
      </c>
      <c r="E11860" t="s">
        <v>69</v>
      </c>
      <c r="F11860">
        <v>28.573576956953801</v>
      </c>
    </row>
    <row r="11861" spans="1:6" x14ac:dyDescent="0.35">
      <c r="A11861" t="s">
        <v>113</v>
      </c>
      <c r="B11861" s="78" t="s">
        <v>15</v>
      </c>
      <c r="C11861">
        <v>2046</v>
      </c>
      <c r="D11861" t="s">
        <v>138</v>
      </c>
      <c r="E11861" t="s">
        <v>71</v>
      </c>
      <c r="F11861">
        <v>34.966427509819198</v>
      </c>
    </row>
    <row r="11862" spans="1:6" x14ac:dyDescent="0.35">
      <c r="A11862" t="s">
        <v>113</v>
      </c>
      <c r="B11862" s="78" t="s">
        <v>15</v>
      </c>
      <c r="C11862">
        <v>2046</v>
      </c>
      <c r="D11862" t="s">
        <v>138</v>
      </c>
      <c r="E11862" t="s">
        <v>73</v>
      </c>
      <c r="F11862">
        <v>21.8113710646554</v>
      </c>
    </row>
    <row r="11863" spans="1:6" x14ac:dyDescent="0.35">
      <c r="A11863" t="s">
        <v>113</v>
      </c>
      <c r="B11863" s="78" t="s">
        <v>15</v>
      </c>
      <c r="C11863">
        <v>2046</v>
      </c>
      <c r="D11863" t="s">
        <v>138</v>
      </c>
      <c r="E11863" t="s">
        <v>75</v>
      </c>
      <c r="F11863">
        <v>27.291154399649798</v>
      </c>
    </row>
    <row r="11864" spans="1:6" x14ac:dyDescent="0.35">
      <c r="A11864" t="s">
        <v>113</v>
      </c>
      <c r="B11864" s="78" t="s">
        <v>15</v>
      </c>
      <c r="C11864">
        <v>2046</v>
      </c>
      <c r="D11864" t="s">
        <v>41</v>
      </c>
      <c r="E11864" t="s">
        <v>42</v>
      </c>
      <c r="F11864">
        <v>117.547077215811</v>
      </c>
    </row>
    <row r="11865" spans="1:6" x14ac:dyDescent="0.35">
      <c r="A11865" t="s">
        <v>113</v>
      </c>
      <c r="B11865" s="78" t="s">
        <v>15</v>
      </c>
      <c r="C11865">
        <v>2046</v>
      </c>
      <c r="D11865" t="s">
        <v>41</v>
      </c>
      <c r="E11865" t="s">
        <v>45</v>
      </c>
      <c r="F11865">
        <v>95.507913896934099</v>
      </c>
    </row>
    <row r="11866" spans="1:6" x14ac:dyDescent="0.35">
      <c r="A11866" t="s">
        <v>113</v>
      </c>
      <c r="B11866" s="78" t="s">
        <v>15</v>
      </c>
      <c r="C11866">
        <v>2046</v>
      </c>
      <c r="D11866" t="s">
        <v>41</v>
      </c>
      <c r="E11866" t="s">
        <v>47</v>
      </c>
      <c r="F11866">
        <v>83.837869947930997</v>
      </c>
    </row>
    <row r="11867" spans="1:6" x14ac:dyDescent="0.35">
      <c r="A11867" t="s">
        <v>113</v>
      </c>
      <c r="B11867" s="78" t="s">
        <v>15</v>
      </c>
      <c r="C11867">
        <v>2046</v>
      </c>
      <c r="D11867" t="s">
        <v>41</v>
      </c>
      <c r="E11867" t="s">
        <v>49</v>
      </c>
      <c r="F11867">
        <v>89.772645548831207</v>
      </c>
    </row>
    <row r="11868" spans="1:6" x14ac:dyDescent="0.35">
      <c r="A11868" t="s">
        <v>113</v>
      </c>
      <c r="B11868" s="78" t="s">
        <v>15</v>
      </c>
      <c r="C11868">
        <v>2046</v>
      </c>
      <c r="D11868" t="s">
        <v>41</v>
      </c>
      <c r="E11868" t="s">
        <v>51</v>
      </c>
      <c r="F11868">
        <v>95.961258886809901</v>
      </c>
    </row>
    <row r="11869" spans="1:6" x14ac:dyDescent="0.35">
      <c r="A11869" t="s">
        <v>113</v>
      </c>
      <c r="B11869" s="78" t="s">
        <v>15</v>
      </c>
      <c r="C11869">
        <v>2046</v>
      </c>
      <c r="D11869" t="s">
        <v>41</v>
      </c>
      <c r="E11869" t="s">
        <v>53</v>
      </c>
      <c r="F11869">
        <v>96.000701342792894</v>
      </c>
    </row>
    <row r="11870" spans="1:6" x14ac:dyDescent="0.35">
      <c r="A11870" t="s">
        <v>113</v>
      </c>
      <c r="B11870" s="78" t="s">
        <v>15</v>
      </c>
      <c r="C11870">
        <v>2046</v>
      </c>
      <c r="D11870" t="s">
        <v>41</v>
      </c>
      <c r="E11870" t="s">
        <v>55</v>
      </c>
      <c r="F11870">
        <v>98.8292354015054</v>
      </c>
    </row>
    <row r="11871" spans="1:6" x14ac:dyDescent="0.35">
      <c r="A11871" t="s">
        <v>113</v>
      </c>
      <c r="B11871" s="78" t="s">
        <v>15</v>
      </c>
      <c r="C11871">
        <v>2046</v>
      </c>
      <c r="D11871" t="s">
        <v>41</v>
      </c>
      <c r="E11871" t="s">
        <v>57</v>
      </c>
      <c r="F11871">
        <v>80.511735979461307</v>
      </c>
    </row>
    <row r="11872" spans="1:6" x14ac:dyDescent="0.35">
      <c r="A11872" t="s">
        <v>113</v>
      </c>
      <c r="B11872" s="78" t="s">
        <v>15</v>
      </c>
      <c r="C11872">
        <v>2046</v>
      </c>
      <c r="D11872" t="s">
        <v>41</v>
      </c>
      <c r="E11872" t="s">
        <v>59</v>
      </c>
      <c r="F11872">
        <v>73.453076009001506</v>
      </c>
    </row>
    <row r="11873" spans="1:6" x14ac:dyDescent="0.35">
      <c r="A11873" t="s">
        <v>113</v>
      </c>
      <c r="B11873" s="78" t="s">
        <v>15</v>
      </c>
      <c r="C11873">
        <v>2046</v>
      </c>
      <c r="D11873" t="s">
        <v>41</v>
      </c>
      <c r="E11873" t="s">
        <v>61</v>
      </c>
      <c r="F11873">
        <v>61.423612908663003</v>
      </c>
    </row>
    <row r="11874" spans="1:6" x14ac:dyDescent="0.35">
      <c r="A11874" t="s">
        <v>113</v>
      </c>
      <c r="B11874" s="78" t="s">
        <v>15</v>
      </c>
      <c r="C11874">
        <v>2046</v>
      </c>
      <c r="D11874" t="s">
        <v>41</v>
      </c>
      <c r="E11874" t="s">
        <v>63</v>
      </c>
      <c r="F11874">
        <v>59.222577824811403</v>
      </c>
    </row>
    <row r="11875" spans="1:6" x14ac:dyDescent="0.35">
      <c r="A11875" t="s">
        <v>113</v>
      </c>
      <c r="B11875" s="78" t="s">
        <v>15</v>
      </c>
      <c r="C11875">
        <v>2046</v>
      </c>
      <c r="D11875" t="s">
        <v>41</v>
      </c>
      <c r="E11875" t="s">
        <v>43</v>
      </c>
      <c r="F11875">
        <v>110.712496078497</v>
      </c>
    </row>
    <row r="11876" spans="1:6" x14ac:dyDescent="0.35">
      <c r="A11876" t="s">
        <v>113</v>
      </c>
      <c r="B11876" s="78" t="s">
        <v>15</v>
      </c>
      <c r="C11876">
        <v>2046</v>
      </c>
      <c r="D11876" t="s">
        <v>41</v>
      </c>
      <c r="E11876" t="s">
        <v>65</v>
      </c>
      <c r="F11876">
        <v>47.786509850416202</v>
      </c>
    </row>
    <row r="11877" spans="1:6" x14ac:dyDescent="0.35">
      <c r="A11877" t="s">
        <v>113</v>
      </c>
      <c r="B11877" s="78" t="s">
        <v>15</v>
      </c>
      <c r="C11877">
        <v>2046</v>
      </c>
      <c r="D11877" t="s">
        <v>41</v>
      </c>
      <c r="E11877" t="s">
        <v>67</v>
      </c>
      <c r="F11877">
        <v>38.235778172410903</v>
      </c>
    </row>
    <row r="11878" spans="1:6" x14ac:dyDescent="0.35">
      <c r="A11878" t="s">
        <v>113</v>
      </c>
      <c r="B11878" s="78" t="s">
        <v>15</v>
      </c>
      <c r="C11878">
        <v>2046</v>
      </c>
      <c r="D11878" t="s">
        <v>41</v>
      </c>
      <c r="E11878" t="s">
        <v>69</v>
      </c>
      <c r="F11878">
        <v>40.997865021060598</v>
      </c>
    </row>
    <row r="11879" spans="1:6" x14ac:dyDescent="0.35">
      <c r="A11879" t="s">
        <v>113</v>
      </c>
      <c r="B11879" s="78" t="s">
        <v>15</v>
      </c>
      <c r="C11879">
        <v>2046</v>
      </c>
      <c r="D11879" t="s">
        <v>41</v>
      </c>
      <c r="E11879" t="s">
        <v>71</v>
      </c>
      <c r="F11879">
        <v>34.487356506973398</v>
      </c>
    </row>
    <row r="11880" spans="1:6" x14ac:dyDescent="0.35">
      <c r="A11880" t="s">
        <v>113</v>
      </c>
      <c r="B11880" s="78" t="s">
        <v>15</v>
      </c>
      <c r="C11880">
        <v>2046</v>
      </c>
      <c r="D11880" t="s">
        <v>41</v>
      </c>
      <c r="E11880" t="s">
        <v>73</v>
      </c>
      <c r="F11880">
        <v>28.304033549552699</v>
      </c>
    </row>
    <row r="11881" spans="1:6" x14ac:dyDescent="0.35">
      <c r="A11881" t="s">
        <v>113</v>
      </c>
      <c r="B11881" s="78" t="s">
        <v>15</v>
      </c>
      <c r="C11881">
        <v>2046</v>
      </c>
      <c r="D11881" t="s">
        <v>41</v>
      </c>
      <c r="E11881" t="s">
        <v>75</v>
      </c>
      <c r="F11881">
        <v>18.4408951105396</v>
      </c>
    </row>
    <row r="11882" spans="1:6" x14ac:dyDescent="0.35">
      <c r="A11882" t="s">
        <v>114</v>
      </c>
      <c r="B11882" s="78" t="s">
        <v>15</v>
      </c>
      <c r="C11882">
        <v>2021</v>
      </c>
      <c r="D11882" t="s">
        <v>41</v>
      </c>
      <c r="E11882" t="s">
        <v>42</v>
      </c>
      <c r="F11882">
        <v>65</v>
      </c>
    </row>
    <row r="11883" spans="1:6" x14ac:dyDescent="0.35">
      <c r="A11883" t="s">
        <v>114</v>
      </c>
      <c r="B11883" s="78" t="s">
        <v>15</v>
      </c>
      <c r="C11883">
        <v>2021</v>
      </c>
      <c r="D11883" t="s">
        <v>41</v>
      </c>
      <c r="E11883" t="s">
        <v>43</v>
      </c>
      <c r="F11883">
        <v>61</v>
      </c>
    </row>
    <row r="11884" spans="1:6" x14ac:dyDescent="0.35">
      <c r="A11884" t="s">
        <v>114</v>
      </c>
      <c r="B11884" s="78" t="s">
        <v>15</v>
      </c>
      <c r="C11884">
        <v>2021</v>
      </c>
      <c r="D11884" t="s">
        <v>41</v>
      </c>
      <c r="E11884" t="s">
        <v>45</v>
      </c>
      <c r="F11884">
        <v>57</v>
      </c>
    </row>
    <row r="11885" spans="1:6" x14ac:dyDescent="0.35">
      <c r="A11885" t="s">
        <v>114</v>
      </c>
      <c r="B11885" s="78" t="s">
        <v>15</v>
      </c>
      <c r="C11885">
        <v>2021</v>
      </c>
      <c r="D11885" t="s">
        <v>41</v>
      </c>
      <c r="E11885" t="s">
        <v>47</v>
      </c>
      <c r="F11885">
        <v>31</v>
      </c>
    </row>
    <row r="11886" spans="1:6" x14ac:dyDescent="0.35">
      <c r="A11886" t="s">
        <v>114</v>
      </c>
      <c r="B11886" s="78" t="s">
        <v>15</v>
      </c>
      <c r="C11886">
        <v>2021</v>
      </c>
      <c r="D11886" t="s">
        <v>41</v>
      </c>
      <c r="E11886" t="s">
        <v>49</v>
      </c>
      <c r="F11886">
        <v>39</v>
      </c>
    </row>
    <row r="11887" spans="1:6" x14ac:dyDescent="0.35">
      <c r="A11887" t="s">
        <v>114</v>
      </c>
      <c r="B11887" s="78" t="s">
        <v>15</v>
      </c>
      <c r="C11887">
        <v>2021</v>
      </c>
      <c r="D11887" t="s">
        <v>41</v>
      </c>
      <c r="E11887" t="s">
        <v>51</v>
      </c>
      <c r="F11887">
        <v>49</v>
      </c>
    </row>
    <row r="11888" spans="1:6" x14ac:dyDescent="0.35">
      <c r="A11888" t="s">
        <v>114</v>
      </c>
      <c r="B11888" s="78" t="s">
        <v>15</v>
      </c>
      <c r="C11888">
        <v>2021</v>
      </c>
      <c r="D11888" t="s">
        <v>41</v>
      </c>
      <c r="E11888" t="s">
        <v>53</v>
      </c>
      <c r="F11888">
        <v>54</v>
      </c>
    </row>
    <row r="11889" spans="1:6" x14ac:dyDescent="0.35">
      <c r="A11889" t="s">
        <v>114</v>
      </c>
      <c r="B11889" s="78" t="s">
        <v>15</v>
      </c>
      <c r="C11889">
        <v>2021</v>
      </c>
      <c r="D11889" t="s">
        <v>41</v>
      </c>
      <c r="E11889" t="s">
        <v>55</v>
      </c>
      <c r="F11889">
        <v>38</v>
      </c>
    </row>
    <row r="11890" spans="1:6" x14ac:dyDescent="0.35">
      <c r="A11890" t="s">
        <v>114</v>
      </c>
      <c r="B11890" s="78" t="s">
        <v>15</v>
      </c>
      <c r="C11890">
        <v>2021</v>
      </c>
      <c r="D11890" t="s">
        <v>41</v>
      </c>
      <c r="E11890" t="s">
        <v>57</v>
      </c>
      <c r="F11890">
        <v>52</v>
      </c>
    </row>
    <row r="11891" spans="1:6" x14ac:dyDescent="0.35">
      <c r="A11891" t="s">
        <v>114</v>
      </c>
      <c r="B11891" s="78" t="s">
        <v>15</v>
      </c>
      <c r="C11891">
        <v>2021</v>
      </c>
      <c r="D11891" t="s">
        <v>41</v>
      </c>
      <c r="E11891" t="s">
        <v>59</v>
      </c>
      <c r="F11891">
        <v>59</v>
      </c>
    </row>
    <row r="11892" spans="1:6" x14ac:dyDescent="0.35">
      <c r="A11892" t="s">
        <v>114</v>
      </c>
      <c r="B11892" s="78" t="s">
        <v>15</v>
      </c>
      <c r="C11892">
        <v>2021</v>
      </c>
      <c r="D11892" t="s">
        <v>41</v>
      </c>
      <c r="E11892" t="s">
        <v>61</v>
      </c>
      <c r="F11892">
        <v>58</v>
      </c>
    </row>
    <row r="11893" spans="1:6" x14ac:dyDescent="0.35">
      <c r="A11893" t="s">
        <v>114</v>
      </c>
      <c r="B11893" s="78" t="s">
        <v>15</v>
      </c>
      <c r="C11893">
        <v>2021</v>
      </c>
      <c r="D11893" t="s">
        <v>41</v>
      </c>
      <c r="E11893" t="s">
        <v>63</v>
      </c>
      <c r="F11893">
        <v>47</v>
      </c>
    </row>
    <row r="11894" spans="1:6" x14ac:dyDescent="0.35">
      <c r="A11894" t="s">
        <v>114</v>
      </c>
      <c r="B11894" s="78" t="s">
        <v>15</v>
      </c>
      <c r="C11894">
        <v>2021</v>
      </c>
      <c r="D11894" t="s">
        <v>41</v>
      </c>
      <c r="E11894" t="s">
        <v>65</v>
      </c>
      <c r="F11894">
        <v>72</v>
      </c>
    </row>
    <row r="11895" spans="1:6" x14ac:dyDescent="0.35">
      <c r="A11895" t="s">
        <v>114</v>
      </c>
      <c r="B11895" s="78" t="s">
        <v>15</v>
      </c>
      <c r="C11895">
        <v>2021</v>
      </c>
      <c r="D11895" t="s">
        <v>41</v>
      </c>
      <c r="E11895" t="s">
        <v>67</v>
      </c>
      <c r="F11895">
        <v>54</v>
      </c>
    </row>
    <row r="11896" spans="1:6" x14ac:dyDescent="0.35">
      <c r="A11896" t="s">
        <v>114</v>
      </c>
      <c r="B11896" s="78" t="s">
        <v>15</v>
      </c>
      <c r="C11896">
        <v>2021</v>
      </c>
      <c r="D11896" t="s">
        <v>41</v>
      </c>
      <c r="E11896" t="s">
        <v>69</v>
      </c>
      <c r="F11896">
        <v>47</v>
      </c>
    </row>
    <row r="11897" spans="1:6" x14ac:dyDescent="0.35">
      <c r="A11897" t="s">
        <v>114</v>
      </c>
      <c r="B11897" s="78" t="s">
        <v>15</v>
      </c>
      <c r="C11897">
        <v>2021</v>
      </c>
      <c r="D11897" t="s">
        <v>41</v>
      </c>
      <c r="E11897" t="s">
        <v>71</v>
      </c>
      <c r="F11897">
        <v>39</v>
      </c>
    </row>
    <row r="11898" spans="1:6" x14ac:dyDescent="0.35">
      <c r="A11898" t="s">
        <v>114</v>
      </c>
      <c r="B11898" s="78" t="s">
        <v>15</v>
      </c>
      <c r="C11898">
        <v>2021</v>
      </c>
      <c r="D11898" t="s">
        <v>41</v>
      </c>
      <c r="E11898" t="s">
        <v>73</v>
      </c>
      <c r="F11898">
        <v>22</v>
      </c>
    </row>
    <row r="11899" spans="1:6" x14ac:dyDescent="0.35">
      <c r="A11899" t="s">
        <v>114</v>
      </c>
      <c r="B11899" s="78" t="s">
        <v>15</v>
      </c>
      <c r="C11899">
        <v>2021</v>
      </c>
      <c r="D11899" t="s">
        <v>41</v>
      </c>
      <c r="E11899" t="s">
        <v>75</v>
      </c>
      <c r="F11899">
        <v>5</v>
      </c>
    </row>
    <row r="11900" spans="1:6" x14ac:dyDescent="0.35">
      <c r="A11900" t="s">
        <v>114</v>
      </c>
      <c r="B11900" s="78" t="s">
        <v>15</v>
      </c>
      <c r="C11900">
        <v>2021</v>
      </c>
      <c r="D11900" t="s">
        <v>138</v>
      </c>
      <c r="E11900" t="s">
        <v>42</v>
      </c>
      <c r="F11900">
        <v>79</v>
      </c>
    </row>
    <row r="11901" spans="1:6" x14ac:dyDescent="0.35">
      <c r="A11901" t="s">
        <v>114</v>
      </c>
      <c r="B11901" s="78" t="s">
        <v>15</v>
      </c>
      <c r="C11901">
        <v>2021</v>
      </c>
      <c r="D11901" t="s">
        <v>138</v>
      </c>
      <c r="E11901" t="s">
        <v>43</v>
      </c>
      <c r="F11901">
        <v>56</v>
      </c>
    </row>
    <row r="11902" spans="1:6" x14ac:dyDescent="0.35">
      <c r="A11902" t="s">
        <v>114</v>
      </c>
      <c r="B11902" s="78" t="s">
        <v>15</v>
      </c>
      <c r="C11902">
        <v>2021</v>
      </c>
      <c r="D11902" t="s">
        <v>138</v>
      </c>
      <c r="E11902" t="s">
        <v>45</v>
      </c>
      <c r="F11902">
        <v>55</v>
      </c>
    </row>
    <row r="11903" spans="1:6" x14ac:dyDescent="0.35">
      <c r="A11903" t="s">
        <v>114</v>
      </c>
      <c r="B11903" s="78" t="s">
        <v>15</v>
      </c>
      <c r="C11903">
        <v>2021</v>
      </c>
      <c r="D11903" t="s">
        <v>138</v>
      </c>
      <c r="E11903" t="s">
        <v>47</v>
      </c>
      <c r="F11903">
        <v>40</v>
      </c>
    </row>
    <row r="11904" spans="1:6" x14ac:dyDescent="0.35">
      <c r="A11904" t="s">
        <v>114</v>
      </c>
      <c r="B11904" s="78" t="s">
        <v>15</v>
      </c>
      <c r="C11904">
        <v>2021</v>
      </c>
      <c r="D11904" t="s">
        <v>138</v>
      </c>
      <c r="E11904" t="s">
        <v>49</v>
      </c>
      <c r="F11904">
        <v>44</v>
      </c>
    </row>
    <row r="11905" spans="1:6" x14ac:dyDescent="0.35">
      <c r="A11905" t="s">
        <v>114</v>
      </c>
      <c r="B11905" s="78" t="s">
        <v>15</v>
      </c>
      <c r="C11905">
        <v>2021</v>
      </c>
      <c r="D11905" t="s">
        <v>138</v>
      </c>
      <c r="E11905" t="s">
        <v>51</v>
      </c>
      <c r="F11905">
        <v>50</v>
      </c>
    </row>
    <row r="11906" spans="1:6" x14ac:dyDescent="0.35">
      <c r="A11906" t="s">
        <v>114</v>
      </c>
      <c r="B11906" s="78" t="s">
        <v>15</v>
      </c>
      <c r="C11906">
        <v>2021</v>
      </c>
      <c r="D11906" t="s">
        <v>138</v>
      </c>
      <c r="E11906" t="s">
        <v>53</v>
      </c>
      <c r="F11906">
        <v>48</v>
      </c>
    </row>
    <row r="11907" spans="1:6" x14ac:dyDescent="0.35">
      <c r="A11907" t="s">
        <v>114</v>
      </c>
      <c r="B11907" s="78" t="s">
        <v>15</v>
      </c>
      <c r="C11907">
        <v>2021</v>
      </c>
      <c r="D11907" t="s">
        <v>138</v>
      </c>
      <c r="E11907" t="s">
        <v>55</v>
      </c>
      <c r="F11907">
        <v>40</v>
      </c>
    </row>
    <row r="11908" spans="1:6" x14ac:dyDescent="0.35">
      <c r="A11908" t="s">
        <v>114</v>
      </c>
      <c r="B11908" s="78" t="s">
        <v>15</v>
      </c>
      <c r="C11908">
        <v>2021</v>
      </c>
      <c r="D11908" t="s">
        <v>138</v>
      </c>
      <c r="E11908" t="s">
        <v>57</v>
      </c>
      <c r="F11908">
        <v>36</v>
      </c>
    </row>
    <row r="11909" spans="1:6" x14ac:dyDescent="0.35">
      <c r="A11909" t="s">
        <v>114</v>
      </c>
      <c r="B11909" s="78" t="s">
        <v>15</v>
      </c>
      <c r="C11909">
        <v>2021</v>
      </c>
      <c r="D11909" t="s">
        <v>138</v>
      </c>
      <c r="E11909" t="s">
        <v>59</v>
      </c>
      <c r="F11909">
        <v>46</v>
      </c>
    </row>
    <row r="11910" spans="1:6" x14ac:dyDescent="0.35">
      <c r="A11910" t="s">
        <v>114</v>
      </c>
      <c r="B11910" s="78" t="s">
        <v>15</v>
      </c>
      <c r="C11910">
        <v>2021</v>
      </c>
      <c r="D11910" t="s">
        <v>138</v>
      </c>
      <c r="E11910" t="s">
        <v>61</v>
      </c>
      <c r="F11910">
        <v>61</v>
      </c>
    </row>
    <row r="11911" spans="1:6" x14ac:dyDescent="0.35">
      <c r="A11911" t="s">
        <v>114</v>
      </c>
      <c r="B11911" s="78" t="s">
        <v>15</v>
      </c>
      <c r="C11911">
        <v>2021</v>
      </c>
      <c r="D11911" t="s">
        <v>138</v>
      </c>
      <c r="E11911" t="s">
        <v>63</v>
      </c>
      <c r="F11911">
        <v>73</v>
      </c>
    </row>
    <row r="11912" spans="1:6" x14ac:dyDescent="0.35">
      <c r="A11912" t="s">
        <v>114</v>
      </c>
      <c r="B11912" s="78" t="s">
        <v>15</v>
      </c>
      <c r="C11912">
        <v>2021</v>
      </c>
      <c r="D11912" t="s">
        <v>138</v>
      </c>
      <c r="E11912" t="s">
        <v>65</v>
      </c>
      <c r="F11912">
        <v>76</v>
      </c>
    </row>
    <row r="11913" spans="1:6" x14ac:dyDescent="0.35">
      <c r="A11913" t="s">
        <v>114</v>
      </c>
      <c r="B11913" s="78" t="s">
        <v>15</v>
      </c>
      <c r="C11913">
        <v>2021</v>
      </c>
      <c r="D11913" t="s">
        <v>138</v>
      </c>
      <c r="E11913" t="s">
        <v>67</v>
      </c>
      <c r="F11913">
        <v>44</v>
      </c>
    </row>
    <row r="11914" spans="1:6" x14ac:dyDescent="0.35">
      <c r="A11914" t="s">
        <v>114</v>
      </c>
      <c r="B11914" s="78" t="s">
        <v>15</v>
      </c>
      <c r="C11914">
        <v>2021</v>
      </c>
      <c r="D11914" t="s">
        <v>138</v>
      </c>
      <c r="E11914" t="s">
        <v>69</v>
      </c>
      <c r="F11914">
        <v>42</v>
      </c>
    </row>
    <row r="11915" spans="1:6" x14ac:dyDescent="0.35">
      <c r="A11915" t="s">
        <v>114</v>
      </c>
      <c r="B11915" s="78" t="s">
        <v>15</v>
      </c>
      <c r="C11915">
        <v>2021</v>
      </c>
      <c r="D11915" t="s">
        <v>138</v>
      </c>
      <c r="E11915" t="s">
        <v>71</v>
      </c>
      <c r="F11915">
        <v>33</v>
      </c>
    </row>
    <row r="11916" spans="1:6" x14ac:dyDescent="0.35">
      <c r="A11916" t="s">
        <v>114</v>
      </c>
      <c r="B11916" s="78" t="s">
        <v>15</v>
      </c>
      <c r="C11916">
        <v>2021</v>
      </c>
      <c r="D11916" t="s">
        <v>138</v>
      </c>
      <c r="E11916" t="s">
        <v>73</v>
      </c>
      <c r="F11916">
        <v>12</v>
      </c>
    </row>
    <row r="11917" spans="1:6" x14ac:dyDescent="0.35">
      <c r="A11917" t="s">
        <v>114</v>
      </c>
      <c r="B11917" s="78" t="s">
        <v>15</v>
      </c>
      <c r="C11917">
        <v>2021</v>
      </c>
      <c r="D11917" t="s">
        <v>138</v>
      </c>
      <c r="E11917" t="s">
        <v>75</v>
      </c>
      <c r="F11917">
        <v>23</v>
      </c>
    </row>
    <row r="11918" spans="1:6" x14ac:dyDescent="0.35">
      <c r="A11918" t="s">
        <v>114</v>
      </c>
      <c r="B11918" s="78" t="s">
        <v>15</v>
      </c>
      <c r="C11918">
        <v>2026</v>
      </c>
      <c r="D11918" t="s">
        <v>138</v>
      </c>
      <c r="E11918" t="s">
        <v>42</v>
      </c>
      <c r="F11918">
        <v>76.8395094579691</v>
      </c>
    </row>
    <row r="11919" spans="1:6" x14ac:dyDescent="0.35">
      <c r="A11919" t="s">
        <v>114</v>
      </c>
      <c r="B11919" s="78" t="s">
        <v>15</v>
      </c>
      <c r="C11919">
        <v>2026</v>
      </c>
      <c r="D11919" t="s">
        <v>138</v>
      </c>
      <c r="E11919" t="s">
        <v>45</v>
      </c>
      <c r="F11919">
        <v>39.118378125850498</v>
      </c>
    </row>
    <row r="11920" spans="1:6" x14ac:dyDescent="0.35">
      <c r="A11920" t="s">
        <v>114</v>
      </c>
      <c r="B11920" s="78" t="s">
        <v>15</v>
      </c>
      <c r="C11920">
        <v>2026</v>
      </c>
      <c r="D11920" t="s">
        <v>138</v>
      </c>
      <c r="E11920" t="s">
        <v>47</v>
      </c>
      <c r="F11920">
        <v>37.528285649046701</v>
      </c>
    </row>
    <row r="11921" spans="1:6" x14ac:dyDescent="0.35">
      <c r="A11921" t="s">
        <v>114</v>
      </c>
      <c r="B11921" s="78" t="s">
        <v>15</v>
      </c>
      <c r="C11921">
        <v>2026</v>
      </c>
      <c r="D11921" t="s">
        <v>138</v>
      </c>
      <c r="E11921" t="s">
        <v>49</v>
      </c>
      <c r="F11921">
        <v>47.9325778206248</v>
      </c>
    </row>
    <row r="11922" spans="1:6" x14ac:dyDescent="0.35">
      <c r="A11922" t="s">
        <v>114</v>
      </c>
      <c r="B11922" s="78" t="s">
        <v>15</v>
      </c>
      <c r="C11922">
        <v>2026</v>
      </c>
      <c r="D11922" t="s">
        <v>138</v>
      </c>
      <c r="E11922" t="s">
        <v>51</v>
      </c>
      <c r="F11922">
        <v>52.869971786142202</v>
      </c>
    </row>
    <row r="11923" spans="1:6" x14ac:dyDescent="0.35">
      <c r="A11923" t="s">
        <v>114</v>
      </c>
      <c r="B11923" s="78" t="s">
        <v>15</v>
      </c>
      <c r="C11923">
        <v>2026</v>
      </c>
      <c r="D11923" t="s">
        <v>138</v>
      </c>
      <c r="E11923" t="s">
        <v>53</v>
      </c>
      <c r="F11923">
        <v>49.8041040778349</v>
      </c>
    </row>
    <row r="11924" spans="1:6" x14ac:dyDescent="0.35">
      <c r="A11924" t="s">
        <v>114</v>
      </c>
      <c r="B11924" s="78" t="s">
        <v>15</v>
      </c>
      <c r="C11924">
        <v>2026</v>
      </c>
      <c r="D11924" t="s">
        <v>138</v>
      </c>
      <c r="E11924" t="s">
        <v>55</v>
      </c>
      <c r="F11924">
        <v>46.289341536504701</v>
      </c>
    </row>
    <row r="11925" spans="1:6" x14ac:dyDescent="0.35">
      <c r="A11925" t="s">
        <v>114</v>
      </c>
      <c r="B11925" s="78" t="s">
        <v>15</v>
      </c>
      <c r="C11925">
        <v>2026</v>
      </c>
      <c r="D11925" t="s">
        <v>138</v>
      </c>
      <c r="E11925" t="s">
        <v>57</v>
      </c>
      <c r="F11925">
        <v>49.667004861438897</v>
      </c>
    </row>
    <row r="11926" spans="1:6" x14ac:dyDescent="0.35">
      <c r="A11926" t="s">
        <v>114</v>
      </c>
      <c r="B11926" s="78" t="s">
        <v>15</v>
      </c>
      <c r="C11926">
        <v>2026</v>
      </c>
      <c r="D11926" t="s">
        <v>138</v>
      </c>
      <c r="E11926" t="s">
        <v>59</v>
      </c>
      <c r="F11926">
        <v>45.259814653681197</v>
      </c>
    </row>
    <row r="11927" spans="1:6" x14ac:dyDescent="0.35">
      <c r="A11927" t="s">
        <v>114</v>
      </c>
      <c r="B11927" s="78" t="s">
        <v>15</v>
      </c>
      <c r="C11927">
        <v>2026</v>
      </c>
      <c r="D11927" t="s">
        <v>138</v>
      </c>
      <c r="E11927" t="s">
        <v>61</v>
      </c>
      <c r="F11927">
        <v>49.819051119576102</v>
      </c>
    </row>
    <row r="11928" spans="1:6" x14ac:dyDescent="0.35">
      <c r="A11928" t="s">
        <v>114</v>
      </c>
      <c r="B11928" s="78" t="s">
        <v>15</v>
      </c>
      <c r="C11928">
        <v>2026</v>
      </c>
      <c r="D11928" t="s">
        <v>138</v>
      </c>
      <c r="E11928" t="s">
        <v>63</v>
      </c>
      <c r="F11928">
        <v>58.0860595907969</v>
      </c>
    </row>
    <row r="11929" spans="1:6" x14ac:dyDescent="0.35">
      <c r="A11929" t="s">
        <v>114</v>
      </c>
      <c r="B11929" s="78" t="s">
        <v>15</v>
      </c>
      <c r="C11929">
        <v>2026</v>
      </c>
      <c r="D11929" t="s">
        <v>138</v>
      </c>
      <c r="E11929" t="s">
        <v>43</v>
      </c>
      <c r="F11929">
        <v>56.692711840777001</v>
      </c>
    </row>
    <row r="11930" spans="1:6" x14ac:dyDescent="0.35">
      <c r="A11930" t="s">
        <v>114</v>
      </c>
      <c r="B11930" s="78" t="s">
        <v>15</v>
      </c>
      <c r="C11930">
        <v>2026</v>
      </c>
      <c r="D11930" t="s">
        <v>138</v>
      </c>
      <c r="E11930" t="s">
        <v>65</v>
      </c>
      <c r="F11930">
        <v>69.0635812022538</v>
      </c>
    </row>
    <row r="11931" spans="1:6" x14ac:dyDescent="0.35">
      <c r="A11931" t="s">
        <v>114</v>
      </c>
      <c r="B11931" s="78" t="s">
        <v>15</v>
      </c>
      <c r="C11931">
        <v>2026</v>
      </c>
      <c r="D11931" t="s">
        <v>138</v>
      </c>
      <c r="E11931" t="s">
        <v>67</v>
      </c>
      <c r="F11931">
        <v>53.565074818044401</v>
      </c>
    </row>
    <row r="11932" spans="1:6" x14ac:dyDescent="0.35">
      <c r="A11932" t="s">
        <v>114</v>
      </c>
      <c r="B11932" s="78" t="s">
        <v>15</v>
      </c>
      <c r="C11932">
        <v>2026</v>
      </c>
      <c r="D11932" t="s">
        <v>138</v>
      </c>
      <c r="E11932" t="s">
        <v>69</v>
      </c>
      <c r="F11932">
        <v>42.668412345904599</v>
      </c>
    </row>
    <row r="11933" spans="1:6" x14ac:dyDescent="0.35">
      <c r="A11933" t="s">
        <v>114</v>
      </c>
      <c r="B11933" s="78" t="s">
        <v>15</v>
      </c>
      <c r="C11933">
        <v>2026</v>
      </c>
      <c r="D11933" t="s">
        <v>138</v>
      </c>
      <c r="E11933" t="s">
        <v>71</v>
      </c>
      <c r="F11933">
        <v>32.679186063267103</v>
      </c>
    </row>
    <row r="11934" spans="1:6" x14ac:dyDescent="0.35">
      <c r="A11934" t="s">
        <v>114</v>
      </c>
      <c r="B11934" s="78" t="s">
        <v>15</v>
      </c>
      <c r="C11934">
        <v>2026</v>
      </c>
      <c r="D11934" t="s">
        <v>138</v>
      </c>
      <c r="E11934" t="s">
        <v>73</v>
      </c>
      <c r="F11934">
        <v>23.259139012027099</v>
      </c>
    </row>
    <row r="11935" spans="1:6" x14ac:dyDescent="0.35">
      <c r="A11935" t="s">
        <v>114</v>
      </c>
      <c r="B11935" s="78" t="s">
        <v>15</v>
      </c>
      <c r="C11935">
        <v>2026</v>
      </c>
      <c r="D11935" t="s">
        <v>138</v>
      </c>
      <c r="E11935" t="s">
        <v>75</v>
      </c>
      <c r="F11935">
        <v>14.713814697891401</v>
      </c>
    </row>
    <row r="11936" spans="1:6" x14ac:dyDescent="0.35">
      <c r="A11936" t="s">
        <v>114</v>
      </c>
      <c r="B11936" s="78" t="s">
        <v>15</v>
      </c>
      <c r="C11936">
        <v>2026</v>
      </c>
      <c r="D11936" t="s">
        <v>41</v>
      </c>
      <c r="E11936" t="s">
        <v>42</v>
      </c>
      <c r="F11936">
        <v>82.701237504695101</v>
      </c>
    </row>
    <row r="11937" spans="1:6" x14ac:dyDescent="0.35">
      <c r="A11937" t="s">
        <v>114</v>
      </c>
      <c r="B11937" s="78" t="s">
        <v>15</v>
      </c>
      <c r="C11937">
        <v>2026</v>
      </c>
      <c r="D11937" t="s">
        <v>41</v>
      </c>
      <c r="E11937" t="s">
        <v>45</v>
      </c>
      <c r="F11937">
        <v>44.042038286059302</v>
      </c>
    </row>
    <row r="11938" spans="1:6" x14ac:dyDescent="0.35">
      <c r="A11938" t="s">
        <v>114</v>
      </c>
      <c r="B11938" s="78" t="s">
        <v>15</v>
      </c>
      <c r="C11938">
        <v>2026</v>
      </c>
      <c r="D11938" t="s">
        <v>41</v>
      </c>
      <c r="E11938" t="s">
        <v>47</v>
      </c>
      <c r="F11938">
        <v>44.731103626136701</v>
      </c>
    </row>
    <row r="11939" spans="1:6" x14ac:dyDescent="0.35">
      <c r="A11939" t="s">
        <v>114</v>
      </c>
      <c r="B11939" s="78" t="s">
        <v>15</v>
      </c>
      <c r="C11939">
        <v>2026</v>
      </c>
      <c r="D11939" t="s">
        <v>41</v>
      </c>
      <c r="E11939" t="s">
        <v>49</v>
      </c>
      <c r="F11939">
        <v>34.991867606165698</v>
      </c>
    </row>
    <row r="11940" spans="1:6" x14ac:dyDescent="0.35">
      <c r="A11940" t="s">
        <v>114</v>
      </c>
      <c r="B11940" s="78" t="s">
        <v>15</v>
      </c>
      <c r="C11940">
        <v>2026</v>
      </c>
      <c r="D11940" t="s">
        <v>41</v>
      </c>
      <c r="E11940" t="s">
        <v>51</v>
      </c>
      <c r="F11940">
        <v>53.255084245090003</v>
      </c>
    </row>
    <row r="11941" spans="1:6" x14ac:dyDescent="0.35">
      <c r="A11941" t="s">
        <v>114</v>
      </c>
      <c r="B11941" s="78" t="s">
        <v>15</v>
      </c>
      <c r="C11941">
        <v>2026</v>
      </c>
      <c r="D11941" t="s">
        <v>41</v>
      </c>
      <c r="E11941" t="s">
        <v>53</v>
      </c>
      <c r="F11941">
        <v>45.705733005830602</v>
      </c>
    </row>
    <row r="11942" spans="1:6" x14ac:dyDescent="0.35">
      <c r="A11942" t="s">
        <v>114</v>
      </c>
      <c r="B11942" s="78" t="s">
        <v>15</v>
      </c>
      <c r="C11942">
        <v>2026</v>
      </c>
      <c r="D11942" t="s">
        <v>41</v>
      </c>
      <c r="E11942" t="s">
        <v>55</v>
      </c>
      <c r="F11942">
        <v>42.867999728136198</v>
      </c>
    </row>
    <row r="11943" spans="1:6" x14ac:dyDescent="0.35">
      <c r="A11943" t="s">
        <v>114</v>
      </c>
      <c r="B11943" s="78" t="s">
        <v>15</v>
      </c>
      <c r="C11943">
        <v>2026</v>
      </c>
      <c r="D11943" t="s">
        <v>41</v>
      </c>
      <c r="E11943" t="s">
        <v>57</v>
      </c>
      <c r="F11943">
        <v>50.764497204235099</v>
      </c>
    </row>
    <row r="11944" spans="1:6" x14ac:dyDescent="0.35">
      <c r="A11944" t="s">
        <v>114</v>
      </c>
      <c r="B11944" s="78" t="s">
        <v>15</v>
      </c>
      <c r="C11944">
        <v>2026</v>
      </c>
      <c r="D11944" t="s">
        <v>41</v>
      </c>
      <c r="E11944" t="s">
        <v>59</v>
      </c>
      <c r="F11944">
        <v>57.204756601131102</v>
      </c>
    </row>
    <row r="11945" spans="1:6" x14ac:dyDescent="0.35">
      <c r="A11945" t="s">
        <v>114</v>
      </c>
      <c r="B11945" s="78" t="s">
        <v>15</v>
      </c>
      <c r="C11945">
        <v>2026</v>
      </c>
      <c r="D11945" t="s">
        <v>41</v>
      </c>
      <c r="E11945" t="s">
        <v>61</v>
      </c>
      <c r="F11945">
        <v>49.326473984822101</v>
      </c>
    </row>
    <row r="11946" spans="1:6" x14ac:dyDescent="0.35">
      <c r="A11946" t="s">
        <v>114</v>
      </c>
      <c r="B11946" s="78" t="s">
        <v>15</v>
      </c>
      <c r="C11946">
        <v>2026</v>
      </c>
      <c r="D11946" t="s">
        <v>41</v>
      </c>
      <c r="E11946" t="s">
        <v>63</v>
      </c>
      <c r="F11946">
        <v>60.232234525785401</v>
      </c>
    </row>
    <row r="11947" spans="1:6" x14ac:dyDescent="0.35">
      <c r="A11947" t="s">
        <v>114</v>
      </c>
      <c r="B11947" s="78" t="s">
        <v>15</v>
      </c>
      <c r="C11947">
        <v>2026</v>
      </c>
      <c r="D11947" t="s">
        <v>41</v>
      </c>
      <c r="E11947" t="s">
        <v>43</v>
      </c>
      <c r="F11947">
        <v>52.774433141269398</v>
      </c>
    </row>
    <row r="11948" spans="1:6" x14ac:dyDescent="0.35">
      <c r="A11948" t="s">
        <v>114</v>
      </c>
      <c r="B11948" s="78" t="s">
        <v>15</v>
      </c>
      <c r="C11948">
        <v>2026</v>
      </c>
      <c r="D11948" t="s">
        <v>41</v>
      </c>
      <c r="E11948" t="s">
        <v>65</v>
      </c>
      <c r="F11948">
        <v>58.454673325908999</v>
      </c>
    </row>
    <row r="11949" spans="1:6" x14ac:dyDescent="0.35">
      <c r="A11949" t="s">
        <v>114</v>
      </c>
      <c r="B11949" s="78" t="s">
        <v>15</v>
      </c>
      <c r="C11949">
        <v>2026</v>
      </c>
      <c r="D11949" t="s">
        <v>41</v>
      </c>
      <c r="E11949" t="s">
        <v>67</v>
      </c>
      <c r="F11949">
        <v>66.503609062552201</v>
      </c>
    </row>
    <row r="11950" spans="1:6" x14ac:dyDescent="0.35">
      <c r="A11950" t="s">
        <v>114</v>
      </c>
      <c r="B11950" s="78" t="s">
        <v>15</v>
      </c>
      <c r="C11950">
        <v>2026</v>
      </c>
      <c r="D11950" t="s">
        <v>41</v>
      </c>
      <c r="E11950" t="s">
        <v>69</v>
      </c>
      <c r="F11950">
        <v>55.264473701108898</v>
      </c>
    </row>
    <row r="11951" spans="1:6" x14ac:dyDescent="0.35">
      <c r="A11951" t="s">
        <v>114</v>
      </c>
      <c r="B11951" s="78" t="s">
        <v>15</v>
      </c>
      <c r="C11951">
        <v>2026</v>
      </c>
      <c r="D11951" t="s">
        <v>41</v>
      </c>
      <c r="E11951" t="s">
        <v>71</v>
      </c>
      <c r="F11951">
        <v>38.485887908849101</v>
      </c>
    </row>
    <row r="11952" spans="1:6" x14ac:dyDescent="0.35">
      <c r="A11952" t="s">
        <v>114</v>
      </c>
      <c r="B11952" s="78" t="s">
        <v>15</v>
      </c>
      <c r="C11952">
        <v>2026</v>
      </c>
      <c r="D11952" t="s">
        <v>41</v>
      </c>
      <c r="E11952" t="s">
        <v>73</v>
      </c>
      <c r="F11952">
        <v>30.921869125443799</v>
      </c>
    </row>
    <row r="11953" spans="1:6" x14ac:dyDescent="0.35">
      <c r="A11953" t="s">
        <v>114</v>
      </c>
      <c r="B11953" s="78" t="s">
        <v>15</v>
      </c>
      <c r="C11953">
        <v>2026</v>
      </c>
      <c r="D11953" t="s">
        <v>41</v>
      </c>
      <c r="E11953" t="s">
        <v>75</v>
      </c>
      <c r="F11953">
        <v>14.223970809843999</v>
      </c>
    </row>
    <row r="11954" spans="1:6" x14ac:dyDescent="0.35">
      <c r="A11954" t="s">
        <v>114</v>
      </c>
      <c r="B11954" s="78" t="s">
        <v>15</v>
      </c>
      <c r="C11954">
        <v>2031</v>
      </c>
      <c r="D11954" t="s">
        <v>138</v>
      </c>
      <c r="E11954" t="s">
        <v>42</v>
      </c>
      <c r="F11954">
        <v>77.798956282404404</v>
      </c>
    </row>
    <row r="11955" spans="1:6" x14ac:dyDescent="0.35">
      <c r="A11955" t="s">
        <v>114</v>
      </c>
      <c r="B11955" s="78" t="s">
        <v>15</v>
      </c>
      <c r="C11955">
        <v>2031</v>
      </c>
      <c r="D11955" t="s">
        <v>138</v>
      </c>
      <c r="E11955" t="s">
        <v>45</v>
      </c>
      <c r="F11955">
        <v>36.889701814352001</v>
      </c>
    </row>
    <row r="11956" spans="1:6" x14ac:dyDescent="0.35">
      <c r="A11956" t="s">
        <v>114</v>
      </c>
      <c r="B11956" s="78" t="s">
        <v>15</v>
      </c>
      <c r="C11956">
        <v>2031</v>
      </c>
      <c r="D11956" t="s">
        <v>138</v>
      </c>
      <c r="E11956" t="s">
        <v>47</v>
      </c>
      <c r="F11956">
        <v>29.3983187496748</v>
      </c>
    </row>
    <row r="11957" spans="1:6" x14ac:dyDescent="0.35">
      <c r="A11957" t="s">
        <v>114</v>
      </c>
      <c r="B11957" s="78" t="s">
        <v>15</v>
      </c>
      <c r="C11957">
        <v>2031</v>
      </c>
      <c r="D11957" t="s">
        <v>138</v>
      </c>
      <c r="E11957" t="s">
        <v>49</v>
      </c>
      <c r="F11957">
        <v>51.554973499457901</v>
      </c>
    </row>
    <row r="11958" spans="1:6" x14ac:dyDescent="0.35">
      <c r="A11958" t="s">
        <v>114</v>
      </c>
      <c r="B11958" s="78" t="s">
        <v>15</v>
      </c>
      <c r="C11958">
        <v>2031</v>
      </c>
      <c r="D11958" t="s">
        <v>138</v>
      </c>
      <c r="E11958" t="s">
        <v>51</v>
      </c>
      <c r="F11958">
        <v>56.822059903978399</v>
      </c>
    </row>
    <row r="11959" spans="1:6" x14ac:dyDescent="0.35">
      <c r="A11959" t="s">
        <v>114</v>
      </c>
      <c r="B11959" s="78" t="s">
        <v>15</v>
      </c>
      <c r="C11959">
        <v>2031</v>
      </c>
      <c r="D11959" t="s">
        <v>138</v>
      </c>
      <c r="E11959" t="s">
        <v>53</v>
      </c>
      <c r="F11959">
        <v>52.227259378927997</v>
      </c>
    </row>
    <row r="11960" spans="1:6" x14ac:dyDescent="0.35">
      <c r="A11960" t="s">
        <v>114</v>
      </c>
      <c r="B11960" s="78" t="s">
        <v>15</v>
      </c>
      <c r="C11960">
        <v>2031</v>
      </c>
      <c r="D11960" t="s">
        <v>138</v>
      </c>
      <c r="E11960" t="s">
        <v>55</v>
      </c>
      <c r="F11960">
        <v>43.621443752215903</v>
      </c>
    </row>
    <row r="11961" spans="1:6" x14ac:dyDescent="0.35">
      <c r="A11961" t="s">
        <v>114</v>
      </c>
      <c r="B11961" s="78" t="s">
        <v>15</v>
      </c>
      <c r="C11961">
        <v>2031</v>
      </c>
      <c r="D11961" t="s">
        <v>138</v>
      </c>
      <c r="E11961" t="s">
        <v>57</v>
      </c>
      <c r="F11961">
        <v>54.464216457111299</v>
      </c>
    </row>
    <row r="11962" spans="1:6" x14ac:dyDescent="0.35">
      <c r="A11962" t="s">
        <v>114</v>
      </c>
      <c r="B11962" s="78" t="s">
        <v>15</v>
      </c>
      <c r="C11962">
        <v>2031</v>
      </c>
      <c r="D11962" t="s">
        <v>138</v>
      </c>
      <c r="E11962" t="s">
        <v>59</v>
      </c>
      <c r="F11962">
        <v>54.768584550579497</v>
      </c>
    </row>
    <row r="11963" spans="1:6" x14ac:dyDescent="0.35">
      <c r="A11963" t="s">
        <v>114</v>
      </c>
      <c r="B11963" s="78" t="s">
        <v>15</v>
      </c>
      <c r="C11963">
        <v>2031</v>
      </c>
      <c r="D11963" t="s">
        <v>138</v>
      </c>
      <c r="E11963" t="s">
        <v>61</v>
      </c>
      <c r="F11963">
        <v>43.378660776959002</v>
      </c>
    </row>
    <row r="11964" spans="1:6" x14ac:dyDescent="0.35">
      <c r="A11964" t="s">
        <v>114</v>
      </c>
      <c r="B11964" s="78" t="s">
        <v>15</v>
      </c>
      <c r="C11964">
        <v>2031</v>
      </c>
      <c r="D11964" t="s">
        <v>138</v>
      </c>
      <c r="E11964" t="s">
        <v>63</v>
      </c>
      <c r="F11964">
        <v>50.540737854791097</v>
      </c>
    </row>
    <row r="11965" spans="1:6" x14ac:dyDescent="0.35">
      <c r="A11965" t="s">
        <v>114</v>
      </c>
      <c r="B11965" s="78" t="s">
        <v>15</v>
      </c>
      <c r="C11965">
        <v>2031</v>
      </c>
      <c r="D11965" t="s">
        <v>138</v>
      </c>
      <c r="E11965" t="s">
        <v>43</v>
      </c>
      <c r="F11965">
        <v>55.546850223495497</v>
      </c>
    </row>
    <row r="11966" spans="1:6" x14ac:dyDescent="0.35">
      <c r="A11966" t="s">
        <v>114</v>
      </c>
      <c r="B11966" s="78" t="s">
        <v>15</v>
      </c>
      <c r="C11966">
        <v>2031</v>
      </c>
      <c r="D11966" t="s">
        <v>138</v>
      </c>
      <c r="E11966" t="s">
        <v>65</v>
      </c>
      <c r="F11966">
        <v>60.344840369506201</v>
      </c>
    </row>
    <row r="11967" spans="1:6" x14ac:dyDescent="0.35">
      <c r="A11967" t="s">
        <v>114</v>
      </c>
      <c r="B11967" s="78" t="s">
        <v>15</v>
      </c>
      <c r="C11967">
        <v>2031</v>
      </c>
      <c r="D11967" t="s">
        <v>138</v>
      </c>
      <c r="E11967" t="s">
        <v>67</v>
      </c>
      <c r="F11967">
        <v>52.648531069677901</v>
      </c>
    </row>
    <row r="11968" spans="1:6" x14ac:dyDescent="0.35">
      <c r="A11968" t="s">
        <v>114</v>
      </c>
      <c r="B11968" s="78" t="s">
        <v>15</v>
      </c>
      <c r="C11968">
        <v>2031</v>
      </c>
      <c r="D11968" t="s">
        <v>138</v>
      </c>
      <c r="E11968" t="s">
        <v>69</v>
      </c>
      <c r="F11968">
        <v>48.504326333597596</v>
      </c>
    </row>
    <row r="11969" spans="1:6" x14ac:dyDescent="0.35">
      <c r="A11969" t="s">
        <v>114</v>
      </c>
      <c r="B11969" s="78" t="s">
        <v>15</v>
      </c>
      <c r="C11969">
        <v>2031</v>
      </c>
      <c r="D11969" t="s">
        <v>138</v>
      </c>
      <c r="E11969" t="s">
        <v>71</v>
      </c>
      <c r="F11969">
        <v>32.126880095175601</v>
      </c>
    </row>
    <row r="11970" spans="1:6" x14ac:dyDescent="0.35">
      <c r="A11970" t="s">
        <v>114</v>
      </c>
      <c r="B11970" s="78" t="s">
        <v>15</v>
      </c>
      <c r="C11970">
        <v>2031</v>
      </c>
      <c r="D11970" t="s">
        <v>138</v>
      </c>
      <c r="E11970" t="s">
        <v>73</v>
      </c>
      <c r="F11970">
        <v>24.502096367047599</v>
      </c>
    </row>
    <row r="11971" spans="1:6" x14ac:dyDescent="0.35">
      <c r="A11971" t="s">
        <v>114</v>
      </c>
      <c r="B11971" s="78" t="s">
        <v>15</v>
      </c>
      <c r="C11971">
        <v>2031</v>
      </c>
      <c r="D11971" t="s">
        <v>138</v>
      </c>
      <c r="E11971" t="s">
        <v>75</v>
      </c>
      <c r="F11971">
        <v>19.377199421405301</v>
      </c>
    </row>
    <row r="11972" spans="1:6" x14ac:dyDescent="0.35">
      <c r="A11972" t="s">
        <v>114</v>
      </c>
      <c r="B11972" s="78" t="s">
        <v>15</v>
      </c>
      <c r="C11972">
        <v>2031</v>
      </c>
      <c r="D11972" t="s">
        <v>41</v>
      </c>
      <c r="E11972" t="s">
        <v>42</v>
      </c>
      <c r="F11972">
        <v>83.837492997483807</v>
      </c>
    </row>
    <row r="11973" spans="1:6" x14ac:dyDescent="0.35">
      <c r="A11973" t="s">
        <v>114</v>
      </c>
      <c r="B11973" s="78" t="s">
        <v>15</v>
      </c>
      <c r="C11973">
        <v>2031</v>
      </c>
      <c r="D11973" t="s">
        <v>41</v>
      </c>
      <c r="E11973" t="s">
        <v>45</v>
      </c>
      <c r="F11973">
        <v>37.3878013219108</v>
      </c>
    </row>
    <row r="11974" spans="1:6" x14ac:dyDescent="0.35">
      <c r="A11974" t="s">
        <v>114</v>
      </c>
      <c r="B11974" s="78" t="s">
        <v>15</v>
      </c>
      <c r="C11974">
        <v>2031</v>
      </c>
      <c r="D11974" t="s">
        <v>41</v>
      </c>
      <c r="E11974" t="s">
        <v>47</v>
      </c>
      <c r="F11974">
        <v>35.844058606501797</v>
      </c>
    </row>
    <row r="11975" spans="1:6" x14ac:dyDescent="0.35">
      <c r="A11975" t="s">
        <v>114</v>
      </c>
      <c r="B11975" s="78" t="s">
        <v>15</v>
      </c>
      <c r="C11975">
        <v>2031</v>
      </c>
      <c r="D11975" t="s">
        <v>41</v>
      </c>
      <c r="E11975" t="s">
        <v>49</v>
      </c>
      <c r="F11975">
        <v>41.389881595604699</v>
      </c>
    </row>
    <row r="11976" spans="1:6" x14ac:dyDescent="0.35">
      <c r="A11976" t="s">
        <v>114</v>
      </c>
      <c r="B11976" s="78" t="s">
        <v>15</v>
      </c>
      <c r="C11976">
        <v>2031</v>
      </c>
      <c r="D11976" t="s">
        <v>41</v>
      </c>
      <c r="E11976" t="s">
        <v>51</v>
      </c>
      <c r="F11976">
        <v>46.180329229945201</v>
      </c>
    </row>
    <row r="11977" spans="1:6" x14ac:dyDescent="0.35">
      <c r="A11977" t="s">
        <v>114</v>
      </c>
      <c r="B11977" s="78" t="s">
        <v>15</v>
      </c>
      <c r="C11977">
        <v>2031</v>
      </c>
      <c r="D11977" t="s">
        <v>41</v>
      </c>
      <c r="E11977" t="s">
        <v>53</v>
      </c>
      <c r="F11977">
        <v>47.489114308733598</v>
      </c>
    </row>
    <row r="11978" spans="1:6" x14ac:dyDescent="0.35">
      <c r="A11978" t="s">
        <v>114</v>
      </c>
      <c r="B11978" s="78" t="s">
        <v>15</v>
      </c>
      <c r="C11978">
        <v>2031</v>
      </c>
      <c r="D11978" t="s">
        <v>41</v>
      </c>
      <c r="E11978" t="s">
        <v>55</v>
      </c>
      <c r="F11978">
        <v>41.7967422683408</v>
      </c>
    </row>
    <row r="11979" spans="1:6" x14ac:dyDescent="0.35">
      <c r="A11979" t="s">
        <v>114</v>
      </c>
      <c r="B11979" s="78" t="s">
        <v>15</v>
      </c>
      <c r="C11979">
        <v>2031</v>
      </c>
      <c r="D11979" t="s">
        <v>41</v>
      </c>
      <c r="E11979" t="s">
        <v>57</v>
      </c>
      <c r="F11979">
        <v>52.184763674862999</v>
      </c>
    </row>
    <row r="11980" spans="1:6" x14ac:dyDescent="0.35">
      <c r="A11980" t="s">
        <v>114</v>
      </c>
      <c r="B11980" s="78" t="s">
        <v>15</v>
      </c>
      <c r="C11980">
        <v>2031</v>
      </c>
      <c r="D11980" t="s">
        <v>41</v>
      </c>
      <c r="E11980" t="s">
        <v>59</v>
      </c>
      <c r="F11980">
        <v>58.316740626119497</v>
      </c>
    </row>
    <row r="11981" spans="1:6" x14ac:dyDescent="0.35">
      <c r="A11981" t="s">
        <v>114</v>
      </c>
      <c r="B11981" s="78" t="s">
        <v>15</v>
      </c>
      <c r="C11981">
        <v>2031</v>
      </c>
      <c r="D11981" t="s">
        <v>41</v>
      </c>
      <c r="E11981" t="s">
        <v>61</v>
      </c>
      <c r="F11981">
        <v>51.9556628304152</v>
      </c>
    </row>
    <row r="11982" spans="1:6" x14ac:dyDescent="0.35">
      <c r="A11982" t="s">
        <v>114</v>
      </c>
      <c r="B11982" s="78" t="s">
        <v>15</v>
      </c>
      <c r="C11982">
        <v>2031</v>
      </c>
      <c r="D11982" t="s">
        <v>41</v>
      </c>
      <c r="E11982" t="s">
        <v>63</v>
      </c>
      <c r="F11982">
        <v>50.545734938474602</v>
      </c>
    </row>
    <row r="11983" spans="1:6" x14ac:dyDescent="0.35">
      <c r="A11983" t="s">
        <v>114</v>
      </c>
      <c r="B11983" s="78" t="s">
        <v>15</v>
      </c>
      <c r="C11983">
        <v>2031</v>
      </c>
      <c r="D11983" t="s">
        <v>41</v>
      </c>
      <c r="E11983" t="s">
        <v>43</v>
      </c>
      <c r="F11983">
        <v>60.670111291458902</v>
      </c>
    </row>
    <row r="11984" spans="1:6" x14ac:dyDescent="0.35">
      <c r="A11984" t="s">
        <v>114</v>
      </c>
      <c r="B11984" s="78" t="s">
        <v>15</v>
      </c>
      <c r="C11984">
        <v>2031</v>
      </c>
      <c r="D11984" t="s">
        <v>41</v>
      </c>
      <c r="E11984" t="s">
        <v>65</v>
      </c>
      <c r="F11984">
        <v>63.514415780903903</v>
      </c>
    </row>
    <row r="11985" spans="1:6" x14ac:dyDescent="0.35">
      <c r="A11985" t="s">
        <v>114</v>
      </c>
      <c r="B11985" s="78" t="s">
        <v>15</v>
      </c>
      <c r="C11985">
        <v>2031</v>
      </c>
      <c r="D11985" t="s">
        <v>41</v>
      </c>
      <c r="E11985" t="s">
        <v>67</v>
      </c>
      <c r="F11985">
        <v>49.345269746530001</v>
      </c>
    </row>
    <row r="11986" spans="1:6" x14ac:dyDescent="0.35">
      <c r="A11986" t="s">
        <v>114</v>
      </c>
      <c r="B11986" s="78" t="s">
        <v>15</v>
      </c>
      <c r="C11986">
        <v>2031</v>
      </c>
      <c r="D11986" t="s">
        <v>41</v>
      </c>
      <c r="E11986" t="s">
        <v>69</v>
      </c>
      <c r="F11986">
        <v>65.779561621944495</v>
      </c>
    </row>
    <row r="11987" spans="1:6" x14ac:dyDescent="0.35">
      <c r="A11987" t="s">
        <v>114</v>
      </c>
      <c r="B11987" s="78" t="s">
        <v>15</v>
      </c>
      <c r="C11987">
        <v>2031</v>
      </c>
      <c r="D11987" t="s">
        <v>41</v>
      </c>
      <c r="E11987" t="s">
        <v>71</v>
      </c>
      <c r="F11987">
        <v>44.629811730024798</v>
      </c>
    </row>
    <row r="11988" spans="1:6" x14ac:dyDescent="0.35">
      <c r="A11988" t="s">
        <v>114</v>
      </c>
      <c r="B11988" s="78" t="s">
        <v>15</v>
      </c>
      <c r="C11988">
        <v>2031</v>
      </c>
      <c r="D11988" t="s">
        <v>41</v>
      </c>
      <c r="E11988" t="s">
        <v>73</v>
      </c>
      <c r="F11988">
        <v>28.6990946209065</v>
      </c>
    </row>
    <row r="11989" spans="1:6" x14ac:dyDescent="0.35">
      <c r="A11989" t="s">
        <v>114</v>
      </c>
      <c r="B11989" s="78" t="s">
        <v>15</v>
      </c>
      <c r="C11989">
        <v>2031</v>
      </c>
      <c r="D11989" t="s">
        <v>41</v>
      </c>
      <c r="E11989" t="s">
        <v>75</v>
      </c>
      <c r="F11989">
        <v>21.251505025318199</v>
      </c>
    </row>
    <row r="11990" spans="1:6" x14ac:dyDescent="0.35">
      <c r="A11990" t="s">
        <v>114</v>
      </c>
      <c r="B11990" s="78" t="s">
        <v>15</v>
      </c>
      <c r="C11990">
        <v>2036</v>
      </c>
      <c r="D11990" t="s">
        <v>138</v>
      </c>
      <c r="E11990" t="s">
        <v>42</v>
      </c>
      <c r="F11990">
        <v>79.755863115194103</v>
      </c>
    </row>
    <row r="11991" spans="1:6" x14ac:dyDescent="0.35">
      <c r="A11991" t="s">
        <v>114</v>
      </c>
      <c r="B11991" s="78" t="s">
        <v>15</v>
      </c>
      <c r="C11991">
        <v>2036</v>
      </c>
      <c r="D11991" t="s">
        <v>138</v>
      </c>
      <c r="E11991" t="s">
        <v>45</v>
      </c>
      <c r="F11991">
        <v>35.397649137180501</v>
      </c>
    </row>
    <row r="11992" spans="1:6" x14ac:dyDescent="0.35">
      <c r="A11992" t="s">
        <v>114</v>
      </c>
      <c r="B11992" s="78" t="s">
        <v>15</v>
      </c>
      <c r="C11992">
        <v>2036</v>
      </c>
      <c r="D11992" t="s">
        <v>138</v>
      </c>
      <c r="E11992" t="s">
        <v>47</v>
      </c>
      <c r="F11992">
        <v>27.426808600846201</v>
      </c>
    </row>
    <row r="11993" spans="1:6" x14ac:dyDescent="0.35">
      <c r="A11993" t="s">
        <v>114</v>
      </c>
      <c r="B11993" s="78" t="s">
        <v>15</v>
      </c>
      <c r="C11993">
        <v>2036</v>
      </c>
      <c r="D11993" t="s">
        <v>138</v>
      </c>
      <c r="E11993" t="s">
        <v>49</v>
      </c>
      <c r="F11993">
        <v>46.991551420274298</v>
      </c>
    </row>
    <row r="11994" spans="1:6" x14ac:dyDescent="0.35">
      <c r="A11994" t="s">
        <v>114</v>
      </c>
      <c r="B11994" s="78" t="s">
        <v>15</v>
      </c>
      <c r="C11994">
        <v>2036</v>
      </c>
      <c r="D11994" t="s">
        <v>138</v>
      </c>
      <c r="E11994" t="s">
        <v>51</v>
      </c>
      <c r="F11994">
        <v>59.324789263511001</v>
      </c>
    </row>
    <row r="11995" spans="1:6" x14ac:dyDescent="0.35">
      <c r="A11995" t="s">
        <v>114</v>
      </c>
      <c r="B11995" s="78" t="s">
        <v>15</v>
      </c>
      <c r="C11995">
        <v>2036</v>
      </c>
      <c r="D11995" t="s">
        <v>138</v>
      </c>
      <c r="E11995" t="s">
        <v>53</v>
      </c>
      <c r="F11995">
        <v>52.507581634858298</v>
      </c>
    </row>
    <row r="11996" spans="1:6" x14ac:dyDescent="0.35">
      <c r="A11996" t="s">
        <v>114</v>
      </c>
      <c r="B11996" s="78" t="s">
        <v>15</v>
      </c>
      <c r="C11996">
        <v>2036</v>
      </c>
      <c r="D11996" t="s">
        <v>138</v>
      </c>
      <c r="E11996" t="s">
        <v>55</v>
      </c>
      <c r="F11996">
        <v>44.954213972387102</v>
      </c>
    </row>
    <row r="11997" spans="1:6" x14ac:dyDescent="0.35">
      <c r="A11997" t="s">
        <v>114</v>
      </c>
      <c r="B11997" s="78" t="s">
        <v>15</v>
      </c>
      <c r="C11997">
        <v>2036</v>
      </c>
      <c r="D11997" t="s">
        <v>138</v>
      </c>
      <c r="E11997" t="s">
        <v>57</v>
      </c>
      <c r="F11997">
        <v>52.453688474669903</v>
      </c>
    </row>
    <row r="11998" spans="1:6" x14ac:dyDescent="0.35">
      <c r="A11998" t="s">
        <v>114</v>
      </c>
      <c r="B11998" s="78" t="s">
        <v>15</v>
      </c>
      <c r="C11998">
        <v>2036</v>
      </c>
      <c r="D11998" t="s">
        <v>138</v>
      </c>
      <c r="E11998" t="s">
        <v>59</v>
      </c>
      <c r="F11998">
        <v>58.209896265531697</v>
      </c>
    </row>
    <row r="11999" spans="1:6" x14ac:dyDescent="0.35">
      <c r="A11999" t="s">
        <v>114</v>
      </c>
      <c r="B11999" s="78" t="s">
        <v>15</v>
      </c>
      <c r="C11999">
        <v>2036</v>
      </c>
      <c r="D11999" t="s">
        <v>138</v>
      </c>
      <c r="E11999" t="s">
        <v>61</v>
      </c>
      <c r="F11999">
        <v>51.0716122370265</v>
      </c>
    </row>
    <row r="12000" spans="1:6" x14ac:dyDescent="0.35">
      <c r="A12000" t="s">
        <v>114</v>
      </c>
      <c r="B12000" s="78" t="s">
        <v>15</v>
      </c>
      <c r="C12000">
        <v>2036</v>
      </c>
      <c r="D12000" t="s">
        <v>138</v>
      </c>
      <c r="E12000" t="s">
        <v>63</v>
      </c>
      <c r="F12000">
        <v>45.724759237336499</v>
      </c>
    </row>
    <row r="12001" spans="1:6" x14ac:dyDescent="0.35">
      <c r="A12001" t="s">
        <v>114</v>
      </c>
      <c r="B12001" s="78" t="s">
        <v>15</v>
      </c>
      <c r="C12001">
        <v>2036</v>
      </c>
      <c r="D12001" t="s">
        <v>138</v>
      </c>
      <c r="E12001" t="s">
        <v>43</v>
      </c>
      <c r="F12001">
        <v>55.923636335278601</v>
      </c>
    </row>
    <row r="12002" spans="1:6" x14ac:dyDescent="0.35">
      <c r="A12002" t="s">
        <v>114</v>
      </c>
      <c r="B12002" s="78" t="s">
        <v>15</v>
      </c>
      <c r="C12002">
        <v>2036</v>
      </c>
      <c r="D12002" t="s">
        <v>138</v>
      </c>
      <c r="E12002" t="s">
        <v>65</v>
      </c>
      <c r="F12002">
        <v>55.248846374057003</v>
      </c>
    </row>
    <row r="12003" spans="1:6" x14ac:dyDescent="0.35">
      <c r="A12003" t="s">
        <v>114</v>
      </c>
      <c r="B12003" s="78" t="s">
        <v>15</v>
      </c>
      <c r="C12003">
        <v>2036</v>
      </c>
      <c r="D12003" t="s">
        <v>138</v>
      </c>
      <c r="E12003" t="s">
        <v>67</v>
      </c>
      <c r="F12003">
        <v>46.519553177383202</v>
      </c>
    </row>
    <row r="12004" spans="1:6" x14ac:dyDescent="0.35">
      <c r="A12004" t="s">
        <v>114</v>
      </c>
      <c r="B12004" s="78" t="s">
        <v>15</v>
      </c>
      <c r="C12004">
        <v>2036</v>
      </c>
      <c r="D12004" t="s">
        <v>138</v>
      </c>
      <c r="E12004" t="s">
        <v>69</v>
      </c>
      <c r="F12004">
        <v>48.887405276970199</v>
      </c>
    </row>
    <row r="12005" spans="1:6" x14ac:dyDescent="0.35">
      <c r="A12005" t="s">
        <v>114</v>
      </c>
      <c r="B12005" s="78" t="s">
        <v>15</v>
      </c>
      <c r="C12005">
        <v>2036</v>
      </c>
      <c r="D12005" t="s">
        <v>138</v>
      </c>
      <c r="E12005" t="s">
        <v>71</v>
      </c>
      <c r="F12005">
        <v>36.7686188303866</v>
      </c>
    </row>
    <row r="12006" spans="1:6" x14ac:dyDescent="0.35">
      <c r="A12006" t="s">
        <v>114</v>
      </c>
      <c r="B12006" s="78" t="s">
        <v>15</v>
      </c>
      <c r="C12006">
        <v>2036</v>
      </c>
      <c r="D12006" t="s">
        <v>138</v>
      </c>
      <c r="E12006" t="s">
        <v>73</v>
      </c>
      <c r="F12006">
        <v>24.167065640113002</v>
      </c>
    </row>
    <row r="12007" spans="1:6" x14ac:dyDescent="0.35">
      <c r="A12007" t="s">
        <v>114</v>
      </c>
      <c r="B12007" s="78" t="s">
        <v>15</v>
      </c>
      <c r="C12007">
        <v>2036</v>
      </c>
      <c r="D12007" t="s">
        <v>138</v>
      </c>
      <c r="E12007" t="s">
        <v>75</v>
      </c>
      <c r="F12007">
        <v>22.269348379145601</v>
      </c>
    </row>
    <row r="12008" spans="1:6" x14ac:dyDescent="0.35">
      <c r="A12008" t="s">
        <v>114</v>
      </c>
      <c r="B12008" s="78" t="s">
        <v>15</v>
      </c>
      <c r="C12008">
        <v>2036</v>
      </c>
      <c r="D12008" t="s">
        <v>41</v>
      </c>
      <c r="E12008" t="s">
        <v>42</v>
      </c>
      <c r="F12008">
        <v>86.012613068990007</v>
      </c>
    </row>
    <row r="12009" spans="1:6" x14ac:dyDescent="0.35">
      <c r="A12009" t="s">
        <v>114</v>
      </c>
      <c r="B12009" s="78" t="s">
        <v>15</v>
      </c>
      <c r="C12009">
        <v>2036</v>
      </c>
      <c r="D12009" t="s">
        <v>41</v>
      </c>
      <c r="E12009" t="s">
        <v>45</v>
      </c>
      <c r="F12009">
        <v>40.482250488734202</v>
      </c>
    </row>
    <row r="12010" spans="1:6" x14ac:dyDescent="0.35">
      <c r="A12010" t="s">
        <v>114</v>
      </c>
      <c r="B12010" s="78" t="s">
        <v>15</v>
      </c>
      <c r="C12010">
        <v>2036</v>
      </c>
      <c r="D12010" t="s">
        <v>41</v>
      </c>
      <c r="E12010" t="s">
        <v>47</v>
      </c>
      <c r="F12010">
        <v>31.310874972364498</v>
      </c>
    </row>
    <row r="12011" spans="1:6" x14ac:dyDescent="0.35">
      <c r="A12011" t="s">
        <v>114</v>
      </c>
      <c r="B12011" s="78" t="s">
        <v>15</v>
      </c>
      <c r="C12011">
        <v>2036</v>
      </c>
      <c r="D12011" t="s">
        <v>41</v>
      </c>
      <c r="E12011" t="s">
        <v>49</v>
      </c>
      <c r="F12011">
        <v>36.496615539323699</v>
      </c>
    </row>
    <row r="12012" spans="1:6" x14ac:dyDescent="0.35">
      <c r="A12012" t="s">
        <v>114</v>
      </c>
      <c r="B12012" s="78" t="s">
        <v>15</v>
      </c>
      <c r="C12012">
        <v>2036</v>
      </c>
      <c r="D12012" t="s">
        <v>41</v>
      </c>
      <c r="E12012" t="s">
        <v>51</v>
      </c>
      <c r="F12012">
        <v>50.535464518831198</v>
      </c>
    </row>
    <row r="12013" spans="1:6" x14ac:dyDescent="0.35">
      <c r="A12013" t="s">
        <v>114</v>
      </c>
      <c r="B12013" s="78" t="s">
        <v>15</v>
      </c>
      <c r="C12013">
        <v>2036</v>
      </c>
      <c r="D12013" t="s">
        <v>41</v>
      </c>
      <c r="E12013" t="s">
        <v>53</v>
      </c>
      <c r="F12013">
        <v>42.475921845237103</v>
      </c>
    </row>
    <row r="12014" spans="1:6" x14ac:dyDescent="0.35">
      <c r="A12014" t="s">
        <v>114</v>
      </c>
      <c r="B12014" s="78" t="s">
        <v>15</v>
      </c>
      <c r="C12014">
        <v>2036</v>
      </c>
      <c r="D12014" t="s">
        <v>41</v>
      </c>
      <c r="E12014" t="s">
        <v>55</v>
      </c>
      <c r="F12014">
        <v>42.806579300324302</v>
      </c>
    </row>
    <row r="12015" spans="1:6" x14ac:dyDescent="0.35">
      <c r="A12015" t="s">
        <v>114</v>
      </c>
      <c r="B12015" s="78" t="s">
        <v>15</v>
      </c>
      <c r="C12015">
        <v>2036</v>
      </c>
      <c r="D12015" t="s">
        <v>41</v>
      </c>
      <c r="E12015" t="s">
        <v>57</v>
      </c>
      <c r="F12015">
        <v>51.656071450663099</v>
      </c>
    </row>
    <row r="12016" spans="1:6" x14ac:dyDescent="0.35">
      <c r="A12016" t="s">
        <v>114</v>
      </c>
      <c r="B12016" s="78" t="s">
        <v>15</v>
      </c>
      <c r="C12016">
        <v>2036</v>
      </c>
      <c r="D12016" t="s">
        <v>41</v>
      </c>
      <c r="E12016" t="s">
        <v>59</v>
      </c>
      <c r="F12016">
        <v>59.246583393507599</v>
      </c>
    </row>
    <row r="12017" spans="1:6" x14ac:dyDescent="0.35">
      <c r="A12017" t="s">
        <v>114</v>
      </c>
      <c r="B12017" s="78" t="s">
        <v>15</v>
      </c>
      <c r="C12017">
        <v>2036</v>
      </c>
      <c r="D12017" t="s">
        <v>41</v>
      </c>
      <c r="E12017" t="s">
        <v>61</v>
      </c>
      <c r="F12017">
        <v>55.138547128815802</v>
      </c>
    </row>
    <row r="12018" spans="1:6" x14ac:dyDescent="0.35">
      <c r="A12018" t="s">
        <v>114</v>
      </c>
      <c r="B12018" s="78" t="s">
        <v>15</v>
      </c>
      <c r="C12018">
        <v>2036</v>
      </c>
      <c r="D12018" t="s">
        <v>41</v>
      </c>
      <c r="E12018" t="s">
        <v>63</v>
      </c>
      <c r="F12018">
        <v>52.010345418622798</v>
      </c>
    </row>
    <row r="12019" spans="1:6" x14ac:dyDescent="0.35">
      <c r="A12019" t="s">
        <v>114</v>
      </c>
      <c r="B12019" s="78" t="s">
        <v>15</v>
      </c>
      <c r="C12019">
        <v>2036</v>
      </c>
      <c r="D12019" t="s">
        <v>41</v>
      </c>
      <c r="E12019" t="s">
        <v>43</v>
      </c>
      <c r="F12019">
        <v>61.2218354397327</v>
      </c>
    </row>
    <row r="12020" spans="1:6" x14ac:dyDescent="0.35">
      <c r="A12020" t="s">
        <v>114</v>
      </c>
      <c r="B12020" s="78" t="s">
        <v>15</v>
      </c>
      <c r="C12020">
        <v>2036</v>
      </c>
      <c r="D12020" t="s">
        <v>41</v>
      </c>
      <c r="E12020" t="s">
        <v>65</v>
      </c>
      <c r="F12020">
        <v>56.663333854472398</v>
      </c>
    </row>
    <row r="12021" spans="1:6" x14ac:dyDescent="0.35">
      <c r="A12021" t="s">
        <v>114</v>
      </c>
      <c r="B12021" s="78" t="s">
        <v>15</v>
      </c>
      <c r="C12021">
        <v>2036</v>
      </c>
      <c r="D12021" t="s">
        <v>41</v>
      </c>
      <c r="E12021" t="s">
        <v>67</v>
      </c>
      <c r="F12021">
        <v>52.651168321427299</v>
      </c>
    </row>
    <row r="12022" spans="1:6" x14ac:dyDescent="0.35">
      <c r="A12022" t="s">
        <v>114</v>
      </c>
      <c r="B12022" s="78" t="s">
        <v>15</v>
      </c>
      <c r="C12022">
        <v>2036</v>
      </c>
      <c r="D12022" t="s">
        <v>41</v>
      </c>
      <c r="E12022" t="s">
        <v>69</v>
      </c>
      <c r="F12022">
        <v>52.359157060816102</v>
      </c>
    </row>
    <row r="12023" spans="1:6" x14ac:dyDescent="0.35">
      <c r="A12023" t="s">
        <v>114</v>
      </c>
      <c r="B12023" s="78" t="s">
        <v>15</v>
      </c>
      <c r="C12023">
        <v>2036</v>
      </c>
      <c r="D12023" t="s">
        <v>41</v>
      </c>
      <c r="E12023" t="s">
        <v>71</v>
      </c>
      <c r="F12023">
        <v>53.266713383439502</v>
      </c>
    </row>
    <row r="12024" spans="1:6" x14ac:dyDescent="0.35">
      <c r="A12024" t="s">
        <v>114</v>
      </c>
      <c r="B12024" s="78" t="s">
        <v>15</v>
      </c>
      <c r="C12024">
        <v>2036</v>
      </c>
      <c r="D12024" t="s">
        <v>41</v>
      </c>
      <c r="E12024" t="s">
        <v>73</v>
      </c>
      <c r="F12024">
        <v>33.351686826916897</v>
      </c>
    </row>
    <row r="12025" spans="1:6" x14ac:dyDescent="0.35">
      <c r="A12025" t="s">
        <v>114</v>
      </c>
      <c r="B12025" s="78" t="s">
        <v>15</v>
      </c>
      <c r="C12025">
        <v>2036</v>
      </c>
      <c r="D12025" t="s">
        <v>41</v>
      </c>
      <c r="E12025" t="s">
        <v>75</v>
      </c>
      <c r="F12025">
        <v>22.684409040528699</v>
      </c>
    </row>
    <row r="12026" spans="1:6" x14ac:dyDescent="0.35">
      <c r="A12026" t="s">
        <v>114</v>
      </c>
      <c r="B12026" s="78" t="s">
        <v>15</v>
      </c>
      <c r="C12026">
        <v>2041</v>
      </c>
      <c r="D12026" t="s">
        <v>138</v>
      </c>
      <c r="E12026" t="s">
        <v>42</v>
      </c>
      <c r="F12026">
        <v>79.2396990534547</v>
      </c>
    </row>
    <row r="12027" spans="1:6" x14ac:dyDescent="0.35">
      <c r="A12027" t="s">
        <v>114</v>
      </c>
      <c r="B12027" s="78" t="s">
        <v>15</v>
      </c>
      <c r="C12027">
        <v>2041</v>
      </c>
      <c r="D12027" t="s">
        <v>138</v>
      </c>
      <c r="E12027" t="s">
        <v>45</v>
      </c>
      <c r="F12027">
        <v>35.2860763257641</v>
      </c>
    </row>
    <row r="12028" spans="1:6" x14ac:dyDescent="0.35">
      <c r="A12028" t="s">
        <v>114</v>
      </c>
      <c r="B12028" s="78" t="s">
        <v>15</v>
      </c>
      <c r="C12028">
        <v>2041</v>
      </c>
      <c r="D12028" t="s">
        <v>138</v>
      </c>
      <c r="E12028" t="s">
        <v>47</v>
      </c>
      <c r="F12028">
        <v>26.497949897763299</v>
      </c>
    </row>
    <row r="12029" spans="1:6" x14ac:dyDescent="0.35">
      <c r="A12029" t="s">
        <v>114</v>
      </c>
      <c r="B12029" s="78" t="s">
        <v>15</v>
      </c>
      <c r="C12029">
        <v>2041</v>
      </c>
      <c r="D12029" t="s">
        <v>138</v>
      </c>
      <c r="E12029" t="s">
        <v>49</v>
      </c>
      <c r="F12029">
        <v>44.584440459192798</v>
      </c>
    </row>
    <row r="12030" spans="1:6" x14ac:dyDescent="0.35">
      <c r="A12030" t="s">
        <v>114</v>
      </c>
      <c r="B12030" s="78" t="s">
        <v>15</v>
      </c>
      <c r="C12030">
        <v>2041</v>
      </c>
      <c r="D12030" t="s">
        <v>138</v>
      </c>
      <c r="E12030" t="s">
        <v>51</v>
      </c>
      <c r="F12030">
        <v>56.773493977184899</v>
      </c>
    </row>
    <row r="12031" spans="1:6" x14ac:dyDescent="0.35">
      <c r="A12031" t="s">
        <v>114</v>
      </c>
      <c r="B12031" s="78" t="s">
        <v>15</v>
      </c>
      <c r="C12031">
        <v>2041</v>
      </c>
      <c r="D12031" t="s">
        <v>138</v>
      </c>
      <c r="E12031" t="s">
        <v>53</v>
      </c>
      <c r="F12031">
        <v>54.479783255807</v>
      </c>
    </row>
    <row r="12032" spans="1:6" x14ac:dyDescent="0.35">
      <c r="A12032" t="s">
        <v>114</v>
      </c>
      <c r="B12032" s="78" t="s">
        <v>15</v>
      </c>
      <c r="C12032">
        <v>2041</v>
      </c>
      <c r="D12032" t="s">
        <v>138</v>
      </c>
      <c r="E12032" t="s">
        <v>55</v>
      </c>
      <c r="F12032">
        <v>44.5048635587315</v>
      </c>
    </row>
    <row r="12033" spans="1:6" x14ac:dyDescent="0.35">
      <c r="A12033" t="s">
        <v>114</v>
      </c>
      <c r="B12033" s="78" t="s">
        <v>15</v>
      </c>
      <c r="C12033">
        <v>2041</v>
      </c>
      <c r="D12033" t="s">
        <v>138</v>
      </c>
      <c r="E12033" t="s">
        <v>57</v>
      </c>
      <c r="F12033">
        <v>53.457696714466699</v>
      </c>
    </row>
    <row r="12034" spans="1:6" x14ac:dyDescent="0.35">
      <c r="A12034" t="s">
        <v>114</v>
      </c>
      <c r="B12034" s="78" t="s">
        <v>15</v>
      </c>
      <c r="C12034">
        <v>2041</v>
      </c>
      <c r="D12034" t="s">
        <v>138</v>
      </c>
      <c r="E12034" t="s">
        <v>59</v>
      </c>
      <c r="F12034">
        <v>57.2755728499002</v>
      </c>
    </row>
    <row r="12035" spans="1:6" x14ac:dyDescent="0.35">
      <c r="A12035" t="s">
        <v>114</v>
      </c>
      <c r="B12035" s="78" t="s">
        <v>15</v>
      </c>
      <c r="C12035">
        <v>2041</v>
      </c>
      <c r="D12035" t="s">
        <v>138</v>
      </c>
      <c r="E12035" t="s">
        <v>61</v>
      </c>
      <c r="F12035">
        <v>53.915161197116198</v>
      </c>
    </row>
    <row r="12036" spans="1:6" x14ac:dyDescent="0.35">
      <c r="A12036" t="s">
        <v>114</v>
      </c>
      <c r="B12036" s="78" t="s">
        <v>15</v>
      </c>
      <c r="C12036">
        <v>2041</v>
      </c>
      <c r="D12036" t="s">
        <v>138</v>
      </c>
      <c r="E12036" t="s">
        <v>63</v>
      </c>
      <c r="F12036">
        <v>52.804402728571098</v>
      </c>
    </row>
    <row r="12037" spans="1:6" x14ac:dyDescent="0.35">
      <c r="A12037" t="s">
        <v>114</v>
      </c>
      <c r="B12037" s="78" t="s">
        <v>15</v>
      </c>
      <c r="C12037">
        <v>2041</v>
      </c>
      <c r="D12037" t="s">
        <v>138</v>
      </c>
      <c r="E12037" t="s">
        <v>43</v>
      </c>
      <c r="F12037">
        <v>56.9546509853499</v>
      </c>
    </row>
    <row r="12038" spans="1:6" x14ac:dyDescent="0.35">
      <c r="A12038" t="s">
        <v>114</v>
      </c>
      <c r="B12038" s="78" t="s">
        <v>15</v>
      </c>
      <c r="C12038">
        <v>2041</v>
      </c>
      <c r="D12038" t="s">
        <v>138</v>
      </c>
      <c r="E12038" t="s">
        <v>65</v>
      </c>
      <c r="F12038">
        <v>51.850719930308699</v>
      </c>
    </row>
    <row r="12039" spans="1:6" x14ac:dyDescent="0.35">
      <c r="A12039" t="s">
        <v>114</v>
      </c>
      <c r="B12039" s="78" t="s">
        <v>15</v>
      </c>
      <c r="C12039">
        <v>2041</v>
      </c>
      <c r="D12039" t="s">
        <v>138</v>
      </c>
      <c r="E12039" t="s">
        <v>67</v>
      </c>
      <c r="F12039">
        <v>42.6710428657126</v>
      </c>
    </row>
    <row r="12040" spans="1:6" x14ac:dyDescent="0.35">
      <c r="A12040" t="s">
        <v>114</v>
      </c>
      <c r="B12040" s="78" t="s">
        <v>15</v>
      </c>
      <c r="C12040">
        <v>2041</v>
      </c>
      <c r="D12040" t="s">
        <v>138</v>
      </c>
      <c r="E12040" t="s">
        <v>69</v>
      </c>
      <c r="F12040">
        <v>43.723670671766399</v>
      </c>
    </row>
    <row r="12041" spans="1:6" x14ac:dyDescent="0.35">
      <c r="A12041" t="s">
        <v>114</v>
      </c>
      <c r="B12041" s="78" t="s">
        <v>15</v>
      </c>
      <c r="C12041">
        <v>2041</v>
      </c>
      <c r="D12041" t="s">
        <v>138</v>
      </c>
      <c r="E12041" t="s">
        <v>71</v>
      </c>
      <c r="F12041">
        <v>36.933913088761301</v>
      </c>
    </row>
    <row r="12042" spans="1:6" x14ac:dyDescent="0.35">
      <c r="A12042" t="s">
        <v>114</v>
      </c>
      <c r="B12042" s="78" t="s">
        <v>15</v>
      </c>
      <c r="C12042">
        <v>2041</v>
      </c>
      <c r="D12042" t="s">
        <v>138</v>
      </c>
      <c r="E12042" t="s">
        <v>73</v>
      </c>
      <c r="F12042">
        <v>27.712186718574898</v>
      </c>
    </row>
    <row r="12043" spans="1:6" x14ac:dyDescent="0.35">
      <c r="A12043" t="s">
        <v>114</v>
      </c>
      <c r="B12043" s="78" t="s">
        <v>15</v>
      </c>
      <c r="C12043">
        <v>2041</v>
      </c>
      <c r="D12043" t="s">
        <v>138</v>
      </c>
      <c r="E12043" t="s">
        <v>75</v>
      </c>
      <c r="F12043">
        <v>23.5185683416105</v>
      </c>
    </row>
    <row r="12044" spans="1:6" x14ac:dyDescent="0.35">
      <c r="A12044" t="s">
        <v>114</v>
      </c>
      <c r="B12044" s="78" t="s">
        <v>15</v>
      </c>
      <c r="C12044">
        <v>2041</v>
      </c>
      <c r="D12044" t="s">
        <v>41</v>
      </c>
      <c r="E12044" t="s">
        <v>42</v>
      </c>
      <c r="F12044">
        <v>85.509201480511706</v>
      </c>
    </row>
    <row r="12045" spans="1:6" x14ac:dyDescent="0.35">
      <c r="A12045" t="s">
        <v>114</v>
      </c>
      <c r="B12045" s="78" t="s">
        <v>15</v>
      </c>
      <c r="C12045">
        <v>2041</v>
      </c>
      <c r="D12045" t="s">
        <v>41</v>
      </c>
      <c r="E12045" t="s">
        <v>45</v>
      </c>
      <c r="F12045">
        <v>40.418707228722901</v>
      </c>
    </row>
    <row r="12046" spans="1:6" x14ac:dyDescent="0.35">
      <c r="A12046" t="s">
        <v>114</v>
      </c>
      <c r="B12046" s="78" t="s">
        <v>15</v>
      </c>
      <c r="C12046">
        <v>2041</v>
      </c>
      <c r="D12046" t="s">
        <v>41</v>
      </c>
      <c r="E12046" t="s">
        <v>47</v>
      </c>
      <c r="F12046">
        <v>32.4772178009665</v>
      </c>
    </row>
    <row r="12047" spans="1:6" x14ac:dyDescent="0.35">
      <c r="A12047" t="s">
        <v>114</v>
      </c>
      <c r="B12047" s="78" t="s">
        <v>15</v>
      </c>
      <c r="C12047">
        <v>2041</v>
      </c>
      <c r="D12047" t="s">
        <v>41</v>
      </c>
      <c r="E12047" t="s">
        <v>49</v>
      </c>
      <c r="F12047">
        <v>33.219450959758198</v>
      </c>
    </row>
    <row r="12048" spans="1:6" x14ac:dyDescent="0.35">
      <c r="A12048" t="s">
        <v>114</v>
      </c>
      <c r="B12048" s="78" t="s">
        <v>15</v>
      </c>
      <c r="C12048">
        <v>2041</v>
      </c>
      <c r="D12048" t="s">
        <v>41</v>
      </c>
      <c r="E12048" t="s">
        <v>51</v>
      </c>
      <c r="F12048">
        <v>47.721198261243202</v>
      </c>
    </row>
    <row r="12049" spans="1:6" x14ac:dyDescent="0.35">
      <c r="A12049" t="s">
        <v>114</v>
      </c>
      <c r="B12049" s="78" t="s">
        <v>15</v>
      </c>
      <c r="C12049">
        <v>2041</v>
      </c>
      <c r="D12049" t="s">
        <v>41</v>
      </c>
      <c r="E12049" t="s">
        <v>53</v>
      </c>
      <c r="F12049">
        <v>45.082787982106197</v>
      </c>
    </row>
    <row r="12050" spans="1:6" x14ac:dyDescent="0.35">
      <c r="A12050" t="s">
        <v>114</v>
      </c>
      <c r="B12050" s="78" t="s">
        <v>15</v>
      </c>
      <c r="C12050">
        <v>2041</v>
      </c>
      <c r="D12050" t="s">
        <v>41</v>
      </c>
      <c r="E12050" t="s">
        <v>55</v>
      </c>
      <c r="F12050">
        <v>39.229723020323199</v>
      </c>
    </row>
    <row r="12051" spans="1:6" x14ac:dyDescent="0.35">
      <c r="A12051" t="s">
        <v>114</v>
      </c>
      <c r="B12051" s="78" t="s">
        <v>15</v>
      </c>
      <c r="C12051">
        <v>2041</v>
      </c>
      <c r="D12051" t="s">
        <v>41</v>
      </c>
      <c r="E12051" t="s">
        <v>57</v>
      </c>
      <c r="F12051">
        <v>52.519542976983601</v>
      </c>
    </row>
    <row r="12052" spans="1:6" x14ac:dyDescent="0.35">
      <c r="A12052" t="s">
        <v>114</v>
      </c>
      <c r="B12052" s="78" t="s">
        <v>15</v>
      </c>
      <c r="C12052">
        <v>2041</v>
      </c>
      <c r="D12052" t="s">
        <v>41</v>
      </c>
      <c r="E12052" t="s">
        <v>59</v>
      </c>
      <c r="F12052">
        <v>59.491244354936903</v>
      </c>
    </row>
    <row r="12053" spans="1:6" x14ac:dyDescent="0.35">
      <c r="A12053" t="s">
        <v>114</v>
      </c>
      <c r="B12053" s="78" t="s">
        <v>15</v>
      </c>
      <c r="C12053">
        <v>2041</v>
      </c>
      <c r="D12053" t="s">
        <v>41</v>
      </c>
      <c r="E12053" t="s">
        <v>61</v>
      </c>
      <c r="F12053">
        <v>56.424438990119697</v>
      </c>
    </row>
    <row r="12054" spans="1:6" x14ac:dyDescent="0.35">
      <c r="A12054" t="s">
        <v>114</v>
      </c>
      <c r="B12054" s="78" t="s">
        <v>15</v>
      </c>
      <c r="C12054">
        <v>2041</v>
      </c>
      <c r="D12054" t="s">
        <v>41</v>
      </c>
      <c r="E12054" t="s">
        <v>63</v>
      </c>
      <c r="F12054">
        <v>56.161731987929798</v>
      </c>
    </row>
    <row r="12055" spans="1:6" x14ac:dyDescent="0.35">
      <c r="A12055" t="s">
        <v>114</v>
      </c>
      <c r="B12055" s="78" t="s">
        <v>15</v>
      </c>
      <c r="C12055">
        <v>2041</v>
      </c>
      <c r="D12055" t="s">
        <v>41</v>
      </c>
      <c r="E12055" t="s">
        <v>43</v>
      </c>
      <c r="F12055">
        <v>62.478736794697298</v>
      </c>
    </row>
    <row r="12056" spans="1:6" x14ac:dyDescent="0.35">
      <c r="A12056" t="s">
        <v>114</v>
      </c>
      <c r="B12056" s="78" t="s">
        <v>15</v>
      </c>
      <c r="C12056">
        <v>2041</v>
      </c>
      <c r="D12056" t="s">
        <v>41</v>
      </c>
      <c r="E12056" t="s">
        <v>65</v>
      </c>
      <c r="F12056">
        <v>58.464818582030297</v>
      </c>
    </row>
    <row r="12057" spans="1:6" x14ac:dyDescent="0.35">
      <c r="A12057" t="s">
        <v>114</v>
      </c>
      <c r="B12057" s="78" t="s">
        <v>15</v>
      </c>
      <c r="C12057">
        <v>2041</v>
      </c>
      <c r="D12057" t="s">
        <v>41</v>
      </c>
      <c r="E12057" t="s">
        <v>67</v>
      </c>
      <c r="F12057">
        <v>47.874856645894702</v>
      </c>
    </row>
    <row r="12058" spans="1:6" x14ac:dyDescent="0.35">
      <c r="A12058" t="s">
        <v>114</v>
      </c>
      <c r="B12058" s="78" t="s">
        <v>15</v>
      </c>
      <c r="C12058">
        <v>2041</v>
      </c>
      <c r="D12058" t="s">
        <v>41</v>
      </c>
      <c r="E12058" t="s">
        <v>69</v>
      </c>
      <c r="F12058">
        <v>55.877161885899</v>
      </c>
    </row>
    <row r="12059" spans="1:6" x14ac:dyDescent="0.35">
      <c r="A12059" t="s">
        <v>114</v>
      </c>
      <c r="B12059" s="78" t="s">
        <v>15</v>
      </c>
      <c r="C12059">
        <v>2041</v>
      </c>
      <c r="D12059" t="s">
        <v>41</v>
      </c>
      <c r="E12059" t="s">
        <v>71</v>
      </c>
      <c r="F12059">
        <v>43.589772911620102</v>
      </c>
    </row>
    <row r="12060" spans="1:6" x14ac:dyDescent="0.35">
      <c r="A12060" t="s">
        <v>114</v>
      </c>
      <c r="B12060" s="78" t="s">
        <v>15</v>
      </c>
      <c r="C12060">
        <v>2041</v>
      </c>
      <c r="D12060" t="s">
        <v>41</v>
      </c>
      <c r="E12060" t="s">
        <v>73</v>
      </c>
      <c r="F12060">
        <v>39.935498685639899</v>
      </c>
    </row>
    <row r="12061" spans="1:6" x14ac:dyDescent="0.35">
      <c r="A12061" t="s">
        <v>114</v>
      </c>
      <c r="B12061" s="78" t="s">
        <v>15</v>
      </c>
      <c r="C12061">
        <v>2041</v>
      </c>
      <c r="D12061" t="s">
        <v>41</v>
      </c>
      <c r="E12061" t="s">
        <v>75</v>
      </c>
      <c r="F12061">
        <v>26.177633145272999</v>
      </c>
    </row>
    <row r="12062" spans="1:6" x14ac:dyDescent="0.35">
      <c r="A12062" t="s">
        <v>114</v>
      </c>
      <c r="B12062" s="78" t="s">
        <v>15</v>
      </c>
      <c r="C12062">
        <v>2046</v>
      </c>
      <c r="D12062" t="s">
        <v>138</v>
      </c>
      <c r="E12062" t="s">
        <v>42</v>
      </c>
      <c r="F12062">
        <v>78.5603902614953</v>
      </c>
    </row>
    <row r="12063" spans="1:6" x14ac:dyDescent="0.35">
      <c r="A12063" t="s">
        <v>114</v>
      </c>
      <c r="B12063" s="78" t="s">
        <v>15</v>
      </c>
      <c r="C12063">
        <v>2046</v>
      </c>
      <c r="D12063" t="s">
        <v>138</v>
      </c>
      <c r="E12063" t="s">
        <v>45</v>
      </c>
      <c r="F12063">
        <v>35.371224414933501</v>
      </c>
    </row>
    <row r="12064" spans="1:6" x14ac:dyDescent="0.35">
      <c r="A12064" t="s">
        <v>114</v>
      </c>
      <c r="B12064" s="78" t="s">
        <v>15</v>
      </c>
      <c r="C12064">
        <v>2046</v>
      </c>
      <c r="D12064" t="s">
        <v>138</v>
      </c>
      <c r="E12064" t="s">
        <v>47</v>
      </c>
      <c r="F12064">
        <v>26.526315868409998</v>
      </c>
    </row>
    <row r="12065" spans="1:6" x14ac:dyDescent="0.35">
      <c r="A12065" t="s">
        <v>114</v>
      </c>
      <c r="B12065" s="78" t="s">
        <v>15</v>
      </c>
      <c r="C12065">
        <v>2046</v>
      </c>
      <c r="D12065" t="s">
        <v>138</v>
      </c>
      <c r="E12065" t="s">
        <v>49</v>
      </c>
      <c r="F12065">
        <v>44.054581145958203</v>
      </c>
    </row>
    <row r="12066" spans="1:6" x14ac:dyDescent="0.35">
      <c r="A12066" t="s">
        <v>114</v>
      </c>
      <c r="B12066" s="78" t="s">
        <v>15</v>
      </c>
      <c r="C12066">
        <v>2046</v>
      </c>
      <c r="D12066" t="s">
        <v>138</v>
      </c>
      <c r="E12066" t="s">
        <v>51</v>
      </c>
      <c r="F12066">
        <v>54.383918163636103</v>
      </c>
    </row>
    <row r="12067" spans="1:6" x14ac:dyDescent="0.35">
      <c r="A12067" t="s">
        <v>114</v>
      </c>
      <c r="B12067" s="78" t="s">
        <v>15</v>
      </c>
      <c r="C12067">
        <v>2046</v>
      </c>
      <c r="D12067" t="s">
        <v>138</v>
      </c>
      <c r="E12067" t="s">
        <v>53</v>
      </c>
      <c r="F12067">
        <v>52.714280853097002</v>
      </c>
    </row>
    <row r="12068" spans="1:6" x14ac:dyDescent="0.35">
      <c r="A12068" t="s">
        <v>114</v>
      </c>
      <c r="B12068" s="78" t="s">
        <v>15</v>
      </c>
      <c r="C12068">
        <v>2046</v>
      </c>
      <c r="D12068" t="s">
        <v>138</v>
      </c>
      <c r="E12068" t="s">
        <v>55</v>
      </c>
      <c r="F12068">
        <v>46.319935698304299</v>
      </c>
    </row>
    <row r="12069" spans="1:6" x14ac:dyDescent="0.35">
      <c r="A12069" t="s">
        <v>114</v>
      </c>
      <c r="B12069" s="78" t="s">
        <v>15</v>
      </c>
      <c r="C12069">
        <v>2046</v>
      </c>
      <c r="D12069" t="s">
        <v>138</v>
      </c>
      <c r="E12069" t="s">
        <v>57</v>
      </c>
      <c r="F12069">
        <v>52.862223275030502</v>
      </c>
    </row>
    <row r="12070" spans="1:6" x14ac:dyDescent="0.35">
      <c r="A12070" t="s">
        <v>114</v>
      </c>
      <c r="B12070" s="78" t="s">
        <v>15</v>
      </c>
      <c r="C12070">
        <v>2046</v>
      </c>
      <c r="D12070" t="s">
        <v>138</v>
      </c>
      <c r="E12070" t="s">
        <v>59</v>
      </c>
      <c r="F12070">
        <v>57.941476571908403</v>
      </c>
    </row>
    <row r="12071" spans="1:6" x14ac:dyDescent="0.35">
      <c r="A12071" t="s">
        <v>114</v>
      </c>
      <c r="B12071" s="78" t="s">
        <v>15</v>
      </c>
      <c r="C12071">
        <v>2046</v>
      </c>
      <c r="D12071" t="s">
        <v>138</v>
      </c>
      <c r="E12071" t="s">
        <v>61</v>
      </c>
      <c r="F12071">
        <v>53.975041944468003</v>
      </c>
    </row>
    <row r="12072" spans="1:6" x14ac:dyDescent="0.35">
      <c r="A12072" t="s">
        <v>114</v>
      </c>
      <c r="B12072" s="78" t="s">
        <v>15</v>
      </c>
      <c r="C12072">
        <v>2046</v>
      </c>
      <c r="D12072" t="s">
        <v>138</v>
      </c>
      <c r="E12072" t="s">
        <v>63</v>
      </c>
      <c r="F12072">
        <v>55.411269292534698</v>
      </c>
    </row>
    <row r="12073" spans="1:6" x14ac:dyDescent="0.35">
      <c r="A12073" t="s">
        <v>114</v>
      </c>
      <c r="B12073" s="78" t="s">
        <v>15</v>
      </c>
      <c r="C12073">
        <v>2046</v>
      </c>
      <c r="D12073" t="s">
        <v>138</v>
      </c>
      <c r="E12073" t="s">
        <v>43</v>
      </c>
      <c r="F12073">
        <v>56.411585579682203</v>
      </c>
    </row>
    <row r="12074" spans="1:6" x14ac:dyDescent="0.35">
      <c r="A12074" t="s">
        <v>114</v>
      </c>
      <c r="B12074" s="78" t="s">
        <v>15</v>
      </c>
      <c r="C12074">
        <v>2046</v>
      </c>
      <c r="D12074" t="s">
        <v>138</v>
      </c>
      <c r="E12074" t="s">
        <v>65</v>
      </c>
      <c r="F12074">
        <v>58.732722630114601</v>
      </c>
    </row>
    <row r="12075" spans="1:6" x14ac:dyDescent="0.35">
      <c r="A12075" t="s">
        <v>114</v>
      </c>
      <c r="B12075" s="78" t="s">
        <v>15</v>
      </c>
      <c r="C12075">
        <v>2046</v>
      </c>
      <c r="D12075" t="s">
        <v>138</v>
      </c>
      <c r="E12075" t="s">
        <v>67</v>
      </c>
      <c r="F12075">
        <v>40.562892417848602</v>
      </c>
    </row>
    <row r="12076" spans="1:6" x14ac:dyDescent="0.35">
      <c r="A12076" t="s">
        <v>114</v>
      </c>
      <c r="B12076" s="78" t="s">
        <v>15</v>
      </c>
      <c r="C12076">
        <v>2046</v>
      </c>
      <c r="D12076" t="s">
        <v>138</v>
      </c>
      <c r="E12076" t="s">
        <v>69</v>
      </c>
      <c r="F12076">
        <v>40.876576447207498</v>
      </c>
    </row>
    <row r="12077" spans="1:6" x14ac:dyDescent="0.35">
      <c r="A12077" t="s">
        <v>114</v>
      </c>
      <c r="B12077" s="78" t="s">
        <v>15</v>
      </c>
      <c r="C12077">
        <v>2046</v>
      </c>
      <c r="D12077" t="s">
        <v>138</v>
      </c>
      <c r="E12077" t="s">
        <v>71</v>
      </c>
      <c r="F12077">
        <v>33.043925010252302</v>
      </c>
    </row>
    <row r="12078" spans="1:6" x14ac:dyDescent="0.35">
      <c r="A12078" t="s">
        <v>114</v>
      </c>
      <c r="B12078" s="78" t="s">
        <v>15</v>
      </c>
      <c r="C12078">
        <v>2046</v>
      </c>
      <c r="D12078" t="s">
        <v>138</v>
      </c>
      <c r="E12078" t="s">
        <v>73</v>
      </c>
      <c r="F12078">
        <v>28.207126485547001</v>
      </c>
    </row>
    <row r="12079" spans="1:6" x14ac:dyDescent="0.35">
      <c r="A12079" t="s">
        <v>114</v>
      </c>
      <c r="B12079" s="78" t="s">
        <v>15</v>
      </c>
      <c r="C12079">
        <v>2046</v>
      </c>
      <c r="D12079" t="s">
        <v>138</v>
      </c>
      <c r="E12079" t="s">
        <v>75</v>
      </c>
      <c r="F12079">
        <v>26.5463279049679</v>
      </c>
    </row>
    <row r="12080" spans="1:6" x14ac:dyDescent="0.35">
      <c r="A12080" t="s">
        <v>114</v>
      </c>
      <c r="B12080" s="78" t="s">
        <v>15</v>
      </c>
      <c r="C12080">
        <v>2046</v>
      </c>
      <c r="D12080" t="s">
        <v>41</v>
      </c>
      <c r="E12080" t="s">
        <v>42</v>
      </c>
      <c r="F12080">
        <v>84.810128495250893</v>
      </c>
    </row>
    <row r="12081" spans="1:6" x14ac:dyDescent="0.35">
      <c r="A12081" t="s">
        <v>114</v>
      </c>
      <c r="B12081" s="78" t="s">
        <v>15</v>
      </c>
      <c r="C12081">
        <v>2046</v>
      </c>
      <c r="D12081" t="s">
        <v>41</v>
      </c>
      <c r="E12081" t="s">
        <v>45</v>
      </c>
      <c r="F12081">
        <v>40.635091321083401</v>
      </c>
    </row>
    <row r="12082" spans="1:6" x14ac:dyDescent="0.35">
      <c r="A12082" t="s">
        <v>114</v>
      </c>
      <c r="B12082" s="78" t="s">
        <v>15</v>
      </c>
      <c r="C12082">
        <v>2046</v>
      </c>
      <c r="D12082" t="s">
        <v>41</v>
      </c>
      <c r="E12082" t="s">
        <v>47</v>
      </c>
      <c r="F12082">
        <v>32.532766158834399</v>
      </c>
    </row>
    <row r="12083" spans="1:6" x14ac:dyDescent="0.35">
      <c r="A12083" t="s">
        <v>114</v>
      </c>
      <c r="B12083" s="78" t="s">
        <v>15</v>
      </c>
      <c r="C12083">
        <v>2046</v>
      </c>
      <c r="D12083" t="s">
        <v>41</v>
      </c>
      <c r="E12083" t="s">
        <v>49</v>
      </c>
      <c r="F12083">
        <v>33.378694615103797</v>
      </c>
    </row>
    <row r="12084" spans="1:6" x14ac:dyDescent="0.35">
      <c r="A12084" t="s">
        <v>114</v>
      </c>
      <c r="B12084" s="78" t="s">
        <v>15</v>
      </c>
      <c r="C12084">
        <v>2046</v>
      </c>
      <c r="D12084" t="s">
        <v>41</v>
      </c>
      <c r="E12084" t="s">
        <v>51</v>
      </c>
      <c r="F12084">
        <v>44.959243439308402</v>
      </c>
    </row>
    <row r="12085" spans="1:6" x14ac:dyDescent="0.35">
      <c r="A12085" t="s">
        <v>114</v>
      </c>
      <c r="B12085" s="78" t="s">
        <v>15</v>
      </c>
      <c r="C12085">
        <v>2046</v>
      </c>
      <c r="D12085" t="s">
        <v>41</v>
      </c>
      <c r="E12085" t="s">
        <v>53</v>
      </c>
      <c r="F12085">
        <v>43.273630604805497</v>
      </c>
    </row>
    <row r="12086" spans="1:6" x14ac:dyDescent="0.35">
      <c r="A12086" t="s">
        <v>114</v>
      </c>
      <c r="B12086" s="78" t="s">
        <v>15</v>
      </c>
      <c r="C12086">
        <v>2046</v>
      </c>
      <c r="D12086" t="s">
        <v>41</v>
      </c>
      <c r="E12086" t="s">
        <v>55</v>
      </c>
      <c r="F12086">
        <v>41.288706745085797</v>
      </c>
    </row>
    <row r="12087" spans="1:6" x14ac:dyDescent="0.35">
      <c r="A12087" t="s">
        <v>114</v>
      </c>
      <c r="B12087" s="78" t="s">
        <v>15</v>
      </c>
      <c r="C12087">
        <v>2046</v>
      </c>
      <c r="D12087" t="s">
        <v>41</v>
      </c>
      <c r="E12087" t="s">
        <v>57</v>
      </c>
      <c r="F12087">
        <v>49.350381309404597</v>
      </c>
    </row>
    <row r="12088" spans="1:6" x14ac:dyDescent="0.35">
      <c r="A12088" t="s">
        <v>114</v>
      </c>
      <c r="B12088" s="78" t="s">
        <v>15</v>
      </c>
      <c r="C12088">
        <v>2046</v>
      </c>
      <c r="D12088" t="s">
        <v>41</v>
      </c>
      <c r="E12088" t="s">
        <v>59</v>
      </c>
      <c r="F12088">
        <v>60.381848666023302</v>
      </c>
    </row>
    <row r="12089" spans="1:6" x14ac:dyDescent="0.35">
      <c r="A12089" t="s">
        <v>114</v>
      </c>
      <c r="B12089" s="78" t="s">
        <v>15</v>
      </c>
      <c r="C12089">
        <v>2046</v>
      </c>
      <c r="D12089" t="s">
        <v>41</v>
      </c>
      <c r="E12089" t="s">
        <v>61</v>
      </c>
      <c r="F12089">
        <v>57.273331806985297</v>
      </c>
    </row>
    <row r="12090" spans="1:6" x14ac:dyDescent="0.35">
      <c r="A12090" t="s">
        <v>114</v>
      </c>
      <c r="B12090" s="78" t="s">
        <v>15</v>
      </c>
      <c r="C12090">
        <v>2046</v>
      </c>
      <c r="D12090" t="s">
        <v>41</v>
      </c>
      <c r="E12090" t="s">
        <v>63</v>
      </c>
      <c r="F12090">
        <v>57.495823744979504</v>
      </c>
    </row>
    <row r="12091" spans="1:6" x14ac:dyDescent="0.35">
      <c r="A12091" t="s">
        <v>114</v>
      </c>
      <c r="B12091" s="78" t="s">
        <v>15</v>
      </c>
      <c r="C12091">
        <v>2046</v>
      </c>
      <c r="D12091" t="s">
        <v>41</v>
      </c>
      <c r="E12091" t="s">
        <v>43</v>
      </c>
      <c r="F12091">
        <v>61.950685938127798</v>
      </c>
    </row>
    <row r="12092" spans="1:6" x14ac:dyDescent="0.35">
      <c r="A12092" t="s">
        <v>114</v>
      </c>
      <c r="B12092" s="78" t="s">
        <v>15</v>
      </c>
      <c r="C12092">
        <v>2046</v>
      </c>
      <c r="D12092" t="s">
        <v>41</v>
      </c>
      <c r="E12092" t="s">
        <v>65</v>
      </c>
      <c r="F12092">
        <v>63.221266904237098</v>
      </c>
    </row>
    <row r="12093" spans="1:6" x14ac:dyDescent="0.35">
      <c r="A12093" t="s">
        <v>114</v>
      </c>
      <c r="B12093" s="78" t="s">
        <v>15</v>
      </c>
      <c r="C12093">
        <v>2046</v>
      </c>
      <c r="D12093" t="s">
        <v>41</v>
      </c>
      <c r="E12093" t="s">
        <v>67</v>
      </c>
      <c r="F12093">
        <v>49.179720945845297</v>
      </c>
    </row>
    <row r="12094" spans="1:6" x14ac:dyDescent="0.35">
      <c r="A12094" t="s">
        <v>114</v>
      </c>
      <c r="B12094" s="78" t="s">
        <v>15</v>
      </c>
      <c r="C12094">
        <v>2046</v>
      </c>
      <c r="D12094" t="s">
        <v>41</v>
      </c>
      <c r="E12094" t="s">
        <v>69</v>
      </c>
      <c r="F12094">
        <v>52.740463459609998</v>
      </c>
    </row>
    <row r="12095" spans="1:6" x14ac:dyDescent="0.35">
      <c r="A12095" t="s">
        <v>114</v>
      </c>
      <c r="B12095" s="78" t="s">
        <v>15</v>
      </c>
      <c r="C12095">
        <v>2046</v>
      </c>
      <c r="D12095" t="s">
        <v>41</v>
      </c>
      <c r="E12095" t="s">
        <v>71</v>
      </c>
      <c r="F12095">
        <v>46.3806174660618</v>
      </c>
    </row>
    <row r="12096" spans="1:6" x14ac:dyDescent="0.35">
      <c r="A12096" t="s">
        <v>114</v>
      </c>
      <c r="B12096" s="78" t="s">
        <v>15</v>
      </c>
      <c r="C12096">
        <v>2046</v>
      </c>
      <c r="D12096" t="s">
        <v>41</v>
      </c>
      <c r="E12096" t="s">
        <v>73</v>
      </c>
      <c r="F12096">
        <v>33.7018532090676</v>
      </c>
    </row>
    <row r="12097" spans="1:6" x14ac:dyDescent="0.35">
      <c r="A12097" t="s">
        <v>114</v>
      </c>
      <c r="B12097" s="78" t="s">
        <v>15</v>
      </c>
      <c r="C12097">
        <v>2046</v>
      </c>
      <c r="D12097" t="s">
        <v>41</v>
      </c>
      <c r="E12097" t="s">
        <v>75</v>
      </c>
      <c r="F12097">
        <v>31.684352621826999</v>
      </c>
    </row>
    <row r="12098" spans="1:6" x14ac:dyDescent="0.35">
      <c r="A12098" t="s">
        <v>115</v>
      </c>
      <c r="B12098" s="78" t="s">
        <v>15</v>
      </c>
      <c r="C12098">
        <v>2021</v>
      </c>
      <c r="D12098" t="s">
        <v>41</v>
      </c>
      <c r="E12098" t="s">
        <v>42</v>
      </c>
      <c r="F12098">
        <v>21</v>
      </c>
    </row>
    <row r="12099" spans="1:6" x14ac:dyDescent="0.35">
      <c r="A12099" t="s">
        <v>115</v>
      </c>
      <c r="B12099" s="78" t="s">
        <v>15</v>
      </c>
      <c r="C12099">
        <v>2021</v>
      </c>
      <c r="D12099" t="s">
        <v>41</v>
      </c>
      <c r="E12099" t="s">
        <v>43</v>
      </c>
      <c r="F12099">
        <v>33</v>
      </c>
    </row>
    <row r="12100" spans="1:6" x14ac:dyDescent="0.35">
      <c r="A12100" t="s">
        <v>115</v>
      </c>
      <c r="B12100" s="78" t="s">
        <v>15</v>
      </c>
      <c r="C12100">
        <v>2021</v>
      </c>
      <c r="D12100" t="s">
        <v>41</v>
      </c>
      <c r="E12100" t="s">
        <v>45</v>
      </c>
      <c r="F12100">
        <v>25</v>
      </c>
    </row>
    <row r="12101" spans="1:6" x14ac:dyDescent="0.35">
      <c r="A12101" t="s">
        <v>115</v>
      </c>
      <c r="B12101" s="78" t="s">
        <v>15</v>
      </c>
      <c r="C12101">
        <v>2021</v>
      </c>
      <c r="D12101" t="s">
        <v>41</v>
      </c>
      <c r="E12101" t="s">
        <v>47</v>
      </c>
      <c r="F12101">
        <v>29</v>
      </c>
    </row>
    <row r="12102" spans="1:6" x14ac:dyDescent="0.35">
      <c r="A12102" t="s">
        <v>115</v>
      </c>
      <c r="B12102" s="78" t="s">
        <v>15</v>
      </c>
      <c r="C12102">
        <v>2021</v>
      </c>
      <c r="D12102" t="s">
        <v>41</v>
      </c>
      <c r="E12102" t="s">
        <v>49</v>
      </c>
      <c r="F12102">
        <v>26</v>
      </c>
    </row>
    <row r="12103" spans="1:6" x14ac:dyDescent="0.35">
      <c r="A12103" t="s">
        <v>115</v>
      </c>
      <c r="B12103" s="78" t="s">
        <v>15</v>
      </c>
      <c r="C12103">
        <v>2021</v>
      </c>
      <c r="D12103" t="s">
        <v>41</v>
      </c>
      <c r="E12103" t="s">
        <v>51</v>
      </c>
      <c r="F12103">
        <v>19</v>
      </c>
    </row>
    <row r="12104" spans="1:6" x14ac:dyDescent="0.35">
      <c r="A12104" t="s">
        <v>115</v>
      </c>
      <c r="B12104" s="78" t="s">
        <v>15</v>
      </c>
      <c r="C12104">
        <v>2021</v>
      </c>
      <c r="D12104" t="s">
        <v>41</v>
      </c>
      <c r="E12104" t="s">
        <v>53</v>
      </c>
      <c r="F12104">
        <v>18</v>
      </c>
    </row>
    <row r="12105" spans="1:6" x14ac:dyDescent="0.35">
      <c r="A12105" t="s">
        <v>115</v>
      </c>
      <c r="B12105" s="78" t="s">
        <v>15</v>
      </c>
      <c r="C12105">
        <v>2021</v>
      </c>
      <c r="D12105" t="s">
        <v>41</v>
      </c>
      <c r="E12105" t="s">
        <v>55</v>
      </c>
      <c r="F12105">
        <v>19</v>
      </c>
    </row>
    <row r="12106" spans="1:6" x14ac:dyDescent="0.35">
      <c r="A12106" t="s">
        <v>115</v>
      </c>
      <c r="B12106" s="78" t="s">
        <v>15</v>
      </c>
      <c r="C12106">
        <v>2021</v>
      </c>
      <c r="D12106" t="s">
        <v>41</v>
      </c>
      <c r="E12106" t="s">
        <v>57</v>
      </c>
      <c r="F12106">
        <v>22</v>
      </c>
    </row>
    <row r="12107" spans="1:6" x14ac:dyDescent="0.35">
      <c r="A12107" t="s">
        <v>115</v>
      </c>
      <c r="B12107" s="78" t="s">
        <v>15</v>
      </c>
      <c r="C12107">
        <v>2021</v>
      </c>
      <c r="D12107" t="s">
        <v>41</v>
      </c>
      <c r="E12107" t="s">
        <v>59</v>
      </c>
      <c r="F12107">
        <v>36</v>
      </c>
    </row>
    <row r="12108" spans="1:6" x14ac:dyDescent="0.35">
      <c r="A12108" t="s">
        <v>115</v>
      </c>
      <c r="B12108" s="78" t="s">
        <v>15</v>
      </c>
      <c r="C12108">
        <v>2021</v>
      </c>
      <c r="D12108" t="s">
        <v>41</v>
      </c>
      <c r="E12108" t="s">
        <v>61</v>
      </c>
      <c r="F12108">
        <v>25</v>
      </c>
    </row>
    <row r="12109" spans="1:6" x14ac:dyDescent="0.35">
      <c r="A12109" t="s">
        <v>115</v>
      </c>
      <c r="B12109" s="78" t="s">
        <v>15</v>
      </c>
      <c r="C12109">
        <v>2021</v>
      </c>
      <c r="D12109" t="s">
        <v>41</v>
      </c>
      <c r="E12109" t="s">
        <v>63</v>
      </c>
      <c r="F12109">
        <v>23</v>
      </c>
    </row>
    <row r="12110" spans="1:6" x14ac:dyDescent="0.35">
      <c r="A12110" t="s">
        <v>115</v>
      </c>
      <c r="B12110" s="78" t="s">
        <v>15</v>
      </c>
      <c r="C12110">
        <v>2021</v>
      </c>
      <c r="D12110" t="s">
        <v>41</v>
      </c>
      <c r="E12110" t="s">
        <v>65</v>
      </c>
      <c r="F12110">
        <v>7</v>
      </c>
    </row>
    <row r="12111" spans="1:6" x14ac:dyDescent="0.35">
      <c r="A12111" t="s">
        <v>115</v>
      </c>
      <c r="B12111" s="78" t="s">
        <v>15</v>
      </c>
      <c r="C12111">
        <v>2021</v>
      </c>
      <c r="D12111" t="s">
        <v>41</v>
      </c>
      <c r="E12111" t="s">
        <v>67</v>
      </c>
      <c r="F12111">
        <v>10</v>
      </c>
    </row>
    <row r="12112" spans="1:6" x14ac:dyDescent="0.35">
      <c r="A12112" t="s">
        <v>115</v>
      </c>
      <c r="B12112" s="78" t="s">
        <v>15</v>
      </c>
      <c r="C12112">
        <v>2021</v>
      </c>
      <c r="D12112" t="s">
        <v>41</v>
      </c>
      <c r="E12112" t="s">
        <v>69</v>
      </c>
      <c r="F12112">
        <v>7</v>
      </c>
    </row>
    <row r="12113" spans="1:6" x14ac:dyDescent="0.35">
      <c r="A12113" t="s">
        <v>115</v>
      </c>
      <c r="B12113" s="78" t="s">
        <v>15</v>
      </c>
      <c r="C12113">
        <v>2021</v>
      </c>
      <c r="D12113" t="s">
        <v>41</v>
      </c>
      <c r="E12113" t="s">
        <v>71</v>
      </c>
      <c r="F12113">
        <v>0</v>
      </c>
    </row>
    <row r="12114" spans="1:6" x14ac:dyDescent="0.35">
      <c r="A12114" t="s">
        <v>115</v>
      </c>
      <c r="B12114" s="78" t="s">
        <v>15</v>
      </c>
      <c r="C12114">
        <v>2021</v>
      </c>
      <c r="D12114" t="s">
        <v>41</v>
      </c>
      <c r="E12114" t="s">
        <v>73</v>
      </c>
      <c r="F12114">
        <v>0</v>
      </c>
    </row>
    <row r="12115" spans="1:6" x14ac:dyDescent="0.35">
      <c r="A12115" t="s">
        <v>115</v>
      </c>
      <c r="B12115" s="78" t="s">
        <v>15</v>
      </c>
      <c r="C12115">
        <v>2021</v>
      </c>
      <c r="D12115" t="s">
        <v>41</v>
      </c>
      <c r="E12115" t="s">
        <v>75</v>
      </c>
      <c r="F12115">
        <v>1</v>
      </c>
    </row>
    <row r="12116" spans="1:6" x14ac:dyDescent="0.35">
      <c r="A12116" t="s">
        <v>115</v>
      </c>
      <c r="B12116" s="78" t="s">
        <v>15</v>
      </c>
      <c r="C12116">
        <v>2021</v>
      </c>
      <c r="D12116" t="s">
        <v>138</v>
      </c>
      <c r="E12116" t="s">
        <v>42</v>
      </c>
      <c r="F12116">
        <v>27</v>
      </c>
    </row>
    <row r="12117" spans="1:6" x14ac:dyDescent="0.35">
      <c r="A12117" t="s">
        <v>115</v>
      </c>
      <c r="B12117" s="78" t="s">
        <v>15</v>
      </c>
      <c r="C12117">
        <v>2021</v>
      </c>
      <c r="D12117" t="s">
        <v>138</v>
      </c>
      <c r="E12117" t="s">
        <v>43</v>
      </c>
      <c r="F12117">
        <v>16</v>
      </c>
    </row>
    <row r="12118" spans="1:6" x14ac:dyDescent="0.35">
      <c r="A12118" t="s">
        <v>115</v>
      </c>
      <c r="B12118" s="78" t="s">
        <v>15</v>
      </c>
      <c r="C12118">
        <v>2021</v>
      </c>
      <c r="D12118" t="s">
        <v>138</v>
      </c>
      <c r="E12118" t="s">
        <v>45</v>
      </c>
      <c r="F12118">
        <v>21</v>
      </c>
    </row>
    <row r="12119" spans="1:6" x14ac:dyDescent="0.35">
      <c r="A12119" t="s">
        <v>115</v>
      </c>
      <c r="B12119" s="78" t="s">
        <v>15</v>
      </c>
      <c r="C12119">
        <v>2021</v>
      </c>
      <c r="D12119" t="s">
        <v>138</v>
      </c>
      <c r="E12119" t="s">
        <v>47</v>
      </c>
      <c r="F12119">
        <v>23</v>
      </c>
    </row>
    <row r="12120" spans="1:6" x14ac:dyDescent="0.35">
      <c r="A12120" t="s">
        <v>115</v>
      </c>
      <c r="B12120" s="78" t="s">
        <v>15</v>
      </c>
      <c r="C12120">
        <v>2021</v>
      </c>
      <c r="D12120" t="s">
        <v>138</v>
      </c>
      <c r="E12120" t="s">
        <v>49</v>
      </c>
      <c r="F12120">
        <v>18</v>
      </c>
    </row>
    <row r="12121" spans="1:6" x14ac:dyDescent="0.35">
      <c r="A12121" t="s">
        <v>115</v>
      </c>
      <c r="B12121" s="78" t="s">
        <v>15</v>
      </c>
      <c r="C12121">
        <v>2021</v>
      </c>
      <c r="D12121" t="s">
        <v>138</v>
      </c>
      <c r="E12121" t="s">
        <v>51</v>
      </c>
      <c r="F12121">
        <v>29</v>
      </c>
    </row>
    <row r="12122" spans="1:6" x14ac:dyDescent="0.35">
      <c r="A12122" t="s">
        <v>115</v>
      </c>
      <c r="B12122" s="78" t="s">
        <v>15</v>
      </c>
      <c r="C12122">
        <v>2021</v>
      </c>
      <c r="D12122" t="s">
        <v>138</v>
      </c>
      <c r="E12122" t="s">
        <v>53</v>
      </c>
      <c r="F12122">
        <v>19</v>
      </c>
    </row>
    <row r="12123" spans="1:6" x14ac:dyDescent="0.35">
      <c r="A12123" t="s">
        <v>115</v>
      </c>
      <c r="B12123" s="78" t="s">
        <v>15</v>
      </c>
      <c r="C12123">
        <v>2021</v>
      </c>
      <c r="D12123" t="s">
        <v>138</v>
      </c>
      <c r="E12123" t="s">
        <v>55</v>
      </c>
      <c r="F12123">
        <v>34</v>
      </c>
    </row>
    <row r="12124" spans="1:6" x14ac:dyDescent="0.35">
      <c r="A12124" t="s">
        <v>115</v>
      </c>
      <c r="B12124" s="78" t="s">
        <v>15</v>
      </c>
      <c r="C12124">
        <v>2021</v>
      </c>
      <c r="D12124" t="s">
        <v>138</v>
      </c>
      <c r="E12124" t="s">
        <v>57</v>
      </c>
      <c r="F12124">
        <v>27</v>
      </c>
    </row>
    <row r="12125" spans="1:6" x14ac:dyDescent="0.35">
      <c r="A12125" t="s">
        <v>115</v>
      </c>
      <c r="B12125" s="78" t="s">
        <v>15</v>
      </c>
      <c r="C12125">
        <v>2021</v>
      </c>
      <c r="D12125" t="s">
        <v>138</v>
      </c>
      <c r="E12125" t="s">
        <v>59</v>
      </c>
      <c r="F12125">
        <v>23</v>
      </c>
    </row>
    <row r="12126" spans="1:6" x14ac:dyDescent="0.35">
      <c r="A12126" t="s">
        <v>115</v>
      </c>
      <c r="B12126" s="78" t="s">
        <v>15</v>
      </c>
      <c r="C12126">
        <v>2021</v>
      </c>
      <c r="D12126" t="s">
        <v>138</v>
      </c>
      <c r="E12126" t="s">
        <v>61</v>
      </c>
      <c r="F12126">
        <v>25</v>
      </c>
    </row>
    <row r="12127" spans="1:6" x14ac:dyDescent="0.35">
      <c r="A12127" t="s">
        <v>115</v>
      </c>
      <c r="B12127" s="78" t="s">
        <v>15</v>
      </c>
      <c r="C12127">
        <v>2021</v>
      </c>
      <c r="D12127" t="s">
        <v>138</v>
      </c>
      <c r="E12127" t="s">
        <v>63</v>
      </c>
      <c r="F12127">
        <v>15</v>
      </c>
    </row>
    <row r="12128" spans="1:6" x14ac:dyDescent="0.35">
      <c r="A12128" t="s">
        <v>115</v>
      </c>
      <c r="B12128" s="78" t="s">
        <v>15</v>
      </c>
      <c r="C12128">
        <v>2021</v>
      </c>
      <c r="D12128" t="s">
        <v>138</v>
      </c>
      <c r="E12128" t="s">
        <v>65</v>
      </c>
      <c r="F12128">
        <v>14</v>
      </c>
    </row>
    <row r="12129" spans="1:6" x14ac:dyDescent="0.35">
      <c r="A12129" t="s">
        <v>115</v>
      </c>
      <c r="B12129" s="78" t="s">
        <v>15</v>
      </c>
      <c r="C12129">
        <v>2021</v>
      </c>
      <c r="D12129" t="s">
        <v>138</v>
      </c>
      <c r="E12129" t="s">
        <v>67</v>
      </c>
      <c r="F12129">
        <v>7</v>
      </c>
    </row>
    <row r="12130" spans="1:6" x14ac:dyDescent="0.35">
      <c r="A12130" t="s">
        <v>115</v>
      </c>
      <c r="B12130" s="78" t="s">
        <v>15</v>
      </c>
      <c r="C12130">
        <v>2021</v>
      </c>
      <c r="D12130" t="s">
        <v>138</v>
      </c>
      <c r="E12130" t="s">
        <v>69</v>
      </c>
      <c r="F12130">
        <v>8</v>
      </c>
    </row>
    <row r="12131" spans="1:6" x14ac:dyDescent="0.35">
      <c r="A12131" t="s">
        <v>115</v>
      </c>
      <c r="B12131" s="78" t="s">
        <v>15</v>
      </c>
      <c r="C12131">
        <v>2021</v>
      </c>
      <c r="D12131" t="s">
        <v>138</v>
      </c>
      <c r="E12131" t="s">
        <v>71</v>
      </c>
      <c r="F12131">
        <v>3</v>
      </c>
    </row>
    <row r="12132" spans="1:6" x14ac:dyDescent="0.35">
      <c r="A12132" t="s">
        <v>115</v>
      </c>
      <c r="B12132" s="78" t="s">
        <v>15</v>
      </c>
      <c r="C12132">
        <v>2021</v>
      </c>
      <c r="D12132" t="s">
        <v>138</v>
      </c>
      <c r="E12132" t="s">
        <v>73</v>
      </c>
      <c r="F12132">
        <v>0</v>
      </c>
    </row>
    <row r="12133" spans="1:6" x14ac:dyDescent="0.35">
      <c r="A12133" t="s">
        <v>115</v>
      </c>
      <c r="B12133" s="78" t="s">
        <v>15</v>
      </c>
      <c r="C12133">
        <v>2021</v>
      </c>
      <c r="D12133" t="s">
        <v>138</v>
      </c>
      <c r="E12133" t="s">
        <v>75</v>
      </c>
      <c r="F12133">
        <v>2</v>
      </c>
    </row>
    <row r="12134" spans="1:6" x14ac:dyDescent="0.35">
      <c r="A12134" t="s">
        <v>115</v>
      </c>
      <c r="B12134" s="78" t="s">
        <v>15</v>
      </c>
      <c r="C12134">
        <v>2026</v>
      </c>
      <c r="D12134" t="s">
        <v>138</v>
      </c>
      <c r="E12134" t="s">
        <v>42</v>
      </c>
      <c r="F12134">
        <v>23.792358556079101</v>
      </c>
    </row>
    <row r="12135" spans="1:6" x14ac:dyDescent="0.35">
      <c r="A12135" t="s">
        <v>115</v>
      </c>
      <c r="B12135" s="78" t="s">
        <v>15</v>
      </c>
      <c r="C12135">
        <v>2026</v>
      </c>
      <c r="D12135" t="s">
        <v>138</v>
      </c>
      <c r="E12135" t="s">
        <v>45</v>
      </c>
      <c r="F12135">
        <v>14.548981128540699</v>
      </c>
    </row>
    <row r="12136" spans="1:6" x14ac:dyDescent="0.35">
      <c r="A12136" t="s">
        <v>115</v>
      </c>
      <c r="B12136" s="78" t="s">
        <v>15</v>
      </c>
      <c r="C12136">
        <v>2026</v>
      </c>
      <c r="D12136" t="s">
        <v>138</v>
      </c>
      <c r="E12136" t="s">
        <v>47</v>
      </c>
      <c r="F12136">
        <v>19.069601450986902</v>
      </c>
    </row>
    <row r="12137" spans="1:6" x14ac:dyDescent="0.35">
      <c r="A12137" t="s">
        <v>115</v>
      </c>
      <c r="B12137" s="78" t="s">
        <v>15</v>
      </c>
      <c r="C12137">
        <v>2026</v>
      </c>
      <c r="D12137" t="s">
        <v>138</v>
      </c>
      <c r="E12137" t="s">
        <v>49</v>
      </c>
      <c r="F12137">
        <v>34.276825286722797</v>
      </c>
    </row>
    <row r="12138" spans="1:6" x14ac:dyDescent="0.35">
      <c r="A12138" t="s">
        <v>115</v>
      </c>
      <c r="B12138" s="78" t="s">
        <v>15</v>
      </c>
      <c r="C12138">
        <v>2026</v>
      </c>
      <c r="D12138" t="s">
        <v>138</v>
      </c>
      <c r="E12138" t="s">
        <v>51</v>
      </c>
      <c r="F12138">
        <v>27.3720503620805</v>
      </c>
    </row>
    <row r="12139" spans="1:6" x14ac:dyDescent="0.35">
      <c r="A12139" t="s">
        <v>115</v>
      </c>
      <c r="B12139" s="78" t="s">
        <v>15</v>
      </c>
      <c r="C12139">
        <v>2026</v>
      </c>
      <c r="D12139" t="s">
        <v>138</v>
      </c>
      <c r="E12139" t="s">
        <v>53</v>
      </c>
      <c r="F12139">
        <v>18.521970032690099</v>
      </c>
    </row>
    <row r="12140" spans="1:6" x14ac:dyDescent="0.35">
      <c r="A12140" t="s">
        <v>115</v>
      </c>
      <c r="B12140" s="78" t="s">
        <v>15</v>
      </c>
      <c r="C12140">
        <v>2026</v>
      </c>
      <c r="D12140" t="s">
        <v>138</v>
      </c>
      <c r="E12140" t="s">
        <v>55</v>
      </c>
      <c r="F12140">
        <v>32.877990971651499</v>
      </c>
    </row>
    <row r="12141" spans="1:6" x14ac:dyDescent="0.35">
      <c r="A12141" t="s">
        <v>115</v>
      </c>
      <c r="B12141" s="78" t="s">
        <v>15</v>
      </c>
      <c r="C12141">
        <v>2026</v>
      </c>
      <c r="D12141" t="s">
        <v>138</v>
      </c>
      <c r="E12141" t="s">
        <v>57</v>
      </c>
      <c r="F12141">
        <v>37.218005290977402</v>
      </c>
    </row>
    <row r="12142" spans="1:6" x14ac:dyDescent="0.35">
      <c r="A12142" t="s">
        <v>115</v>
      </c>
      <c r="B12142" s="78" t="s">
        <v>15</v>
      </c>
      <c r="C12142">
        <v>2026</v>
      </c>
      <c r="D12142" t="s">
        <v>138</v>
      </c>
      <c r="E12142" t="s">
        <v>59</v>
      </c>
      <c r="F12142">
        <v>19.733741608438901</v>
      </c>
    </row>
    <row r="12143" spans="1:6" x14ac:dyDescent="0.35">
      <c r="A12143" t="s">
        <v>115</v>
      </c>
      <c r="B12143" s="78" t="s">
        <v>15</v>
      </c>
      <c r="C12143">
        <v>2026</v>
      </c>
      <c r="D12143" t="s">
        <v>138</v>
      </c>
      <c r="E12143" t="s">
        <v>61</v>
      </c>
      <c r="F12143">
        <v>18.2108710238291</v>
      </c>
    </row>
    <row r="12144" spans="1:6" x14ac:dyDescent="0.35">
      <c r="A12144" t="s">
        <v>115</v>
      </c>
      <c r="B12144" s="78" t="s">
        <v>15</v>
      </c>
      <c r="C12144">
        <v>2026</v>
      </c>
      <c r="D12144" t="s">
        <v>138</v>
      </c>
      <c r="E12144" t="s">
        <v>63</v>
      </c>
      <c r="F12144">
        <v>25.837938443364902</v>
      </c>
    </row>
    <row r="12145" spans="1:6" x14ac:dyDescent="0.35">
      <c r="A12145" t="s">
        <v>115</v>
      </c>
      <c r="B12145" s="78" t="s">
        <v>15</v>
      </c>
      <c r="C12145">
        <v>2026</v>
      </c>
      <c r="D12145" t="s">
        <v>138</v>
      </c>
      <c r="E12145" t="s">
        <v>43</v>
      </c>
      <c r="F12145">
        <v>24.688606090976698</v>
      </c>
    </row>
    <row r="12146" spans="1:6" x14ac:dyDescent="0.35">
      <c r="A12146" t="s">
        <v>115</v>
      </c>
      <c r="B12146" s="78" t="s">
        <v>15</v>
      </c>
      <c r="C12146">
        <v>2026</v>
      </c>
      <c r="D12146" t="s">
        <v>138</v>
      </c>
      <c r="E12146" t="s">
        <v>65</v>
      </c>
      <c r="F12146">
        <v>20.8425703200136</v>
      </c>
    </row>
    <row r="12147" spans="1:6" x14ac:dyDescent="0.35">
      <c r="A12147" t="s">
        <v>115</v>
      </c>
      <c r="B12147" s="78" t="s">
        <v>15</v>
      </c>
      <c r="C12147">
        <v>2026</v>
      </c>
      <c r="D12147" t="s">
        <v>138</v>
      </c>
      <c r="E12147" t="s">
        <v>67</v>
      </c>
      <c r="F12147">
        <v>5.3832155195034597</v>
      </c>
    </row>
    <row r="12148" spans="1:6" x14ac:dyDescent="0.35">
      <c r="A12148" t="s">
        <v>115</v>
      </c>
      <c r="B12148" s="78" t="s">
        <v>15</v>
      </c>
      <c r="C12148">
        <v>2026</v>
      </c>
      <c r="D12148" t="s">
        <v>138</v>
      </c>
      <c r="E12148" t="s">
        <v>69</v>
      </c>
      <c r="F12148">
        <v>8.9545529503156196</v>
      </c>
    </row>
    <row r="12149" spans="1:6" x14ac:dyDescent="0.35">
      <c r="A12149" t="s">
        <v>115</v>
      </c>
      <c r="B12149" s="78" t="s">
        <v>15</v>
      </c>
      <c r="C12149">
        <v>2026</v>
      </c>
      <c r="D12149" t="s">
        <v>138</v>
      </c>
      <c r="E12149" t="s">
        <v>71</v>
      </c>
      <c r="F12149">
        <v>4.3484532370037599</v>
      </c>
    </row>
    <row r="12150" spans="1:6" x14ac:dyDescent="0.35">
      <c r="A12150" t="s">
        <v>115</v>
      </c>
      <c r="B12150" s="78" t="s">
        <v>15</v>
      </c>
      <c r="C12150">
        <v>2026</v>
      </c>
      <c r="D12150" t="s">
        <v>138</v>
      </c>
      <c r="E12150" t="s">
        <v>73</v>
      </c>
      <c r="F12150">
        <v>3.1130635217454601</v>
      </c>
    </row>
    <row r="12151" spans="1:6" x14ac:dyDescent="0.35">
      <c r="A12151" t="s">
        <v>115</v>
      </c>
      <c r="B12151" s="78" t="s">
        <v>15</v>
      </c>
      <c r="C12151">
        <v>2026</v>
      </c>
      <c r="D12151" t="s">
        <v>138</v>
      </c>
      <c r="E12151" t="s">
        <v>75</v>
      </c>
      <c r="F12151">
        <v>1.8529622262312599</v>
      </c>
    </row>
    <row r="12152" spans="1:6" x14ac:dyDescent="0.35">
      <c r="A12152" t="s">
        <v>115</v>
      </c>
      <c r="B12152" s="78" t="s">
        <v>15</v>
      </c>
      <c r="C12152">
        <v>2026</v>
      </c>
      <c r="D12152" t="s">
        <v>41</v>
      </c>
      <c r="E12152" t="s">
        <v>42</v>
      </c>
      <c r="F12152">
        <v>25.607366700062801</v>
      </c>
    </row>
    <row r="12153" spans="1:6" x14ac:dyDescent="0.35">
      <c r="A12153" t="s">
        <v>115</v>
      </c>
      <c r="B12153" s="78" t="s">
        <v>15</v>
      </c>
      <c r="C12153">
        <v>2026</v>
      </c>
      <c r="D12153" t="s">
        <v>41</v>
      </c>
      <c r="E12153" t="s">
        <v>45</v>
      </c>
      <c r="F12153">
        <v>15.8702758723374</v>
      </c>
    </row>
    <row r="12154" spans="1:6" x14ac:dyDescent="0.35">
      <c r="A12154" t="s">
        <v>115</v>
      </c>
      <c r="B12154" s="78" t="s">
        <v>15</v>
      </c>
      <c r="C12154">
        <v>2026</v>
      </c>
      <c r="D12154" t="s">
        <v>41</v>
      </c>
      <c r="E12154" t="s">
        <v>47</v>
      </c>
      <c r="F12154">
        <v>22.726097369207999</v>
      </c>
    </row>
    <row r="12155" spans="1:6" x14ac:dyDescent="0.35">
      <c r="A12155" t="s">
        <v>115</v>
      </c>
      <c r="B12155" s="78" t="s">
        <v>15</v>
      </c>
      <c r="C12155">
        <v>2026</v>
      </c>
      <c r="D12155" t="s">
        <v>41</v>
      </c>
      <c r="E12155" t="s">
        <v>49</v>
      </c>
      <c r="F12155">
        <v>27.6511812879519</v>
      </c>
    </row>
    <row r="12156" spans="1:6" x14ac:dyDescent="0.35">
      <c r="A12156" t="s">
        <v>115</v>
      </c>
      <c r="B12156" s="78" t="s">
        <v>15</v>
      </c>
      <c r="C12156">
        <v>2026</v>
      </c>
      <c r="D12156" t="s">
        <v>41</v>
      </c>
      <c r="E12156" t="s">
        <v>51</v>
      </c>
      <c r="F12156">
        <v>25.612190299311798</v>
      </c>
    </row>
    <row r="12157" spans="1:6" x14ac:dyDescent="0.35">
      <c r="A12157" t="s">
        <v>115</v>
      </c>
      <c r="B12157" s="78" t="s">
        <v>15</v>
      </c>
      <c r="C12157">
        <v>2026</v>
      </c>
      <c r="D12157" t="s">
        <v>41</v>
      </c>
      <c r="E12157" t="s">
        <v>53</v>
      </c>
      <c r="F12157">
        <v>15.3613340112632</v>
      </c>
    </row>
    <row r="12158" spans="1:6" x14ac:dyDescent="0.35">
      <c r="A12158" t="s">
        <v>115</v>
      </c>
      <c r="B12158" s="78" t="s">
        <v>15</v>
      </c>
      <c r="C12158">
        <v>2026</v>
      </c>
      <c r="D12158" t="s">
        <v>41</v>
      </c>
      <c r="E12158" t="s">
        <v>55</v>
      </c>
      <c r="F12158">
        <v>26.787223214945399</v>
      </c>
    </row>
    <row r="12159" spans="1:6" x14ac:dyDescent="0.35">
      <c r="A12159" t="s">
        <v>115</v>
      </c>
      <c r="B12159" s="78" t="s">
        <v>15</v>
      </c>
      <c r="C12159">
        <v>2026</v>
      </c>
      <c r="D12159" t="s">
        <v>41</v>
      </c>
      <c r="E12159" t="s">
        <v>57</v>
      </c>
      <c r="F12159">
        <v>23.747281957398101</v>
      </c>
    </row>
    <row r="12160" spans="1:6" x14ac:dyDescent="0.35">
      <c r="A12160" t="s">
        <v>115</v>
      </c>
      <c r="B12160" s="78" t="s">
        <v>15</v>
      </c>
      <c r="C12160">
        <v>2026</v>
      </c>
      <c r="D12160" t="s">
        <v>41</v>
      </c>
      <c r="E12160" t="s">
        <v>59</v>
      </c>
      <c r="F12160">
        <v>18.054723408954999</v>
      </c>
    </row>
    <row r="12161" spans="1:6" x14ac:dyDescent="0.35">
      <c r="A12161" t="s">
        <v>115</v>
      </c>
      <c r="B12161" s="78" t="s">
        <v>15</v>
      </c>
      <c r="C12161">
        <v>2026</v>
      </c>
      <c r="D12161" t="s">
        <v>41</v>
      </c>
      <c r="E12161" t="s">
        <v>61</v>
      </c>
      <c r="F12161">
        <v>23.504365304279599</v>
      </c>
    </row>
    <row r="12162" spans="1:6" x14ac:dyDescent="0.35">
      <c r="A12162" t="s">
        <v>115</v>
      </c>
      <c r="B12162" s="78" t="s">
        <v>15</v>
      </c>
      <c r="C12162">
        <v>2026</v>
      </c>
      <c r="D12162" t="s">
        <v>41</v>
      </c>
      <c r="E12162" t="s">
        <v>63</v>
      </c>
      <c r="F12162">
        <v>27.780484198467001</v>
      </c>
    </row>
    <row r="12163" spans="1:6" x14ac:dyDescent="0.35">
      <c r="A12163" t="s">
        <v>115</v>
      </c>
      <c r="B12163" s="78" t="s">
        <v>15</v>
      </c>
      <c r="C12163">
        <v>2026</v>
      </c>
      <c r="D12163" t="s">
        <v>41</v>
      </c>
      <c r="E12163" t="s">
        <v>43</v>
      </c>
      <c r="F12163">
        <v>19.309804580143901</v>
      </c>
    </row>
    <row r="12164" spans="1:6" x14ac:dyDescent="0.35">
      <c r="A12164" t="s">
        <v>115</v>
      </c>
      <c r="B12164" s="78" t="s">
        <v>15</v>
      </c>
      <c r="C12164">
        <v>2026</v>
      </c>
      <c r="D12164" t="s">
        <v>41</v>
      </c>
      <c r="E12164" t="s">
        <v>65</v>
      </c>
      <c r="F12164">
        <v>18.490971736659201</v>
      </c>
    </row>
    <row r="12165" spans="1:6" x14ac:dyDescent="0.35">
      <c r="A12165" t="s">
        <v>115</v>
      </c>
      <c r="B12165" s="78" t="s">
        <v>15</v>
      </c>
      <c r="C12165">
        <v>2026</v>
      </c>
      <c r="D12165" t="s">
        <v>41</v>
      </c>
      <c r="E12165" t="s">
        <v>67</v>
      </c>
      <c r="F12165">
        <v>4.7390814839046298</v>
      </c>
    </row>
    <row r="12166" spans="1:6" x14ac:dyDescent="0.35">
      <c r="A12166" t="s">
        <v>115</v>
      </c>
      <c r="B12166" s="78" t="s">
        <v>15</v>
      </c>
      <c r="C12166">
        <v>2026</v>
      </c>
      <c r="D12166" t="s">
        <v>41</v>
      </c>
      <c r="E12166" t="s">
        <v>69</v>
      </c>
      <c r="F12166">
        <v>14.4325266480012</v>
      </c>
    </row>
    <row r="12167" spans="1:6" x14ac:dyDescent="0.35">
      <c r="A12167" t="s">
        <v>115</v>
      </c>
      <c r="B12167" s="78" t="s">
        <v>15</v>
      </c>
      <c r="C12167">
        <v>2026</v>
      </c>
      <c r="D12167" t="s">
        <v>41</v>
      </c>
      <c r="E12167" t="s">
        <v>71</v>
      </c>
      <c r="F12167">
        <v>2.2992088416293899</v>
      </c>
    </row>
    <row r="12168" spans="1:6" x14ac:dyDescent="0.35">
      <c r="A12168" t="s">
        <v>115</v>
      </c>
      <c r="B12168" s="78" t="s">
        <v>15</v>
      </c>
      <c r="C12168">
        <v>2026</v>
      </c>
      <c r="D12168" t="s">
        <v>41</v>
      </c>
      <c r="E12168" t="s">
        <v>73</v>
      </c>
      <c r="F12168">
        <v>0</v>
      </c>
    </row>
    <row r="12169" spans="1:6" x14ac:dyDescent="0.35">
      <c r="A12169" t="s">
        <v>115</v>
      </c>
      <c r="B12169" s="78" t="s">
        <v>15</v>
      </c>
      <c r="C12169">
        <v>2026</v>
      </c>
      <c r="D12169" t="s">
        <v>41</v>
      </c>
      <c r="E12169" t="s">
        <v>75</v>
      </c>
      <c r="F12169">
        <v>0.41634285306280699</v>
      </c>
    </row>
    <row r="12170" spans="1:6" x14ac:dyDescent="0.35">
      <c r="A12170" t="s">
        <v>115</v>
      </c>
      <c r="B12170" s="78" t="s">
        <v>15</v>
      </c>
      <c r="C12170">
        <v>2031</v>
      </c>
      <c r="D12170" t="s">
        <v>138</v>
      </c>
      <c r="E12170" t="s">
        <v>42</v>
      </c>
      <c r="F12170">
        <v>23.881125282437999</v>
      </c>
    </row>
    <row r="12171" spans="1:6" x14ac:dyDescent="0.35">
      <c r="A12171" t="s">
        <v>115</v>
      </c>
      <c r="B12171" s="78" t="s">
        <v>15</v>
      </c>
      <c r="C12171">
        <v>2031</v>
      </c>
      <c r="D12171" t="s">
        <v>138</v>
      </c>
      <c r="E12171" t="s">
        <v>45</v>
      </c>
      <c r="F12171">
        <v>16.524961690695701</v>
      </c>
    </row>
    <row r="12172" spans="1:6" x14ac:dyDescent="0.35">
      <c r="A12172" t="s">
        <v>115</v>
      </c>
      <c r="B12172" s="78" t="s">
        <v>15</v>
      </c>
      <c r="C12172">
        <v>2031</v>
      </c>
      <c r="D12172" t="s">
        <v>138</v>
      </c>
      <c r="E12172" t="s">
        <v>47</v>
      </c>
      <c r="F12172">
        <v>14.6405315394678</v>
      </c>
    </row>
    <row r="12173" spans="1:6" x14ac:dyDescent="0.35">
      <c r="A12173" t="s">
        <v>115</v>
      </c>
      <c r="B12173" s="78" t="s">
        <v>15</v>
      </c>
      <c r="C12173">
        <v>2031</v>
      </c>
      <c r="D12173" t="s">
        <v>138</v>
      </c>
      <c r="E12173" t="s">
        <v>49</v>
      </c>
      <c r="F12173">
        <v>26.853877677362501</v>
      </c>
    </row>
    <row r="12174" spans="1:6" x14ac:dyDescent="0.35">
      <c r="A12174" t="s">
        <v>115</v>
      </c>
      <c r="B12174" s="78" t="s">
        <v>15</v>
      </c>
      <c r="C12174">
        <v>2031</v>
      </c>
      <c r="D12174" t="s">
        <v>138</v>
      </c>
      <c r="E12174" t="s">
        <v>51</v>
      </c>
      <c r="F12174">
        <v>37.506005433666601</v>
      </c>
    </row>
    <row r="12175" spans="1:6" x14ac:dyDescent="0.35">
      <c r="A12175" t="s">
        <v>115</v>
      </c>
      <c r="B12175" s="78" t="s">
        <v>15</v>
      </c>
      <c r="C12175">
        <v>2031</v>
      </c>
      <c r="D12175" t="s">
        <v>138</v>
      </c>
      <c r="E12175" t="s">
        <v>53</v>
      </c>
      <c r="F12175">
        <v>20.738616134535</v>
      </c>
    </row>
    <row r="12176" spans="1:6" x14ac:dyDescent="0.35">
      <c r="A12176" t="s">
        <v>115</v>
      </c>
      <c r="B12176" s="78" t="s">
        <v>15</v>
      </c>
      <c r="C12176">
        <v>2031</v>
      </c>
      <c r="D12176" t="s">
        <v>138</v>
      </c>
      <c r="E12176" t="s">
        <v>55</v>
      </c>
      <c r="F12176">
        <v>31.4598775971462</v>
      </c>
    </row>
    <row r="12177" spans="1:6" x14ac:dyDescent="0.35">
      <c r="A12177" t="s">
        <v>115</v>
      </c>
      <c r="B12177" s="78" t="s">
        <v>15</v>
      </c>
      <c r="C12177">
        <v>2031</v>
      </c>
      <c r="D12177" t="s">
        <v>138</v>
      </c>
      <c r="E12177" t="s">
        <v>57</v>
      </c>
      <c r="F12177">
        <v>36.3339188386052</v>
      </c>
    </row>
    <row r="12178" spans="1:6" x14ac:dyDescent="0.35">
      <c r="A12178" t="s">
        <v>115</v>
      </c>
      <c r="B12178" s="78" t="s">
        <v>15</v>
      </c>
      <c r="C12178">
        <v>2031</v>
      </c>
      <c r="D12178" t="s">
        <v>138</v>
      </c>
      <c r="E12178" t="s">
        <v>59</v>
      </c>
      <c r="F12178">
        <v>27.345950703808601</v>
      </c>
    </row>
    <row r="12179" spans="1:6" x14ac:dyDescent="0.35">
      <c r="A12179" t="s">
        <v>115</v>
      </c>
      <c r="B12179" s="78" t="s">
        <v>15</v>
      </c>
      <c r="C12179">
        <v>2031</v>
      </c>
      <c r="D12179" t="s">
        <v>138</v>
      </c>
      <c r="E12179" t="s">
        <v>61</v>
      </c>
      <c r="F12179">
        <v>12.521141826244399</v>
      </c>
    </row>
    <row r="12180" spans="1:6" x14ac:dyDescent="0.35">
      <c r="A12180" t="s">
        <v>115</v>
      </c>
      <c r="B12180" s="78" t="s">
        <v>15</v>
      </c>
      <c r="C12180">
        <v>2031</v>
      </c>
      <c r="D12180" t="s">
        <v>138</v>
      </c>
      <c r="E12180" t="s">
        <v>63</v>
      </c>
      <c r="F12180">
        <v>20.1742610292014</v>
      </c>
    </row>
    <row r="12181" spans="1:6" x14ac:dyDescent="0.35">
      <c r="A12181" t="s">
        <v>115</v>
      </c>
      <c r="B12181" s="78" t="s">
        <v>15</v>
      </c>
      <c r="C12181">
        <v>2031</v>
      </c>
      <c r="D12181" t="s">
        <v>138</v>
      </c>
      <c r="E12181" t="s">
        <v>43</v>
      </c>
      <c r="F12181">
        <v>24.1647927277238</v>
      </c>
    </row>
    <row r="12182" spans="1:6" x14ac:dyDescent="0.35">
      <c r="A12182" t="s">
        <v>115</v>
      </c>
      <c r="B12182" s="78" t="s">
        <v>15</v>
      </c>
      <c r="C12182">
        <v>2031</v>
      </c>
      <c r="D12182" t="s">
        <v>138</v>
      </c>
      <c r="E12182" t="s">
        <v>65</v>
      </c>
      <c r="F12182">
        <v>23.464661334264001</v>
      </c>
    </row>
    <row r="12183" spans="1:6" x14ac:dyDescent="0.35">
      <c r="A12183" t="s">
        <v>115</v>
      </c>
      <c r="B12183" s="78" t="s">
        <v>15</v>
      </c>
      <c r="C12183">
        <v>2031</v>
      </c>
      <c r="D12183" t="s">
        <v>138</v>
      </c>
      <c r="E12183" t="s">
        <v>67</v>
      </c>
      <c r="F12183">
        <v>12.718254220740301</v>
      </c>
    </row>
    <row r="12184" spans="1:6" x14ac:dyDescent="0.35">
      <c r="A12184" t="s">
        <v>115</v>
      </c>
      <c r="B12184" s="78" t="s">
        <v>15</v>
      </c>
      <c r="C12184">
        <v>2031</v>
      </c>
      <c r="D12184" t="s">
        <v>138</v>
      </c>
      <c r="E12184" t="s">
        <v>69</v>
      </c>
      <c r="F12184">
        <v>9.8624746436570501</v>
      </c>
    </row>
    <row r="12185" spans="1:6" x14ac:dyDescent="0.35">
      <c r="A12185" t="s">
        <v>115</v>
      </c>
      <c r="B12185" s="78" t="s">
        <v>15</v>
      </c>
      <c r="C12185">
        <v>2031</v>
      </c>
      <c r="D12185" t="s">
        <v>138</v>
      </c>
      <c r="E12185" t="s">
        <v>71</v>
      </c>
      <c r="F12185">
        <v>4.9740867153530104</v>
      </c>
    </row>
    <row r="12186" spans="1:6" x14ac:dyDescent="0.35">
      <c r="A12186" t="s">
        <v>115</v>
      </c>
      <c r="B12186" s="78" t="s">
        <v>15</v>
      </c>
      <c r="C12186">
        <v>2031</v>
      </c>
      <c r="D12186" t="s">
        <v>138</v>
      </c>
      <c r="E12186" t="s">
        <v>73</v>
      </c>
      <c r="F12186">
        <v>3.4911914994298199</v>
      </c>
    </row>
    <row r="12187" spans="1:6" x14ac:dyDescent="0.35">
      <c r="A12187" t="s">
        <v>115</v>
      </c>
      <c r="B12187" s="78" t="s">
        <v>15</v>
      </c>
      <c r="C12187">
        <v>2031</v>
      </c>
      <c r="D12187" t="s">
        <v>138</v>
      </c>
      <c r="E12187" t="s">
        <v>75</v>
      </c>
      <c r="F12187">
        <v>4.0969421153185799</v>
      </c>
    </row>
    <row r="12188" spans="1:6" x14ac:dyDescent="0.35">
      <c r="A12188" t="s">
        <v>115</v>
      </c>
      <c r="B12188" s="78" t="s">
        <v>15</v>
      </c>
      <c r="C12188">
        <v>2031</v>
      </c>
      <c r="D12188" t="s">
        <v>41</v>
      </c>
      <c r="E12188" t="s">
        <v>42</v>
      </c>
      <c r="F12188">
        <v>25.7347112263414</v>
      </c>
    </row>
    <row r="12189" spans="1:6" x14ac:dyDescent="0.35">
      <c r="A12189" t="s">
        <v>115</v>
      </c>
      <c r="B12189" s="78" t="s">
        <v>15</v>
      </c>
      <c r="C12189">
        <v>2031</v>
      </c>
      <c r="D12189" t="s">
        <v>41</v>
      </c>
      <c r="E12189" t="s">
        <v>45</v>
      </c>
      <c r="F12189">
        <v>10.494052238516799</v>
      </c>
    </row>
    <row r="12190" spans="1:6" x14ac:dyDescent="0.35">
      <c r="A12190" t="s">
        <v>115</v>
      </c>
      <c r="B12190" s="78" t="s">
        <v>15</v>
      </c>
      <c r="C12190">
        <v>2031</v>
      </c>
      <c r="D12190" t="s">
        <v>41</v>
      </c>
      <c r="E12190" t="s">
        <v>47</v>
      </c>
      <c r="F12190">
        <v>14.885675766115799</v>
      </c>
    </row>
    <row r="12191" spans="1:6" x14ac:dyDescent="0.35">
      <c r="A12191" t="s">
        <v>115</v>
      </c>
      <c r="B12191" s="78" t="s">
        <v>15</v>
      </c>
      <c r="C12191">
        <v>2031</v>
      </c>
      <c r="D12191" t="s">
        <v>41</v>
      </c>
      <c r="E12191" t="s">
        <v>49</v>
      </c>
      <c r="F12191">
        <v>26.1813278580074</v>
      </c>
    </row>
    <row r="12192" spans="1:6" x14ac:dyDescent="0.35">
      <c r="A12192" t="s">
        <v>115</v>
      </c>
      <c r="B12192" s="78" t="s">
        <v>15</v>
      </c>
      <c r="C12192">
        <v>2031</v>
      </c>
      <c r="D12192" t="s">
        <v>41</v>
      </c>
      <c r="E12192" t="s">
        <v>51</v>
      </c>
      <c r="F12192">
        <v>29.001321812085699</v>
      </c>
    </row>
    <row r="12193" spans="1:6" x14ac:dyDescent="0.35">
      <c r="A12193" t="s">
        <v>115</v>
      </c>
      <c r="B12193" s="78" t="s">
        <v>15</v>
      </c>
      <c r="C12193">
        <v>2031</v>
      </c>
      <c r="D12193" t="s">
        <v>41</v>
      </c>
      <c r="E12193" t="s">
        <v>53</v>
      </c>
      <c r="F12193">
        <v>16.56778713429</v>
      </c>
    </row>
    <row r="12194" spans="1:6" x14ac:dyDescent="0.35">
      <c r="A12194" t="s">
        <v>115</v>
      </c>
      <c r="B12194" s="78" t="s">
        <v>15</v>
      </c>
      <c r="C12194">
        <v>2031</v>
      </c>
      <c r="D12194" t="s">
        <v>41</v>
      </c>
      <c r="E12194" t="s">
        <v>55</v>
      </c>
      <c r="F12194">
        <v>25.073571935200999</v>
      </c>
    </row>
    <row r="12195" spans="1:6" x14ac:dyDescent="0.35">
      <c r="A12195" t="s">
        <v>115</v>
      </c>
      <c r="B12195" s="78" t="s">
        <v>15</v>
      </c>
      <c r="C12195">
        <v>2031</v>
      </c>
      <c r="D12195" t="s">
        <v>41</v>
      </c>
      <c r="E12195" t="s">
        <v>57</v>
      </c>
      <c r="F12195">
        <v>28.869259217723702</v>
      </c>
    </row>
    <row r="12196" spans="1:6" x14ac:dyDescent="0.35">
      <c r="A12196" t="s">
        <v>115</v>
      </c>
      <c r="B12196" s="78" t="s">
        <v>15</v>
      </c>
      <c r="C12196">
        <v>2031</v>
      </c>
      <c r="D12196" t="s">
        <v>41</v>
      </c>
      <c r="E12196" t="s">
        <v>59</v>
      </c>
      <c r="F12196">
        <v>18.958675637510702</v>
      </c>
    </row>
    <row r="12197" spans="1:6" x14ac:dyDescent="0.35">
      <c r="A12197" t="s">
        <v>115</v>
      </c>
      <c r="B12197" s="78" t="s">
        <v>15</v>
      </c>
      <c r="C12197">
        <v>2031</v>
      </c>
      <c r="D12197" t="s">
        <v>41</v>
      </c>
      <c r="E12197" t="s">
        <v>61</v>
      </c>
      <c r="F12197">
        <v>12.088087576367201</v>
      </c>
    </row>
    <row r="12198" spans="1:6" x14ac:dyDescent="0.35">
      <c r="A12198" t="s">
        <v>115</v>
      </c>
      <c r="B12198" s="78" t="s">
        <v>15</v>
      </c>
      <c r="C12198">
        <v>2031</v>
      </c>
      <c r="D12198" t="s">
        <v>41</v>
      </c>
      <c r="E12198" t="s">
        <v>63</v>
      </c>
      <c r="F12198">
        <v>25.729469139524198</v>
      </c>
    </row>
    <row r="12199" spans="1:6" x14ac:dyDescent="0.35">
      <c r="A12199" t="s">
        <v>115</v>
      </c>
      <c r="B12199" s="78" t="s">
        <v>15</v>
      </c>
      <c r="C12199">
        <v>2031</v>
      </c>
      <c r="D12199" t="s">
        <v>41</v>
      </c>
      <c r="E12199" t="s">
        <v>43</v>
      </c>
      <c r="F12199">
        <v>21.133918224214799</v>
      </c>
    </row>
    <row r="12200" spans="1:6" x14ac:dyDescent="0.35">
      <c r="A12200" t="s">
        <v>115</v>
      </c>
      <c r="B12200" s="78" t="s">
        <v>15</v>
      </c>
      <c r="C12200">
        <v>2031</v>
      </c>
      <c r="D12200" t="s">
        <v>41</v>
      </c>
      <c r="E12200" t="s">
        <v>65</v>
      </c>
      <c r="F12200">
        <v>24.691794768866199</v>
      </c>
    </row>
    <row r="12201" spans="1:6" x14ac:dyDescent="0.35">
      <c r="A12201" t="s">
        <v>115</v>
      </c>
      <c r="B12201" s="78" t="s">
        <v>15</v>
      </c>
      <c r="C12201">
        <v>2031</v>
      </c>
      <c r="D12201" t="s">
        <v>41</v>
      </c>
      <c r="E12201" t="s">
        <v>67</v>
      </c>
      <c r="F12201">
        <v>11.4266216164201</v>
      </c>
    </row>
    <row r="12202" spans="1:6" x14ac:dyDescent="0.35">
      <c r="A12202" t="s">
        <v>115</v>
      </c>
      <c r="B12202" s="78" t="s">
        <v>15</v>
      </c>
      <c r="C12202">
        <v>2031</v>
      </c>
      <c r="D12202" t="s">
        <v>41</v>
      </c>
      <c r="E12202" t="s">
        <v>69</v>
      </c>
      <c r="F12202">
        <v>8.7537922181076304</v>
      </c>
    </row>
    <row r="12203" spans="1:6" x14ac:dyDescent="0.35">
      <c r="A12203" t="s">
        <v>115</v>
      </c>
      <c r="B12203" s="78" t="s">
        <v>15</v>
      </c>
      <c r="C12203">
        <v>2031</v>
      </c>
      <c r="D12203" t="s">
        <v>41</v>
      </c>
      <c r="E12203" t="s">
        <v>71</v>
      </c>
      <c r="F12203">
        <v>7.5873790964553898</v>
      </c>
    </row>
    <row r="12204" spans="1:6" x14ac:dyDescent="0.35">
      <c r="A12204" t="s">
        <v>115</v>
      </c>
      <c r="B12204" s="78" t="s">
        <v>15</v>
      </c>
      <c r="C12204">
        <v>2031</v>
      </c>
      <c r="D12204" t="s">
        <v>41</v>
      </c>
      <c r="E12204" t="s">
        <v>73</v>
      </c>
      <c r="F12204">
        <v>1.6413670957133399</v>
      </c>
    </row>
    <row r="12205" spans="1:6" x14ac:dyDescent="0.35">
      <c r="A12205" t="s">
        <v>115</v>
      </c>
      <c r="B12205" s="78" t="s">
        <v>15</v>
      </c>
      <c r="C12205">
        <v>2031</v>
      </c>
      <c r="D12205" t="s">
        <v>41</v>
      </c>
      <c r="E12205" t="s">
        <v>75</v>
      </c>
      <c r="F12205">
        <v>0.13016870241522199</v>
      </c>
    </row>
    <row r="12206" spans="1:6" x14ac:dyDescent="0.35">
      <c r="A12206" t="s">
        <v>115</v>
      </c>
      <c r="B12206" s="78" t="s">
        <v>15</v>
      </c>
      <c r="C12206">
        <v>2036</v>
      </c>
      <c r="D12206" t="s">
        <v>138</v>
      </c>
      <c r="E12206" t="s">
        <v>42</v>
      </c>
      <c r="F12206">
        <v>24.5939454242903</v>
      </c>
    </row>
    <row r="12207" spans="1:6" x14ac:dyDescent="0.35">
      <c r="A12207" t="s">
        <v>115</v>
      </c>
      <c r="B12207" s="78" t="s">
        <v>15</v>
      </c>
      <c r="C12207">
        <v>2036</v>
      </c>
      <c r="D12207" t="s">
        <v>138</v>
      </c>
      <c r="E12207" t="s">
        <v>45</v>
      </c>
      <c r="F12207">
        <v>16.158263703268599</v>
      </c>
    </row>
    <row r="12208" spans="1:6" x14ac:dyDescent="0.35">
      <c r="A12208" t="s">
        <v>115</v>
      </c>
      <c r="B12208" s="78" t="s">
        <v>15</v>
      </c>
      <c r="C12208">
        <v>2036</v>
      </c>
      <c r="D12208" t="s">
        <v>138</v>
      </c>
      <c r="E12208" t="s">
        <v>47</v>
      </c>
      <c r="F12208">
        <v>16.362042321903498</v>
      </c>
    </row>
    <row r="12209" spans="1:6" x14ac:dyDescent="0.35">
      <c r="A12209" t="s">
        <v>115</v>
      </c>
      <c r="B12209" s="78" t="s">
        <v>15</v>
      </c>
      <c r="C12209">
        <v>2036</v>
      </c>
      <c r="D12209" t="s">
        <v>138</v>
      </c>
      <c r="E12209" t="s">
        <v>49</v>
      </c>
      <c r="F12209">
        <v>22.411837754507101</v>
      </c>
    </row>
    <row r="12210" spans="1:6" x14ac:dyDescent="0.35">
      <c r="A12210" t="s">
        <v>115</v>
      </c>
      <c r="B12210" s="78" t="s">
        <v>15</v>
      </c>
      <c r="C12210">
        <v>2036</v>
      </c>
      <c r="D12210" t="s">
        <v>138</v>
      </c>
      <c r="E12210" t="s">
        <v>51</v>
      </c>
      <c r="F12210">
        <v>31.548224344049999</v>
      </c>
    </row>
    <row r="12211" spans="1:6" x14ac:dyDescent="0.35">
      <c r="A12211" t="s">
        <v>115</v>
      </c>
      <c r="B12211" s="78" t="s">
        <v>15</v>
      </c>
      <c r="C12211">
        <v>2036</v>
      </c>
      <c r="D12211" t="s">
        <v>138</v>
      </c>
      <c r="E12211" t="s">
        <v>53</v>
      </c>
      <c r="F12211">
        <v>29.428487559845799</v>
      </c>
    </row>
    <row r="12212" spans="1:6" x14ac:dyDescent="0.35">
      <c r="A12212" t="s">
        <v>115</v>
      </c>
      <c r="B12212" s="78" t="s">
        <v>15</v>
      </c>
      <c r="C12212">
        <v>2036</v>
      </c>
      <c r="D12212" t="s">
        <v>138</v>
      </c>
      <c r="E12212" t="s">
        <v>55</v>
      </c>
      <c r="F12212">
        <v>33.645354106787998</v>
      </c>
    </row>
    <row r="12213" spans="1:6" x14ac:dyDescent="0.35">
      <c r="A12213" t="s">
        <v>115</v>
      </c>
      <c r="B12213" s="78" t="s">
        <v>15</v>
      </c>
      <c r="C12213">
        <v>2036</v>
      </c>
      <c r="D12213" t="s">
        <v>138</v>
      </c>
      <c r="E12213" t="s">
        <v>57</v>
      </c>
      <c r="F12213">
        <v>35.046534035327802</v>
      </c>
    </row>
    <row r="12214" spans="1:6" x14ac:dyDescent="0.35">
      <c r="A12214" t="s">
        <v>115</v>
      </c>
      <c r="B12214" s="78" t="s">
        <v>15</v>
      </c>
      <c r="C12214">
        <v>2036</v>
      </c>
      <c r="D12214" t="s">
        <v>138</v>
      </c>
      <c r="E12214" t="s">
        <v>59</v>
      </c>
      <c r="F12214">
        <v>26.8140758705973</v>
      </c>
    </row>
    <row r="12215" spans="1:6" x14ac:dyDescent="0.35">
      <c r="A12215" t="s">
        <v>115</v>
      </c>
      <c r="B12215" s="78" t="s">
        <v>15</v>
      </c>
      <c r="C12215">
        <v>2036</v>
      </c>
      <c r="D12215" t="s">
        <v>138</v>
      </c>
      <c r="E12215" t="s">
        <v>61</v>
      </c>
      <c r="F12215">
        <v>17.651729872833801</v>
      </c>
    </row>
    <row r="12216" spans="1:6" x14ac:dyDescent="0.35">
      <c r="A12216" t="s">
        <v>115</v>
      </c>
      <c r="B12216" s="78" t="s">
        <v>15</v>
      </c>
      <c r="C12216">
        <v>2036</v>
      </c>
      <c r="D12216" t="s">
        <v>138</v>
      </c>
      <c r="E12216" t="s">
        <v>63</v>
      </c>
      <c r="F12216">
        <v>16.269961100008501</v>
      </c>
    </row>
    <row r="12217" spans="1:6" x14ac:dyDescent="0.35">
      <c r="A12217" t="s">
        <v>115</v>
      </c>
      <c r="B12217" s="78" t="s">
        <v>15</v>
      </c>
      <c r="C12217">
        <v>2036</v>
      </c>
      <c r="D12217" t="s">
        <v>138</v>
      </c>
      <c r="E12217" t="s">
        <v>43</v>
      </c>
      <c r="F12217">
        <v>24.315415499896599</v>
      </c>
    </row>
    <row r="12218" spans="1:6" x14ac:dyDescent="0.35">
      <c r="A12218" t="s">
        <v>115</v>
      </c>
      <c r="B12218" s="78" t="s">
        <v>15</v>
      </c>
      <c r="C12218">
        <v>2036</v>
      </c>
      <c r="D12218" t="s">
        <v>138</v>
      </c>
      <c r="E12218" t="s">
        <v>65</v>
      </c>
      <c r="F12218">
        <v>18.992164252886599</v>
      </c>
    </row>
    <row r="12219" spans="1:6" x14ac:dyDescent="0.35">
      <c r="A12219" t="s">
        <v>115</v>
      </c>
      <c r="B12219" s="78" t="s">
        <v>15</v>
      </c>
      <c r="C12219">
        <v>2036</v>
      </c>
      <c r="D12219" t="s">
        <v>138</v>
      </c>
      <c r="E12219" t="s">
        <v>67</v>
      </c>
      <c r="F12219">
        <v>16.0256523889596</v>
      </c>
    </row>
    <row r="12220" spans="1:6" x14ac:dyDescent="0.35">
      <c r="A12220" t="s">
        <v>115</v>
      </c>
      <c r="B12220" s="78" t="s">
        <v>15</v>
      </c>
      <c r="C12220">
        <v>2036</v>
      </c>
      <c r="D12220" t="s">
        <v>138</v>
      </c>
      <c r="E12220" t="s">
        <v>69</v>
      </c>
      <c r="F12220">
        <v>15.9127743675178</v>
      </c>
    </row>
    <row r="12221" spans="1:6" x14ac:dyDescent="0.35">
      <c r="A12221" t="s">
        <v>115</v>
      </c>
      <c r="B12221" s="78" t="s">
        <v>15</v>
      </c>
      <c r="C12221">
        <v>2036</v>
      </c>
      <c r="D12221" t="s">
        <v>138</v>
      </c>
      <c r="E12221" t="s">
        <v>71</v>
      </c>
      <c r="F12221">
        <v>4.64896480989532</v>
      </c>
    </row>
    <row r="12222" spans="1:6" x14ac:dyDescent="0.35">
      <c r="A12222" t="s">
        <v>115</v>
      </c>
      <c r="B12222" s="78" t="s">
        <v>15</v>
      </c>
      <c r="C12222">
        <v>2036</v>
      </c>
      <c r="D12222" t="s">
        <v>138</v>
      </c>
      <c r="E12222" t="s">
        <v>73</v>
      </c>
      <c r="F12222">
        <v>3.7238484956212101</v>
      </c>
    </row>
    <row r="12223" spans="1:6" x14ac:dyDescent="0.35">
      <c r="A12223" t="s">
        <v>115</v>
      </c>
      <c r="B12223" s="78" t="s">
        <v>15</v>
      </c>
      <c r="C12223">
        <v>2036</v>
      </c>
      <c r="D12223" t="s">
        <v>138</v>
      </c>
      <c r="E12223" t="s">
        <v>75</v>
      </c>
      <c r="F12223">
        <v>5.1185172251275404</v>
      </c>
    </row>
    <row r="12224" spans="1:6" x14ac:dyDescent="0.35">
      <c r="A12224" t="s">
        <v>115</v>
      </c>
      <c r="B12224" s="78" t="s">
        <v>15</v>
      </c>
      <c r="C12224">
        <v>2036</v>
      </c>
      <c r="D12224" t="s">
        <v>41</v>
      </c>
      <c r="E12224" t="s">
        <v>42</v>
      </c>
      <c r="F12224">
        <v>26.523310374862501</v>
      </c>
    </row>
    <row r="12225" spans="1:6" x14ac:dyDescent="0.35">
      <c r="A12225" t="s">
        <v>115</v>
      </c>
      <c r="B12225" s="78" t="s">
        <v>15</v>
      </c>
      <c r="C12225">
        <v>2036</v>
      </c>
      <c r="D12225" t="s">
        <v>41</v>
      </c>
      <c r="E12225" t="s">
        <v>45</v>
      </c>
      <c r="F12225">
        <v>11.2859900637681</v>
      </c>
    </row>
    <row r="12226" spans="1:6" x14ac:dyDescent="0.35">
      <c r="A12226" t="s">
        <v>115</v>
      </c>
      <c r="B12226" s="78" t="s">
        <v>15</v>
      </c>
      <c r="C12226">
        <v>2036</v>
      </c>
      <c r="D12226" t="s">
        <v>41</v>
      </c>
      <c r="E12226" t="s">
        <v>47</v>
      </c>
      <c r="F12226">
        <v>10.1693133394327</v>
      </c>
    </row>
    <row r="12227" spans="1:6" x14ac:dyDescent="0.35">
      <c r="A12227" t="s">
        <v>115</v>
      </c>
      <c r="B12227" s="78" t="s">
        <v>15</v>
      </c>
      <c r="C12227">
        <v>2036</v>
      </c>
      <c r="D12227" t="s">
        <v>41</v>
      </c>
      <c r="E12227" t="s">
        <v>49</v>
      </c>
      <c r="F12227">
        <v>19.142937828385701</v>
      </c>
    </row>
    <row r="12228" spans="1:6" x14ac:dyDescent="0.35">
      <c r="A12228" t="s">
        <v>115</v>
      </c>
      <c r="B12228" s="78" t="s">
        <v>15</v>
      </c>
      <c r="C12228">
        <v>2036</v>
      </c>
      <c r="D12228" t="s">
        <v>41</v>
      </c>
      <c r="E12228" t="s">
        <v>51</v>
      </c>
      <c r="F12228">
        <v>28.430762909131001</v>
      </c>
    </row>
    <row r="12229" spans="1:6" x14ac:dyDescent="0.35">
      <c r="A12229" t="s">
        <v>115</v>
      </c>
      <c r="B12229" s="78" t="s">
        <v>15</v>
      </c>
      <c r="C12229">
        <v>2036</v>
      </c>
      <c r="D12229" t="s">
        <v>41</v>
      </c>
      <c r="E12229" t="s">
        <v>53</v>
      </c>
      <c r="F12229">
        <v>19.7099781975637</v>
      </c>
    </row>
    <row r="12230" spans="1:6" x14ac:dyDescent="0.35">
      <c r="A12230" t="s">
        <v>115</v>
      </c>
      <c r="B12230" s="78" t="s">
        <v>15</v>
      </c>
      <c r="C12230">
        <v>2036</v>
      </c>
      <c r="D12230" t="s">
        <v>41</v>
      </c>
      <c r="E12230" t="s">
        <v>55</v>
      </c>
      <c r="F12230">
        <v>25.870949620063499</v>
      </c>
    </row>
    <row r="12231" spans="1:6" x14ac:dyDescent="0.35">
      <c r="A12231" t="s">
        <v>115</v>
      </c>
      <c r="B12231" s="78" t="s">
        <v>15</v>
      </c>
      <c r="C12231">
        <v>2036</v>
      </c>
      <c r="D12231" t="s">
        <v>41</v>
      </c>
      <c r="E12231" t="s">
        <v>57</v>
      </c>
      <c r="F12231">
        <v>27.377376126558101</v>
      </c>
    </row>
    <row r="12232" spans="1:6" x14ac:dyDescent="0.35">
      <c r="A12232" t="s">
        <v>115</v>
      </c>
      <c r="B12232" s="78" t="s">
        <v>15</v>
      </c>
      <c r="C12232">
        <v>2036</v>
      </c>
      <c r="D12232" t="s">
        <v>41</v>
      </c>
      <c r="E12232" t="s">
        <v>59</v>
      </c>
      <c r="F12232">
        <v>22.698176651379299</v>
      </c>
    </row>
    <row r="12233" spans="1:6" x14ac:dyDescent="0.35">
      <c r="A12233" t="s">
        <v>115</v>
      </c>
      <c r="B12233" s="78" t="s">
        <v>15</v>
      </c>
      <c r="C12233">
        <v>2036</v>
      </c>
      <c r="D12233" t="s">
        <v>41</v>
      </c>
      <c r="E12233" t="s">
        <v>61</v>
      </c>
      <c r="F12233">
        <v>13.314068874682899</v>
      </c>
    </row>
    <row r="12234" spans="1:6" x14ac:dyDescent="0.35">
      <c r="A12234" t="s">
        <v>115</v>
      </c>
      <c r="B12234" s="78" t="s">
        <v>15</v>
      </c>
      <c r="C12234">
        <v>2036</v>
      </c>
      <c r="D12234" t="s">
        <v>41</v>
      </c>
      <c r="E12234" t="s">
        <v>63</v>
      </c>
      <c r="F12234">
        <v>15.7930982410429</v>
      </c>
    </row>
    <row r="12235" spans="1:6" x14ac:dyDescent="0.35">
      <c r="A12235" t="s">
        <v>115</v>
      </c>
      <c r="B12235" s="78" t="s">
        <v>15</v>
      </c>
      <c r="C12235">
        <v>2036</v>
      </c>
      <c r="D12235" t="s">
        <v>41</v>
      </c>
      <c r="E12235" t="s">
        <v>43</v>
      </c>
      <c r="F12235">
        <v>21.165733523676799</v>
      </c>
    </row>
    <row r="12236" spans="1:6" x14ac:dyDescent="0.35">
      <c r="A12236" t="s">
        <v>115</v>
      </c>
      <c r="B12236" s="78" t="s">
        <v>15</v>
      </c>
      <c r="C12236">
        <v>2036</v>
      </c>
      <c r="D12236" t="s">
        <v>41</v>
      </c>
      <c r="E12236" t="s">
        <v>65</v>
      </c>
      <c r="F12236">
        <v>23.383198035618602</v>
      </c>
    </row>
    <row r="12237" spans="1:6" x14ac:dyDescent="0.35">
      <c r="A12237" t="s">
        <v>115</v>
      </c>
      <c r="B12237" s="78" t="s">
        <v>15</v>
      </c>
      <c r="C12237">
        <v>2036</v>
      </c>
      <c r="D12237" t="s">
        <v>41</v>
      </c>
      <c r="E12237" t="s">
        <v>67</v>
      </c>
      <c r="F12237">
        <v>16.866794436189</v>
      </c>
    </row>
    <row r="12238" spans="1:6" x14ac:dyDescent="0.35">
      <c r="A12238" t="s">
        <v>115</v>
      </c>
      <c r="B12238" s="78" t="s">
        <v>15</v>
      </c>
      <c r="C12238">
        <v>2036</v>
      </c>
      <c r="D12238" t="s">
        <v>41</v>
      </c>
      <c r="E12238" t="s">
        <v>69</v>
      </c>
      <c r="F12238">
        <v>14.3108149759487</v>
      </c>
    </row>
    <row r="12239" spans="1:6" x14ac:dyDescent="0.35">
      <c r="A12239" t="s">
        <v>115</v>
      </c>
      <c r="B12239" s="78" t="s">
        <v>15</v>
      </c>
      <c r="C12239">
        <v>2036</v>
      </c>
      <c r="D12239" t="s">
        <v>41</v>
      </c>
      <c r="E12239" t="s">
        <v>71</v>
      </c>
      <c r="F12239">
        <v>3.92717670043004</v>
      </c>
    </row>
    <row r="12240" spans="1:6" x14ac:dyDescent="0.35">
      <c r="A12240" t="s">
        <v>115</v>
      </c>
      <c r="B12240" s="78" t="s">
        <v>15</v>
      </c>
      <c r="C12240">
        <v>2036</v>
      </c>
      <c r="D12240" t="s">
        <v>41</v>
      </c>
      <c r="E12240" t="s">
        <v>73</v>
      </c>
      <c r="F12240">
        <v>5.0726424758825202</v>
      </c>
    </row>
    <row r="12241" spans="1:6" x14ac:dyDescent="0.35">
      <c r="A12241" t="s">
        <v>115</v>
      </c>
      <c r="B12241" s="78" t="s">
        <v>15</v>
      </c>
      <c r="C12241">
        <v>2036</v>
      </c>
      <c r="D12241" t="s">
        <v>41</v>
      </c>
      <c r="E12241" t="s">
        <v>75</v>
      </c>
      <c r="F12241">
        <v>1.37876079907685</v>
      </c>
    </row>
    <row r="12242" spans="1:6" x14ac:dyDescent="0.35">
      <c r="A12242" t="s">
        <v>115</v>
      </c>
      <c r="B12242" s="78" t="s">
        <v>15</v>
      </c>
      <c r="C12242">
        <v>2041</v>
      </c>
      <c r="D12242" t="s">
        <v>138</v>
      </c>
      <c r="E12242" t="s">
        <v>42</v>
      </c>
      <c r="F12242">
        <v>24.589278446986199</v>
      </c>
    </row>
    <row r="12243" spans="1:6" x14ac:dyDescent="0.35">
      <c r="A12243" t="s">
        <v>115</v>
      </c>
      <c r="B12243" s="78" t="s">
        <v>15</v>
      </c>
      <c r="C12243">
        <v>2041</v>
      </c>
      <c r="D12243" t="s">
        <v>138</v>
      </c>
      <c r="E12243" t="s">
        <v>45</v>
      </c>
      <c r="F12243">
        <v>16.289320538791301</v>
      </c>
    </row>
    <row r="12244" spans="1:6" x14ac:dyDescent="0.35">
      <c r="A12244" t="s">
        <v>115</v>
      </c>
      <c r="B12244" s="78" t="s">
        <v>15</v>
      </c>
      <c r="C12244">
        <v>2041</v>
      </c>
      <c r="D12244" t="s">
        <v>138</v>
      </c>
      <c r="E12244" t="s">
        <v>47</v>
      </c>
      <c r="F12244">
        <v>15.9222103910061</v>
      </c>
    </row>
    <row r="12245" spans="1:6" x14ac:dyDescent="0.35">
      <c r="A12245" t="s">
        <v>115</v>
      </c>
      <c r="B12245" s="78" t="s">
        <v>15</v>
      </c>
      <c r="C12245">
        <v>2041</v>
      </c>
      <c r="D12245" t="s">
        <v>138</v>
      </c>
      <c r="E12245" t="s">
        <v>49</v>
      </c>
      <c r="F12245">
        <v>24.028378811350699</v>
      </c>
    </row>
    <row r="12246" spans="1:6" x14ac:dyDescent="0.35">
      <c r="A12246" t="s">
        <v>115</v>
      </c>
      <c r="B12246" s="78" t="s">
        <v>15</v>
      </c>
      <c r="C12246">
        <v>2041</v>
      </c>
      <c r="D12246" t="s">
        <v>138</v>
      </c>
      <c r="E12246" t="s">
        <v>51</v>
      </c>
      <c r="F12246">
        <v>27.9541417864348</v>
      </c>
    </row>
    <row r="12247" spans="1:6" x14ac:dyDescent="0.35">
      <c r="A12247" t="s">
        <v>115</v>
      </c>
      <c r="B12247" s="78" t="s">
        <v>15</v>
      </c>
      <c r="C12247">
        <v>2041</v>
      </c>
      <c r="D12247" t="s">
        <v>138</v>
      </c>
      <c r="E12247" t="s">
        <v>53</v>
      </c>
      <c r="F12247">
        <v>24.061046683670899</v>
      </c>
    </row>
    <row r="12248" spans="1:6" x14ac:dyDescent="0.35">
      <c r="A12248" t="s">
        <v>115</v>
      </c>
      <c r="B12248" s="78" t="s">
        <v>15</v>
      </c>
      <c r="C12248">
        <v>2041</v>
      </c>
      <c r="D12248" t="s">
        <v>138</v>
      </c>
      <c r="E12248" t="s">
        <v>55</v>
      </c>
      <c r="F12248">
        <v>42.514517104833502</v>
      </c>
    </row>
    <row r="12249" spans="1:6" x14ac:dyDescent="0.35">
      <c r="A12249" t="s">
        <v>115</v>
      </c>
      <c r="B12249" s="78" t="s">
        <v>15</v>
      </c>
      <c r="C12249">
        <v>2041</v>
      </c>
      <c r="D12249" t="s">
        <v>138</v>
      </c>
      <c r="E12249" t="s">
        <v>57</v>
      </c>
      <c r="F12249">
        <v>37.250972988664103</v>
      </c>
    </row>
    <row r="12250" spans="1:6" x14ac:dyDescent="0.35">
      <c r="A12250" t="s">
        <v>115</v>
      </c>
      <c r="B12250" s="78" t="s">
        <v>15</v>
      </c>
      <c r="C12250">
        <v>2041</v>
      </c>
      <c r="D12250" t="s">
        <v>138</v>
      </c>
      <c r="E12250" t="s">
        <v>59</v>
      </c>
      <c r="F12250">
        <v>26.136503466484498</v>
      </c>
    </row>
    <row r="12251" spans="1:6" x14ac:dyDescent="0.35">
      <c r="A12251" t="s">
        <v>115</v>
      </c>
      <c r="B12251" s="78" t="s">
        <v>15</v>
      </c>
      <c r="C12251">
        <v>2041</v>
      </c>
      <c r="D12251" t="s">
        <v>138</v>
      </c>
      <c r="E12251" t="s">
        <v>61</v>
      </c>
      <c r="F12251">
        <v>17.4966065362179</v>
      </c>
    </row>
    <row r="12252" spans="1:6" x14ac:dyDescent="0.35">
      <c r="A12252" t="s">
        <v>115</v>
      </c>
      <c r="B12252" s="78" t="s">
        <v>15</v>
      </c>
      <c r="C12252">
        <v>2041</v>
      </c>
      <c r="D12252" t="s">
        <v>138</v>
      </c>
      <c r="E12252" t="s">
        <v>63</v>
      </c>
      <c r="F12252">
        <v>21.1870355910665</v>
      </c>
    </row>
    <row r="12253" spans="1:6" x14ac:dyDescent="0.35">
      <c r="A12253" t="s">
        <v>115</v>
      </c>
      <c r="B12253" s="78" t="s">
        <v>15</v>
      </c>
      <c r="C12253">
        <v>2041</v>
      </c>
      <c r="D12253" t="s">
        <v>138</v>
      </c>
      <c r="E12253" t="s">
        <v>43</v>
      </c>
      <c r="F12253">
        <v>24.960854704312698</v>
      </c>
    </row>
    <row r="12254" spans="1:6" x14ac:dyDescent="0.35">
      <c r="A12254" t="s">
        <v>115</v>
      </c>
      <c r="B12254" s="78" t="s">
        <v>15</v>
      </c>
      <c r="C12254">
        <v>2041</v>
      </c>
      <c r="D12254" t="s">
        <v>138</v>
      </c>
      <c r="E12254" t="s">
        <v>65</v>
      </c>
      <c r="F12254">
        <v>15.7690529025394</v>
      </c>
    </row>
    <row r="12255" spans="1:6" x14ac:dyDescent="0.35">
      <c r="A12255" t="s">
        <v>115</v>
      </c>
      <c r="B12255" s="78" t="s">
        <v>15</v>
      </c>
      <c r="C12255">
        <v>2041</v>
      </c>
      <c r="D12255" t="s">
        <v>138</v>
      </c>
      <c r="E12255" t="s">
        <v>67</v>
      </c>
      <c r="F12255">
        <v>12.580850421258599</v>
      </c>
    </row>
    <row r="12256" spans="1:6" x14ac:dyDescent="0.35">
      <c r="A12256" t="s">
        <v>115</v>
      </c>
      <c r="B12256" s="78" t="s">
        <v>15</v>
      </c>
      <c r="C12256">
        <v>2041</v>
      </c>
      <c r="D12256" t="s">
        <v>138</v>
      </c>
      <c r="E12256" t="s">
        <v>69</v>
      </c>
      <c r="F12256">
        <v>17.777080698134899</v>
      </c>
    </row>
    <row r="12257" spans="1:6" x14ac:dyDescent="0.35">
      <c r="A12257" t="s">
        <v>115</v>
      </c>
      <c r="B12257" s="78" t="s">
        <v>15</v>
      </c>
      <c r="C12257">
        <v>2041</v>
      </c>
      <c r="D12257" t="s">
        <v>138</v>
      </c>
      <c r="E12257" t="s">
        <v>71</v>
      </c>
      <c r="F12257">
        <v>9.2731457937459503</v>
      </c>
    </row>
    <row r="12258" spans="1:6" x14ac:dyDescent="0.35">
      <c r="A12258" t="s">
        <v>115</v>
      </c>
      <c r="B12258" s="78" t="s">
        <v>15</v>
      </c>
      <c r="C12258">
        <v>2041</v>
      </c>
      <c r="D12258" t="s">
        <v>138</v>
      </c>
      <c r="E12258" t="s">
        <v>73</v>
      </c>
      <c r="F12258">
        <v>3.7663390058571098</v>
      </c>
    </row>
    <row r="12259" spans="1:6" x14ac:dyDescent="0.35">
      <c r="A12259" t="s">
        <v>115</v>
      </c>
      <c r="B12259" s="78" t="s">
        <v>15</v>
      </c>
      <c r="C12259">
        <v>2041</v>
      </c>
      <c r="D12259" t="s">
        <v>138</v>
      </c>
      <c r="E12259" t="s">
        <v>75</v>
      </c>
      <c r="F12259">
        <v>5.6189189654924299</v>
      </c>
    </row>
    <row r="12260" spans="1:6" x14ac:dyDescent="0.35">
      <c r="A12260" t="s">
        <v>115</v>
      </c>
      <c r="B12260" s="78" t="s">
        <v>15</v>
      </c>
      <c r="C12260">
        <v>2041</v>
      </c>
      <c r="D12260" t="s">
        <v>41</v>
      </c>
      <c r="E12260" t="s">
        <v>42</v>
      </c>
      <c r="F12260">
        <v>26.534799981576601</v>
      </c>
    </row>
    <row r="12261" spans="1:6" x14ac:dyDescent="0.35">
      <c r="A12261" t="s">
        <v>115</v>
      </c>
      <c r="B12261" s="78" t="s">
        <v>15</v>
      </c>
      <c r="C12261">
        <v>2041</v>
      </c>
      <c r="D12261" t="s">
        <v>41</v>
      </c>
      <c r="E12261" t="s">
        <v>45</v>
      </c>
      <c r="F12261">
        <v>11.2494030948071</v>
      </c>
    </row>
    <row r="12262" spans="1:6" x14ac:dyDescent="0.35">
      <c r="A12262" t="s">
        <v>115</v>
      </c>
      <c r="B12262" s="78" t="s">
        <v>15</v>
      </c>
      <c r="C12262">
        <v>2041</v>
      </c>
      <c r="D12262" t="s">
        <v>41</v>
      </c>
      <c r="E12262" t="s">
        <v>47</v>
      </c>
      <c r="F12262">
        <v>10.7337686421986</v>
      </c>
    </row>
    <row r="12263" spans="1:6" x14ac:dyDescent="0.35">
      <c r="A12263" t="s">
        <v>115</v>
      </c>
      <c r="B12263" s="78" t="s">
        <v>15</v>
      </c>
      <c r="C12263">
        <v>2041</v>
      </c>
      <c r="D12263" t="s">
        <v>41</v>
      </c>
      <c r="E12263" t="s">
        <v>49</v>
      </c>
      <c r="F12263">
        <v>14.9865599986394</v>
      </c>
    </row>
    <row r="12264" spans="1:6" x14ac:dyDescent="0.35">
      <c r="A12264" t="s">
        <v>115</v>
      </c>
      <c r="B12264" s="78" t="s">
        <v>15</v>
      </c>
      <c r="C12264">
        <v>2041</v>
      </c>
      <c r="D12264" t="s">
        <v>41</v>
      </c>
      <c r="E12264" t="s">
        <v>51</v>
      </c>
      <c r="F12264">
        <v>22.871951575055299</v>
      </c>
    </row>
    <row r="12265" spans="1:6" x14ac:dyDescent="0.35">
      <c r="A12265" t="s">
        <v>115</v>
      </c>
      <c r="B12265" s="78" t="s">
        <v>15</v>
      </c>
      <c r="C12265">
        <v>2041</v>
      </c>
      <c r="D12265" t="s">
        <v>41</v>
      </c>
      <c r="E12265" t="s">
        <v>53</v>
      </c>
      <c r="F12265">
        <v>18.406216035628699</v>
      </c>
    </row>
    <row r="12266" spans="1:6" x14ac:dyDescent="0.35">
      <c r="A12266" t="s">
        <v>115</v>
      </c>
      <c r="B12266" s="78" t="s">
        <v>15</v>
      </c>
      <c r="C12266">
        <v>2041</v>
      </c>
      <c r="D12266" t="s">
        <v>41</v>
      </c>
      <c r="E12266" t="s">
        <v>55</v>
      </c>
      <c r="F12266">
        <v>27.793355489700399</v>
      </c>
    </row>
    <row r="12267" spans="1:6" x14ac:dyDescent="0.35">
      <c r="A12267" t="s">
        <v>115</v>
      </c>
      <c r="B12267" s="78" t="s">
        <v>15</v>
      </c>
      <c r="C12267">
        <v>2041</v>
      </c>
      <c r="D12267" t="s">
        <v>41</v>
      </c>
      <c r="E12267" t="s">
        <v>57</v>
      </c>
      <c r="F12267">
        <v>28.173146897318599</v>
      </c>
    </row>
    <row r="12268" spans="1:6" x14ac:dyDescent="0.35">
      <c r="A12268" t="s">
        <v>115</v>
      </c>
      <c r="B12268" s="78" t="s">
        <v>15</v>
      </c>
      <c r="C12268">
        <v>2041</v>
      </c>
      <c r="D12268" t="s">
        <v>41</v>
      </c>
      <c r="E12268" t="s">
        <v>59</v>
      </c>
      <c r="F12268">
        <v>21.845551053157301</v>
      </c>
    </row>
    <row r="12269" spans="1:6" x14ac:dyDescent="0.35">
      <c r="A12269" t="s">
        <v>115</v>
      </c>
      <c r="B12269" s="78" t="s">
        <v>15</v>
      </c>
      <c r="C12269">
        <v>2041</v>
      </c>
      <c r="D12269" t="s">
        <v>41</v>
      </c>
      <c r="E12269" t="s">
        <v>61</v>
      </c>
      <c r="F12269">
        <v>15.851335110426</v>
      </c>
    </row>
    <row r="12270" spans="1:6" x14ac:dyDescent="0.35">
      <c r="A12270" t="s">
        <v>115</v>
      </c>
      <c r="B12270" s="78" t="s">
        <v>15</v>
      </c>
      <c r="C12270">
        <v>2041</v>
      </c>
      <c r="D12270" t="s">
        <v>41</v>
      </c>
      <c r="E12270" t="s">
        <v>63</v>
      </c>
      <c r="F12270">
        <v>16.612149075590501</v>
      </c>
    </row>
    <row r="12271" spans="1:6" x14ac:dyDescent="0.35">
      <c r="A12271" t="s">
        <v>115</v>
      </c>
      <c r="B12271" s="78" t="s">
        <v>15</v>
      </c>
      <c r="C12271">
        <v>2041</v>
      </c>
      <c r="D12271" t="s">
        <v>41</v>
      </c>
      <c r="E12271" t="s">
        <v>43</v>
      </c>
      <c r="F12271">
        <v>21.712356794356101</v>
      </c>
    </row>
    <row r="12272" spans="1:6" x14ac:dyDescent="0.35">
      <c r="A12272" t="s">
        <v>115</v>
      </c>
      <c r="B12272" s="78" t="s">
        <v>15</v>
      </c>
      <c r="C12272">
        <v>2041</v>
      </c>
      <c r="D12272" t="s">
        <v>41</v>
      </c>
      <c r="E12272" t="s">
        <v>65</v>
      </c>
      <c r="F12272">
        <v>15.0916105537717</v>
      </c>
    </row>
    <row r="12273" spans="1:6" x14ac:dyDescent="0.35">
      <c r="A12273" t="s">
        <v>115</v>
      </c>
      <c r="B12273" s="78" t="s">
        <v>15</v>
      </c>
      <c r="C12273">
        <v>2041</v>
      </c>
      <c r="D12273" t="s">
        <v>41</v>
      </c>
      <c r="E12273" t="s">
        <v>67</v>
      </c>
      <c r="F12273">
        <v>15.4711311176201</v>
      </c>
    </row>
    <row r="12274" spans="1:6" x14ac:dyDescent="0.35">
      <c r="A12274" t="s">
        <v>115</v>
      </c>
      <c r="B12274" s="78" t="s">
        <v>15</v>
      </c>
      <c r="C12274">
        <v>2041</v>
      </c>
      <c r="D12274" t="s">
        <v>41</v>
      </c>
      <c r="E12274" t="s">
        <v>69</v>
      </c>
      <c r="F12274">
        <v>18.740165513340099</v>
      </c>
    </row>
    <row r="12275" spans="1:6" x14ac:dyDescent="0.35">
      <c r="A12275" t="s">
        <v>115</v>
      </c>
      <c r="B12275" s="78" t="s">
        <v>15</v>
      </c>
      <c r="C12275">
        <v>2041</v>
      </c>
      <c r="D12275" t="s">
        <v>41</v>
      </c>
      <c r="E12275" t="s">
        <v>71</v>
      </c>
      <c r="F12275">
        <v>7.9572575644474197</v>
      </c>
    </row>
    <row r="12276" spans="1:6" x14ac:dyDescent="0.35">
      <c r="A12276" t="s">
        <v>115</v>
      </c>
      <c r="B12276" s="78" t="s">
        <v>15</v>
      </c>
      <c r="C12276">
        <v>2041</v>
      </c>
      <c r="D12276" t="s">
        <v>41</v>
      </c>
      <c r="E12276" t="s">
        <v>73</v>
      </c>
      <c r="F12276">
        <v>2.8526650818719301</v>
      </c>
    </row>
    <row r="12277" spans="1:6" x14ac:dyDescent="0.35">
      <c r="A12277" t="s">
        <v>115</v>
      </c>
      <c r="B12277" s="78" t="s">
        <v>15</v>
      </c>
      <c r="C12277">
        <v>2041</v>
      </c>
      <c r="D12277" t="s">
        <v>41</v>
      </c>
      <c r="E12277" t="s">
        <v>75</v>
      </c>
      <c r="F12277">
        <v>4.2152241511207098</v>
      </c>
    </row>
    <row r="12278" spans="1:6" x14ac:dyDescent="0.35">
      <c r="A12278" t="s">
        <v>115</v>
      </c>
      <c r="B12278" s="78" t="s">
        <v>15</v>
      </c>
      <c r="C12278">
        <v>2046</v>
      </c>
      <c r="D12278" t="s">
        <v>138</v>
      </c>
      <c r="E12278" t="s">
        <v>42</v>
      </c>
      <c r="F12278">
        <v>24.507461927980302</v>
      </c>
    </row>
    <row r="12279" spans="1:6" x14ac:dyDescent="0.35">
      <c r="A12279" t="s">
        <v>115</v>
      </c>
      <c r="B12279" s="78" t="s">
        <v>15</v>
      </c>
      <c r="C12279">
        <v>2046</v>
      </c>
      <c r="D12279" t="s">
        <v>138</v>
      </c>
      <c r="E12279" t="s">
        <v>45</v>
      </c>
      <c r="F12279">
        <v>16.709953493028902</v>
      </c>
    </row>
    <row r="12280" spans="1:6" x14ac:dyDescent="0.35">
      <c r="A12280" t="s">
        <v>115</v>
      </c>
      <c r="B12280" s="78" t="s">
        <v>15</v>
      </c>
      <c r="C12280">
        <v>2046</v>
      </c>
      <c r="D12280" t="s">
        <v>138</v>
      </c>
      <c r="E12280" t="s">
        <v>47</v>
      </c>
      <c r="F12280">
        <v>15.967373299699499</v>
      </c>
    </row>
    <row r="12281" spans="1:6" x14ac:dyDescent="0.35">
      <c r="A12281" t="s">
        <v>115</v>
      </c>
      <c r="B12281" s="78" t="s">
        <v>15</v>
      </c>
      <c r="C12281">
        <v>2046</v>
      </c>
      <c r="D12281" t="s">
        <v>138</v>
      </c>
      <c r="E12281" t="s">
        <v>49</v>
      </c>
      <c r="F12281">
        <v>23.752641600739601</v>
      </c>
    </row>
    <row r="12282" spans="1:6" x14ac:dyDescent="0.35">
      <c r="A12282" t="s">
        <v>115</v>
      </c>
      <c r="B12282" s="78" t="s">
        <v>15</v>
      </c>
      <c r="C12282">
        <v>2046</v>
      </c>
      <c r="D12282" t="s">
        <v>138</v>
      </c>
      <c r="E12282" t="s">
        <v>51</v>
      </c>
      <c r="F12282">
        <v>29.474040349935599</v>
      </c>
    </row>
    <row r="12283" spans="1:6" x14ac:dyDescent="0.35">
      <c r="A12283" t="s">
        <v>115</v>
      </c>
      <c r="B12283" s="78" t="s">
        <v>15</v>
      </c>
      <c r="C12283">
        <v>2046</v>
      </c>
      <c r="D12283" t="s">
        <v>138</v>
      </c>
      <c r="E12283" t="s">
        <v>53</v>
      </c>
      <c r="F12283">
        <v>19.817040088274702</v>
      </c>
    </row>
    <row r="12284" spans="1:6" x14ac:dyDescent="0.35">
      <c r="A12284" t="s">
        <v>115</v>
      </c>
      <c r="B12284" s="78" t="s">
        <v>15</v>
      </c>
      <c r="C12284">
        <v>2046</v>
      </c>
      <c r="D12284" t="s">
        <v>138</v>
      </c>
      <c r="E12284" t="s">
        <v>55</v>
      </c>
      <c r="F12284">
        <v>37.042773425283798</v>
      </c>
    </row>
    <row r="12285" spans="1:6" x14ac:dyDescent="0.35">
      <c r="A12285" t="s">
        <v>115</v>
      </c>
      <c r="B12285" s="78" t="s">
        <v>15</v>
      </c>
      <c r="C12285">
        <v>2046</v>
      </c>
      <c r="D12285" t="s">
        <v>138</v>
      </c>
      <c r="E12285" t="s">
        <v>57</v>
      </c>
      <c r="F12285">
        <v>45.661923352998301</v>
      </c>
    </row>
    <row r="12286" spans="1:6" x14ac:dyDescent="0.35">
      <c r="A12286" t="s">
        <v>115</v>
      </c>
      <c r="B12286" s="78" t="s">
        <v>15</v>
      </c>
      <c r="C12286">
        <v>2046</v>
      </c>
      <c r="D12286" t="s">
        <v>138</v>
      </c>
      <c r="E12286" t="s">
        <v>59</v>
      </c>
      <c r="F12286">
        <v>27.8096104608708</v>
      </c>
    </row>
    <row r="12287" spans="1:6" x14ac:dyDescent="0.35">
      <c r="A12287" t="s">
        <v>115</v>
      </c>
      <c r="B12287" s="78" t="s">
        <v>15</v>
      </c>
      <c r="C12287">
        <v>2046</v>
      </c>
      <c r="D12287" t="s">
        <v>138</v>
      </c>
      <c r="E12287" t="s">
        <v>61</v>
      </c>
      <c r="F12287">
        <v>16.9311332954703</v>
      </c>
    </row>
    <row r="12288" spans="1:6" x14ac:dyDescent="0.35">
      <c r="A12288" t="s">
        <v>115</v>
      </c>
      <c r="B12288" s="78" t="s">
        <v>15</v>
      </c>
      <c r="C12288">
        <v>2046</v>
      </c>
      <c r="D12288" t="s">
        <v>138</v>
      </c>
      <c r="E12288" t="s">
        <v>63</v>
      </c>
      <c r="F12288">
        <v>20.716737817890401</v>
      </c>
    </row>
    <row r="12289" spans="1:6" x14ac:dyDescent="0.35">
      <c r="A12289" t="s">
        <v>115</v>
      </c>
      <c r="B12289" s="78" t="s">
        <v>15</v>
      </c>
      <c r="C12289">
        <v>2046</v>
      </c>
      <c r="D12289" t="s">
        <v>138</v>
      </c>
      <c r="E12289" t="s">
        <v>43</v>
      </c>
      <c r="F12289">
        <v>24.984976281333299</v>
      </c>
    </row>
    <row r="12290" spans="1:6" x14ac:dyDescent="0.35">
      <c r="A12290" t="s">
        <v>115</v>
      </c>
      <c r="B12290" s="78" t="s">
        <v>15</v>
      </c>
      <c r="C12290">
        <v>2046</v>
      </c>
      <c r="D12290" t="s">
        <v>138</v>
      </c>
      <c r="E12290" t="s">
        <v>65</v>
      </c>
      <c r="F12290">
        <v>20.0942887037255</v>
      </c>
    </row>
    <row r="12291" spans="1:6" x14ac:dyDescent="0.35">
      <c r="A12291" t="s">
        <v>115</v>
      </c>
      <c r="B12291" s="78" t="s">
        <v>15</v>
      </c>
      <c r="C12291">
        <v>2046</v>
      </c>
      <c r="D12291" t="s">
        <v>138</v>
      </c>
      <c r="E12291" t="s">
        <v>67</v>
      </c>
      <c r="F12291">
        <v>9.3436282611274706</v>
      </c>
    </row>
    <row r="12292" spans="1:6" x14ac:dyDescent="0.35">
      <c r="A12292" t="s">
        <v>115</v>
      </c>
      <c r="B12292" s="78" t="s">
        <v>15</v>
      </c>
      <c r="C12292">
        <v>2046</v>
      </c>
      <c r="D12292" t="s">
        <v>138</v>
      </c>
      <c r="E12292" t="s">
        <v>69</v>
      </c>
      <c r="F12292">
        <v>14.7758555143699</v>
      </c>
    </row>
    <row r="12293" spans="1:6" x14ac:dyDescent="0.35">
      <c r="A12293" t="s">
        <v>115</v>
      </c>
      <c r="B12293" s="78" t="s">
        <v>15</v>
      </c>
      <c r="C12293">
        <v>2046</v>
      </c>
      <c r="D12293" t="s">
        <v>138</v>
      </c>
      <c r="E12293" t="s">
        <v>71</v>
      </c>
      <c r="F12293">
        <v>11.1050745660069</v>
      </c>
    </row>
    <row r="12294" spans="1:6" x14ac:dyDescent="0.35">
      <c r="A12294" t="s">
        <v>115</v>
      </c>
      <c r="B12294" s="78" t="s">
        <v>15</v>
      </c>
      <c r="C12294">
        <v>2046</v>
      </c>
      <c r="D12294" t="s">
        <v>138</v>
      </c>
      <c r="E12294" t="s">
        <v>73</v>
      </c>
      <c r="F12294">
        <v>7.3680721414127097</v>
      </c>
    </row>
    <row r="12295" spans="1:6" x14ac:dyDescent="0.35">
      <c r="A12295" t="s">
        <v>115</v>
      </c>
      <c r="B12295" s="78" t="s">
        <v>15</v>
      </c>
      <c r="C12295">
        <v>2046</v>
      </c>
      <c r="D12295" t="s">
        <v>138</v>
      </c>
      <c r="E12295" t="s">
        <v>75</v>
      </c>
      <c r="F12295">
        <v>6.2023790551241502</v>
      </c>
    </row>
    <row r="12296" spans="1:6" x14ac:dyDescent="0.35">
      <c r="A12296" t="s">
        <v>115</v>
      </c>
      <c r="B12296" s="78" t="s">
        <v>15</v>
      </c>
      <c r="C12296">
        <v>2046</v>
      </c>
      <c r="D12296" t="s">
        <v>41</v>
      </c>
      <c r="E12296" t="s">
        <v>42</v>
      </c>
      <c r="F12296">
        <v>26.457111379997801</v>
      </c>
    </row>
    <row r="12297" spans="1:6" x14ac:dyDescent="0.35">
      <c r="A12297" t="s">
        <v>115</v>
      </c>
      <c r="B12297" s="78" t="s">
        <v>15</v>
      </c>
      <c r="C12297">
        <v>2046</v>
      </c>
      <c r="D12297" t="s">
        <v>41</v>
      </c>
      <c r="E12297" t="s">
        <v>45</v>
      </c>
      <c r="F12297">
        <v>11.488195816866501</v>
      </c>
    </row>
    <row r="12298" spans="1:6" x14ac:dyDescent="0.35">
      <c r="A12298" t="s">
        <v>115</v>
      </c>
      <c r="B12298" s="78" t="s">
        <v>15</v>
      </c>
      <c r="C12298">
        <v>2046</v>
      </c>
      <c r="D12298" t="s">
        <v>41</v>
      </c>
      <c r="E12298" t="s">
        <v>47</v>
      </c>
      <c r="F12298">
        <v>10.6288052098999</v>
      </c>
    </row>
    <row r="12299" spans="1:6" x14ac:dyDescent="0.35">
      <c r="A12299" t="s">
        <v>115</v>
      </c>
      <c r="B12299" s="78" t="s">
        <v>15</v>
      </c>
      <c r="C12299">
        <v>2046</v>
      </c>
      <c r="D12299" t="s">
        <v>41</v>
      </c>
      <c r="E12299" t="s">
        <v>49</v>
      </c>
      <c r="F12299">
        <v>15.4637851271189</v>
      </c>
    </row>
    <row r="12300" spans="1:6" x14ac:dyDescent="0.35">
      <c r="A12300" t="s">
        <v>115</v>
      </c>
      <c r="B12300" s="78" t="s">
        <v>15</v>
      </c>
      <c r="C12300">
        <v>2046</v>
      </c>
      <c r="D12300" t="s">
        <v>41</v>
      </c>
      <c r="E12300" t="s">
        <v>51</v>
      </c>
      <c r="F12300">
        <v>18.998066477543599</v>
      </c>
    </row>
    <row r="12301" spans="1:6" x14ac:dyDescent="0.35">
      <c r="A12301" t="s">
        <v>115</v>
      </c>
      <c r="B12301" s="78" t="s">
        <v>15</v>
      </c>
      <c r="C12301">
        <v>2046</v>
      </c>
      <c r="D12301" t="s">
        <v>41</v>
      </c>
      <c r="E12301" t="s">
        <v>53</v>
      </c>
      <c r="F12301">
        <v>14.032013353301201</v>
      </c>
    </row>
    <row r="12302" spans="1:6" x14ac:dyDescent="0.35">
      <c r="A12302" t="s">
        <v>115</v>
      </c>
      <c r="B12302" s="78" t="s">
        <v>15</v>
      </c>
      <c r="C12302">
        <v>2046</v>
      </c>
      <c r="D12302" t="s">
        <v>41</v>
      </c>
      <c r="E12302" t="s">
        <v>55</v>
      </c>
      <c r="F12302">
        <v>27.199284576673101</v>
      </c>
    </row>
    <row r="12303" spans="1:6" x14ac:dyDescent="0.35">
      <c r="A12303" t="s">
        <v>115</v>
      </c>
      <c r="B12303" s="78" t="s">
        <v>15</v>
      </c>
      <c r="C12303">
        <v>2046</v>
      </c>
      <c r="D12303" t="s">
        <v>41</v>
      </c>
      <c r="E12303" t="s">
        <v>57</v>
      </c>
      <c r="F12303">
        <v>29.7145651857569</v>
      </c>
    </row>
    <row r="12304" spans="1:6" x14ac:dyDescent="0.35">
      <c r="A12304" t="s">
        <v>115</v>
      </c>
      <c r="B12304" s="78" t="s">
        <v>15</v>
      </c>
      <c r="C12304">
        <v>2046</v>
      </c>
      <c r="D12304" t="s">
        <v>41</v>
      </c>
      <c r="E12304" t="s">
        <v>59</v>
      </c>
      <c r="F12304">
        <v>22.562174454641902</v>
      </c>
    </row>
    <row r="12305" spans="1:6" x14ac:dyDescent="0.35">
      <c r="A12305" t="s">
        <v>115</v>
      </c>
      <c r="B12305" s="78" t="s">
        <v>15</v>
      </c>
      <c r="C12305">
        <v>2046</v>
      </c>
      <c r="D12305" t="s">
        <v>41</v>
      </c>
      <c r="E12305" t="s">
        <v>61</v>
      </c>
      <c r="F12305">
        <v>15.190786511651</v>
      </c>
    </row>
    <row r="12306" spans="1:6" x14ac:dyDescent="0.35">
      <c r="A12306" t="s">
        <v>115</v>
      </c>
      <c r="B12306" s="78" t="s">
        <v>15</v>
      </c>
      <c r="C12306">
        <v>2046</v>
      </c>
      <c r="D12306" t="s">
        <v>41</v>
      </c>
      <c r="E12306" t="s">
        <v>63</v>
      </c>
      <c r="F12306">
        <v>19.0968595044639</v>
      </c>
    </row>
    <row r="12307" spans="1:6" x14ac:dyDescent="0.35">
      <c r="A12307" t="s">
        <v>115</v>
      </c>
      <c r="B12307" s="78" t="s">
        <v>15</v>
      </c>
      <c r="C12307">
        <v>2046</v>
      </c>
      <c r="D12307" t="s">
        <v>41</v>
      </c>
      <c r="E12307" t="s">
        <v>43</v>
      </c>
      <c r="F12307">
        <v>21.668194310575501</v>
      </c>
    </row>
    <row r="12308" spans="1:6" x14ac:dyDescent="0.35">
      <c r="A12308" t="s">
        <v>115</v>
      </c>
      <c r="B12308" s="78" t="s">
        <v>15</v>
      </c>
      <c r="C12308">
        <v>2046</v>
      </c>
      <c r="D12308" t="s">
        <v>41</v>
      </c>
      <c r="E12308" t="s">
        <v>65</v>
      </c>
      <c r="F12308">
        <v>15.9983948940909</v>
      </c>
    </row>
    <row r="12309" spans="1:6" x14ac:dyDescent="0.35">
      <c r="A12309" t="s">
        <v>115</v>
      </c>
      <c r="B12309" s="78" t="s">
        <v>15</v>
      </c>
      <c r="C12309">
        <v>2046</v>
      </c>
      <c r="D12309" t="s">
        <v>41</v>
      </c>
      <c r="E12309" t="s">
        <v>67</v>
      </c>
      <c r="F12309">
        <v>9.0857143553249902</v>
      </c>
    </row>
    <row r="12310" spans="1:6" x14ac:dyDescent="0.35">
      <c r="A12310" t="s">
        <v>115</v>
      </c>
      <c r="B12310" s="78" t="s">
        <v>15</v>
      </c>
      <c r="C12310">
        <v>2046</v>
      </c>
      <c r="D12310" t="s">
        <v>41</v>
      </c>
      <c r="E12310" t="s">
        <v>69</v>
      </c>
      <c r="F12310">
        <v>18.3053293358494</v>
      </c>
    </row>
    <row r="12311" spans="1:6" x14ac:dyDescent="0.35">
      <c r="A12311" t="s">
        <v>115</v>
      </c>
      <c r="B12311" s="78" t="s">
        <v>15</v>
      </c>
      <c r="C12311">
        <v>2046</v>
      </c>
      <c r="D12311" t="s">
        <v>41</v>
      </c>
      <c r="E12311" t="s">
        <v>71</v>
      </c>
      <c r="F12311">
        <v>11.2049623453258</v>
      </c>
    </row>
    <row r="12312" spans="1:6" x14ac:dyDescent="0.35">
      <c r="A12312" t="s">
        <v>115</v>
      </c>
      <c r="B12312" s="78" t="s">
        <v>15</v>
      </c>
      <c r="C12312">
        <v>2046</v>
      </c>
      <c r="D12312" t="s">
        <v>41</v>
      </c>
      <c r="E12312" t="s">
        <v>73</v>
      </c>
      <c r="F12312">
        <v>5.6927382950593799</v>
      </c>
    </row>
    <row r="12313" spans="1:6" x14ac:dyDescent="0.35">
      <c r="A12313" t="s">
        <v>115</v>
      </c>
      <c r="B12313" s="78" t="s">
        <v>15</v>
      </c>
      <c r="C12313">
        <v>2046</v>
      </c>
      <c r="D12313" t="s">
        <v>41</v>
      </c>
      <c r="E12313" t="s">
        <v>75</v>
      </c>
      <c r="F12313">
        <v>3.7509105335737098</v>
      </c>
    </row>
    <row r="12314" spans="1:6" x14ac:dyDescent="0.35">
      <c r="A12314" t="s">
        <v>116</v>
      </c>
      <c r="B12314" s="78" t="s">
        <v>15</v>
      </c>
      <c r="C12314">
        <v>2021</v>
      </c>
      <c r="D12314" t="s">
        <v>41</v>
      </c>
      <c r="E12314" t="s">
        <v>42</v>
      </c>
      <c r="F12314">
        <v>27</v>
      </c>
    </row>
    <row r="12315" spans="1:6" x14ac:dyDescent="0.35">
      <c r="A12315" t="s">
        <v>116</v>
      </c>
      <c r="B12315" s="78" t="s">
        <v>15</v>
      </c>
      <c r="C12315">
        <v>2021</v>
      </c>
      <c r="D12315" t="s">
        <v>41</v>
      </c>
      <c r="E12315" t="s">
        <v>43</v>
      </c>
      <c r="F12315">
        <v>24</v>
      </c>
    </row>
    <row r="12316" spans="1:6" x14ac:dyDescent="0.35">
      <c r="A12316" t="s">
        <v>116</v>
      </c>
      <c r="B12316" s="78" t="s">
        <v>15</v>
      </c>
      <c r="C12316">
        <v>2021</v>
      </c>
      <c r="D12316" t="s">
        <v>41</v>
      </c>
      <c r="E12316" t="s">
        <v>45</v>
      </c>
      <c r="F12316">
        <v>23</v>
      </c>
    </row>
    <row r="12317" spans="1:6" x14ac:dyDescent="0.35">
      <c r="A12317" t="s">
        <v>116</v>
      </c>
      <c r="B12317" s="78" t="s">
        <v>15</v>
      </c>
      <c r="C12317">
        <v>2021</v>
      </c>
      <c r="D12317" t="s">
        <v>41</v>
      </c>
      <c r="E12317" t="s">
        <v>47</v>
      </c>
      <c r="F12317">
        <v>15</v>
      </c>
    </row>
    <row r="12318" spans="1:6" x14ac:dyDescent="0.35">
      <c r="A12318" t="s">
        <v>116</v>
      </c>
      <c r="B12318" s="78" t="s">
        <v>15</v>
      </c>
      <c r="C12318">
        <v>2021</v>
      </c>
      <c r="D12318" t="s">
        <v>41</v>
      </c>
      <c r="E12318" t="s">
        <v>49</v>
      </c>
      <c r="F12318">
        <v>24</v>
      </c>
    </row>
    <row r="12319" spans="1:6" x14ac:dyDescent="0.35">
      <c r="A12319" t="s">
        <v>116</v>
      </c>
      <c r="B12319" s="78" t="s">
        <v>15</v>
      </c>
      <c r="C12319">
        <v>2021</v>
      </c>
      <c r="D12319" t="s">
        <v>41</v>
      </c>
      <c r="E12319" t="s">
        <v>51</v>
      </c>
      <c r="F12319">
        <v>28</v>
      </c>
    </row>
    <row r="12320" spans="1:6" x14ac:dyDescent="0.35">
      <c r="A12320" t="s">
        <v>116</v>
      </c>
      <c r="B12320" s="78" t="s">
        <v>15</v>
      </c>
      <c r="C12320">
        <v>2021</v>
      </c>
      <c r="D12320" t="s">
        <v>41</v>
      </c>
      <c r="E12320" t="s">
        <v>53</v>
      </c>
      <c r="F12320">
        <v>13</v>
      </c>
    </row>
    <row r="12321" spans="1:6" x14ac:dyDescent="0.35">
      <c r="A12321" t="s">
        <v>116</v>
      </c>
      <c r="B12321" s="78" t="s">
        <v>15</v>
      </c>
      <c r="C12321">
        <v>2021</v>
      </c>
      <c r="D12321" t="s">
        <v>41</v>
      </c>
      <c r="E12321" t="s">
        <v>55</v>
      </c>
      <c r="F12321">
        <v>21</v>
      </c>
    </row>
    <row r="12322" spans="1:6" x14ac:dyDescent="0.35">
      <c r="A12322" t="s">
        <v>116</v>
      </c>
      <c r="B12322" s="78" t="s">
        <v>15</v>
      </c>
      <c r="C12322">
        <v>2021</v>
      </c>
      <c r="D12322" t="s">
        <v>41</v>
      </c>
      <c r="E12322" t="s">
        <v>57</v>
      </c>
      <c r="F12322">
        <v>12</v>
      </c>
    </row>
    <row r="12323" spans="1:6" x14ac:dyDescent="0.35">
      <c r="A12323" t="s">
        <v>116</v>
      </c>
      <c r="B12323" s="78" t="s">
        <v>15</v>
      </c>
      <c r="C12323">
        <v>2021</v>
      </c>
      <c r="D12323" t="s">
        <v>41</v>
      </c>
      <c r="E12323" t="s">
        <v>59</v>
      </c>
      <c r="F12323">
        <v>12</v>
      </c>
    </row>
    <row r="12324" spans="1:6" x14ac:dyDescent="0.35">
      <c r="A12324" t="s">
        <v>116</v>
      </c>
      <c r="B12324" s="78" t="s">
        <v>15</v>
      </c>
      <c r="C12324">
        <v>2021</v>
      </c>
      <c r="D12324" t="s">
        <v>41</v>
      </c>
      <c r="E12324" t="s">
        <v>61</v>
      </c>
      <c r="F12324">
        <v>35</v>
      </c>
    </row>
    <row r="12325" spans="1:6" x14ac:dyDescent="0.35">
      <c r="A12325" t="s">
        <v>116</v>
      </c>
      <c r="B12325" s="78" t="s">
        <v>15</v>
      </c>
      <c r="C12325">
        <v>2021</v>
      </c>
      <c r="D12325" t="s">
        <v>41</v>
      </c>
      <c r="E12325" t="s">
        <v>63</v>
      </c>
      <c r="F12325">
        <v>30</v>
      </c>
    </row>
    <row r="12326" spans="1:6" x14ac:dyDescent="0.35">
      <c r="A12326" t="s">
        <v>116</v>
      </c>
      <c r="B12326" s="78" t="s">
        <v>15</v>
      </c>
      <c r="C12326">
        <v>2021</v>
      </c>
      <c r="D12326" t="s">
        <v>41</v>
      </c>
      <c r="E12326" t="s">
        <v>65</v>
      </c>
      <c r="F12326">
        <v>34</v>
      </c>
    </row>
    <row r="12327" spans="1:6" x14ac:dyDescent="0.35">
      <c r="A12327" t="s">
        <v>116</v>
      </c>
      <c r="B12327" s="78" t="s">
        <v>15</v>
      </c>
      <c r="C12327">
        <v>2021</v>
      </c>
      <c r="D12327" t="s">
        <v>41</v>
      </c>
      <c r="E12327" t="s">
        <v>67</v>
      </c>
      <c r="F12327">
        <v>25</v>
      </c>
    </row>
    <row r="12328" spans="1:6" x14ac:dyDescent="0.35">
      <c r="A12328" t="s">
        <v>116</v>
      </c>
      <c r="B12328" s="78" t="s">
        <v>15</v>
      </c>
      <c r="C12328">
        <v>2021</v>
      </c>
      <c r="D12328" t="s">
        <v>41</v>
      </c>
      <c r="E12328" t="s">
        <v>69</v>
      </c>
      <c r="F12328">
        <v>14</v>
      </c>
    </row>
    <row r="12329" spans="1:6" x14ac:dyDescent="0.35">
      <c r="A12329" t="s">
        <v>116</v>
      </c>
      <c r="B12329" s="78" t="s">
        <v>15</v>
      </c>
      <c r="C12329">
        <v>2021</v>
      </c>
      <c r="D12329" t="s">
        <v>41</v>
      </c>
      <c r="E12329" t="s">
        <v>71</v>
      </c>
      <c r="F12329">
        <v>14</v>
      </c>
    </row>
    <row r="12330" spans="1:6" x14ac:dyDescent="0.35">
      <c r="A12330" t="s">
        <v>116</v>
      </c>
      <c r="B12330" s="78" t="s">
        <v>15</v>
      </c>
      <c r="C12330">
        <v>2021</v>
      </c>
      <c r="D12330" t="s">
        <v>41</v>
      </c>
      <c r="E12330" t="s">
        <v>73</v>
      </c>
      <c r="F12330">
        <v>7</v>
      </c>
    </row>
    <row r="12331" spans="1:6" x14ac:dyDescent="0.35">
      <c r="A12331" t="s">
        <v>116</v>
      </c>
      <c r="B12331" s="78" t="s">
        <v>15</v>
      </c>
      <c r="C12331">
        <v>2021</v>
      </c>
      <c r="D12331" t="s">
        <v>41</v>
      </c>
      <c r="E12331" t="s">
        <v>75</v>
      </c>
      <c r="F12331">
        <v>6</v>
      </c>
    </row>
    <row r="12332" spans="1:6" x14ac:dyDescent="0.35">
      <c r="A12332" t="s">
        <v>116</v>
      </c>
      <c r="B12332" s="78" t="s">
        <v>15</v>
      </c>
      <c r="C12332">
        <v>2021</v>
      </c>
      <c r="D12332" t="s">
        <v>138</v>
      </c>
      <c r="E12332" t="s">
        <v>42</v>
      </c>
      <c r="F12332">
        <v>28</v>
      </c>
    </row>
    <row r="12333" spans="1:6" x14ac:dyDescent="0.35">
      <c r="A12333" t="s">
        <v>116</v>
      </c>
      <c r="B12333" s="78" t="s">
        <v>15</v>
      </c>
      <c r="C12333">
        <v>2021</v>
      </c>
      <c r="D12333" t="s">
        <v>138</v>
      </c>
      <c r="E12333" t="s">
        <v>43</v>
      </c>
      <c r="F12333">
        <v>13</v>
      </c>
    </row>
    <row r="12334" spans="1:6" x14ac:dyDescent="0.35">
      <c r="A12334" t="s">
        <v>116</v>
      </c>
      <c r="B12334" s="78" t="s">
        <v>15</v>
      </c>
      <c r="C12334">
        <v>2021</v>
      </c>
      <c r="D12334" t="s">
        <v>138</v>
      </c>
      <c r="E12334" t="s">
        <v>45</v>
      </c>
      <c r="F12334">
        <v>16</v>
      </c>
    </row>
    <row r="12335" spans="1:6" x14ac:dyDescent="0.35">
      <c r="A12335" t="s">
        <v>116</v>
      </c>
      <c r="B12335" s="78" t="s">
        <v>15</v>
      </c>
      <c r="C12335">
        <v>2021</v>
      </c>
      <c r="D12335" t="s">
        <v>138</v>
      </c>
      <c r="E12335" t="s">
        <v>47</v>
      </c>
      <c r="F12335">
        <v>10</v>
      </c>
    </row>
    <row r="12336" spans="1:6" x14ac:dyDescent="0.35">
      <c r="A12336" t="s">
        <v>116</v>
      </c>
      <c r="B12336" s="78" t="s">
        <v>15</v>
      </c>
      <c r="C12336">
        <v>2021</v>
      </c>
      <c r="D12336" t="s">
        <v>138</v>
      </c>
      <c r="E12336" t="s">
        <v>49</v>
      </c>
      <c r="F12336">
        <v>12</v>
      </c>
    </row>
    <row r="12337" spans="1:6" x14ac:dyDescent="0.35">
      <c r="A12337" t="s">
        <v>116</v>
      </c>
      <c r="B12337" s="78" t="s">
        <v>15</v>
      </c>
      <c r="C12337">
        <v>2021</v>
      </c>
      <c r="D12337" t="s">
        <v>138</v>
      </c>
      <c r="E12337" t="s">
        <v>51</v>
      </c>
      <c r="F12337">
        <v>26</v>
      </c>
    </row>
    <row r="12338" spans="1:6" x14ac:dyDescent="0.35">
      <c r="A12338" t="s">
        <v>116</v>
      </c>
      <c r="B12338" s="78" t="s">
        <v>15</v>
      </c>
      <c r="C12338">
        <v>2021</v>
      </c>
      <c r="D12338" t="s">
        <v>138</v>
      </c>
      <c r="E12338" t="s">
        <v>53</v>
      </c>
      <c r="F12338">
        <v>37</v>
      </c>
    </row>
    <row r="12339" spans="1:6" x14ac:dyDescent="0.35">
      <c r="A12339" t="s">
        <v>116</v>
      </c>
      <c r="B12339" s="78" t="s">
        <v>15</v>
      </c>
      <c r="C12339">
        <v>2021</v>
      </c>
      <c r="D12339" t="s">
        <v>138</v>
      </c>
      <c r="E12339" t="s">
        <v>55</v>
      </c>
      <c r="F12339">
        <v>21</v>
      </c>
    </row>
    <row r="12340" spans="1:6" x14ac:dyDescent="0.35">
      <c r="A12340" t="s">
        <v>116</v>
      </c>
      <c r="B12340" s="78" t="s">
        <v>15</v>
      </c>
      <c r="C12340">
        <v>2021</v>
      </c>
      <c r="D12340" t="s">
        <v>138</v>
      </c>
      <c r="E12340" t="s">
        <v>57</v>
      </c>
      <c r="F12340">
        <v>11</v>
      </c>
    </row>
    <row r="12341" spans="1:6" x14ac:dyDescent="0.35">
      <c r="A12341" t="s">
        <v>116</v>
      </c>
      <c r="B12341" s="78" t="s">
        <v>15</v>
      </c>
      <c r="C12341">
        <v>2021</v>
      </c>
      <c r="D12341" t="s">
        <v>138</v>
      </c>
      <c r="E12341" t="s">
        <v>59</v>
      </c>
      <c r="F12341">
        <v>20</v>
      </c>
    </row>
    <row r="12342" spans="1:6" x14ac:dyDescent="0.35">
      <c r="A12342" t="s">
        <v>116</v>
      </c>
      <c r="B12342" s="78" t="s">
        <v>15</v>
      </c>
      <c r="C12342">
        <v>2021</v>
      </c>
      <c r="D12342" t="s">
        <v>138</v>
      </c>
      <c r="E12342" t="s">
        <v>61</v>
      </c>
      <c r="F12342">
        <v>36</v>
      </c>
    </row>
    <row r="12343" spans="1:6" x14ac:dyDescent="0.35">
      <c r="A12343" t="s">
        <v>116</v>
      </c>
      <c r="B12343" s="78" t="s">
        <v>15</v>
      </c>
      <c r="C12343">
        <v>2021</v>
      </c>
      <c r="D12343" t="s">
        <v>138</v>
      </c>
      <c r="E12343" t="s">
        <v>63</v>
      </c>
      <c r="F12343">
        <v>34</v>
      </c>
    </row>
    <row r="12344" spans="1:6" x14ac:dyDescent="0.35">
      <c r="A12344" t="s">
        <v>116</v>
      </c>
      <c r="B12344" s="78" t="s">
        <v>15</v>
      </c>
      <c r="C12344">
        <v>2021</v>
      </c>
      <c r="D12344" t="s">
        <v>138</v>
      </c>
      <c r="E12344" t="s">
        <v>65</v>
      </c>
      <c r="F12344">
        <v>20</v>
      </c>
    </row>
    <row r="12345" spans="1:6" x14ac:dyDescent="0.35">
      <c r="A12345" t="s">
        <v>116</v>
      </c>
      <c r="B12345" s="78" t="s">
        <v>15</v>
      </c>
      <c r="C12345">
        <v>2021</v>
      </c>
      <c r="D12345" t="s">
        <v>138</v>
      </c>
      <c r="E12345" t="s">
        <v>67</v>
      </c>
      <c r="F12345">
        <v>23</v>
      </c>
    </row>
    <row r="12346" spans="1:6" x14ac:dyDescent="0.35">
      <c r="A12346" t="s">
        <v>116</v>
      </c>
      <c r="B12346" s="78" t="s">
        <v>15</v>
      </c>
      <c r="C12346">
        <v>2021</v>
      </c>
      <c r="D12346" t="s">
        <v>138</v>
      </c>
      <c r="E12346" t="s">
        <v>69</v>
      </c>
      <c r="F12346">
        <v>16</v>
      </c>
    </row>
    <row r="12347" spans="1:6" x14ac:dyDescent="0.35">
      <c r="A12347" t="s">
        <v>116</v>
      </c>
      <c r="B12347" s="78" t="s">
        <v>15</v>
      </c>
      <c r="C12347">
        <v>2021</v>
      </c>
      <c r="D12347" t="s">
        <v>138</v>
      </c>
      <c r="E12347" t="s">
        <v>71</v>
      </c>
      <c r="F12347">
        <v>6</v>
      </c>
    </row>
    <row r="12348" spans="1:6" x14ac:dyDescent="0.35">
      <c r="A12348" t="s">
        <v>116</v>
      </c>
      <c r="B12348" s="78" t="s">
        <v>15</v>
      </c>
      <c r="C12348">
        <v>2021</v>
      </c>
      <c r="D12348" t="s">
        <v>138</v>
      </c>
      <c r="E12348" t="s">
        <v>73</v>
      </c>
      <c r="F12348">
        <v>3</v>
      </c>
    </row>
    <row r="12349" spans="1:6" x14ac:dyDescent="0.35">
      <c r="A12349" t="s">
        <v>116</v>
      </c>
      <c r="B12349" s="78" t="s">
        <v>15</v>
      </c>
      <c r="C12349">
        <v>2021</v>
      </c>
      <c r="D12349" t="s">
        <v>138</v>
      </c>
      <c r="E12349" t="s">
        <v>75</v>
      </c>
      <c r="F12349">
        <v>6</v>
      </c>
    </row>
    <row r="12350" spans="1:6" x14ac:dyDescent="0.35">
      <c r="A12350" t="s">
        <v>116</v>
      </c>
      <c r="B12350" s="78" t="s">
        <v>15</v>
      </c>
      <c r="C12350">
        <v>2026</v>
      </c>
      <c r="D12350" t="s">
        <v>138</v>
      </c>
      <c r="E12350" t="s">
        <v>42</v>
      </c>
      <c r="F12350">
        <v>29.725144227257999</v>
      </c>
    </row>
    <row r="12351" spans="1:6" x14ac:dyDescent="0.35">
      <c r="A12351" t="s">
        <v>116</v>
      </c>
      <c r="B12351" s="78" t="s">
        <v>15</v>
      </c>
      <c r="C12351">
        <v>2026</v>
      </c>
      <c r="D12351" t="s">
        <v>138</v>
      </c>
      <c r="E12351" t="s">
        <v>45</v>
      </c>
      <c r="F12351">
        <v>14.5268757706559</v>
      </c>
    </row>
    <row r="12352" spans="1:6" x14ac:dyDescent="0.35">
      <c r="A12352" t="s">
        <v>116</v>
      </c>
      <c r="B12352" s="78" t="s">
        <v>15</v>
      </c>
      <c r="C12352">
        <v>2026</v>
      </c>
      <c r="D12352" t="s">
        <v>138</v>
      </c>
      <c r="E12352" t="s">
        <v>47</v>
      </c>
      <c r="F12352">
        <v>13.9842786917291</v>
      </c>
    </row>
    <row r="12353" spans="1:6" x14ac:dyDescent="0.35">
      <c r="A12353" t="s">
        <v>116</v>
      </c>
      <c r="B12353" s="78" t="s">
        <v>15</v>
      </c>
      <c r="C12353">
        <v>2026</v>
      </c>
      <c r="D12353" t="s">
        <v>138</v>
      </c>
      <c r="E12353" t="s">
        <v>49</v>
      </c>
      <c r="F12353">
        <v>21.6418912830738</v>
      </c>
    </row>
    <row r="12354" spans="1:6" x14ac:dyDescent="0.35">
      <c r="A12354" t="s">
        <v>116</v>
      </c>
      <c r="B12354" s="78" t="s">
        <v>15</v>
      </c>
      <c r="C12354">
        <v>2026</v>
      </c>
      <c r="D12354" t="s">
        <v>138</v>
      </c>
      <c r="E12354" t="s">
        <v>51</v>
      </c>
      <c r="F12354">
        <v>29.1760395357358</v>
      </c>
    </row>
    <row r="12355" spans="1:6" x14ac:dyDescent="0.35">
      <c r="A12355" t="s">
        <v>116</v>
      </c>
      <c r="B12355" s="78" t="s">
        <v>15</v>
      </c>
      <c r="C12355">
        <v>2026</v>
      </c>
      <c r="D12355" t="s">
        <v>138</v>
      </c>
      <c r="E12355" t="s">
        <v>53</v>
      </c>
      <c r="F12355">
        <v>24.900122406022899</v>
      </c>
    </row>
    <row r="12356" spans="1:6" x14ac:dyDescent="0.35">
      <c r="A12356" t="s">
        <v>116</v>
      </c>
      <c r="B12356" s="78" t="s">
        <v>15</v>
      </c>
      <c r="C12356">
        <v>2026</v>
      </c>
      <c r="D12356" t="s">
        <v>138</v>
      </c>
      <c r="E12356" t="s">
        <v>55</v>
      </c>
      <c r="F12356">
        <v>24.6296241835099</v>
      </c>
    </row>
    <row r="12357" spans="1:6" x14ac:dyDescent="0.35">
      <c r="A12357" t="s">
        <v>116</v>
      </c>
      <c r="B12357" s="78" t="s">
        <v>15</v>
      </c>
      <c r="C12357">
        <v>2026</v>
      </c>
      <c r="D12357" t="s">
        <v>138</v>
      </c>
      <c r="E12357" t="s">
        <v>57</v>
      </c>
      <c r="F12357">
        <v>13.873122444351401</v>
      </c>
    </row>
    <row r="12358" spans="1:6" x14ac:dyDescent="0.35">
      <c r="A12358" t="s">
        <v>116</v>
      </c>
      <c r="B12358" s="78" t="s">
        <v>15</v>
      </c>
      <c r="C12358">
        <v>2026</v>
      </c>
      <c r="D12358" t="s">
        <v>138</v>
      </c>
      <c r="E12358" t="s">
        <v>59</v>
      </c>
      <c r="F12358">
        <v>13.981768453866399</v>
      </c>
    </row>
    <row r="12359" spans="1:6" x14ac:dyDescent="0.35">
      <c r="A12359" t="s">
        <v>116</v>
      </c>
      <c r="B12359" s="78" t="s">
        <v>15</v>
      </c>
      <c r="C12359">
        <v>2026</v>
      </c>
      <c r="D12359" t="s">
        <v>138</v>
      </c>
      <c r="E12359" t="s">
        <v>61</v>
      </c>
      <c r="F12359">
        <v>31.5324866962149</v>
      </c>
    </row>
    <row r="12360" spans="1:6" x14ac:dyDescent="0.35">
      <c r="A12360" t="s">
        <v>116</v>
      </c>
      <c r="B12360" s="78" t="s">
        <v>15</v>
      </c>
      <c r="C12360">
        <v>2026</v>
      </c>
      <c r="D12360" t="s">
        <v>138</v>
      </c>
      <c r="E12360" t="s">
        <v>63</v>
      </c>
      <c r="F12360">
        <v>32.080209865433503</v>
      </c>
    </row>
    <row r="12361" spans="1:6" x14ac:dyDescent="0.35">
      <c r="A12361" t="s">
        <v>116</v>
      </c>
      <c r="B12361" s="78" t="s">
        <v>15</v>
      </c>
      <c r="C12361">
        <v>2026</v>
      </c>
      <c r="D12361" t="s">
        <v>138</v>
      </c>
      <c r="E12361" t="s">
        <v>43</v>
      </c>
      <c r="F12361">
        <v>19.6903898418336</v>
      </c>
    </row>
    <row r="12362" spans="1:6" x14ac:dyDescent="0.35">
      <c r="A12362" t="s">
        <v>116</v>
      </c>
      <c r="B12362" s="78" t="s">
        <v>15</v>
      </c>
      <c r="C12362">
        <v>2026</v>
      </c>
      <c r="D12362" t="s">
        <v>138</v>
      </c>
      <c r="E12362" t="s">
        <v>65</v>
      </c>
      <c r="F12362">
        <v>24.784203702836699</v>
      </c>
    </row>
    <row r="12363" spans="1:6" x14ac:dyDescent="0.35">
      <c r="A12363" t="s">
        <v>116</v>
      </c>
      <c r="B12363" s="78" t="s">
        <v>15</v>
      </c>
      <c r="C12363">
        <v>2026</v>
      </c>
      <c r="D12363" t="s">
        <v>138</v>
      </c>
      <c r="E12363" t="s">
        <v>67</v>
      </c>
      <c r="F12363">
        <v>25.375284365997999</v>
      </c>
    </row>
    <row r="12364" spans="1:6" x14ac:dyDescent="0.35">
      <c r="A12364" t="s">
        <v>116</v>
      </c>
      <c r="B12364" s="78" t="s">
        <v>15</v>
      </c>
      <c r="C12364">
        <v>2026</v>
      </c>
      <c r="D12364" t="s">
        <v>138</v>
      </c>
      <c r="E12364" t="s">
        <v>69</v>
      </c>
      <c r="F12364">
        <v>13.856820487726001</v>
      </c>
    </row>
    <row r="12365" spans="1:6" x14ac:dyDescent="0.35">
      <c r="A12365" t="s">
        <v>116</v>
      </c>
      <c r="B12365" s="78" t="s">
        <v>15</v>
      </c>
      <c r="C12365">
        <v>2026</v>
      </c>
      <c r="D12365" t="s">
        <v>138</v>
      </c>
      <c r="E12365" t="s">
        <v>71</v>
      </c>
      <c r="F12365">
        <v>8.5174652237140194</v>
      </c>
    </row>
    <row r="12366" spans="1:6" x14ac:dyDescent="0.35">
      <c r="A12366" t="s">
        <v>116</v>
      </c>
      <c r="B12366" s="78" t="s">
        <v>15</v>
      </c>
      <c r="C12366">
        <v>2026</v>
      </c>
      <c r="D12366" t="s">
        <v>138</v>
      </c>
      <c r="E12366" t="s">
        <v>73</v>
      </c>
      <c r="F12366">
        <v>6.8294543995236596</v>
      </c>
    </row>
    <row r="12367" spans="1:6" x14ac:dyDescent="0.35">
      <c r="A12367" t="s">
        <v>116</v>
      </c>
      <c r="B12367" s="78" t="s">
        <v>15</v>
      </c>
      <c r="C12367">
        <v>2026</v>
      </c>
      <c r="D12367" t="s">
        <v>138</v>
      </c>
      <c r="E12367" t="s">
        <v>75</v>
      </c>
      <c r="F12367">
        <v>6.3526524807062099</v>
      </c>
    </row>
    <row r="12368" spans="1:6" x14ac:dyDescent="0.35">
      <c r="A12368" t="s">
        <v>116</v>
      </c>
      <c r="B12368" s="78" t="s">
        <v>15</v>
      </c>
      <c r="C12368">
        <v>2026</v>
      </c>
      <c r="D12368" t="s">
        <v>41</v>
      </c>
      <c r="E12368" t="s">
        <v>42</v>
      </c>
      <c r="F12368">
        <v>31.992736938859</v>
      </c>
    </row>
    <row r="12369" spans="1:6" x14ac:dyDescent="0.35">
      <c r="A12369" t="s">
        <v>116</v>
      </c>
      <c r="B12369" s="78" t="s">
        <v>15</v>
      </c>
      <c r="C12369">
        <v>2026</v>
      </c>
      <c r="D12369" t="s">
        <v>41</v>
      </c>
      <c r="E12369" t="s">
        <v>45</v>
      </c>
      <c r="F12369">
        <v>16.355310458161899</v>
      </c>
    </row>
    <row r="12370" spans="1:6" x14ac:dyDescent="0.35">
      <c r="A12370" t="s">
        <v>116</v>
      </c>
      <c r="B12370" s="78" t="s">
        <v>15</v>
      </c>
      <c r="C12370">
        <v>2026</v>
      </c>
      <c r="D12370" t="s">
        <v>41</v>
      </c>
      <c r="E12370" t="s">
        <v>47</v>
      </c>
      <c r="F12370">
        <v>16.6682865598045</v>
      </c>
    </row>
    <row r="12371" spans="1:6" x14ac:dyDescent="0.35">
      <c r="A12371" t="s">
        <v>116</v>
      </c>
      <c r="B12371" s="78" t="s">
        <v>15</v>
      </c>
      <c r="C12371">
        <v>2026</v>
      </c>
      <c r="D12371" t="s">
        <v>41</v>
      </c>
      <c r="E12371" t="s">
        <v>49</v>
      </c>
      <c r="F12371">
        <v>15.7990708815685</v>
      </c>
    </row>
    <row r="12372" spans="1:6" x14ac:dyDescent="0.35">
      <c r="A12372" t="s">
        <v>116</v>
      </c>
      <c r="B12372" s="78" t="s">
        <v>15</v>
      </c>
      <c r="C12372">
        <v>2026</v>
      </c>
      <c r="D12372" t="s">
        <v>41</v>
      </c>
      <c r="E12372" t="s">
        <v>51</v>
      </c>
      <c r="F12372">
        <v>29.388561993160501</v>
      </c>
    </row>
    <row r="12373" spans="1:6" x14ac:dyDescent="0.35">
      <c r="A12373" t="s">
        <v>116</v>
      </c>
      <c r="B12373" s="78" t="s">
        <v>15</v>
      </c>
      <c r="C12373">
        <v>2026</v>
      </c>
      <c r="D12373" t="s">
        <v>41</v>
      </c>
      <c r="E12373" t="s">
        <v>53</v>
      </c>
      <c r="F12373">
        <v>22.851095659176401</v>
      </c>
    </row>
    <row r="12374" spans="1:6" x14ac:dyDescent="0.35">
      <c r="A12374" t="s">
        <v>116</v>
      </c>
      <c r="B12374" s="78" t="s">
        <v>15</v>
      </c>
      <c r="C12374">
        <v>2026</v>
      </c>
      <c r="D12374" t="s">
        <v>41</v>
      </c>
      <c r="E12374" t="s">
        <v>55</v>
      </c>
      <c r="F12374">
        <v>22.809197274283001</v>
      </c>
    </row>
    <row r="12375" spans="1:6" x14ac:dyDescent="0.35">
      <c r="A12375" t="s">
        <v>116</v>
      </c>
      <c r="B12375" s="78" t="s">
        <v>15</v>
      </c>
      <c r="C12375">
        <v>2026</v>
      </c>
      <c r="D12375" t="s">
        <v>41</v>
      </c>
      <c r="E12375" t="s">
        <v>57</v>
      </c>
      <c r="F12375">
        <v>14.1796769808254</v>
      </c>
    </row>
    <row r="12376" spans="1:6" x14ac:dyDescent="0.35">
      <c r="A12376" t="s">
        <v>116</v>
      </c>
      <c r="B12376" s="78" t="s">
        <v>15</v>
      </c>
      <c r="C12376">
        <v>2026</v>
      </c>
      <c r="D12376" t="s">
        <v>41</v>
      </c>
      <c r="E12376" t="s">
        <v>59</v>
      </c>
      <c r="F12376">
        <v>17.671828030602502</v>
      </c>
    </row>
    <row r="12377" spans="1:6" x14ac:dyDescent="0.35">
      <c r="A12377" t="s">
        <v>116</v>
      </c>
      <c r="B12377" s="78" t="s">
        <v>15</v>
      </c>
      <c r="C12377">
        <v>2026</v>
      </c>
      <c r="D12377" t="s">
        <v>41</v>
      </c>
      <c r="E12377" t="s">
        <v>61</v>
      </c>
      <c r="F12377">
        <v>31.220714761594699</v>
      </c>
    </row>
    <row r="12378" spans="1:6" x14ac:dyDescent="0.35">
      <c r="A12378" t="s">
        <v>116</v>
      </c>
      <c r="B12378" s="78" t="s">
        <v>15</v>
      </c>
      <c r="C12378">
        <v>2026</v>
      </c>
      <c r="D12378" t="s">
        <v>41</v>
      </c>
      <c r="E12378" t="s">
        <v>63</v>
      </c>
      <c r="F12378">
        <v>33.265515648049799</v>
      </c>
    </row>
    <row r="12379" spans="1:6" x14ac:dyDescent="0.35">
      <c r="A12379" t="s">
        <v>116</v>
      </c>
      <c r="B12379" s="78" t="s">
        <v>15</v>
      </c>
      <c r="C12379">
        <v>2026</v>
      </c>
      <c r="D12379" t="s">
        <v>41</v>
      </c>
      <c r="E12379" t="s">
        <v>43</v>
      </c>
      <c r="F12379">
        <v>18.3295017735588</v>
      </c>
    </row>
    <row r="12380" spans="1:6" x14ac:dyDescent="0.35">
      <c r="A12380" t="s">
        <v>116</v>
      </c>
      <c r="B12380" s="78" t="s">
        <v>15</v>
      </c>
      <c r="C12380">
        <v>2026</v>
      </c>
      <c r="D12380" t="s">
        <v>41</v>
      </c>
      <c r="E12380" t="s">
        <v>65</v>
      </c>
      <c r="F12380">
        <v>20.9770838099085</v>
      </c>
    </row>
    <row r="12381" spans="1:6" x14ac:dyDescent="0.35">
      <c r="A12381" t="s">
        <v>116</v>
      </c>
      <c r="B12381" s="78" t="s">
        <v>15</v>
      </c>
      <c r="C12381">
        <v>2026</v>
      </c>
      <c r="D12381" t="s">
        <v>41</v>
      </c>
      <c r="E12381" t="s">
        <v>67</v>
      </c>
      <c r="F12381">
        <v>31.5046323945196</v>
      </c>
    </row>
    <row r="12382" spans="1:6" x14ac:dyDescent="0.35">
      <c r="A12382" t="s">
        <v>116</v>
      </c>
      <c r="B12382" s="78" t="s">
        <v>15</v>
      </c>
      <c r="C12382">
        <v>2026</v>
      </c>
      <c r="D12382" t="s">
        <v>41</v>
      </c>
      <c r="E12382" t="s">
        <v>69</v>
      </c>
      <c r="F12382">
        <v>17.947466271226801</v>
      </c>
    </row>
    <row r="12383" spans="1:6" x14ac:dyDescent="0.35">
      <c r="A12383" t="s">
        <v>116</v>
      </c>
      <c r="B12383" s="78" t="s">
        <v>15</v>
      </c>
      <c r="C12383">
        <v>2026</v>
      </c>
      <c r="D12383" t="s">
        <v>41</v>
      </c>
      <c r="E12383" t="s">
        <v>71</v>
      </c>
      <c r="F12383">
        <v>10.0309172704837</v>
      </c>
    </row>
    <row r="12384" spans="1:6" x14ac:dyDescent="0.35">
      <c r="A12384" t="s">
        <v>116</v>
      </c>
      <c r="B12384" s="78" t="s">
        <v>15</v>
      </c>
      <c r="C12384">
        <v>2026</v>
      </c>
      <c r="D12384" t="s">
        <v>41</v>
      </c>
      <c r="E12384" t="s">
        <v>73</v>
      </c>
      <c r="F12384">
        <v>9.0794201380823996</v>
      </c>
    </row>
    <row r="12385" spans="1:6" x14ac:dyDescent="0.35">
      <c r="A12385" t="s">
        <v>116</v>
      </c>
      <c r="B12385" s="78" t="s">
        <v>15</v>
      </c>
      <c r="C12385">
        <v>2026</v>
      </c>
      <c r="D12385" t="s">
        <v>41</v>
      </c>
      <c r="E12385" t="s">
        <v>75</v>
      </c>
      <c r="F12385">
        <v>6.1411636143275103</v>
      </c>
    </row>
    <row r="12386" spans="1:6" x14ac:dyDescent="0.35">
      <c r="A12386" t="s">
        <v>116</v>
      </c>
      <c r="B12386" s="78" t="s">
        <v>15</v>
      </c>
      <c r="C12386">
        <v>2031</v>
      </c>
      <c r="D12386" t="s">
        <v>138</v>
      </c>
      <c r="E12386" t="s">
        <v>42</v>
      </c>
      <c r="F12386">
        <v>30.231615924740002</v>
      </c>
    </row>
    <row r="12387" spans="1:6" x14ac:dyDescent="0.35">
      <c r="A12387" t="s">
        <v>116</v>
      </c>
      <c r="B12387" s="78" t="s">
        <v>15</v>
      </c>
      <c r="C12387">
        <v>2031</v>
      </c>
      <c r="D12387" t="s">
        <v>138</v>
      </c>
      <c r="E12387" t="s">
        <v>45</v>
      </c>
      <c r="F12387">
        <v>13.9112959177283</v>
      </c>
    </row>
    <row r="12388" spans="1:6" x14ac:dyDescent="0.35">
      <c r="A12388" t="s">
        <v>116</v>
      </c>
      <c r="B12388" s="78" t="s">
        <v>15</v>
      </c>
      <c r="C12388">
        <v>2031</v>
      </c>
      <c r="D12388" t="s">
        <v>138</v>
      </c>
      <c r="E12388" t="s">
        <v>47</v>
      </c>
      <c r="F12388">
        <v>10.849630262971999</v>
      </c>
    </row>
    <row r="12389" spans="1:6" x14ac:dyDescent="0.35">
      <c r="A12389" t="s">
        <v>116</v>
      </c>
      <c r="B12389" s="78" t="s">
        <v>15</v>
      </c>
      <c r="C12389">
        <v>2031</v>
      </c>
      <c r="D12389" t="s">
        <v>138</v>
      </c>
      <c r="E12389" t="s">
        <v>49</v>
      </c>
      <c r="F12389">
        <v>23.240193940536599</v>
      </c>
    </row>
    <row r="12390" spans="1:6" x14ac:dyDescent="0.35">
      <c r="A12390" t="s">
        <v>116</v>
      </c>
      <c r="B12390" s="78" t="s">
        <v>15</v>
      </c>
      <c r="C12390">
        <v>2031</v>
      </c>
      <c r="D12390" t="s">
        <v>138</v>
      </c>
      <c r="E12390" t="s">
        <v>51</v>
      </c>
      <c r="F12390">
        <v>31.5605029693603</v>
      </c>
    </row>
    <row r="12391" spans="1:6" x14ac:dyDescent="0.35">
      <c r="A12391" t="s">
        <v>116</v>
      </c>
      <c r="B12391" s="78" t="s">
        <v>15</v>
      </c>
      <c r="C12391">
        <v>2031</v>
      </c>
      <c r="D12391" t="s">
        <v>138</v>
      </c>
      <c r="E12391" t="s">
        <v>53</v>
      </c>
      <c r="F12391">
        <v>26.417846005210102</v>
      </c>
    </row>
    <row r="12392" spans="1:6" x14ac:dyDescent="0.35">
      <c r="A12392" t="s">
        <v>116</v>
      </c>
      <c r="B12392" s="78" t="s">
        <v>15</v>
      </c>
      <c r="C12392">
        <v>2031</v>
      </c>
      <c r="D12392" t="s">
        <v>138</v>
      </c>
      <c r="E12392" t="s">
        <v>55</v>
      </c>
      <c r="F12392">
        <v>23.379244603298702</v>
      </c>
    </row>
    <row r="12393" spans="1:6" x14ac:dyDescent="0.35">
      <c r="A12393" t="s">
        <v>116</v>
      </c>
      <c r="B12393" s="78" t="s">
        <v>15</v>
      </c>
      <c r="C12393">
        <v>2031</v>
      </c>
      <c r="D12393" t="s">
        <v>138</v>
      </c>
      <c r="E12393" t="s">
        <v>57</v>
      </c>
      <c r="F12393">
        <v>15.5394450953884</v>
      </c>
    </row>
    <row r="12394" spans="1:6" x14ac:dyDescent="0.35">
      <c r="A12394" t="s">
        <v>116</v>
      </c>
      <c r="B12394" s="78" t="s">
        <v>15</v>
      </c>
      <c r="C12394">
        <v>2031</v>
      </c>
      <c r="D12394" t="s">
        <v>138</v>
      </c>
      <c r="E12394" t="s">
        <v>59</v>
      </c>
      <c r="F12394">
        <v>17.422679302790598</v>
      </c>
    </row>
    <row r="12395" spans="1:6" x14ac:dyDescent="0.35">
      <c r="A12395" t="s">
        <v>116</v>
      </c>
      <c r="B12395" s="78" t="s">
        <v>15</v>
      </c>
      <c r="C12395">
        <v>2031</v>
      </c>
      <c r="D12395" t="s">
        <v>138</v>
      </c>
      <c r="E12395" t="s">
        <v>61</v>
      </c>
      <c r="F12395">
        <v>27.679507204910902</v>
      </c>
    </row>
    <row r="12396" spans="1:6" x14ac:dyDescent="0.35">
      <c r="A12396" t="s">
        <v>116</v>
      </c>
      <c r="B12396" s="78" t="s">
        <v>15</v>
      </c>
      <c r="C12396">
        <v>2031</v>
      </c>
      <c r="D12396" t="s">
        <v>138</v>
      </c>
      <c r="E12396" t="s">
        <v>63</v>
      </c>
      <c r="F12396">
        <v>28.7559504890021</v>
      </c>
    </row>
    <row r="12397" spans="1:6" x14ac:dyDescent="0.35">
      <c r="A12397" t="s">
        <v>116</v>
      </c>
      <c r="B12397" s="78" t="s">
        <v>15</v>
      </c>
      <c r="C12397">
        <v>2031</v>
      </c>
      <c r="D12397" t="s">
        <v>138</v>
      </c>
      <c r="E12397" t="s">
        <v>43</v>
      </c>
      <c r="F12397">
        <v>19.3532063839694</v>
      </c>
    </row>
    <row r="12398" spans="1:6" x14ac:dyDescent="0.35">
      <c r="A12398" t="s">
        <v>116</v>
      </c>
      <c r="B12398" s="78" t="s">
        <v>15</v>
      </c>
      <c r="C12398">
        <v>2031</v>
      </c>
      <c r="D12398" t="s">
        <v>138</v>
      </c>
      <c r="E12398" t="s">
        <v>65</v>
      </c>
      <c r="F12398">
        <v>21.579314910210901</v>
      </c>
    </row>
    <row r="12399" spans="1:6" x14ac:dyDescent="0.35">
      <c r="A12399" t="s">
        <v>116</v>
      </c>
      <c r="B12399" s="78" t="s">
        <v>15</v>
      </c>
      <c r="C12399">
        <v>2031</v>
      </c>
      <c r="D12399" t="s">
        <v>138</v>
      </c>
      <c r="E12399" t="s">
        <v>67</v>
      </c>
      <c r="F12399">
        <v>25.755370967215299</v>
      </c>
    </row>
    <row r="12400" spans="1:6" x14ac:dyDescent="0.35">
      <c r="A12400" t="s">
        <v>116</v>
      </c>
      <c r="B12400" s="78" t="s">
        <v>15</v>
      </c>
      <c r="C12400">
        <v>2031</v>
      </c>
      <c r="D12400" t="s">
        <v>138</v>
      </c>
      <c r="E12400" t="s">
        <v>69</v>
      </c>
      <c r="F12400">
        <v>15.986125816191</v>
      </c>
    </row>
    <row r="12401" spans="1:6" x14ac:dyDescent="0.35">
      <c r="A12401" t="s">
        <v>116</v>
      </c>
      <c r="B12401" s="78" t="s">
        <v>15</v>
      </c>
      <c r="C12401">
        <v>2031</v>
      </c>
      <c r="D12401" t="s">
        <v>138</v>
      </c>
      <c r="E12401" t="s">
        <v>71</v>
      </c>
      <c r="F12401">
        <v>8.6460108631190504</v>
      </c>
    </row>
    <row r="12402" spans="1:6" x14ac:dyDescent="0.35">
      <c r="A12402" t="s">
        <v>116</v>
      </c>
      <c r="B12402" s="78" t="s">
        <v>15</v>
      </c>
      <c r="C12402">
        <v>2031</v>
      </c>
      <c r="D12402" t="s">
        <v>138</v>
      </c>
      <c r="E12402" t="s">
        <v>73</v>
      </c>
      <c r="F12402">
        <v>7.1033822814059304</v>
      </c>
    </row>
    <row r="12403" spans="1:6" x14ac:dyDescent="0.35">
      <c r="A12403" t="s">
        <v>116</v>
      </c>
      <c r="B12403" s="78" t="s">
        <v>15</v>
      </c>
      <c r="C12403">
        <v>2031</v>
      </c>
      <c r="D12403" t="s">
        <v>138</v>
      </c>
      <c r="E12403" t="s">
        <v>75</v>
      </c>
      <c r="F12403">
        <v>7.9740585291704598</v>
      </c>
    </row>
    <row r="12404" spans="1:6" x14ac:dyDescent="0.35">
      <c r="A12404" t="s">
        <v>116</v>
      </c>
      <c r="B12404" s="78" t="s">
        <v>15</v>
      </c>
      <c r="C12404">
        <v>2031</v>
      </c>
      <c r="D12404" t="s">
        <v>41</v>
      </c>
      <c r="E12404" t="s">
        <v>42</v>
      </c>
      <c r="F12404">
        <v>32.578109135459499</v>
      </c>
    </row>
    <row r="12405" spans="1:6" x14ac:dyDescent="0.35">
      <c r="A12405" t="s">
        <v>116</v>
      </c>
      <c r="B12405" s="78" t="s">
        <v>15</v>
      </c>
      <c r="C12405">
        <v>2031</v>
      </c>
      <c r="D12405" t="s">
        <v>41</v>
      </c>
      <c r="E12405" t="s">
        <v>45</v>
      </c>
      <c r="F12405">
        <v>14.099131798890999</v>
      </c>
    </row>
    <row r="12406" spans="1:6" x14ac:dyDescent="0.35">
      <c r="A12406" t="s">
        <v>116</v>
      </c>
      <c r="B12406" s="78" t="s">
        <v>15</v>
      </c>
      <c r="C12406">
        <v>2031</v>
      </c>
      <c r="D12406" t="s">
        <v>41</v>
      </c>
      <c r="E12406" t="s">
        <v>47</v>
      </c>
      <c r="F12406">
        <v>13.2284701828109</v>
      </c>
    </row>
    <row r="12407" spans="1:6" x14ac:dyDescent="0.35">
      <c r="A12407" t="s">
        <v>116</v>
      </c>
      <c r="B12407" s="78" t="s">
        <v>15</v>
      </c>
      <c r="C12407">
        <v>2031</v>
      </c>
      <c r="D12407" t="s">
        <v>41</v>
      </c>
      <c r="E12407" t="s">
        <v>49</v>
      </c>
      <c r="F12407">
        <v>18.657925902489598</v>
      </c>
    </row>
    <row r="12408" spans="1:6" x14ac:dyDescent="0.35">
      <c r="A12408" t="s">
        <v>116</v>
      </c>
      <c r="B12408" s="78" t="s">
        <v>15</v>
      </c>
      <c r="C12408">
        <v>2031</v>
      </c>
      <c r="D12408" t="s">
        <v>41</v>
      </c>
      <c r="E12408" t="s">
        <v>51</v>
      </c>
      <c r="F12408">
        <v>25.649799043727999</v>
      </c>
    </row>
    <row r="12409" spans="1:6" x14ac:dyDescent="0.35">
      <c r="A12409" t="s">
        <v>116</v>
      </c>
      <c r="B12409" s="78" t="s">
        <v>15</v>
      </c>
      <c r="C12409">
        <v>2031</v>
      </c>
      <c r="D12409" t="s">
        <v>41</v>
      </c>
      <c r="E12409" t="s">
        <v>53</v>
      </c>
      <c r="F12409">
        <v>24.0211744527824</v>
      </c>
    </row>
    <row r="12410" spans="1:6" x14ac:dyDescent="0.35">
      <c r="A12410" t="s">
        <v>116</v>
      </c>
      <c r="B12410" s="78" t="s">
        <v>15</v>
      </c>
      <c r="C12410">
        <v>2031</v>
      </c>
      <c r="D12410" t="s">
        <v>41</v>
      </c>
      <c r="E12410" t="s">
        <v>55</v>
      </c>
      <c r="F12410">
        <v>22.401281962679999</v>
      </c>
    </row>
    <row r="12411" spans="1:6" x14ac:dyDescent="0.35">
      <c r="A12411" t="s">
        <v>116</v>
      </c>
      <c r="B12411" s="78" t="s">
        <v>15</v>
      </c>
      <c r="C12411">
        <v>2031</v>
      </c>
      <c r="D12411" t="s">
        <v>41</v>
      </c>
      <c r="E12411" t="s">
        <v>57</v>
      </c>
      <c r="F12411">
        <v>14.8890835614963</v>
      </c>
    </row>
    <row r="12412" spans="1:6" x14ac:dyDescent="0.35">
      <c r="A12412" t="s">
        <v>116</v>
      </c>
      <c r="B12412" s="78" t="s">
        <v>15</v>
      </c>
      <c r="C12412">
        <v>2031</v>
      </c>
      <c r="D12412" t="s">
        <v>41</v>
      </c>
      <c r="E12412" t="s">
        <v>59</v>
      </c>
      <c r="F12412">
        <v>18.551399095855299</v>
      </c>
    </row>
    <row r="12413" spans="1:6" x14ac:dyDescent="0.35">
      <c r="A12413" t="s">
        <v>116</v>
      </c>
      <c r="B12413" s="78" t="s">
        <v>15</v>
      </c>
      <c r="C12413">
        <v>2031</v>
      </c>
      <c r="D12413" t="s">
        <v>41</v>
      </c>
      <c r="E12413" t="s">
        <v>61</v>
      </c>
      <c r="F12413">
        <v>33.152409915205702</v>
      </c>
    </row>
    <row r="12414" spans="1:6" x14ac:dyDescent="0.35">
      <c r="A12414" t="s">
        <v>116</v>
      </c>
      <c r="B12414" s="78" t="s">
        <v>15</v>
      </c>
      <c r="C12414">
        <v>2031</v>
      </c>
      <c r="D12414" t="s">
        <v>41</v>
      </c>
      <c r="E12414" t="s">
        <v>63</v>
      </c>
      <c r="F12414">
        <v>28.758793658633</v>
      </c>
    </row>
    <row r="12415" spans="1:6" x14ac:dyDescent="0.35">
      <c r="A12415" t="s">
        <v>116</v>
      </c>
      <c r="B12415" s="78" t="s">
        <v>15</v>
      </c>
      <c r="C12415">
        <v>2031</v>
      </c>
      <c r="D12415" t="s">
        <v>41</v>
      </c>
      <c r="E12415" t="s">
        <v>43</v>
      </c>
      <c r="F12415">
        <v>21.1382136059507</v>
      </c>
    </row>
    <row r="12416" spans="1:6" x14ac:dyDescent="0.35">
      <c r="A12416" t="s">
        <v>116</v>
      </c>
      <c r="B12416" s="78" t="s">
        <v>15</v>
      </c>
      <c r="C12416">
        <v>2031</v>
      </c>
      <c r="D12416" t="s">
        <v>41</v>
      </c>
      <c r="E12416" t="s">
        <v>65</v>
      </c>
      <c r="F12416">
        <v>22.712755077015601</v>
      </c>
    </row>
    <row r="12417" spans="1:6" x14ac:dyDescent="0.35">
      <c r="A12417" t="s">
        <v>116</v>
      </c>
      <c r="B12417" s="78" t="s">
        <v>15</v>
      </c>
      <c r="C12417">
        <v>2031</v>
      </c>
      <c r="D12417" t="s">
        <v>41</v>
      </c>
      <c r="E12417" t="s">
        <v>67</v>
      </c>
      <c r="F12417">
        <v>24.139433750149699</v>
      </c>
    </row>
    <row r="12418" spans="1:6" x14ac:dyDescent="0.35">
      <c r="A12418" t="s">
        <v>116</v>
      </c>
      <c r="B12418" s="78" t="s">
        <v>15</v>
      </c>
      <c r="C12418">
        <v>2031</v>
      </c>
      <c r="D12418" t="s">
        <v>41</v>
      </c>
      <c r="E12418" t="s">
        <v>69</v>
      </c>
      <c r="F12418">
        <v>21.679722773386999</v>
      </c>
    </row>
    <row r="12419" spans="1:6" x14ac:dyDescent="0.35">
      <c r="A12419" t="s">
        <v>116</v>
      </c>
      <c r="B12419" s="78" t="s">
        <v>15</v>
      </c>
      <c r="C12419">
        <v>2031</v>
      </c>
      <c r="D12419" t="s">
        <v>41</v>
      </c>
      <c r="E12419" t="s">
        <v>71</v>
      </c>
      <c r="F12419">
        <v>12.010809511960501</v>
      </c>
    </row>
    <row r="12420" spans="1:6" x14ac:dyDescent="0.35">
      <c r="A12420" t="s">
        <v>116</v>
      </c>
      <c r="B12420" s="78" t="s">
        <v>15</v>
      </c>
      <c r="C12420">
        <v>2031</v>
      </c>
      <c r="D12420" t="s">
        <v>41</v>
      </c>
      <c r="E12420" t="s">
        <v>73</v>
      </c>
      <c r="F12420">
        <v>8.3201305377570893</v>
      </c>
    </row>
    <row r="12421" spans="1:6" x14ac:dyDescent="0.35">
      <c r="A12421" t="s">
        <v>116</v>
      </c>
      <c r="B12421" s="78" t="s">
        <v>15</v>
      </c>
      <c r="C12421">
        <v>2031</v>
      </c>
      <c r="D12421" t="s">
        <v>41</v>
      </c>
      <c r="E12421" t="s">
        <v>75</v>
      </c>
      <c r="F12421">
        <v>8.7453682660483008</v>
      </c>
    </row>
    <row r="12422" spans="1:6" x14ac:dyDescent="0.35">
      <c r="A12422" t="s">
        <v>116</v>
      </c>
      <c r="B12422" s="78" t="s">
        <v>15</v>
      </c>
      <c r="C12422">
        <v>2036</v>
      </c>
      <c r="D12422" t="s">
        <v>138</v>
      </c>
      <c r="E12422" t="s">
        <v>42</v>
      </c>
      <c r="F12422">
        <v>31.0447412978865</v>
      </c>
    </row>
    <row r="12423" spans="1:6" x14ac:dyDescent="0.35">
      <c r="A12423" t="s">
        <v>116</v>
      </c>
      <c r="B12423" s="78" t="s">
        <v>15</v>
      </c>
      <c r="C12423">
        <v>2036</v>
      </c>
      <c r="D12423" t="s">
        <v>138</v>
      </c>
      <c r="E12423" t="s">
        <v>45</v>
      </c>
      <c r="F12423">
        <v>13.4004725062807</v>
      </c>
    </row>
    <row r="12424" spans="1:6" x14ac:dyDescent="0.35">
      <c r="A12424" t="s">
        <v>116</v>
      </c>
      <c r="B12424" s="78" t="s">
        <v>15</v>
      </c>
      <c r="C12424">
        <v>2036</v>
      </c>
      <c r="D12424" t="s">
        <v>138</v>
      </c>
      <c r="E12424" t="s">
        <v>47</v>
      </c>
      <c r="F12424">
        <v>10.0555649711143</v>
      </c>
    </row>
    <row r="12425" spans="1:6" x14ac:dyDescent="0.35">
      <c r="A12425" t="s">
        <v>116</v>
      </c>
      <c r="B12425" s="78" t="s">
        <v>15</v>
      </c>
      <c r="C12425">
        <v>2036</v>
      </c>
      <c r="D12425" t="s">
        <v>138</v>
      </c>
      <c r="E12425" t="s">
        <v>49</v>
      </c>
      <c r="F12425">
        <v>21.144381703902301</v>
      </c>
    </row>
    <row r="12426" spans="1:6" x14ac:dyDescent="0.35">
      <c r="A12426" t="s">
        <v>116</v>
      </c>
      <c r="B12426" s="78" t="s">
        <v>15</v>
      </c>
      <c r="C12426">
        <v>2036</v>
      </c>
      <c r="D12426" t="s">
        <v>138</v>
      </c>
      <c r="E12426" t="s">
        <v>51</v>
      </c>
      <c r="F12426">
        <v>32.8033803839363</v>
      </c>
    </row>
    <row r="12427" spans="1:6" x14ac:dyDescent="0.35">
      <c r="A12427" t="s">
        <v>116</v>
      </c>
      <c r="B12427" s="78" t="s">
        <v>15</v>
      </c>
      <c r="C12427">
        <v>2036</v>
      </c>
      <c r="D12427" t="s">
        <v>138</v>
      </c>
      <c r="E12427" t="s">
        <v>53</v>
      </c>
      <c r="F12427">
        <v>26.670281589016501</v>
      </c>
    </row>
    <row r="12428" spans="1:6" x14ac:dyDescent="0.35">
      <c r="A12428" t="s">
        <v>116</v>
      </c>
      <c r="B12428" s="78" t="s">
        <v>15</v>
      </c>
      <c r="C12428">
        <v>2036</v>
      </c>
      <c r="D12428" t="s">
        <v>138</v>
      </c>
      <c r="E12428" t="s">
        <v>55</v>
      </c>
      <c r="F12428">
        <v>23.893458040165999</v>
      </c>
    </row>
    <row r="12429" spans="1:6" x14ac:dyDescent="0.35">
      <c r="A12429" t="s">
        <v>116</v>
      </c>
      <c r="B12429" s="78" t="s">
        <v>15</v>
      </c>
      <c r="C12429">
        <v>2036</v>
      </c>
      <c r="D12429" t="s">
        <v>138</v>
      </c>
      <c r="E12429" t="s">
        <v>57</v>
      </c>
      <c r="F12429">
        <v>14.951769469487701</v>
      </c>
    </row>
    <row r="12430" spans="1:6" x14ac:dyDescent="0.35">
      <c r="A12430" t="s">
        <v>116</v>
      </c>
      <c r="B12430" s="78" t="s">
        <v>15</v>
      </c>
      <c r="C12430">
        <v>2036</v>
      </c>
      <c r="D12430" t="s">
        <v>138</v>
      </c>
      <c r="E12430" t="s">
        <v>59</v>
      </c>
      <c r="F12430">
        <v>18.725102159702299</v>
      </c>
    </row>
    <row r="12431" spans="1:6" x14ac:dyDescent="0.35">
      <c r="A12431" t="s">
        <v>116</v>
      </c>
      <c r="B12431" s="78" t="s">
        <v>15</v>
      </c>
      <c r="C12431">
        <v>2036</v>
      </c>
      <c r="D12431" t="s">
        <v>138</v>
      </c>
      <c r="E12431" t="s">
        <v>61</v>
      </c>
      <c r="F12431">
        <v>31.81639329687</v>
      </c>
    </row>
    <row r="12432" spans="1:6" x14ac:dyDescent="0.35">
      <c r="A12432" t="s">
        <v>116</v>
      </c>
      <c r="B12432" s="78" t="s">
        <v>15</v>
      </c>
      <c r="C12432">
        <v>2036</v>
      </c>
      <c r="D12432" t="s">
        <v>138</v>
      </c>
      <c r="E12432" t="s">
        <v>63</v>
      </c>
      <c r="F12432">
        <v>26.441454699106799</v>
      </c>
    </row>
    <row r="12433" spans="1:6" x14ac:dyDescent="0.35">
      <c r="A12433" t="s">
        <v>116</v>
      </c>
      <c r="B12433" s="78" t="s">
        <v>15</v>
      </c>
      <c r="C12433">
        <v>2036</v>
      </c>
      <c r="D12433" t="s">
        <v>138</v>
      </c>
      <c r="E12433" t="s">
        <v>43</v>
      </c>
      <c r="F12433">
        <v>19.485895069380501</v>
      </c>
    </row>
    <row r="12434" spans="1:6" x14ac:dyDescent="0.35">
      <c r="A12434" t="s">
        <v>116</v>
      </c>
      <c r="B12434" s="78" t="s">
        <v>15</v>
      </c>
      <c r="C12434">
        <v>2036</v>
      </c>
      <c r="D12434" t="s">
        <v>138</v>
      </c>
      <c r="E12434" t="s">
        <v>65</v>
      </c>
      <c r="F12434">
        <v>19.120977351404399</v>
      </c>
    </row>
    <row r="12435" spans="1:6" x14ac:dyDescent="0.35">
      <c r="A12435" t="s">
        <v>116</v>
      </c>
      <c r="B12435" s="78" t="s">
        <v>15</v>
      </c>
      <c r="C12435">
        <v>2036</v>
      </c>
      <c r="D12435" t="s">
        <v>138</v>
      </c>
      <c r="E12435" t="s">
        <v>67</v>
      </c>
      <c r="F12435">
        <v>22.8653458863411</v>
      </c>
    </row>
    <row r="12436" spans="1:6" x14ac:dyDescent="0.35">
      <c r="A12436" t="s">
        <v>116</v>
      </c>
      <c r="B12436" s="78" t="s">
        <v>15</v>
      </c>
      <c r="C12436">
        <v>2036</v>
      </c>
      <c r="D12436" t="s">
        <v>138</v>
      </c>
      <c r="E12436" t="s">
        <v>69</v>
      </c>
      <c r="F12436">
        <v>15.7340388237458</v>
      </c>
    </row>
    <row r="12437" spans="1:6" x14ac:dyDescent="0.35">
      <c r="A12437" t="s">
        <v>116</v>
      </c>
      <c r="B12437" s="78" t="s">
        <v>15</v>
      </c>
      <c r="C12437">
        <v>2036</v>
      </c>
      <c r="D12437" t="s">
        <v>138</v>
      </c>
      <c r="E12437" t="s">
        <v>71</v>
      </c>
      <c r="F12437">
        <v>10.2611497842395</v>
      </c>
    </row>
    <row r="12438" spans="1:6" x14ac:dyDescent="0.35">
      <c r="A12438" t="s">
        <v>116</v>
      </c>
      <c r="B12438" s="78" t="s">
        <v>15</v>
      </c>
      <c r="C12438">
        <v>2036</v>
      </c>
      <c r="D12438" t="s">
        <v>138</v>
      </c>
      <c r="E12438" t="s">
        <v>73</v>
      </c>
      <c r="F12438">
        <v>7.0251050291205299</v>
      </c>
    </row>
    <row r="12439" spans="1:6" x14ac:dyDescent="0.35">
      <c r="A12439" t="s">
        <v>116</v>
      </c>
      <c r="B12439" s="78" t="s">
        <v>15</v>
      </c>
      <c r="C12439">
        <v>2036</v>
      </c>
      <c r="D12439" t="s">
        <v>138</v>
      </c>
      <c r="E12439" t="s">
        <v>75</v>
      </c>
      <c r="F12439">
        <v>8.9907346844008291</v>
      </c>
    </row>
    <row r="12440" spans="1:6" x14ac:dyDescent="0.35">
      <c r="A12440" t="s">
        <v>116</v>
      </c>
      <c r="B12440" s="78" t="s">
        <v>15</v>
      </c>
      <c r="C12440">
        <v>2036</v>
      </c>
      <c r="D12440" t="s">
        <v>41</v>
      </c>
      <c r="E12440" t="s">
        <v>42</v>
      </c>
      <c r="F12440">
        <v>33.480163298155098</v>
      </c>
    </row>
    <row r="12441" spans="1:6" x14ac:dyDescent="0.35">
      <c r="A12441" t="s">
        <v>116</v>
      </c>
      <c r="B12441" s="78" t="s">
        <v>15</v>
      </c>
      <c r="C12441">
        <v>2036</v>
      </c>
      <c r="D12441" t="s">
        <v>41</v>
      </c>
      <c r="E12441" t="s">
        <v>45</v>
      </c>
      <c r="F12441">
        <v>15.325347809520199</v>
      </c>
    </row>
    <row r="12442" spans="1:6" x14ac:dyDescent="0.35">
      <c r="A12442" t="s">
        <v>116</v>
      </c>
      <c r="B12442" s="78" t="s">
        <v>15</v>
      </c>
      <c r="C12442">
        <v>2036</v>
      </c>
      <c r="D12442" t="s">
        <v>41</v>
      </c>
      <c r="E12442" t="s">
        <v>47</v>
      </c>
      <c r="F12442">
        <v>11.479590723411199</v>
      </c>
    </row>
    <row r="12443" spans="1:6" x14ac:dyDescent="0.35">
      <c r="A12443" t="s">
        <v>116</v>
      </c>
      <c r="B12443" s="78" t="s">
        <v>15</v>
      </c>
      <c r="C12443">
        <v>2036</v>
      </c>
      <c r="D12443" t="s">
        <v>41</v>
      </c>
      <c r="E12443" t="s">
        <v>49</v>
      </c>
      <c r="F12443">
        <v>16.4220662340398</v>
      </c>
    </row>
    <row r="12444" spans="1:6" x14ac:dyDescent="0.35">
      <c r="A12444" t="s">
        <v>116</v>
      </c>
      <c r="B12444" s="78" t="s">
        <v>15</v>
      </c>
      <c r="C12444">
        <v>2036</v>
      </c>
      <c r="D12444" t="s">
        <v>41</v>
      </c>
      <c r="E12444" t="s">
        <v>51</v>
      </c>
      <c r="F12444">
        <v>27.943362059437799</v>
      </c>
    </row>
    <row r="12445" spans="1:6" x14ac:dyDescent="0.35">
      <c r="A12445" t="s">
        <v>116</v>
      </c>
      <c r="B12445" s="78" t="s">
        <v>15</v>
      </c>
      <c r="C12445">
        <v>2036</v>
      </c>
      <c r="D12445" t="s">
        <v>41</v>
      </c>
      <c r="E12445" t="s">
        <v>53</v>
      </c>
      <c r="F12445">
        <v>21.574880447616501</v>
      </c>
    </row>
    <row r="12446" spans="1:6" x14ac:dyDescent="0.35">
      <c r="A12446" t="s">
        <v>116</v>
      </c>
      <c r="B12446" s="78" t="s">
        <v>15</v>
      </c>
      <c r="C12446">
        <v>2036</v>
      </c>
      <c r="D12446" t="s">
        <v>41</v>
      </c>
      <c r="E12446" t="s">
        <v>55</v>
      </c>
      <c r="F12446">
        <v>22.751976199241</v>
      </c>
    </row>
    <row r="12447" spans="1:6" x14ac:dyDescent="0.35">
      <c r="A12447" t="s">
        <v>116</v>
      </c>
      <c r="B12447" s="78" t="s">
        <v>15</v>
      </c>
      <c r="C12447">
        <v>2036</v>
      </c>
      <c r="D12447" t="s">
        <v>41</v>
      </c>
      <c r="E12447" t="s">
        <v>57</v>
      </c>
      <c r="F12447">
        <v>14.724411085078801</v>
      </c>
    </row>
    <row r="12448" spans="1:6" x14ac:dyDescent="0.35">
      <c r="A12448" t="s">
        <v>116</v>
      </c>
      <c r="B12448" s="78" t="s">
        <v>15</v>
      </c>
      <c r="C12448">
        <v>2036</v>
      </c>
      <c r="D12448" t="s">
        <v>41</v>
      </c>
      <c r="E12448" t="s">
        <v>59</v>
      </c>
      <c r="F12448">
        <v>19.0585862169569</v>
      </c>
    </row>
    <row r="12449" spans="1:6" x14ac:dyDescent="0.35">
      <c r="A12449" t="s">
        <v>116</v>
      </c>
      <c r="B12449" s="78" t="s">
        <v>15</v>
      </c>
      <c r="C12449">
        <v>2036</v>
      </c>
      <c r="D12449" t="s">
        <v>41</v>
      </c>
      <c r="E12449" t="s">
        <v>61</v>
      </c>
      <c r="F12449">
        <v>34.349996493679299</v>
      </c>
    </row>
    <row r="12450" spans="1:6" x14ac:dyDescent="0.35">
      <c r="A12450" t="s">
        <v>116</v>
      </c>
      <c r="B12450" s="78" t="s">
        <v>15</v>
      </c>
      <c r="C12450">
        <v>2036</v>
      </c>
      <c r="D12450" t="s">
        <v>41</v>
      </c>
      <c r="E12450" t="s">
        <v>63</v>
      </c>
      <c r="F12450">
        <v>30.076247862415599</v>
      </c>
    </row>
    <row r="12451" spans="1:6" x14ac:dyDescent="0.35">
      <c r="A12451" t="s">
        <v>116</v>
      </c>
      <c r="B12451" s="78" t="s">
        <v>15</v>
      </c>
      <c r="C12451">
        <v>2036</v>
      </c>
      <c r="D12451" t="s">
        <v>41</v>
      </c>
      <c r="E12451" t="s">
        <v>43</v>
      </c>
      <c r="F12451">
        <v>21.3319866072612</v>
      </c>
    </row>
    <row r="12452" spans="1:6" x14ac:dyDescent="0.35">
      <c r="A12452" t="s">
        <v>116</v>
      </c>
      <c r="B12452" s="78" t="s">
        <v>15</v>
      </c>
      <c r="C12452">
        <v>2036</v>
      </c>
      <c r="D12452" t="s">
        <v>41</v>
      </c>
      <c r="E12452" t="s">
        <v>65</v>
      </c>
      <c r="F12452">
        <v>19.610514868509298</v>
      </c>
    </row>
    <row r="12453" spans="1:6" x14ac:dyDescent="0.35">
      <c r="A12453" t="s">
        <v>116</v>
      </c>
      <c r="B12453" s="78" t="s">
        <v>15</v>
      </c>
      <c r="C12453">
        <v>2036</v>
      </c>
      <c r="D12453" t="s">
        <v>41</v>
      </c>
      <c r="E12453" t="s">
        <v>67</v>
      </c>
      <c r="F12453">
        <v>25.879164625654699</v>
      </c>
    </row>
    <row r="12454" spans="1:6" x14ac:dyDescent="0.35">
      <c r="A12454" t="s">
        <v>116</v>
      </c>
      <c r="B12454" s="78" t="s">
        <v>15</v>
      </c>
      <c r="C12454">
        <v>2036</v>
      </c>
      <c r="D12454" t="s">
        <v>41</v>
      </c>
      <c r="E12454" t="s">
        <v>69</v>
      </c>
      <c r="F12454">
        <v>16.851395677601399</v>
      </c>
    </row>
    <row r="12455" spans="1:6" x14ac:dyDescent="0.35">
      <c r="A12455" t="s">
        <v>116</v>
      </c>
      <c r="B12455" s="78" t="s">
        <v>15</v>
      </c>
      <c r="C12455">
        <v>2036</v>
      </c>
      <c r="D12455" t="s">
        <v>41</v>
      </c>
      <c r="E12455" t="s">
        <v>71</v>
      </c>
      <c r="F12455">
        <v>14.8653319577486</v>
      </c>
    </row>
    <row r="12456" spans="1:6" x14ac:dyDescent="0.35">
      <c r="A12456" t="s">
        <v>116</v>
      </c>
      <c r="B12456" s="78" t="s">
        <v>15</v>
      </c>
      <c r="C12456">
        <v>2036</v>
      </c>
      <c r="D12456" t="s">
        <v>41</v>
      </c>
      <c r="E12456" t="s">
        <v>73</v>
      </c>
      <c r="F12456">
        <v>9.6949752339204807</v>
      </c>
    </row>
    <row r="12457" spans="1:6" x14ac:dyDescent="0.35">
      <c r="A12457" t="s">
        <v>116</v>
      </c>
      <c r="B12457" s="78" t="s">
        <v>15</v>
      </c>
      <c r="C12457">
        <v>2036</v>
      </c>
      <c r="D12457" t="s">
        <v>41</v>
      </c>
      <c r="E12457" t="s">
        <v>75</v>
      </c>
      <c r="F12457">
        <v>9.1583058329092406</v>
      </c>
    </row>
    <row r="12458" spans="1:6" x14ac:dyDescent="0.35">
      <c r="A12458" t="s">
        <v>116</v>
      </c>
      <c r="B12458" s="78" t="s">
        <v>15</v>
      </c>
      <c r="C12458">
        <v>2041</v>
      </c>
      <c r="D12458" t="s">
        <v>138</v>
      </c>
      <c r="E12458" t="s">
        <v>42</v>
      </c>
      <c r="F12458">
        <v>30.837467268947599</v>
      </c>
    </row>
    <row r="12459" spans="1:6" x14ac:dyDescent="0.35">
      <c r="A12459" t="s">
        <v>116</v>
      </c>
      <c r="B12459" s="78" t="s">
        <v>15</v>
      </c>
      <c r="C12459">
        <v>2041</v>
      </c>
      <c r="D12459" t="s">
        <v>138</v>
      </c>
      <c r="E12459" t="s">
        <v>45</v>
      </c>
      <c r="F12459">
        <v>13.366410329727699</v>
      </c>
    </row>
    <row r="12460" spans="1:6" x14ac:dyDescent="0.35">
      <c r="A12460" t="s">
        <v>116</v>
      </c>
      <c r="B12460" s="78" t="s">
        <v>15</v>
      </c>
      <c r="C12460">
        <v>2041</v>
      </c>
      <c r="D12460" t="s">
        <v>138</v>
      </c>
      <c r="E12460" t="s">
        <v>47</v>
      </c>
      <c r="F12460">
        <v>9.66759648537586</v>
      </c>
    </row>
    <row r="12461" spans="1:6" x14ac:dyDescent="0.35">
      <c r="A12461" t="s">
        <v>116</v>
      </c>
      <c r="B12461" s="78" t="s">
        <v>15</v>
      </c>
      <c r="C12461">
        <v>2041</v>
      </c>
      <c r="D12461" t="s">
        <v>138</v>
      </c>
      <c r="E12461" t="s">
        <v>49</v>
      </c>
      <c r="F12461">
        <v>19.980447833398902</v>
      </c>
    </row>
    <row r="12462" spans="1:6" x14ac:dyDescent="0.35">
      <c r="A12462" t="s">
        <v>116</v>
      </c>
      <c r="B12462" s="78" t="s">
        <v>15</v>
      </c>
      <c r="C12462">
        <v>2041</v>
      </c>
      <c r="D12462" t="s">
        <v>138</v>
      </c>
      <c r="E12462" t="s">
        <v>51</v>
      </c>
      <c r="F12462">
        <v>31.466609667148798</v>
      </c>
    </row>
    <row r="12463" spans="1:6" x14ac:dyDescent="0.35">
      <c r="A12463" t="s">
        <v>116</v>
      </c>
      <c r="B12463" s="78" t="s">
        <v>15</v>
      </c>
      <c r="C12463">
        <v>2041</v>
      </c>
      <c r="D12463" t="s">
        <v>138</v>
      </c>
      <c r="E12463" t="s">
        <v>53</v>
      </c>
      <c r="F12463">
        <v>27.807944669303598</v>
      </c>
    </row>
    <row r="12464" spans="1:6" x14ac:dyDescent="0.35">
      <c r="A12464" t="s">
        <v>116</v>
      </c>
      <c r="B12464" s="78" t="s">
        <v>15</v>
      </c>
      <c r="C12464">
        <v>2041</v>
      </c>
      <c r="D12464" t="s">
        <v>138</v>
      </c>
      <c r="E12464" t="s">
        <v>55</v>
      </c>
      <c r="F12464">
        <v>23.770570633311699</v>
      </c>
    </row>
    <row r="12465" spans="1:6" x14ac:dyDescent="0.35">
      <c r="A12465" t="s">
        <v>116</v>
      </c>
      <c r="B12465" s="78" t="s">
        <v>15</v>
      </c>
      <c r="C12465">
        <v>2041</v>
      </c>
      <c r="D12465" t="s">
        <v>138</v>
      </c>
      <c r="E12465" t="s">
        <v>57</v>
      </c>
      <c r="F12465">
        <v>15.2674678709161</v>
      </c>
    </row>
    <row r="12466" spans="1:6" x14ac:dyDescent="0.35">
      <c r="A12466" t="s">
        <v>116</v>
      </c>
      <c r="B12466" s="78" t="s">
        <v>15</v>
      </c>
      <c r="C12466">
        <v>2041</v>
      </c>
      <c r="D12466" t="s">
        <v>138</v>
      </c>
      <c r="E12466" t="s">
        <v>59</v>
      </c>
      <c r="F12466">
        <v>18.341113072266999</v>
      </c>
    </row>
    <row r="12467" spans="1:6" x14ac:dyDescent="0.35">
      <c r="A12467" t="s">
        <v>116</v>
      </c>
      <c r="B12467" s="78" t="s">
        <v>15</v>
      </c>
      <c r="C12467">
        <v>2041</v>
      </c>
      <c r="D12467" t="s">
        <v>138</v>
      </c>
      <c r="E12467" t="s">
        <v>61</v>
      </c>
      <c r="F12467">
        <v>33.228821848898299</v>
      </c>
    </row>
    <row r="12468" spans="1:6" x14ac:dyDescent="0.35">
      <c r="A12468" t="s">
        <v>116</v>
      </c>
      <c r="B12468" s="78" t="s">
        <v>15</v>
      </c>
      <c r="C12468">
        <v>2041</v>
      </c>
      <c r="D12468" t="s">
        <v>138</v>
      </c>
      <c r="E12468" t="s">
        <v>63</v>
      </c>
      <c r="F12468">
        <v>30.308913907960601</v>
      </c>
    </row>
    <row r="12469" spans="1:6" x14ac:dyDescent="0.35">
      <c r="A12469" t="s">
        <v>116</v>
      </c>
      <c r="B12469" s="78" t="s">
        <v>15</v>
      </c>
      <c r="C12469">
        <v>2041</v>
      </c>
      <c r="D12469" t="s">
        <v>138</v>
      </c>
      <c r="E12469" t="s">
        <v>43</v>
      </c>
      <c r="F12469">
        <v>19.766848105086599</v>
      </c>
    </row>
    <row r="12470" spans="1:6" x14ac:dyDescent="0.35">
      <c r="A12470" t="s">
        <v>116</v>
      </c>
      <c r="B12470" s="78" t="s">
        <v>15</v>
      </c>
      <c r="C12470">
        <v>2041</v>
      </c>
      <c r="D12470" t="s">
        <v>138</v>
      </c>
      <c r="E12470" t="s">
        <v>65</v>
      </c>
      <c r="F12470">
        <v>17.7871547216814</v>
      </c>
    </row>
    <row r="12471" spans="1:6" x14ac:dyDescent="0.35">
      <c r="A12471" t="s">
        <v>116</v>
      </c>
      <c r="B12471" s="78" t="s">
        <v>15</v>
      </c>
      <c r="C12471">
        <v>2041</v>
      </c>
      <c r="D12471" t="s">
        <v>138</v>
      </c>
      <c r="E12471" t="s">
        <v>67</v>
      </c>
      <c r="F12471">
        <v>21.272061208327699</v>
      </c>
    </row>
    <row r="12472" spans="1:6" x14ac:dyDescent="0.35">
      <c r="A12472" t="s">
        <v>116</v>
      </c>
      <c r="B12472" s="78" t="s">
        <v>15</v>
      </c>
      <c r="C12472">
        <v>2041</v>
      </c>
      <c r="D12472" t="s">
        <v>138</v>
      </c>
      <c r="E12472" t="s">
        <v>69</v>
      </c>
      <c r="F12472">
        <v>13.8885498396796</v>
      </c>
    </row>
    <row r="12473" spans="1:6" x14ac:dyDescent="0.35">
      <c r="A12473" t="s">
        <v>116</v>
      </c>
      <c r="B12473" s="78" t="s">
        <v>15</v>
      </c>
      <c r="C12473">
        <v>2041</v>
      </c>
      <c r="D12473" t="s">
        <v>138</v>
      </c>
      <c r="E12473" t="s">
        <v>71</v>
      </c>
      <c r="F12473">
        <v>10.173290722233199</v>
      </c>
    </row>
    <row r="12474" spans="1:6" x14ac:dyDescent="0.35">
      <c r="A12474" t="s">
        <v>116</v>
      </c>
      <c r="B12474" s="78" t="s">
        <v>15</v>
      </c>
      <c r="C12474">
        <v>2041</v>
      </c>
      <c r="D12474" t="s">
        <v>138</v>
      </c>
      <c r="E12474" t="s">
        <v>73</v>
      </c>
      <c r="F12474">
        <v>8.1504432614907198</v>
      </c>
    </row>
    <row r="12475" spans="1:6" x14ac:dyDescent="0.35">
      <c r="A12475" t="s">
        <v>116</v>
      </c>
      <c r="B12475" s="78" t="s">
        <v>15</v>
      </c>
      <c r="C12475">
        <v>2041</v>
      </c>
      <c r="D12475" t="s">
        <v>138</v>
      </c>
      <c r="E12475" t="s">
        <v>75</v>
      </c>
      <c r="F12475">
        <v>9.2998692770628999</v>
      </c>
    </row>
    <row r="12476" spans="1:6" x14ac:dyDescent="0.35">
      <c r="A12476" t="s">
        <v>116</v>
      </c>
      <c r="B12476" s="78" t="s">
        <v>15</v>
      </c>
      <c r="C12476">
        <v>2041</v>
      </c>
      <c r="D12476" t="s">
        <v>41</v>
      </c>
      <c r="E12476" t="s">
        <v>42</v>
      </c>
      <c r="F12476">
        <v>33.277350032214201</v>
      </c>
    </row>
    <row r="12477" spans="1:6" x14ac:dyDescent="0.35">
      <c r="A12477" t="s">
        <v>116</v>
      </c>
      <c r="B12477" s="78" t="s">
        <v>15</v>
      </c>
      <c r="C12477">
        <v>2041</v>
      </c>
      <c r="D12477" t="s">
        <v>41</v>
      </c>
      <c r="E12477" t="s">
        <v>45</v>
      </c>
      <c r="F12477">
        <v>15.310657405730799</v>
      </c>
    </row>
    <row r="12478" spans="1:6" x14ac:dyDescent="0.35">
      <c r="A12478" t="s">
        <v>116</v>
      </c>
      <c r="B12478" s="78" t="s">
        <v>15</v>
      </c>
      <c r="C12478">
        <v>2041</v>
      </c>
      <c r="D12478" t="s">
        <v>41</v>
      </c>
      <c r="E12478" t="s">
        <v>47</v>
      </c>
      <c r="F12478">
        <v>11.849091642139101</v>
      </c>
    </row>
    <row r="12479" spans="1:6" x14ac:dyDescent="0.35">
      <c r="A12479" t="s">
        <v>116</v>
      </c>
      <c r="B12479" s="78" t="s">
        <v>15</v>
      </c>
      <c r="C12479">
        <v>2041</v>
      </c>
      <c r="D12479" t="s">
        <v>41</v>
      </c>
      <c r="E12479" t="s">
        <v>49</v>
      </c>
      <c r="F12479">
        <v>14.8872454183452</v>
      </c>
    </row>
    <row r="12480" spans="1:6" x14ac:dyDescent="0.35">
      <c r="A12480" t="s">
        <v>116</v>
      </c>
      <c r="B12480" s="78" t="s">
        <v>15</v>
      </c>
      <c r="C12480">
        <v>2041</v>
      </c>
      <c r="D12480" t="s">
        <v>41</v>
      </c>
      <c r="E12480" t="s">
        <v>51</v>
      </c>
      <c r="F12480">
        <v>26.449390610671301</v>
      </c>
    </row>
    <row r="12481" spans="1:6" x14ac:dyDescent="0.35">
      <c r="A12481" t="s">
        <v>116</v>
      </c>
      <c r="B12481" s="78" t="s">
        <v>15</v>
      </c>
      <c r="C12481">
        <v>2041</v>
      </c>
      <c r="D12481" t="s">
        <v>41</v>
      </c>
      <c r="E12481" t="s">
        <v>53</v>
      </c>
      <c r="F12481">
        <v>23.0114658837363</v>
      </c>
    </row>
    <row r="12482" spans="1:6" x14ac:dyDescent="0.35">
      <c r="A12482" t="s">
        <v>116</v>
      </c>
      <c r="B12482" s="78" t="s">
        <v>15</v>
      </c>
      <c r="C12482">
        <v>2041</v>
      </c>
      <c r="D12482" t="s">
        <v>41</v>
      </c>
      <c r="E12482" t="s">
        <v>55</v>
      </c>
      <c r="F12482">
        <v>20.953056080022399</v>
      </c>
    </row>
    <row r="12483" spans="1:6" x14ac:dyDescent="0.35">
      <c r="A12483" t="s">
        <v>116</v>
      </c>
      <c r="B12483" s="78" t="s">
        <v>15</v>
      </c>
      <c r="C12483">
        <v>2041</v>
      </c>
      <c r="D12483" t="s">
        <v>41</v>
      </c>
      <c r="E12483" t="s">
        <v>57</v>
      </c>
      <c r="F12483">
        <v>14.999532046417199</v>
      </c>
    </row>
    <row r="12484" spans="1:6" x14ac:dyDescent="0.35">
      <c r="A12484" t="s">
        <v>116</v>
      </c>
      <c r="B12484" s="78" t="s">
        <v>15</v>
      </c>
      <c r="C12484">
        <v>2041</v>
      </c>
      <c r="D12484" t="s">
        <v>41</v>
      </c>
      <c r="E12484" t="s">
        <v>59</v>
      </c>
      <c r="F12484">
        <v>19.0506281339736</v>
      </c>
    </row>
    <row r="12485" spans="1:6" x14ac:dyDescent="0.35">
      <c r="A12485" t="s">
        <v>116</v>
      </c>
      <c r="B12485" s="78" t="s">
        <v>15</v>
      </c>
      <c r="C12485">
        <v>2041</v>
      </c>
      <c r="D12485" t="s">
        <v>41</v>
      </c>
      <c r="E12485" t="s">
        <v>61</v>
      </c>
      <c r="F12485">
        <v>34.775332012306201</v>
      </c>
    </row>
    <row r="12486" spans="1:6" x14ac:dyDescent="0.35">
      <c r="A12486" t="s">
        <v>116</v>
      </c>
      <c r="B12486" s="78" t="s">
        <v>15</v>
      </c>
      <c r="C12486">
        <v>2041</v>
      </c>
      <c r="D12486" t="s">
        <v>41</v>
      </c>
      <c r="E12486" t="s">
        <v>63</v>
      </c>
      <c r="F12486">
        <v>32.235969195483499</v>
      </c>
    </row>
    <row r="12487" spans="1:6" x14ac:dyDescent="0.35">
      <c r="A12487" t="s">
        <v>116</v>
      </c>
      <c r="B12487" s="78" t="s">
        <v>15</v>
      </c>
      <c r="C12487">
        <v>2041</v>
      </c>
      <c r="D12487" t="s">
        <v>41</v>
      </c>
      <c r="E12487" t="s">
        <v>43</v>
      </c>
      <c r="F12487">
        <v>21.684053517177102</v>
      </c>
    </row>
    <row r="12488" spans="1:6" x14ac:dyDescent="0.35">
      <c r="A12488" t="s">
        <v>116</v>
      </c>
      <c r="B12488" s="78" t="s">
        <v>15</v>
      </c>
      <c r="C12488">
        <v>2041</v>
      </c>
      <c r="D12488" t="s">
        <v>41</v>
      </c>
      <c r="E12488" t="s">
        <v>65</v>
      </c>
      <c r="F12488">
        <v>20.056091319297799</v>
      </c>
    </row>
    <row r="12489" spans="1:6" x14ac:dyDescent="0.35">
      <c r="A12489" t="s">
        <v>116</v>
      </c>
      <c r="B12489" s="78" t="s">
        <v>15</v>
      </c>
      <c r="C12489">
        <v>2041</v>
      </c>
      <c r="D12489" t="s">
        <v>41</v>
      </c>
      <c r="E12489" t="s">
        <v>67</v>
      </c>
      <c r="F12489">
        <v>23.866229004908998</v>
      </c>
    </row>
    <row r="12490" spans="1:6" x14ac:dyDescent="0.35">
      <c r="A12490" t="s">
        <v>116</v>
      </c>
      <c r="B12490" s="78" t="s">
        <v>15</v>
      </c>
      <c r="C12490">
        <v>2041</v>
      </c>
      <c r="D12490" t="s">
        <v>41</v>
      </c>
      <c r="E12490" t="s">
        <v>69</v>
      </c>
      <c r="F12490">
        <v>17.749030120960899</v>
      </c>
    </row>
    <row r="12491" spans="1:6" x14ac:dyDescent="0.35">
      <c r="A12491" t="s">
        <v>116</v>
      </c>
      <c r="B12491" s="78" t="s">
        <v>15</v>
      </c>
      <c r="C12491">
        <v>2041</v>
      </c>
      <c r="D12491" t="s">
        <v>41</v>
      </c>
      <c r="E12491" t="s">
        <v>71</v>
      </c>
      <c r="F12491">
        <v>12.0066192629066</v>
      </c>
    </row>
    <row r="12492" spans="1:6" x14ac:dyDescent="0.35">
      <c r="A12492" t="s">
        <v>116</v>
      </c>
      <c r="B12492" s="78" t="s">
        <v>15</v>
      </c>
      <c r="C12492">
        <v>2041</v>
      </c>
      <c r="D12492" t="s">
        <v>41</v>
      </c>
      <c r="E12492" t="s">
        <v>73</v>
      </c>
      <c r="F12492">
        <v>11.745446848424701</v>
      </c>
    </row>
    <row r="12493" spans="1:6" x14ac:dyDescent="0.35">
      <c r="A12493" t="s">
        <v>116</v>
      </c>
      <c r="B12493" s="78" t="s">
        <v>15</v>
      </c>
      <c r="C12493">
        <v>2041</v>
      </c>
      <c r="D12493" t="s">
        <v>41</v>
      </c>
      <c r="E12493" t="s">
        <v>75</v>
      </c>
      <c r="F12493">
        <v>10.351334430643099</v>
      </c>
    </row>
    <row r="12494" spans="1:6" x14ac:dyDescent="0.35">
      <c r="A12494" t="s">
        <v>116</v>
      </c>
      <c r="B12494" s="78" t="s">
        <v>15</v>
      </c>
      <c r="C12494">
        <v>2046</v>
      </c>
      <c r="D12494" t="s">
        <v>138</v>
      </c>
      <c r="E12494" t="s">
        <v>42</v>
      </c>
      <c r="F12494">
        <v>30.5524715732539</v>
      </c>
    </row>
    <row r="12495" spans="1:6" x14ac:dyDescent="0.35">
      <c r="A12495" t="s">
        <v>116</v>
      </c>
      <c r="B12495" s="78" t="s">
        <v>15</v>
      </c>
      <c r="C12495">
        <v>2046</v>
      </c>
      <c r="D12495" t="s">
        <v>138</v>
      </c>
      <c r="E12495" t="s">
        <v>45</v>
      </c>
      <c r="F12495">
        <v>13.3814093734265</v>
      </c>
    </row>
    <row r="12496" spans="1:6" x14ac:dyDescent="0.35">
      <c r="A12496" t="s">
        <v>116</v>
      </c>
      <c r="B12496" s="78" t="s">
        <v>15</v>
      </c>
      <c r="C12496">
        <v>2046</v>
      </c>
      <c r="D12496" t="s">
        <v>138</v>
      </c>
      <c r="E12496" t="s">
        <v>47</v>
      </c>
      <c r="F12496">
        <v>9.6415795550303791</v>
      </c>
    </row>
    <row r="12497" spans="1:6" x14ac:dyDescent="0.35">
      <c r="A12497" t="s">
        <v>116</v>
      </c>
      <c r="B12497" s="78" t="s">
        <v>15</v>
      </c>
      <c r="C12497">
        <v>2046</v>
      </c>
      <c r="D12497" t="s">
        <v>138</v>
      </c>
      <c r="E12497" t="s">
        <v>49</v>
      </c>
      <c r="F12497">
        <v>19.673452848141199</v>
      </c>
    </row>
    <row r="12498" spans="1:6" x14ac:dyDescent="0.35">
      <c r="A12498" t="s">
        <v>116</v>
      </c>
      <c r="B12498" s="78" t="s">
        <v>15</v>
      </c>
      <c r="C12498">
        <v>2046</v>
      </c>
      <c r="D12498" t="s">
        <v>138</v>
      </c>
      <c r="E12498" t="s">
        <v>51</v>
      </c>
      <c r="F12498">
        <v>30.202563758806399</v>
      </c>
    </row>
    <row r="12499" spans="1:6" x14ac:dyDescent="0.35">
      <c r="A12499" t="s">
        <v>116</v>
      </c>
      <c r="B12499" s="78" t="s">
        <v>15</v>
      </c>
      <c r="C12499">
        <v>2046</v>
      </c>
      <c r="D12499" t="s">
        <v>138</v>
      </c>
      <c r="E12499" t="s">
        <v>53</v>
      </c>
      <c r="F12499">
        <v>26.9745587992449</v>
      </c>
    </row>
    <row r="12500" spans="1:6" x14ac:dyDescent="0.35">
      <c r="A12500" t="s">
        <v>116</v>
      </c>
      <c r="B12500" s="78" t="s">
        <v>15</v>
      </c>
      <c r="C12500">
        <v>2046</v>
      </c>
      <c r="D12500" t="s">
        <v>138</v>
      </c>
      <c r="E12500" t="s">
        <v>55</v>
      </c>
      <c r="F12500">
        <v>24.404853404600001</v>
      </c>
    </row>
    <row r="12501" spans="1:6" x14ac:dyDescent="0.35">
      <c r="A12501" t="s">
        <v>116</v>
      </c>
      <c r="B12501" s="78" t="s">
        <v>15</v>
      </c>
      <c r="C12501">
        <v>2046</v>
      </c>
      <c r="D12501" t="s">
        <v>138</v>
      </c>
      <c r="E12501" t="s">
        <v>57</v>
      </c>
      <c r="F12501">
        <v>14.874154729360001</v>
      </c>
    </row>
    <row r="12502" spans="1:6" x14ac:dyDescent="0.35">
      <c r="A12502" t="s">
        <v>116</v>
      </c>
      <c r="B12502" s="78" t="s">
        <v>15</v>
      </c>
      <c r="C12502">
        <v>2046</v>
      </c>
      <c r="D12502" t="s">
        <v>138</v>
      </c>
      <c r="E12502" t="s">
        <v>59</v>
      </c>
      <c r="F12502">
        <v>18.557165014947898</v>
      </c>
    </row>
    <row r="12503" spans="1:6" x14ac:dyDescent="0.35">
      <c r="A12503" t="s">
        <v>116</v>
      </c>
      <c r="B12503" s="78" t="s">
        <v>15</v>
      </c>
      <c r="C12503">
        <v>2046</v>
      </c>
      <c r="D12503" t="s">
        <v>138</v>
      </c>
      <c r="E12503" t="s">
        <v>61</v>
      </c>
      <c r="F12503">
        <v>33.1438282796829</v>
      </c>
    </row>
    <row r="12504" spans="1:6" x14ac:dyDescent="0.35">
      <c r="A12504" t="s">
        <v>116</v>
      </c>
      <c r="B12504" s="78" t="s">
        <v>15</v>
      </c>
      <c r="C12504">
        <v>2046</v>
      </c>
      <c r="D12504" t="s">
        <v>138</v>
      </c>
      <c r="E12504" t="s">
        <v>63</v>
      </c>
      <c r="F12504">
        <v>31.7931323819247</v>
      </c>
    </row>
    <row r="12505" spans="1:6" x14ac:dyDescent="0.35">
      <c r="A12505" t="s">
        <v>116</v>
      </c>
      <c r="B12505" s="78" t="s">
        <v>15</v>
      </c>
      <c r="C12505">
        <v>2046</v>
      </c>
      <c r="D12505" t="s">
        <v>138</v>
      </c>
      <c r="E12505" t="s">
        <v>43</v>
      </c>
      <c r="F12505">
        <v>19.478775382747401</v>
      </c>
    </row>
    <row r="12506" spans="1:6" x14ac:dyDescent="0.35">
      <c r="A12506" t="s">
        <v>116</v>
      </c>
      <c r="B12506" s="78" t="s">
        <v>15</v>
      </c>
      <c r="C12506">
        <v>2046</v>
      </c>
      <c r="D12506" t="s">
        <v>138</v>
      </c>
      <c r="E12506" t="s">
        <v>65</v>
      </c>
      <c r="F12506">
        <v>20.790949398612401</v>
      </c>
    </row>
    <row r="12507" spans="1:6" x14ac:dyDescent="0.35">
      <c r="A12507" t="s">
        <v>116</v>
      </c>
      <c r="B12507" s="78" t="s">
        <v>15</v>
      </c>
      <c r="C12507">
        <v>2046</v>
      </c>
      <c r="D12507" t="s">
        <v>138</v>
      </c>
      <c r="E12507" t="s">
        <v>67</v>
      </c>
      <c r="F12507">
        <v>20.1767682214074</v>
      </c>
    </row>
    <row r="12508" spans="1:6" x14ac:dyDescent="0.35">
      <c r="A12508" t="s">
        <v>116</v>
      </c>
      <c r="B12508" s="78" t="s">
        <v>15</v>
      </c>
      <c r="C12508">
        <v>2046</v>
      </c>
      <c r="D12508" t="s">
        <v>138</v>
      </c>
      <c r="E12508" t="s">
        <v>69</v>
      </c>
      <c r="F12508">
        <v>12.7178074432582</v>
      </c>
    </row>
    <row r="12509" spans="1:6" x14ac:dyDescent="0.35">
      <c r="A12509" t="s">
        <v>116</v>
      </c>
      <c r="B12509" s="78" t="s">
        <v>15</v>
      </c>
      <c r="C12509">
        <v>2046</v>
      </c>
      <c r="D12509" t="s">
        <v>138</v>
      </c>
      <c r="E12509" t="s">
        <v>71</v>
      </c>
      <c r="F12509">
        <v>9.0954459577408997</v>
      </c>
    </row>
    <row r="12510" spans="1:6" x14ac:dyDescent="0.35">
      <c r="A12510" t="s">
        <v>116</v>
      </c>
      <c r="B12510" s="78" t="s">
        <v>15</v>
      </c>
      <c r="C12510">
        <v>2046</v>
      </c>
      <c r="D12510" t="s">
        <v>138</v>
      </c>
      <c r="E12510" t="s">
        <v>73</v>
      </c>
      <c r="F12510">
        <v>8.1064820176760701</v>
      </c>
    </row>
    <row r="12511" spans="1:6" x14ac:dyDescent="0.35">
      <c r="A12511" t="s">
        <v>116</v>
      </c>
      <c r="B12511" s="78" t="s">
        <v>15</v>
      </c>
      <c r="C12511">
        <v>2046</v>
      </c>
      <c r="D12511" t="s">
        <v>138</v>
      </c>
      <c r="E12511" t="s">
        <v>75</v>
      </c>
      <c r="F12511">
        <v>10.246385057861501</v>
      </c>
    </row>
    <row r="12512" spans="1:6" x14ac:dyDescent="0.35">
      <c r="A12512" t="s">
        <v>116</v>
      </c>
      <c r="B12512" s="78" t="s">
        <v>15</v>
      </c>
      <c r="C12512">
        <v>2046</v>
      </c>
      <c r="D12512" t="s">
        <v>41</v>
      </c>
      <c r="E12512" t="s">
        <v>42</v>
      </c>
      <c r="F12512">
        <v>32.9830214864037</v>
      </c>
    </row>
    <row r="12513" spans="1:6" x14ac:dyDescent="0.35">
      <c r="A12513" t="s">
        <v>116</v>
      </c>
      <c r="B12513" s="78" t="s">
        <v>15</v>
      </c>
      <c r="C12513">
        <v>2046</v>
      </c>
      <c r="D12513" t="s">
        <v>41</v>
      </c>
      <c r="E12513" t="s">
        <v>45</v>
      </c>
      <c r="F12513">
        <v>15.372800938845099</v>
      </c>
    </row>
    <row r="12514" spans="1:6" x14ac:dyDescent="0.35">
      <c r="A12514" t="s">
        <v>116</v>
      </c>
      <c r="B12514" s="78" t="s">
        <v>15</v>
      </c>
      <c r="C12514">
        <v>2046</v>
      </c>
      <c r="D12514" t="s">
        <v>41</v>
      </c>
      <c r="E12514" t="s">
        <v>47</v>
      </c>
      <c r="F12514">
        <v>11.8247575208567</v>
      </c>
    </row>
    <row r="12515" spans="1:6" x14ac:dyDescent="0.35">
      <c r="A12515" t="s">
        <v>116</v>
      </c>
      <c r="B12515" s="78" t="s">
        <v>15</v>
      </c>
      <c r="C12515">
        <v>2046</v>
      </c>
      <c r="D12515" t="s">
        <v>41</v>
      </c>
      <c r="E12515" t="s">
        <v>49</v>
      </c>
      <c r="F12515">
        <v>14.9059225524607</v>
      </c>
    </row>
    <row r="12516" spans="1:6" x14ac:dyDescent="0.35">
      <c r="A12516" t="s">
        <v>116</v>
      </c>
      <c r="B12516" s="78" t="s">
        <v>15</v>
      </c>
      <c r="C12516">
        <v>2046</v>
      </c>
      <c r="D12516" t="s">
        <v>41</v>
      </c>
      <c r="E12516" t="s">
        <v>51</v>
      </c>
      <c r="F12516">
        <v>24.968491833149301</v>
      </c>
    </row>
    <row r="12517" spans="1:6" x14ac:dyDescent="0.35">
      <c r="A12517" t="s">
        <v>116</v>
      </c>
      <c r="B12517" s="78" t="s">
        <v>15</v>
      </c>
      <c r="C12517">
        <v>2046</v>
      </c>
      <c r="D12517" t="s">
        <v>41</v>
      </c>
      <c r="E12517" t="s">
        <v>53</v>
      </c>
      <c r="F12517">
        <v>22.143659636732998</v>
      </c>
    </row>
    <row r="12518" spans="1:6" x14ac:dyDescent="0.35">
      <c r="A12518" t="s">
        <v>116</v>
      </c>
      <c r="B12518" s="78" t="s">
        <v>15</v>
      </c>
      <c r="C12518">
        <v>2046</v>
      </c>
      <c r="D12518" t="s">
        <v>41</v>
      </c>
      <c r="E12518" t="s">
        <v>55</v>
      </c>
      <c r="F12518">
        <v>21.754020600167301</v>
      </c>
    </row>
    <row r="12519" spans="1:6" x14ac:dyDescent="0.35">
      <c r="A12519" t="s">
        <v>116</v>
      </c>
      <c r="B12519" s="78" t="s">
        <v>15</v>
      </c>
      <c r="C12519">
        <v>2046</v>
      </c>
      <c r="D12519" t="s">
        <v>41</v>
      </c>
      <c r="E12519" t="s">
        <v>57</v>
      </c>
      <c r="F12519">
        <v>13.8860070967868</v>
      </c>
    </row>
    <row r="12520" spans="1:6" x14ac:dyDescent="0.35">
      <c r="A12520" t="s">
        <v>116</v>
      </c>
      <c r="B12520" s="78" t="s">
        <v>15</v>
      </c>
      <c r="C12520">
        <v>2046</v>
      </c>
      <c r="D12520" t="s">
        <v>41</v>
      </c>
      <c r="E12520" t="s">
        <v>59</v>
      </c>
      <c r="F12520">
        <v>19.338753443958101</v>
      </c>
    </row>
    <row r="12521" spans="1:6" x14ac:dyDescent="0.35">
      <c r="A12521" t="s">
        <v>116</v>
      </c>
      <c r="B12521" s="78" t="s">
        <v>15</v>
      </c>
      <c r="C12521">
        <v>2046</v>
      </c>
      <c r="D12521" t="s">
        <v>41</v>
      </c>
      <c r="E12521" t="s">
        <v>61</v>
      </c>
      <c r="F12521">
        <v>35.169170898820902</v>
      </c>
    </row>
    <row r="12522" spans="1:6" x14ac:dyDescent="0.35">
      <c r="A12522" t="s">
        <v>116</v>
      </c>
      <c r="B12522" s="78" t="s">
        <v>15</v>
      </c>
      <c r="C12522">
        <v>2046</v>
      </c>
      <c r="D12522" t="s">
        <v>41</v>
      </c>
      <c r="E12522" t="s">
        <v>63</v>
      </c>
      <c r="F12522">
        <v>32.989179982170498</v>
      </c>
    </row>
    <row r="12523" spans="1:6" x14ac:dyDescent="0.35">
      <c r="A12523" t="s">
        <v>116</v>
      </c>
      <c r="B12523" s="78" t="s">
        <v>15</v>
      </c>
      <c r="C12523">
        <v>2046</v>
      </c>
      <c r="D12523" t="s">
        <v>41</v>
      </c>
      <c r="E12523" t="s">
        <v>43</v>
      </c>
      <c r="F12523">
        <v>21.391412487270099</v>
      </c>
    </row>
    <row r="12524" spans="1:6" x14ac:dyDescent="0.35">
      <c r="A12524" t="s">
        <v>116</v>
      </c>
      <c r="B12524" s="78" t="s">
        <v>15</v>
      </c>
      <c r="C12524">
        <v>2046</v>
      </c>
      <c r="D12524" t="s">
        <v>41</v>
      </c>
      <c r="E12524" t="s">
        <v>65</v>
      </c>
      <c r="F12524">
        <v>22.379860872449999</v>
      </c>
    </row>
    <row r="12525" spans="1:6" x14ac:dyDescent="0.35">
      <c r="A12525" t="s">
        <v>116</v>
      </c>
      <c r="B12525" s="78" t="s">
        <v>15</v>
      </c>
      <c r="C12525">
        <v>2046</v>
      </c>
      <c r="D12525" t="s">
        <v>41</v>
      </c>
      <c r="E12525" t="s">
        <v>67</v>
      </c>
      <c r="F12525">
        <v>24.462945602991301</v>
      </c>
    </row>
    <row r="12526" spans="1:6" x14ac:dyDescent="0.35">
      <c r="A12526" t="s">
        <v>116</v>
      </c>
      <c r="B12526" s="78" t="s">
        <v>15</v>
      </c>
      <c r="C12526">
        <v>2046</v>
      </c>
      <c r="D12526" t="s">
        <v>41</v>
      </c>
      <c r="E12526" t="s">
        <v>69</v>
      </c>
      <c r="F12526">
        <v>16.4089832624263</v>
      </c>
    </row>
    <row r="12527" spans="1:6" x14ac:dyDescent="0.35">
      <c r="A12527" t="s">
        <v>116</v>
      </c>
      <c r="B12527" s="78" t="s">
        <v>15</v>
      </c>
      <c r="C12527">
        <v>2046</v>
      </c>
      <c r="D12527" t="s">
        <v>41</v>
      </c>
      <c r="E12527" t="s">
        <v>71</v>
      </c>
      <c r="F12527">
        <v>12.7664131763503</v>
      </c>
    </row>
    <row r="12528" spans="1:6" x14ac:dyDescent="0.35">
      <c r="A12528" t="s">
        <v>116</v>
      </c>
      <c r="B12528" s="78" t="s">
        <v>15</v>
      </c>
      <c r="C12528">
        <v>2046</v>
      </c>
      <c r="D12528" t="s">
        <v>41</v>
      </c>
      <c r="E12528" t="s">
        <v>73</v>
      </c>
      <c r="F12528">
        <v>9.6856185312477994</v>
      </c>
    </row>
    <row r="12529" spans="1:6" x14ac:dyDescent="0.35">
      <c r="A12529" t="s">
        <v>116</v>
      </c>
      <c r="B12529" s="78" t="s">
        <v>15</v>
      </c>
      <c r="C12529">
        <v>2046</v>
      </c>
      <c r="D12529" t="s">
        <v>41</v>
      </c>
      <c r="E12529" t="s">
        <v>75</v>
      </c>
      <c r="F12529">
        <v>12.229566305159199</v>
      </c>
    </row>
    <row r="12530" spans="1:6" x14ac:dyDescent="0.35">
      <c r="A12530" t="s">
        <v>117</v>
      </c>
      <c r="B12530" s="78" t="s">
        <v>15</v>
      </c>
      <c r="C12530">
        <v>2021</v>
      </c>
      <c r="D12530" t="s">
        <v>41</v>
      </c>
      <c r="E12530" t="s">
        <v>42</v>
      </c>
      <c r="F12530">
        <v>4336</v>
      </c>
    </row>
    <row r="12531" spans="1:6" x14ac:dyDescent="0.35">
      <c r="A12531" t="s">
        <v>117</v>
      </c>
      <c r="B12531" s="78" t="s">
        <v>15</v>
      </c>
      <c r="C12531">
        <v>2021</v>
      </c>
      <c r="D12531" t="s">
        <v>41</v>
      </c>
      <c r="E12531" t="s">
        <v>43</v>
      </c>
      <c r="F12531">
        <v>5075</v>
      </c>
    </row>
    <row r="12532" spans="1:6" x14ac:dyDescent="0.35">
      <c r="A12532" t="s">
        <v>117</v>
      </c>
      <c r="B12532" s="78" t="s">
        <v>15</v>
      </c>
      <c r="C12532">
        <v>2021</v>
      </c>
      <c r="D12532" t="s">
        <v>41</v>
      </c>
      <c r="E12532" t="s">
        <v>45</v>
      </c>
      <c r="F12532">
        <v>5706</v>
      </c>
    </row>
    <row r="12533" spans="1:6" x14ac:dyDescent="0.35">
      <c r="A12533" t="s">
        <v>117</v>
      </c>
      <c r="B12533" s="78" t="s">
        <v>15</v>
      </c>
      <c r="C12533">
        <v>2021</v>
      </c>
      <c r="D12533" t="s">
        <v>41</v>
      </c>
      <c r="E12533" t="s">
        <v>47</v>
      </c>
      <c r="F12533">
        <v>5394</v>
      </c>
    </row>
    <row r="12534" spans="1:6" x14ac:dyDescent="0.35">
      <c r="A12534" t="s">
        <v>117</v>
      </c>
      <c r="B12534" s="78" t="s">
        <v>15</v>
      </c>
      <c r="C12534">
        <v>2021</v>
      </c>
      <c r="D12534" t="s">
        <v>41</v>
      </c>
      <c r="E12534" t="s">
        <v>49</v>
      </c>
      <c r="F12534">
        <v>4564</v>
      </c>
    </row>
    <row r="12535" spans="1:6" x14ac:dyDescent="0.35">
      <c r="A12535" t="s">
        <v>117</v>
      </c>
      <c r="B12535" s="78" t="s">
        <v>15</v>
      </c>
      <c r="C12535">
        <v>2021</v>
      </c>
      <c r="D12535" t="s">
        <v>41</v>
      </c>
      <c r="E12535" t="s">
        <v>51</v>
      </c>
      <c r="F12535">
        <v>3904</v>
      </c>
    </row>
    <row r="12536" spans="1:6" x14ac:dyDescent="0.35">
      <c r="A12536" t="s">
        <v>117</v>
      </c>
      <c r="B12536" s="78" t="s">
        <v>15</v>
      </c>
      <c r="C12536">
        <v>2021</v>
      </c>
      <c r="D12536" t="s">
        <v>41</v>
      </c>
      <c r="E12536" t="s">
        <v>53</v>
      </c>
      <c r="F12536">
        <v>4271</v>
      </c>
    </row>
    <row r="12537" spans="1:6" x14ac:dyDescent="0.35">
      <c r="A12537" t="s">
        <v>117</v>
      </c>
      <c r="B12537" s="78" t="s">
        <v>15</v>
      </c>
      <c r="C12537">
        <v>2021</v>
      </c>
      <c r="D12537" t="s">
        <v>41</v>
      </c>
      <c r="E12537" t="s">
        <v>55</v>
      </c>
      <c r="F12537">
        <v>4863</v>
      </c>
    </row>
    <row r="12538" spans="1:6" x14ac:dyDescent="0.35">
      <c r="A12538" t="s">
        <v>117</v>
      </c>
      <c r="B12538" s="78" t="s">
        <v>15</v>
      </c>
      <c r="C12538">
        <v>2021</v>
      </c>
      <c r="D12538" t="s">
        <v>41</v>
      </c>
      <c r="E12538" t="s">
        <v>57</v>
      </c>
      <c r="F12538">
        <v>4694</v>
      </c>
    </row>
    <row r="12539" spans="1:6" x14ac:dyDescent="0.35">
      <c r="A12539" t="s">
        <v>117</v>
      </c>
      <c r="B12539" s="78" t="s">
        <v>15</v>
      </c>
      <c r="C12539">
        <v>2021</v>
      </c>
      <c r="D12539" t="s">
        <v>41</v>
      </c>
      <c r="E12539" t="s">
        <v>59</v>
      </c>
      <c r="F12539">
        <v>5330</v>
      </c>
    </row>
    <row r="12540" spans="1:6" x14ac:dyDescent="0.35">
      <c r="A12540" t="s">
        <v>117</v>
      </c>
      <c r="B12540" s="78" t="s">
        <v>15</v>
      </c>
      <c r="C12540">
        <v>2021</v>
      </c>
      <c r="D12540" t="s">
        <v>41</v>
      </c>
      <c r="E12540" t="s">
        <v>61</v>
      </c>
      <c r="F12540">
        <v>5253</v>
      </c>
    </row>
    <row r="12541" spans="1:6" x14ac:dyDescent="0.35">
      <c r="A12541" t="s">
        <v>117</v>
      </c>
      <c r="B12541" s="78" t="s">
        <v>15</v>
      </c>
      <c r="C12541">
        <v>2021</v>
      </c>
      <c r="D12541" t="s">
        <v>41</v>
      </c>
      <c r="E12541" t="s">
        <v>63</v>
      </c>
      <c r="F12541">
        <v>5419</v>
      </c>
    </row>
    <row r="12542" spans="1:6" x14ac:dyDescent="0.35">
      <c r="A12542" t="s">
        <v>117</v>
      </c>
      <c r="B12542" s="78" t="s">
        <v>15</v>
      </c>
      <c r="C12542">
        <v>2021</v>
      </c>
      <c r="D12542" t="s">
        <v>41</v>
      </c>
      <c r="E12542" t="s">
        <v>65</v>
      </c>
      <c r="F12542">
        <v>5185</v>
      </c>
    </row>
    <row r="12543" spans="1:6" x14ac:dyDescent="0.35">
      <c r="A12543" t="s">
        <v>117</v>
      </c>
      <c r="B12543" s="78" t="s">
        <v>15</v>
      </c>
      <c r="C12543">
        <v>2021</v>
      </c>
      <c r="D12543" t="s">
        <v>41</v>
      </c>
      <c r="E12543" t="s">
        <v>67</v>
      </c>
      <c r="F12543">
        <v>4746</v>
      </c>
    </row>
    <row r="12544" spans="1:6" x14ac:dyDescent="0.35">
      <c r="A12544" t="s">
        <v>117</v>
      </c>
      <c r="B12544" s="78" t="s">
        <v>15</v>
      </c>
      <c r="C12544">
        <v>2021</v>
      </c>
      <c r="D12544" t="s">
        <v>41</v>
      </c>
      <c r="E12544" t="s">
        <v>69</v>
      </c>
      <c r="F12544">
        <v>4346</v>
      </c>
    </row>
    <row r="12545" spans="1:6" x14ac:dyDescent="0.35">
      <c r="A12545" t="s">
        <v>117</v>
      </c>
      <c r="B12545" s="78" t="s">
        <v>15</v>
      </c>
      <c r="C12545">
        <v>2021</v>
      </c>
      <c r="D12545" t="s">
        <v>41</v>
      </c>
      <c r="E12545" t="s">
        <v>71</v>
      </c>
      <c r="F12545">
        <v>3089</v>
      </c>
    </row>
    <row r="12546" spans="1:6" x14ac:dyDescent="0.35">
      <c r="A12546" t="s">
        <v>117</v>
      </c>
      <c r="B12546" s="78" t="s">
        <v>15</v>
      </c>
      <c r="C12546">
        <v>2021</v>
      </c>
      <c r="D12546" t="s">
        <v>41</v>
      </c>
      <c r="E12546" t="s">
        <v>73</v>
      </c>
      <c r="F12546">
        <v>1821</v>
      </c>
    </row>
    <row r="12547" spans="1:6" x14ac:dyDescent="0.35">
      <c r="A12547" t="s">
        <v>117</v>
      </c>
      <c r="B12547" s="78" t="s">
        <v>15</v>
      </c>
      <c r="C12547">
        <v>2021</v>
      </c>
      <c r="D12547" t="s">
        <v>41</v>
      </c>
      <c r="E12547" t="s">
        <v>75</v>
      </c>
      <c r="F12547">
        <v>1523</v>
      </c>
    </row>
    <row r="12548" spans="1:6" x14ac:dyDescent="0.35">
      <c r="A12548" t="s">
        <v>117</v>
      </c>
      <c r="B12548" s="78" t="s">
        <v>15</v>
      </c>
      <c r="C12548">
        <v>2021</v>
      </c>
      <c r="D12548" t="s">
        <v>138</v>
      </c>
      <c r="E12548" t="s">
        <v>42</v>
      </c>
      <c r="F12548">
        <v>4115</v>
      </c>
    </row>
    <row r="12549" spans="1:6" x14ac:dyDescent="0.35">
      <c r="A12549" t="s">
        <v>117</v>
      </c>
      <c r="B12549" s="78" t="s">
        <v>15</v>
      </c>
      <c r="C12549">
        <v>2021</v>
      </c>
      <c r="D12549" t="s">
        <v>138</v>
      </c>
      <c r="E12549" t="s">
        <v>43</v>
      </c>
      <c r="F12549">
        <v>4604</v>
      </c>
    </row>
    <row r="12550" spans="1:6" x14ac:dyDescent="0.35">
      <c r="A12550" t="s">
        <v>117</v>
      </c>
      <c r="B12550" s="78" t="s">
        <v>15</v>
      </c>
      <c r="C12550">
        <v>2021</v>
      </c>
      <c r="D12550" t="s">
        <v>138</v>
      </c>
      <c r="E12550" t="s">
        <v>45</v>
      </c>
      <c r="F12550">
        <v>5319</v>
      </c>
    </row>
    <row r="12551" spans="1:6" x14ac:dyDescent="0.35">
      <c r="A12551" t="s">
        <v>117</v>
      </c>
      <c r="B12551" s="78" t="s">
        <v>15</v>
      </c>
      <c r="C12551">
        <v>2021</v>
      </c>
      <c r="D12551" t="s">
        <v>138</v>
      </c>
      <c r="E12551" t="s">
        <v>47</v>
      </c>
      <c r="F12551">
        <v>4851</v>
      </c>
    </row>
    <row r="12552" spans="1:6" x14ac:dyDescent="0.35">
      <c r="A12552" t="s">
        <v>117</v>
      </c>
      <c r="B12552" s="78" t="s">
        <v>15</v>
      </c>
      <c r="C12552">
        <v>2021</v>
      </c>
      <c r="D12552" t="s">
        <v>138</v>
      </c>
      <c r="E12552" t="s">
        <v>49</v>
      </c>
      <c r="F12552">
        <v>3844</v>
      </c>
    </row>
    <row r="12553" spans="1:6" x14ac:dyDescent="0.35">
      <c r="A12553" t="s">
        <v>117</v>
      </c>
      <c r="B12553" s="78" t="s">
        <v>15</v>
      </c>
      <c r="C12553">
        <v>2021</v>
      </c>
      <c r="D12553" t="s">
        <v>138</v>
      </c>
      <c r="E12553" t="s">
        <v>51</v>
      </c>
      <c r="F12553">
        <v>3887</v>
      </c>
    </row>
    <row r="12554" spans="1:6" x14ac:dyDescent="0.35">
      <c r="A12554" t="s">
        <v>117</v>
      </c>
      <c r="B12554" s="78" t="s">
        <v>15</v>
      </c>
      <c r="C12554">
        <v>2021</v>
      </c>
      <c r="D12554" t="s">
        <v>138</v>
      </c>
      <c r="E12554" t="s">
        <v>53</v>
      </c>
      <c r="F12554">
        <v>4589</v>
      </c>
    </row>
    <row r="12555" spans="1:6" x14ac:dyDescent="0.35">
      <c r="A12555" t="s">
        <v>117</v>
      </c>
      <c r="B12555" s="78" t="s">
        <v>15</v>
      </c>
      <c r="C12555">
        <v>2021</v>
      </c>
      <c r="D12555" t="s">
        <v>138</v>
      </c>
      <c r="E12555" t="s">
        <v>55</v>
      </c>
      <c r="F12555">
        <v>5213</v>
      </c>
    </row>
    <row r="12556" spans="1:6" x14ac:dyDescent="0.35">
      <c r="A12556" t="s">
        <v>117</v>
      </c>
      <c r="B12556" s="78" t="s">
        <v>15</v>
      </c>
      <c r="C12556">
        <v>2021</v>
      </c>
      <c r="D12556" t="s">
        <v>138</v>
      </c>
      <c r="E12556" t="s">
        <v>57</v>
      </c>
      <c r="F12556">
        <v>5134</v>
      </c>
    </row>
    <row r="12557" spans="1:6" x14ac:dyDescent="0.35">
      <c r="A12557" t="s">
        <v>117</v>
      </c>
      <c r="B12557" s="78" t="s">
        <v>15</v>
      </c>
      <c r="C12557">
        <v>2021</v>
      </c>
      <c r="D12557" t="s">
        <v>138</v>
      </c>
      <c r="E12557" t="s">
        <v>59</v>
      </c>
      <c r="F12557">
        <v>5719</v>
      </c>
    </row>
    <row r="12558" spans="1:6" x14ac:dyDescent="0.35">
      <c r="A12558" t="s">
        <v>117</v>
      </c>
      <c r="B12558" s="78" t="s">
        <v>15</v>
      </c>
      <c r="C12558">
        <v>2021</v>
      </c>
      <c r="D12558" t="s">
        <v>138</v>
      </c>
      <c r="E12558" t="s">
        <v>61</v>
      </c>
      <c r="F12558">
        <v>5748</v>
      </c>
    </row>
    <row r="12559" spans="1:6" x14ac:dyDescent="0.35">
      <c r="A12559" t="s">
        <v>117</v>
      </c>
      <c r="B12559" s="78" t="s">
        <v>15</v>
      </c>
      <c r="C12559">
        <v>2021</v>
      </c>
      <c r="D12559" t="s">
        <v>138</v>
      </c>
      <c r="E12559" t="s">
        <v>63</v>
      </c>
      <c r="F12559">
        <v>5743</v>
      </c>
    </row>
    <row r="12560" spans="1:6" x14ac:dyDescent="0.35">
      <c r="A12560" t="s">
        <v>117</v>
      </c>
      <c r="B12560" s="78" t="s">
        <v>15</v>
      </c>
      <c r="C12560">
        <v>2021</v>
      </c>
      <c r="D12560" t="s">
        <v>138</v>
      </c>
      <c r="E12560" t="s">
        <v>65</v>
      </c>
      <c r="F12560">
        <v>5728</v>
      </c>
    </row>
    <row r="12561" spans="1:6" x14ac:dyDescent="0.35">
      <c r="A12561" t="s">
        <v>117</v>
      </c>
      <c r="B12561" s="78" t="s">
        <v>15</v>
      </c>
      <c r="C12561">
        <v>2021</v>
      </c>
      <c r="D12561" t="s">
        <v>138</v>
      </c>
      <c r="E12561" t="s">
        <v>67</v>
      </c>
      <c r="F12561">
        <v>5196</v>
      </c>
    </row>
    <row r="12562" spans="1:6" x14ac:dyDescent="0.35">
      <c r="A12562" t="s">
        <v>117</v>
      </c>
      <c r="B12562" s="78" t="s">
        <v>15</v>
      </c>
      <c r="C12562">
        <v>2021</v>
      </c>
      <c r="D12562" t="s">
        <v>138</v>
      </c>
      <c r="E12562" t="s">
        <v>69</v>
      </c>
      <c r="F12562">
        <v>4773</v>
      </c>
    </row>
    <row r="12563" spans="1:6" x14ac:dyDescent="0.35">
      <c r="A12563" t="s">
        <v>117</v>
      </c>
      <c r="B12563" s="78" t="s">
        <v>15</v>
      </c>
      <c r="C12563">
        <v>2021</v>
      </c>
      <c r="D12563" t="s">
        <v>138</v>
      </c>
      <c r="E12563" t="s">
        <v>71</v>
      </c>
      <c r="F12563">
        <v>3290</v>
      </c>
    </row>
    <row r="12564" spans="1:6" x14ac:dyDescent="0.35">
      <c r="A12564" t="s">
        <v>117</v>
      </c>
      <c r="B12564" s="78" t="s">
        <v>15</v>
      </c>
      <c r="C12564">
        <v>2021</v>
      </c>
      <c r="D12564" t="s">
        <v>138</v>
      </c>
      <c r="E12564" t="s">
        <v>73</v>
      </c>
      <c r="F12564">
        <v>2127</v>
      </c>
    </row>
    <row r="12565" spans="1:6" x14ac:dyDescent="0.35">
      <c r="A12565" t="s">
        <v>117</v>
      </c>
      <c r="B12565" s="78" t="s">
        <v>15</v>
      </c>
      <c r="C12565">
        <v>2021</v>
      </c>
      <c r="D12565" t="s">
        <v>138</v>
      </c>
      <c r="E12565" t="s">
        <v>75</v>
      </c>
      <c r="F12565">
        <v>2310</v>
      </c>
    </row>
    <row r="12566" spans="1:6" x14ac:dyDescent="0.35">
      <c r="A12566" t="s">
        <v>117</v>
      </c>
      <c r="B12566" s="78" t="s">
        <v>15</v>
      </c>
      <c r="C12566">
        <v>2026</v>
      </c>
      <c r="D12566" t="s">
        <v>138</v>
      </c>
      <c r="E12566" t="s">
        <v>42</v>
      </c>
      <c r="F12566">
        <v>4002.4151727790099</v>
      </c>
    </row>
    <row r="12567" spans="1:6" x14ac:dyDescent="0.35">
      <c r="A12567" t="s">
        <v>117</v>
      </c>
      <c r="B12567" s="78" t="s">
        <v>15</v>
      </c>
      <c r="C12567">
        <v>2026</v>
      </c>
      <c r="D12567" t="s">
        <v>138</v>
      </c>
      <c r="E12567" t="s">
        <v>45</v>
      </c>
      <c r="F12567">
        <v>5123.2330219983796</v>
      </c>
    </row>
    <row r="12568" spans="1:6" x14ac:dyDescent="0.35">
      <c r="A12568" t="s">
        <v>117</v>
      </c>
      <c r="B12568" s="78" t="s">
        <v>15</v>
      </c>
      <c r="C12568">
        <v>2026</v>
      </c>
      <c r="D12568" t="s">
        <v>138</v>
      </c>
      <c r="E12568" t="s">
        <v>47</v>
      </c>
      <c r="F12568">
        <v>5657.6495753788704</v>
      </c>
    </row>
    <row r="12569" spans="1:6" x14ac:dyDescent="0.35">
      <c r="A12569" t="s">
        <v>117</v>
      </c>
      <c r="B12569" s="78" t="s">
        <v>15</v>
      </c>
      <c r="C12569">
        <v>2026</v>
      </c>
      <c r="D12569" t="s">
        <v>138</v>
      </c>
      <c r="E12569" t="s">
        <v>49</v>
      </c>
      <c r="F12569">
        <v>4725.0790949875</v>
      </c>
    </row>
    <row r="12570" spans="1:6" x14ac:dyDescent="0.35">
      <c r="A12570" t="s">
        <v>117</v>
      </c>
      <c r="B12570" s="78" t="s">
        <v>15</v>
      </c>
      <c r="C12570">
        <v>2026</v>
      </c>
      <c r="D12570" t="s">
        <v>138</v>
      </c>
      <c r="E12570" t="s">
        <v>51</v>
      </c>
      <c r="F12570">
        <v>4410.2111472417801</v>
      </c>
    </row>
    <row r="12571" spans="1:6" x14ac:dyDescent="0.35">
      <c r="A12571" t="s">
        <v>117</v>
      </c>
      <c r="B12571" s="78" t="s">
        <v>15</v>
      </c>
      <c r="C12571">
        <v>2026</v>
      </c>
      <c r="D12571" t="s">
        <v>138</v>
      </c>
      <c r="E12571" t="s">
        <v>53</v>
      </c>
      <c r="F12571">
        <v>4864.3651839703598</v>
      </c>
    </row>
    <row r="12572" spans="1:6" x14ac:dyDescent="0.35">
      <c r="A12572" t="s">
        <v>117</v>
      </c>
      <c r="B12572" s="78" t="s">
        <v>15</v>
      </c>
      <c r="C12572">
        <v>2026</v>
      </c>
      <c r="D12572" t="s">
        <v>138</v>
      </c>
      <c r="E12572" t="s">
        <v>55</v>
      </c>
      <c r="F12572">
        <v>5445.16336371942</v>
      </c>
    </row>
    <row r="12573" spans="1:6" x14ac:dyDescent="0.35">
      <c r="A12573" t="s">
        <v>117</v>
      </c>
      <c r="B12573" s="78" t="s">
        <v>15</v>
      </c>
      <c r="C12573">
        <v>2026</v>
      </c>
      <c r="D12573" t="s">
        <v>138</v>
      </c>
      <c r="E12573" t="s">
        <v>57</v>
      </c>
      <c r="F12573">
        <v>5880.2055701548697</v>
      </c>
    </row>
    <row r="12574" spans="1:6" x14ac:dyDescent="0.35">
      <c r="A12574" t="s">
        <v>117</v>
      </c>
      <c r="B12574" s="78" t="s">
        <v>15</v>
      </c>
      <c r="C12574">
        <v>2026</v>
      </c>
      <c r="D12574" t="s">
        <v>138</v>
      </c>
      <c r="E12574" t="s">
        <v>59</v>
      </c>
      <c r="F12574">
        <v>5580.4791041979997</v>
      </c>
    </row>
    <row r="12575" spans="1:6" x14ac:dyDescent="0.35">
      <c r="A12575" t="s">
        <v>117</v>
      </c>
      <c r="B12575" s="78" t="s">
        <v>15</v>
      </c>
      <c r="C12575">
        <v>2026</v>
      </c>
      <c r="D12575" t="s">
        <v>138</v>
      </c>
      <c r="E12575" t="s">
        <v>61</v>
      </c>
      <c r="F12575">
        <v>5975.44971558609</v>
      </c>
    </row>
    <row r="12576" spans="1:6" x14ac:dyDescent="0.35">
      <c r="A12576" t="s">
        <v>117</v>
      </c>
      <c r="B12576" s="78" t="s">
        <v>15</v>
      </c>
      <c r="C12576">
        <v>2026</v>
      </c>
      <c r="D12576" t="s">
        <v>138</v>
      </c>
      <c r="E12576" t="s">
        <v>63</v>
      </c>
      <c r="F12576">
        <v>5896.46599655517</v>
      </c>
    </row>
    <row r="12577" spans="1:6" x14ac:dyDescent="0.35">
      <c r="A12577" t="s">
        <v>117</v>
      </c>
      <c r="B12577" s="78" t="s">
        <v>15</v>
      </c>
      <c r="C12577">
        <v>2026</v>
      </c>
      <c r="D12577" t="s">
        <v>138</v>
      </c>
      <c r="E12577" t="s">
        <v>43</v>
      </c>
      <c r="F12577">
        <v>4607.1100166098704</v>
      </c>
    </row>
    <row r="12578" spans="1:6" x14ac:dyDescent="0.35">
      <c r="A12578" t="s">
        <v>117</v>
      </c>
      <c r="B12578" s="78" t="s">
        <v>15</v>
      </c>
      <c r="C12578">
        <v>2026</v>
      </c>
      <c r="D12578" t="s">
        <v>138</v>
      </c>
      <c r="E12578" t="s">
        <v>65</v>
      </c>
      <c r="F12578">
        <v>5801.1167016769596</v>
      </c>
    </row>
    <row r="12579" spans="1:6" x14ac:dyDescent="0.35">
      <c r="A12579" t="s">
        <v>117</v>
      </c>
      <c r="B12579" s="78" t="s">
        <v>15</v>
      </c>
      <c r="C12579">
        <v>2026</v>
      </c>
      <c r="D12579" t="s">
        <v>138</v>
      </c>
      <c r="E12579" t="s">
        <v>67</v>
      </c>
      <c r="F12579">
        <v>5751.7829353034904</v>
      </c>
    </row>
    <row r="12580" spans="1:6" x14ac:dyDescent="0.35">
      <c r="A12580" t="s">
        <v>117</v>
      </c>
      <c r="B12580" s="78" t="s">
        <v>15</v>
      </c>
      <c r="C12580">
        <v>2026</v>
      </c>
      <c r="D12580" t="s">
        <v>138</v>
      </c>
      <c r="E12580" t="s">
        <v>69</v>
      </c>
      <c r="F12580">
        <v>5198.7727928085096</v>
      </c>
    </row>
    <row r="12581" spans="1:6" x14ac:dyDescent="0.35">
      <c r="A12581" t="s">
        <v>117</v>
      </c>
      <c r="B12581" s="78" t="s">
        <v>15</v>
      </c>
      <c r="C12581">
        <v>2026</v>
      </c>
      <c r="D12581" t="s">
        <v>138</v>
      </c>
      <c r="E12581" t="s">
        <v>71</v>
      </c>
      <c r="F12581">
        <v>4583.6198073914602</v>
      </c>
    </row>
    <row r="12582" spans="1:6" x14ac:dyDescent="0.35">
      <c r="A12582" t="s">
        <v>117</v>
      </c>
      <c r="B12582" s="78" t="s">
        <v>15</v>
      </c>
      <c r="C12582">
        <v>2026</v>
      </c>
      <c r="D12582" t="s">
        <v>138</v>
      </c>
      <c r="E12582" t="s">
        <v>73</v>
      </c>
      <c r="F12582">
        <v>2914.09084181564</v>
      </c>
    </row>
    <row r="12583" spans="1:6" x14ac:dyDescent="0.35">
      <c r="A12583" t="s">
        <v>117</v>
      </c>
      <c r="B12583" s="78" t="s">
        <v>15</v>
      </c>
      <c r="C12583">
        <v>2026</v>
      </c>
      <c r="D12583" t="s">
        <v>138</v>
      </c>
      <c r="E12583" t="s">
        <v>75</v>
      </c>
      <c r="F12583">
        <v>2622.6886993072299</v>
      </c>
    </row>
    <row r="12584" spans="1:6" x14ac:dyDescent="0.35">
      <c r="A12584" t="s">
        <v>117</v>
      </c>
      <c r="B12584" s="78" t="s">
        <v>15</v>
      </c>
      <c r="C12584">
        <v>2026</v>
      </c>
      <c r="D12584" t="s">
        <v>41</v>
      </c>
      <c r="E12584" t="s">
        <v>42</v>
      </c>
      <c r="F12584">
        <v>4218.1714732558203</v>
      </c>
    </row>
    <row r="12585" spans="1:6" x14ac:dyDescent="0.35">
      <c r="A12585" t="s">
        <v>117</v>
      </c>
      <c r="B12585" s="78" t="s">
        <v>15</v>
      </c>
      <c r="C12585">
        <v>2026</v>
      </c>
      <c r="D12585" t="s">
        <v>41</v>
      </c>
      <c r="E12585" t="s">
        <v>45</v>
      </c>
      <c r="F12585">
        <v>5528.4127801585701</v>
      </c>
    </row>
    <row r="12586" spans="1:6" x14ac:dyDescent="0.35">
      <c r="A12586" t="s">
        <v>117</v>
      </c>
      <c r="B12586" s="78" t="s">
        <v>15</v>
      </c>
      <c r="C12586">
        <v>2026</v>
      </c>
      <c r="D12586" t="s">
        <v>41</v>
      </c>
      <c r="E12586" t="s">
        <v>47</v>
      </c>
      <c r="F12586">
        <v>5873.5299843274197</v>
      </c>
    </row>
    <row r="12587" spans="1:6" x14ac:dyDescent="0.35">
      <c r="A12587" t="s">
        <v>117</v>
      </c>
      <c r="B12587" s="78" t="s">
        <v>15</v>
      </c>
      <c r="C12587">
        <v>2026</v>
      </c>
      <c r="D12587" t="s">
        <v>41</v>
      </c>
      <c r="E12587" t="s">
        <v>49</v>
      </c>
      <c r="F12587">
        <v>5377.4698976093096</v>
      </c>
    </row>
    <row r="12588" spans="1:6" x14ac:dyDescent="0.35">
      <c r="A12588" t="s">
        <v>117</v>
      </c>
      <c r="B12588" s="78" t="s">
        <v>15</v>
      </c>
      <c r="C12588">
        <v>2026</v>
      </c>
      <c r="D12588" t="s">
        <v>41</v>
      </c>
      <c r="E12588" t="s">
        <v>51</v>
      </c>
      <c r="F12588">
        <v>4889.3079404863001</v>
      </c>
    </row>
    <row r="12589" spans="1:6" x14ac:dyDescent="0.35">
      <c r="A12589" t="s">
        <v>117</v>
      </c>
      <c r="B12589" s="78" t="s">
        <v>15</v>
      </c>
      <c r="C12589">
        <v>2026</v>
      </c>
      <c r="D12589" t="s">
        <v>41</v>
      </c>
      <c r="E12589" t="s">
        <v>53</v>
      </c>
      <c r="F12589">
        <v>4618.55123055893</v>
      </c>
    </row>
    <row r="12590" spans="1:6" x14ac:dyDescent="0.35">
      <c r="A12590" t="s">
        <v>117</v>
      </c>
      <c r="B12590" s="78" t="s">
        <v>15</v>
      </c>
      <c r="C12590">
        <v>2026</v>
      </c>
      <c r="D12590" t="s">
        <v>41</v>
      </c>
      <c r="E12590" t="s">
        <v>55</v>
      </c>
      <c r="F12590">
        <v>4955.3290542573104</v>
      </c>
    </row>
    <row r="12591" spans="1:6" x14ac:dyDescent="0.35">
      <c r="A12591" t="s">
        <v>117</v>
      </c>
      <c r="B12591" s="78" t="s">
        <v>15</v>
      </c>
      <c r="C12591">
        <v>2026</v>
      </c>
      <c r="D12591" t="s">
        <v>41</v>
      </c>
      <c r="E12591" t="s">
        <v>57</v>
      </c>
      <c r="F12591">
        <v>5469.1077654687197</v>
      </c>
    </row>
    <row r="12592" spans="1:6" x14ac:dyDescent="0.35">
      <c r="A12592" t="s">
        <v>117</v>
      </c>
      <c r="B12592" s="78" t="s">
        <v>15</v>
      </c>
      <c r="C12592">
        <v>2026</v>
      </c>
      <c r="D12592" t="s">
        <v>41</v>
      </c>
      <c r="E12592" t="s">
        <v>59</v>
      </c>
      <c r="F12592">
        <v>5184.3857550310804</v>
      </c>
    </row>
    <row r="12593" spans="1:6" x14ac:dyDescent="0.35">
      <c r="A12593" t="s">
        <v>117</v>
      </c>
      <c r="B12593" s="78" t="s">
        <v>15</v>
      </c>
      <c r="C12593">
        <v>2026</v>
      </c>
      <c r="D12593" t="s">
        <v>41</v>
      </c>
      <c r="E12593" t="s">
        <v>61</v>
      </c>
      <c r="F12593">
        <v>5644.3310357107603</v>
      </c>
    </row>
    <row r="12594" spans="1:6" x14ac:dyDescent="0.35">
      <c r="A12594" t="s">
        <v>117</v>
      </c>
      <c r="B12594" s="78" t="s">
        <v>15</v>
      </c>
      <c r="C12594">
        <v>2026</v>
      </c>
      <c r="D12594" t="s">
        <v>41</v>
      </c>
      <c r="E12594" t="s">
        <v>63</v>
      </c>
      <c r="F12594">
        <v>5420.98510081524</v>
      </c>
    </row>
    <row r="12595" spans="1:6" x14ac:dyDescent="0.35">
      <c r="A12595" t="s">
        <v>117</v>
      </c>
      <c r="B12595" s="78" t="s">
        <v>15</v>
      </c>
      <c r="C12595">
        <v>2026</v>
      </c>
      <c r="D12595" t="s">
        <v>41</v>
      </c>
      <c r="E12595" t="s">
        <v>43</v>
      </c>
      <c r="F12595">
        <v>4900.9258284685802</v>
      </c>
    </row>
    <row r="12596" spans="1:6" x14ac:dyDescent="0.35">
      <c r="A12596" t="s">
        <v>117</v>
      </c>
      <c r="B12596" s="78" t="s">
        <v>15</v>
      </c>
      <c r="C12596">
        <v>2026</v>
      </c>
      <c r="D12596" t="s">
        <v>41</v>
      </c>
      <c r="E12596" t="s">
        <v>65</v>
      </c>
      <c r="F12596">
        <v>5397.4175321610201</v>
      </c>
    </row>
    <row r="12597" spans="1:6" x14ac:dyDescent="0.35">
      <c r="A12597" t="s">
        <v>117</v>
      </c>
      <c r="B12597" s="78" t="s">
        <v>15</v>
      </c>
      <c r="C12597">
        <v>2026</v>
      </c>
      <c r="D12597" t="s">
        <v>41</v>
      </c>
      <c r="E12597" t="s">
        <v>67</v>
      </c>
      <c r="F12597">
        <v>5146.2034983986896</v>
      </c>
    </row>
    <row r="12598" spans="1:6" x14ac:dyDescent="0.35">
      <c r="A12598" t="s">
        <v>117</v>
      </c>
      <c r="B12598" s="78" t="s">
        <v>15</v>
      </c>
      <c r="C12598">
        <v>2026</v>
      </c>
      <c r="D12598" t="s">
        <v>41</v>
      </c>
      <c r="E12598" t="s">
        <v>69</v>
      </c>
      <c r="F12598">
        <v>4620.9789509537404</v>
      </c>
    </row>
    <row r="12599" spans="1:6" x14ac:dyDescent="0.35">
      <c r="A12599" t="s">
        <v>117</v>
      </c>
      <c r="B12599" s="78" t="s">
        <v>15</v>
      </c>
      <c r="C12599">
        <v>2026</v>
      </c>
      <c r="D12599" t="s">
        <v>41</v>
      </c>
      <c r="E12599" t="s">
        <v>71</v>
      </c>
      <c r="F12599">
        <v>4029.6104989134201</v>
      </c>
    </row>
    <row r="12600" spans="1:6" x14ac:dyDescent="0.35">
      <c r="A12600" t="s">
        <v>117</v>
      </c>
      <c r="B12600" s="78" t="s">
        <v>15</v>
      </c>
      <c r="C12600">
        <v>2026</v>
      </c>
      <c r="D12600" t="s">
        <v>41</v>
      </c>
      <c r="E12600" t="s">
        <v>73</v>
      </c>
      <c r="F12600">
        <v>2585.1961221384499</v>
      </c>
    </row>
    <row r="12601" spans="1:6" x14ac:dyDescent="0.35">
      <c r="A12601" t="s">
        <v>117</v>
      </c>
      <c r="B12601" s="78" t="s">
        <v>15</v>
      </c>
      <c r="C12601">
        <v>2026</v>
      </c>
      <c r="D12601" t="s">
        <v>41</v>
      </c>
      <c r="E12601" t="s">
        <v>75</v>
      </c>
      <c r="F12601">
        <v>1867.38118667704</v>
      </c>
    </row>
    <row r="12602" spans="1:6" x14ac:dyDescent="0.35">
      <c r="A12602" t="s">
        <v>117</v>
      </c>
      <c r="B12602" s="78" t="s">
        <v>15</v>
      </c>
      <c r="C12602">
        <v>2031</v>
      </c>
      <c r="D12602" t="s">
        <v>138</v>
      </c>
      <c r="E12602" t="s">
        <v>42</v>
      </c>
      <c r="F12602">
        <v>4252.9136189272704</v>
      </c>
    </row>
    <row r="12603" spans="1:6" x14ac:dyDescent="0.35">
      <c r="A12603" t="s">
        <v>117</v>
      </c>
      <c r="B12603" s="78" t="s">
        <v>15</v>
      </c>
      <c r="C12603">
        <v>2031</v>
      </c>
      <c r="D12603" t="s">
        <v>138</v>
      </c>
      <c r="E12603" t="s">
        <v>45</v>
      </c>
      <c r="F12603">
        <v>5044.2636755541498</v>
      </c>
    </row>
    <row r="12604" spans="1:6" x14ac:dyDescent="0.35">
      <c r="A12604" t="s">
        <v>117</v>
      </c>
      <c r="B12604" s="78" t="s">
        <v>15</v>
      </c>
      <c r="C12604">
        <v>2031</v>
      </c>
      <c r="D12604" t="s">
        <v>138</v>
      </c>
      <c r="E12604" t="s">
        <v>47</v>
      </c>
      <c r="F12604">
        <v>5532.2927107557498</v>
      </c>
    </row>
    <row r="12605" spans="1:6" x14ac:dyDescent="0.35">
      <c r="A12605" t="s">
        <v>117</v>
      </c>
      <c r="B12605" s="78" t="s">
        <v>15</v>
      </c>
      <c r="C12605">
        <v>2031</v>
      </c>
      <c r="D12605" t="s">
        <v>138</v>
      </c>
      <c r="E12605" t="s">
        <v>49</v>
      </c>
      <c r="F12605">
        <v>5179.1571121070801</v>
      </c>
    </row>
    <row r="12606" spans="1:6" x14ac:dyDescent="0.35">
      <c r="A12606" t="s">
        <v>117</v>
      </c>
      <c r="B12606" s="78" t="s">
        <v>15</v>
      </c>
      <c r="C12606">
        <v>2031</v>
      </c>
      <c r="D12606" t="s">
        <v>138</v>
      </c>
      <c r="E12606" t="s">
        <v>51</v>
      </c>
      <c r="F12606">
        <v>4644.9087989075297</v>
      </c>
    </row>
    <row r="12607" spans="1:6" x14ac:dyDescent="0.35">
      <c r="A12607" t="s">
        <v>117</v>
      </c>
      <c r="B12607" s="78" t="s">
        <v>15</v>
      </c>
      <c r="C12607">
        <v>2031</v>
      </c>
      <c r="D12607" t="s">
        <v>138</v>
      </c>
      <c r="E12607" t="s">
        <v>53</v>
      </c>
      <c r="F12607">
        <v>5064.5017432848799</v>
      </c>
    </row>
    <row r="12608" spans="1:6" x14ac:dyDescent="0.35">
      <c r="A12608" t="s">
        <v>117</v>
      </c>
      <c r="B12608" s="78" t="s">
        <v>15</v>
      </c>
      <c r="C12608">
        <v>2031</v>
      </c>
      <c r="D12608" t="s">
        <v>138</v>
      </c>
      <c r="E12608" t="s">
        <v>55</v>
      </c>
      <c r="F12608">
        <v>5625.6686073191304</v>
      </c>
    </row>
    <row r="12609" spans="1:6" x14ac:dyDescent="0.35">
      <c r="A12609" t="s">
        <v>117</v>
      </c>
      <c r="B12609" s="78" t="s">
        <v>15</v>
      </c>
      <c r="C12609">
        <v>2031</v>
      </c>
      <c r="D12609" t="s">
        <v>138</v>
      </c>
      <c r="E12609" t="s">
        <v>57</v>
      </c>
      <c r="F12609">
        <v>6079.4620464482196</v>
      </c>
    </row>
    <row r="12610" spans="1:6" x14ac:dyDescent="0.35">
      <c r="A12610" t="s">
        <v>117</v>
      </c>
      <c r="B12610" s="78" t="s">
        <v>15</v>
      </c>
      <c r="C12610">
        <v>2031</v>
      </c>
      <c r="D12610" t="s">
        <v>138</v>
      </c>
      <c r="E12610" t="s">
        <v>59</v>
      </c>
      <c r="F12610">
        <v>6340.7847644276299</v>
      </c>
    </row>
    <row r="12611" spans="1:6" x14ac:dyDescent="0.35">
      <c r="A12611" t="s">
        <v>117</v>
      </c>
      <c r="B12611" s="78" t="s">
        <v>15</v>
      </c>
      <c r="C12611">
        <v>2031</v>
      </c>
      <c r="D12611" t="s">
        <v>138</v>
      </c>
      <c r="E12611" t="s">
        <v>61</v>
      </c>
      <c r="F12611">
        <v>5873.7986688431101</v>
      </c>
    </row>
    <row r="12612" spans="1:6" x14ac:dyDescent="0.35">
      <c r="A12612" t="s">
        <v>117</v>
      </c>
      <c r="B12612" s="78" t="s">
        <v>15</v>
      </c>
      <c r="C12612">
        <v>2031</v>
      </c>
      <c r="D12612" t="s">
        <v>138</v>
      </c>
      <c r="E12612" t="s">
        <v>63</v>
      </c>
      <c r="F12612">
        <v>6049.6776241941197</v>
      </c>
    </row>
    <row r="12613" spans="1:6" x14ac:dyDescent="0.35">
      <c r="A12613" t="s">
        <v>117</v>
      </c>
      <c r="B12613" s="78" t="s">
        <v>15</v>
      </c>
      <c r="C12613">
        <v>2031</v>
      </c>
      <c r="D12613" t="s">
        <v>138</v>
      </c>
      <c r="E12613" t="s">
        <v>43</v>
      </c>
      <c r="F12613">
        <v>4564.5927279559</v>
      </c>
    </row>
    <row r="12614" spans="1:6" x14ac:dyDescent="0.35">
      <c r="A12614" t="s">
        <v>117</v>
      </c>
      <c r="B12614" s="78" t="s">
        <v>15</v>
      </c>
      <c r="C12614">
        <v>2031</v>
      </c>
      <c r="D12614" t="s">
        <v>138</v>
      </c>
      <c r="E12614" t="s">
        <v>65</v>
      </c>
      <c r="F12614">
        <v>5914.7272152164996</v>
      </c>
    </row>
    <row r="12615" spans="1:6" x14ac:dyDescent="0.35">
      <c r="A12615" t="s">
        <v>117</v>
      </c>
      <c r="B12615" s="78" t="s">
        <v>15</v>
      </c>
      <c r="C12615">
        <v>2031</v>
      </c>
      <c r="D12615" t="s">
        <v>138</v>
      </c>
      <c r="E12615" t="s">
        <v>67</v>
      </c>
      <c r="F12615">
        <v>5828.3898894322401</v>
      </c>
    </row>
    <row r="12616" spans="1:6" x14ac:dyDescent="0.35">
      <c r="A12616" t="s">
        <v>117</v>
      </c>
      <c r="B12616" s="78" t="s">
        <v>15</v>
      </c>
      <c r="C12616">
        <v>2031</v>
      </c>
      <c r="D12616" t="s">
        <v>138</v>
      </c>
      <c r="E12616" t="s">
        <v>69</v>
      </c>
      <c r="F12616">
        <v>5710.2463919335596</v>
      </c>
    </row>
    <row r="12617" spans="1:6" x14ac:dyDescent="0.35">
      <c r="A12617" t="s">
        <v>117</v>
      </c>
      <c r="B12617" s="78" t="s">
        <v>15</v>
      </c>
      <c r="C12617">
        <v>2031</v>
      </c>
      <c r="D12617" t="s">
        <v>138</v>
      </c>
      <c r="E12617" t="s">
        <v>71</v>
      </c>
      <c r="F12617">
        <v>4965.5581387645398</v>
      </c>
    </row>
    <row r="12618" spans="1:6" x14ac:dyDescent="0.35">
      <c r="A12618" t="s">
        <v>117</v>
      </c>
      <c r="B12618" s="78" t="s">
        <v>15</v>
      </c>
      <c r="C12618">
        <v>2031</v>
      </c>
      <c r="D12618" t="s">
        <v>138</v>
      </c>
      <c r="E12618" t="s">
        <v>73</v>
      </c>
      <c r="F12618">
        <v>4029.34509320795</v>
      </c>
    </row>
    <row r="12619" spans="1:6" x14ac:dyDescent="0.35">
      <c r="A12619" t="s">
        <v>117</v>
      </c>
      <c r="B12619" s="78" t="s">
        <v>15</v>
      </c>
      <c r="C12619">
        <v>2031</v>
      </c>
      <c r="D12619" t="s">
        <v>138</v>
      </c>
      <c r="E12619" t="s">
        <v>75</v>
      </c>
      <c r="F12619">
        <v>3465.37673760489</v>
      </c>
    </row>
    <row r="12620" spans="1:6" x14ac:dyDescent="0.35">
      <c r="A12620" t="s">
        <v>117</v>
      </c>
      <c r="B12620" s="78" t="s">
        <v>15</v>
      </c>
      <c r="C12620">
        <v>2031</v>
      </c>
      <c r="D12620" t="s">
        <v>41</v>
      </c>
      <c r="E12620" t="s">
        <v>42</v>
      </c>
      <c r="F12620">
        <v>4466.4937154128802</v>
      </c>
    </row>
    <row r="12621" spans="1:6" x14ac:dyDescent="0.35">
      <c r="A12621" t="s">
        <v>117</v>
      </c>
      <c r="B12621" s="78" t="s">
        <v>15</v>
      </c>
      <c r="C12621">
        <v>2031</v>
      </c>
      <c r="D12621" t="s">
        <v>41</v>
      </c>
      <c r="E12621" t="s">
        <v>45</v>
      </c>
      <c r="F12621">
        <v>5332.4066104673202</v>
      </c>
    </row>
    <row r="12622" spans="1:6" x14ac:dyDescent="0.35">
      <c r="A12622" t="s">
        <v>117</v>
      </c>
      <c r="B12622" s="78" t="s">
        <v>15</v>
      </c>
      <c r="C12622">
        <v>2031</v>
      </c>
      <c r="D12622" t="s">
        <v>41</v>
      </c>
      <c r="E12622" t="s">
        <v>47</v>
      </c>
      <c r="F12622">
        <v>5812.6534510199299</v>
      </c>
    </row>
    <row r="12623" spans="1:6" x14ac:dyDescent="0.35">
      <c r="A12623" t="s">
        <v>117</v>
      </c>
      <c r="B12623" s="78" t="s">
        <v>15</v>
      </c>
      <c r="C12623">
        <v>2031</v>
      </c>
      <c r="D12623" t="s">
        <v>41</v>
      </c>
      <c r="E12623" t="s">
        <v>49</v>
      </c>
      <c r="F12623">
        <v>5749.1454648971603</v>
      </c>
    </row>
    <row r="12624" spans="1:6" x14ac:dyDescent="0.35">
      <c r="A12624" t="s">
        <v>117</v>
      </c>
      <c r="B12624" s="78" t="s">
        <v>15</v>
      </c>
      <c r="C12624">
        <v>2031</v>
      </c>
      <c r="D12624" t="s">
        <v>41</v>
      </c>
      <c r="E12624" t="s">
        <v>51</v>
      </c>
      <c r="F12624">
        <v>5043.7937046733095</v>
      </c>
    </row>
    <row r="12625" spans="1:6" x14ac:dyDescent="0.35">
      <c r="A12625" t="s">
        <v>117</v>
      </c>
      <c r="B12625" s="78" t="s">
        <v>15</v>
      </c>
      <c r="C12625">
        <v>2031</v>
      </c>
      <c r="D12625" t="s">
        <v>41</v>
      </c>
      <c r="E12625" t="s">
        <v>53</v>
      </c>
      <c r="F12625">
        <v>4992.5049558869796</v>
      </c>
    </row>
    <row r="12626" spans="1:6" x14ac:dyDescent="0.35">
      <c r="A12626" t="s">
        <v>117</v>
      </c>
      <c r="B12626" s="78" t="s">
        <v>15</v>
      </c>
      <c r="C12626">
        <v>2031</v>
      </c>
      <c r="D12626" t="s">
        <v>41</v>
      </c>
      <c r="E12626" t="s">
        <v>55</v>
      </c>
      <c r="F12626">
        <v>5117.8199533145398</v>
      </c>
    </row>
    <row r="12627" spans="1:6" x14ac:dyDescent="0.35">
      <c r="A12627" t="s">
        <v>117</v>
      </c>
      <c r="B12627" s="78" t="s">
        <v>15</v>
      </c>
      <c r="C12627">
        <v>2031</v>
      </c>
      <c r="D12627" t="s">
        <v>41</v>
      </c>
      <c r="E12627" t="s">
        <v>57</v>
      </c>
      <c r="F12627">
        <v>5491.6036113662303</v>
      </c>
    </row>
    <row r="12628" spans="1:6" x14ac:dyDescent="0.35">
      <c r="A12628" t="s">
        <v>117</v>
      </c>
      <c r="B12628" s="78" t="s">
        <v>15</v>
      </c>
      <c r="C12628">
        <v>2031</v>
      </c>
      <c r="D12628" t="s">
        <v>41</v>
      </c>
      <c r="E12628" t="s">
        <v>59</v>
      </c>
      <c r="F12628">
        <v>5895.20632695729</v>
      </c>
    </row>
    <row r="12629" spans="1:6" x14ac:dyDescent="0.35">
      <c r="A12629" t="s">
        <v>117</v>
      </c>
      <c r="B12629" s="78" t="s">
        <v>15</v>
      </c>
      <c r="C12629">
        <v>2031</v>
      </c>
      <c r="D12629" t="s">
        <v>41</v>
      </c>
      <c r="E12629" t="s">
        <v>61</v>
      </c>
      <c r="F12629">
        <v>5479.80893852999</v>
      </c>
    </row>
    <row r="12630" spans="1:6" x14ac:dyDescent="0.35">
      <c r="A12630" t="s">
        <v>117</v>
      </c>
      <c r="B12630" s="78" t="s">
        <v>15</v>
      </c>
      <c r="C12630">
        <v>2031</v>
      </c>
      <c r="D12630" t="s">
        <v>41</v>
      </c>
      <c r="E12630" t="s">
        <v>63</v>
      </c>
      <c r="F12630">
        <v>5691.8910197125897</v>
      </c>
    </row>
    <row r="12631" spans="1:6" x14ac:dyDescent="0.35">
      <c r="A12631" t="s">
        <v>117</v>
      </c>
      <c r="B12631" s="78" t="s">
        <v>15</v>
      </c>
      <c r="C12631">
        <v>2031</v>
      </c>
      <c r="D12631" t="s">
        <v>41</v>
      </c>
      <c r="E12631" t="s">
        <v>43</v>
      </c>
      <c r="F12631">
        <v>4807.5655096870296</v>
      </c>
    </row>
    <row r="12632" spans="1:6" x14ac:dyDescent="0.35">
      <c r="A12632" t="s">
        <v>117</v>
      </c>
      <c r="B12632" s="78" t="s">
        <v>15</v>
      </c>
      <c r="C12632">
        <v>2031</v>
      </c>
      <c r="D12632" t="s">
        <v>41</v>
      </c>
      <c r="E12632" t="s">
        <v>65</v>
      </c>
      <c r="F12632">
        <v>5390.5543311637703</v>
      </c>
    </row>
    <row r="12633" spans="1:6" x14ac:dyDescent="0.35">
      <c r="A12633" t="s">
        <v>117</v>
      </c>
      <c r="B12633" s="78" t="s">
        <v>15</v>
      </c>
      <c r="C12633">
        <v>2031</v>
      </c>
      <c r="D12633" t="s">
        <v>41</v>
      </c>
      <c r="E12633" t="s">
        <v>67</v>
      </c>
      <c r="F12633">
        <v>5315.2456052421203</v>
      </c>
    </row>
    <row r="12634" spans="1:6" x14ac:dyDescent="0.35">
      <c r="A12634" t="s">
        <v>117</v>
      </c>
      <c r="B12634" s="78" t="s">
        <v>15</v>
      </c>
      <c r="C12634">
        <v>2031</v>
      </c>
      <c r="D12634" t="s">
        <v>41</v>
      </c>
      <c r="E12634" t="s">
        <v>69</v>
      </c>
      <c r="F12634">
        <v>5003.3577139700301</v>
      </c>
    </row>
    <row r="12635" spans="1:6" x14ac:dyDescent="0.35">
      <c r="A12635" t="s">
        <v>117</v>
      </c>
      <c r="B12635" s="78" t="s">
        <v>15</v>
      </c>
      <c r="C12635">
        <v>2031</v>
      </c>
      <c r="D12635" t="s">
        <v>41</v>
      </c>
      <c r="E12635" t="s">
        <v>71</v>
      </c>
      <c r="F12635">
        <v>4267.6329060322996</v>
      </c>
    </row>
    <row r="12636" spans="1:6" x14ac:dyDescent="0.35">
      <c r="A12636" t="s">
        <v>117</v>
      </c>
      <c r="B12636" s="78" t="s">
        <v>15</v>
      </c>
      <c r="C12636">
        <v>2031</v>
      </c>
      <c r="D12636" t="s">
        <v>41</v>
      </c>
      <c r="E12636" t="s">
        <v>73</v>
      </c>
      <c r="F12636">
        <v>3370.5857512299499</v>
      </c>
    </row>
    <row r="12637" spans="1:6" x14ac:dyDescent="0.35">
      <c r="A12637" t="s">
        <v>117</v>
      </c>
      <c r="B12637" s="78" t="s">
        <v>15</v>
      </c>
      <c r="C12637">
        <v>2031</v>
      </c>
      <c r="D12637" t="s">
        <v>41</v>
      </c>
      <c r="E12637" t="s">
        <v>75</v>
      </c>
      <c r="F12637">
        <v>2614.9102561273698</v>
      </c>
    </row>
    <row r="12638" spans="1:6" x14ac:dyDescent="0.35">
      <c r="A12638" t="s">
        <v>117</v>
      </c>
      <c r="B12638" s="78" t="s">
        <v>15</v>
      </c>
      <c r="C12638">
        <v>2036</v>
      </c>
      <c r="D12638" t="s">
        <v>138</v>
      </c>
      <c r="E12638" t="s">
        <v>42</v>
      </c>
      <c r="F12638">
        <v>4472.7785252511903</v>
      </c>
    </row>
    <row r="12639" spans="1:6" x14ac:dyDescent="0.35">
      <c r="A12639" t="s">
        <v>117</v>
      </c>
      <c r="B12639" s="78" t="s">
        <v>15</v>
      </c>
      <c r="C12639">
        <v>2036</v>
      </c>
      <c r="D12639" t="s">
        <v>138</v>
      </c>
      <c r="E12639" t="s">
        <v>45</v>
      </c>
      <c r="F12639">
        <v>5054.7630633249</v>
      </c>
    </row>
    <row r="12640" spans="1:6" x14ac:dyDescent="0.35">
      <c r="A12640" t="s">
        <v>117</v>
      </c>
      <c r="B12640" s="78" t="s">
        <v>15</v>
      </c>
      <c r="C12640">
        <v>2036</v>
      </c>
      <c r="D12640" t="s">
        <v>138</v>
      </c>
      <c r="E12640" t="s">
        <v>47</v>
      </c>
      <c r="F12640">
        <v>5417.7072649553202</v>
      </c>
    </row>
    <row r="12641" spans="1:6" x14ac:dyDescent="0.35">
      <c r="A12641" t="s">
        <v>117</v>
      </c>
      <c r="B12641" s="78" t="s">
        <v>15</v>
      </c>
      <c r="C12641">
        <v>2036</v>
      </c>
      <c r="D12641" t="s">
        <v>138</v>
      </c>
      <c r="E12641" t="s">
        <v>49</v>
      </c>
      <c r="F12641">
        <v>5076.3790357757598</v>
      </c>
    </row>
    <row r="12642" spans="1:6" x14ac:dyDescent="0.35">
      <c r="A12642" t="s">
        <v>117</v>
      </c>
      <c r="B12642" s="78" t="s">
        <v>15</v>
      </c>
      <c r="C12642">
        <v>2036</v>
      </c>
      <c r="D12642" t="s">
        <v>138</v>
      </c>
      <c r="E12642" t="s">
        <v>51</v>
      </c>
      <c r="F12642">
        <v>4950.18958777238</v>
      </c>
    </row>
    <row r="12643" spans="1:6" x14ac:dyDescent="0.35">
      <c r="A12643" t="s">
        <v>117</v>
      </c>
      <c r="B12643" s="78" t="s">
        <v>15</v>
      </c>
      <c r="C12643">
        <v>2036</v>
      </c>
      <c r="D12643" t="s">
        <v>138</v>
      </c>
      <c r="E12643" t="s">
        <v>53</v>
      </c>
      <c r="F12643">
        <v>5179.1006463739895</v>
      </c>
    </row>
    <row r="12644" spans="1:6" x14ac:dyDescent="0.35">
      <c r="A12644" t="s">
        <v>117</v>
      </c>
      <c r="B12644" s="78" t="s">
        <v>15</v>
      </c>
      <c r="C12644">
        <v>2036</v>
      </c>
      <c r="D12644" t="s">
        <v>138</v>
      </c>
      <c r="E12644" t="s">
        <v>55</v>
      </c>
      <c r="F12644">
        <v>5826.0500020168001</v>
      </c>
    </row>
    <row r="12645" spans="1:6" x14ac:dyDescent="0.35">
      <c r="A12645" t="s">
        <v>117</v>
      </c>
      <c r="B12645" s="78" t="s">
        <v>15</v>
      </c>
      <c r="C12645">
        <v>2036</v>
      </c>
      <c r="D12645" t="s">
        <v>138</v>
      </c>
      <c r="E12645" t="s">
        <v>57</v>
      </c>
      <c r="F12645">
        <v>6328.4138473804596</v>
      </c>
    </row>
    <row r="12646" spans="1:6" x14ac:dyDescent="0.35">
      <c r="A12646" t="s">
        <v>117</v>
      </c>
      <c r="B12646" s="78" t="s">
        <v>15</v>
      </c>
      <c r="C12646">
        <v>2036</v>
      </c>
      <c r="D12646" t="s">
        <v>138</v>
      </c>
      <c r="E12646" t="s">
        <v>59</v>
      </c>
      <c r="F12646">
        <v>6617.6285770745899</v>
      </c>
    </row>
    <row r="12647" spans="1:6" x14ac:dyDescent="0.35">
      <c r="A12647" t="s">
        <v>117</v>
      </c>
      <c r="B12647" s="78" t="s">
        <v>15</v>
      </c>
      <c r="C12647">
        <v>2036</v>
      </c>
      <c r="D12647" t="s">
        <v>138</v>
      </c>
      <c r="E12647" t="s">
        <v>61</v>
      </c>
      <c r="F12647">
        <v>6671.5843231887802</v>
      </c>
    </row>
    <row r="12648" spans="1:6" x14ac:dyDescent="0.35">
      <c r="A12648" t="s">
        <v>117</v>
      </c>
      <c r="B12648" s="78" t="s">
        <v>15</v>
      </c>
      <c r="C12648">
        <v>2036</v>
      </c>
      <c r="D12648" t="s">
        <v>138</v>
      </c>
      <c r="E12648" t="s">
        <v>63</v>
      </c>
      <c r="F12648">
        <v>6020.1647098412996</v>
      </c>
    </row>
    <row r="12649" spans="1:6" x14ac:dyDescent="0.35">
      <c r="A12649" t="s">
        <v>117</v>
      </c>
      <c r="B12649" s="78" t="s">
        <v>15</v>
      </c>
      <c r="C12649">
        <v>2036</v>
      </c>
      <c r="D12649" t="s">
        <v>138</v>
      </c>
      <c r="E12649" t="s">
        <v>43</v>
      </c>
      <c r="F12649">
        <v>4849.8910366496902</v>
      </c>
    </row>
    <row r="12650" spans="1:6" x14ac:dyDescent="0.35">
      <c r="A12650" t="s">
        <v>117</v>
      </c>
      <c r="B12650" s="78" t="s">
        <v>15</v>
      </c>
      <c r="C12650">
        <v>2036</v>
      </c>
      <c r="D12650" t="s">
        <v>138</v>
      </c>
      <c r="E12650" t="s">
        <v>65</v>
      </c>
      <c r="F12650">
        <v>6087.6037750176502</v>
      </c>
    </row>
    <row r="12651" spans="1:6" x14ac:dyDescent="0.35">
      <c r="A12651" t="s">
        <v>117</v>
      </c>
      <c r="B12651" s="78" t="s">
        <v>15</v>
      </c>
      <c r="C12651">
        <v>2036</v>
      </c>
      <c r="D12651" t="s">
        <v>138</v>
      </c>
      <c r="E12651" t="s">
        <v>67</v>
      </c>
      <c r="F12651">
        <v>5984.4128648831702</v>
      </c>
    </row>
    <row r="12652" spans="1:6" x14ac:dyDescent="0.35">
      <c r="A12652" t="s">
        <v>117</v>
      </c>
      <c r="B12652" s="78" t="s">
        <v>15</v>
      </c>
      <c r="C12652">
        <v>2036</v>
      </c>
      <c r="D12652" t="s">
        <v>138</v>
      </c>
      <c r="E12652" t="s">
        <v>69</v>
      </c>
      <c r="F12652">
        <v>5840.8782462344097</v>
      </c>
    </row>
    <row r="12653" spans="1:6" x14ac:dyDescent="0.35">
      <c r="A12653" t="s">
        <v>117</v>
      </c>
      <c r="B12653" s="78" t="s">
        <v>15</v>
      </c>
      <c r="C12653">
        <v>2036</v>
      </c>
      <c r="D12653" t="s">
        <v>138</v>
      </c>
      <c r="E12653" t="s">
        <v>71</v>
      </c>
      <c r="F12653">
        <v>5485.1583984225399</v>
      </c>
    </row>
    <row r="12654" spans="1:6" x14ac:dyDescent="0.35">
      <c r="A12654" t="s">
        <v>117</v>
      </c>
      <c r="B12654" s="78" t="s">
        <v>15</v>
      </c>
      <c r="C12654">
        <v>2036</v>
      </c>
      <c r="D12654" t="s">
        <v>138</v>
      </c>
      <c r="E12654" t="s">
        <v>73</v>
      </c>
      <c r="F12654">
        <v>4398.4693491385096</v>
      </c>
    </row>
    <row r="12655" spans="1:6" x14ac:dyDescent="0.35">
      <c r="A12655" t="s">
        <v>117</v>
      </c>
      <c r="B12655" s="78" t="s">
        <v>15</v>
      </c>
      <c r="C12655">
        <v>2036</v>
      </c>
      <c r="D12655" t="s">
        <v>138</v>
      </c>
      <c r="E12655" t="s">
        <v>75</v>
      </c>
      <c r="F12655">
        <v>4769.1781415799596</v>
      </c>
    </row>
    <row r="12656" spans="1:6" x14ac:dyDescent="0.35">
      <c r="A12656" t="s">
        <v>117</v>
      </c>
      <c r="B12656" s="78" t="s">
        <v>15</v>
      </c>
      <c r="C12656">
        <v>2036</v>
      </c>
      <c r="D12656" t="s">
        <v>41</v>
      </c>
      <c r="E12656" t="s">
        <v>42</v>
      </c>
      <c r="F12656">
        <v>4698.6241080141099</v>
      </c>
    </row>
    <row r="12657" spans="1:6" x14ac:dyDescent="0.35">
      <c r="A12657" t="s">
        <v>117</v>
      </c>
      <c r="B12657" s="78" t="s">
        <v>15</v>
      </c>
      <c r="C12657">
        <v>2036</v>
      </c>
      <c r="D12657" t="s">
        <v>41</v>
      </c>
      <c r="E12657" t="s">
        <v>45</v>
      </c>
      <c r="F12657">
        <v>5291.32358200402</v>
      </c>
    </row>
    <row r="12658" spans="1:6" x14ac:dyDescent="0.35">
      <c r="A12658" t="s">
        <v>117</v>
      </c>
      <c r="B12658" s="78" t="s">
        <v>15</v>
      </c>
      <c r="C12658">
        <v>2036</v>
      </c>
      <c r="D12658" t="s">
        <v>41</v>
      </c>
      <c r="E12658" t="s">
        <v>47</v>
      </c>
      <c r="F12658">
        <v>5619.7437248606602</v>
      </c>
    </row>
    <row r="12659" spans="1:6" x14ac:dyDescent="0.35">
      <c r="A12659" t="s">
        <v>117</v>
      </c>
      <c r="B12659" s="78" t="s">
        <v>15</v>
      </c>
      <c r="C12659">
        <v>2036</v>
      </c>
      <c r="D12659" t="s">
        <v>41</v>
      </c>
      <c r="E12659" t="s">
        <v>49</v>
      </c>
      <c r="F12659">
        <v>5726.4782675612896</v>
      </c>
    </row>
    <row r="12660" spans="1:6" x14ac:dyDescent="0.35">
      <c r="A12660" t="s">
        <v>117</v>
      </c>
      <c r="B12660" s="78" t="s">
        <v>15</v>
      </c>
      <c r="C12660">
        <v>2036</v>
      </c>
      <c r="D12660" t="s">
        <v>41</v>
      </c>
      <c r="E12660" t="s">
        <v>51</v>
      </c>
      <c r="F12660">
        <v>5356.8290832942002</v>
      </c>
    </row>
    <row r="12661" spans="1:6" x14ac:dyDescent="0.35">
      <c r="A12661" t="s">
        <v>117</v>
      </c>
      <c r="B12661" s="78" t="s">
        <v>15</v>
      </c>
      <c r="C12661">
        <v>2036</v>
      </c>
      <c r="D12661" t="s">
        <v>41</v>
      </c>
      <c r="E12661" t="s">
        <v>53</v>
      </c>
      <c r="F12661">
        <v>5073.97659251388</v>
      </c>
    </row>
    <row r="12662" spans="1:6" x14ac:dyDescent="0.35">
      <c r="A12662" t="s">
        <v>117</v>
      </c>
      <c r="B12662" s="78" t="s">
        <v>15</v>
      </c>
      <c r="C12662">
        <v>2036</v>
      </c>
      <c r="D12662" t="s">
        <v>41</v>
      </c>
      <c r="E12662" t="s">
        <v>55</v>
      </c>
      <c r="F12662">
        <v>5419.1518559459701</v>
      </c>
    </row>
    <row r="12663" spans="1:6" x14ac:dyDescent="0.35">
      <c r="A12663" t="s">
        <v>117</v>
      </c>
      <c r="B12663" s="78" t="s">
        <v>15</v>
      </c>
      <c r="C12663">
        <v>2036</v>
      </c>
      <c r="D12663" t="s">
        <v>41</v>
      </c>
      <c r="E12663" t="s">
        <v>57</v>
      </c>
      <c r="F12663">
        <v>5699.7793339916198</v>
      </c>
    </row>
    <row r="12664" spans="1:6" x14ac:dyDescent="0.35">
      <c r="A12664" t="s">
        <v>117</v>
      </c>
      <c r="B12664" s="78" t="s">
        <v>15</v>
      </c>
      <c r="C12664">
        <v>2036</v>
      </c>
      <c r="D12664" t="s">
        <v>41</v>
      </c>
      <c r="E12664" t="s">
        <v>59</v>
      </c>
      <c r="F12664">
        <v>5989.4849682040103</v>
      </c>
    </row>
    <row r="12665" spans="1:6" x14ac:dyDescent="0.35">
      <c r="A12665" t="s">
        <v>117</v>
      </c>
      <c r="B12665" s="78" t="s">
        <v>15</v>
      </c>
      <c r="C12665">
        <v>2036</v>
      </c>
      <c r="D12665" t="s">
        <v>41</v>
      </c>
      <c r="E12665" t="s">
        <v>61</v>
      </c>
      <c r="F12665">
        <v>6214.2490680048304</v>
      </c>
    </row>
    <row r="12666" spans="1:6" x14ac:dyDescent="0.35">
      <c r="A12666" t="s">
        <v>117</v>
      </c>
      <c r="B12666" s="78" t="s">
        <v>15</v>
      </c>
      <c r="C12666">
        <v>2036</v>
      </c>
      <c r="D12666" t="s">
        <v>41</v>
      </c>
      <c r="E12666" t="s">
        <v>63</v>
      </c>
      <c r="F12666">
        <v>5586.9064741287402</v>
      </c>
    </row>
    <row r="12667" spans="1:6" x14ac:dyDescent="0.35">
      <c r="A12667" t="s">
        <v>117</v>
      </c>
      <c r="B12667" s="78" t="s">
        <v>15</v>
      </c>
      <c r="C12667">
        <v>2036</v>
      </c>
      <c r="D12667" t="s">
        <v>41</v>
      </c>
      <c r="E12667" t="s">
        <v>43</v>
      </c>
      <c r="F12667">
        <v>5092.8024964881397</v>
      </c>
    </row>
    <row r="12668" spans="1:6" x14ac:dyDescent="0.35">
      <c r="A12668" t="s">
        <v>117</v>
      </c>
      <c r="B12668" s="78" t="s">
        <v>15</v>
      </c>
      <c r="C12668">
        <v>2036</v>
      </c>
      <c r="D12668" t="s">
        <v>41</v>
      </c>
      <c r="E12668" t="s">
        <v>65</v>
      </c>
      <c r="F12668">
        <v>5647.3753294177604</v>
      </c>
    </row>
    <row r="12669" spans="1:6" x14ac:dyDescent="0.35">
      <c r="A12669" t="s">
        <v>117</v>
      </c>
      <c r="B12669" s="78" t="s">
        <v>15</v>
      </c>
      <c r="C12669">
        <v>2036</v>
      </c>
      <c r="D12669" t="s">
        <v>41</v>
      </c>
      <c r="E12669" t="s">
        <v>67</v>
      </c>
      <c r="F12669">
        <v>5372.44921176555</v>
      </c>
    </row>
    <row r="12670" spans="1:6" x14ac:dyDescent="0.35">
      <c r="A12670" t="s">
        <v>117</v>
      </c>
      <c r="B12670" s="78" t="s">
        <v>15</v>
      </c>
      <c r="C12670">
        <v>2036</v>
      </c>
      <c r="D12670" t="s">
        <v>41</v>
      </c>
      <c r="E12670" t="s">
        <v>69</v>
      </c>
      <c r="F12670">
        <v>5206.6202056809198</v>
      </c>
    </row>
    <row r="12671" spans="1:6" x14ac:dyDescent="0.35">
      <c r="A12671" t="s">
        <v>117</v>
      </c>
      <c r="B12671" s="78" t="s">
        <v>15</v>
      </c>
      <c r="C12671">
        <v>2036</v>
      </c>
      <c r="D12671" t="s">
        <v>41</v>
      </c>
      <c r="E12671" t="s">
        <v>71</v>
      </c>
      <c r="F12671">
        <v>4666.2155743342601</v>
      </c>
    </row>
    <row r="12672" spans="1:6" x14ac:dyDescent="0.35">
      <c r="A12672" t="s">
        <v>117</v>
      </c>
      <c r="B12672" s="78" t="s">
        <v>15</v>
      </c>
      <c r="C12672">
        <v>2036</v>
      </c>
      <c r="D12672" t="s">
        <v>41</v>
      </c>
      <c r="E12672" t="s">
        <v>73</v>
      </c>
      <c r="F12672">
        <v>3606.4199410096098</v>
      </c>
    </row>
    <row r="12673" spans="1:6" x14ac:dyDescent="0.35">
      <c r="A12673" t="s">
        <v>117</v>
      </c>
      <c r="B12673" s="78" t="s">
        <v>15</v>
      </c>
      <c r="C12673">
        <v>2036</v>
      </c>
      <c r="D12673" t="s">
        <v>41</v>
      </c>
      <c r="E12673" t="s">
        <v>75</v>
      </c>
      <c r="F12673">
        <v>3520.9334480392299</v>
      </c>
    </row>
    <row r="12674" spans="1:6" x14ac:dyDescent="0.35">
      <c r="A12674" t="s">
        <v>117</v>
      </c>
      <c r="B12674" s="78" t="s">
        <v>15</v>
      </c>
      <c r="C12674">
        <v>2041</v>
      </c>
      <c r="D12674" t="s">
        <v>138</v>
      </c>
      <c r="E12674" t="s">
        <v>42</v>
      </c>
      <c r="F12674">
        <v>4603.8454334941098</v>
      </c>
    </row>
    <row r="12675" spans="1:6" x14ac:dyDescent="0.35">
      <c r="A12675" t="s">
        <v>117</v>
      </c>
      <c r="B12675" s="78" t="s">
        <v>15</v>
      </c>
      <c r="C12675">
        <v>2041</v>
      </c>
      <c r="D12675" t="s">
        <v>138</v>
      </c>
      <c r="E12675" t="s">
        <v>45</v>
      </c>
      <c r="F12675">
        <v>5322.4020127434896</v>
      </c>
    </row>
    <row r="12676" spans="1:6" x14ac:dyDescent="0.35">
      <c r="A12676" t="s">
        <v>117</v>
      </c>
      <c r="B12676" s="78" t="s">
        <v>15</v>
      </c>
      <c r="C12676">
        <v>2041</v>
      </c>
      <c r="D12676" t="s">
        <v>138</v>
      </c>
      <c r="E12676" t="s">
        <v>47</v>
      </c>
      <c r="F12676">
        <v>5438.5399479056796</v>
      </c>
    </row>
    <row r="12677" spans="1:6" x14ac:dyDescent="0.35">
      <c r="A12677" t="s">
        <v>117</v>
      </c>
      <c r="B12677" s="78" t="s">
        <v>15</v>
      </c>
      <c r="C12677">
        <v>2041</v>
      </c>
      <c r="D12677" t="s">
        <v>138</v>
      </c>
      <c r="E12677" t="s">
        <v>49</v>
      </c>
      <c r="F12677">
        <v>4916.5480573917803</v>
      </c>
    </row>
    <row r="12678" spans="1:6" x14ac:dyDescent="0.35">
      <c r="A12678" t="s">
        <v>117</v>
      </c>
      <c r="B12678" s="78" t="s">
        <v>15</v>
      </c>
      <c r="C12678">
        <v>2041</v>
      </c>
      <c r="D12678" t="s">
        <v>138</v>
      </c>
      <c r="E12678" t="s">
        <v>51</v>
      </c>
      <c r="F12678">
        <v>4872.5074403972103</v>
      </c>
    </row>
    <row r="12679" spans="1:6" x14ac:dyDescent="0.35">
      <c r="A12679" t="s">
        <v>117</v>
      </c>
      <c r="B12679" s="78" t="s">
        <v>15</v>
      </c>
      <c r="C12679">
        <v>2041</v>
      </c>
      <c r="D12679" t="s">
        <v>138</v>
      </c>
      <c r="E12679" t="s">
        <v>53</v>
      </c>
      <c r="F12679">
        <v>5396.0269472302498</v>
      </c>
    </row>
    <row r="12680" spans="1:6" x14ac:dyDescent="0.35">
      <c r="A12680" t="s">
        <v>117</v>
      </c>
      <c r="B12680" s="78" t="s">
        <v>15</v>
      </c>
      <c r="C12680">
        <v>2041</v>
      </c>
      <c r="D12680" t="s">
        <v>138</v>
      </c>
      <c r="E12680" t="s">
        <v>55</v>
      </c>
      <c r="F12680">
        <v>5852.9639245027302</v>
      </c>
    </row>
    <row r="12681" spans="1:6" x14ac:dyDescent="0.35">
      <c r="A12681" t="s">
        <v>117</v>
      </c>
      <c r="B12681" s="78" t="s">
        <v>15</v>
      </c>
      <c r="C12681">
        <v>2041</v>
      </c>
      <c r="D12681" t="s">
        <v>138</v>
      </c>
      <c r="E12681" t="s">
        <v>57</v>
      </c>
      <c r="F12681">
        <v>6486.3258258082196</v>
      </c>
    </row>
    <row r="12682" spans="1:6" x14ac:dyDescent="0.35">
      <c r="A12682" t="s">
        <v>117</v>
      </c>
      <c r="B12682" s="78" t="s">
        <v>15</v>
      </c>
      <c r="C12682">
        <v>2041</v>
      </c>
      <c r="D12682" t="s">
        <v>138</v>
      </c>
      <c r="E12682" t="s">
        <v>59</v>
      </c>
      <c r="F12682">
        <v>6859.0275495071501</v>
      </c>
    </row>
    <row r="12683" spans="1:6" x14ac:dyDescent="0.35">
      <c r="A12683" t="s">
        <v>117</v>
      </c>
      <c r="B12683" s="78" t="s">
        <v>15</v>
      </c>
      <c r="C12683">
        <v>2041</v>
      </c>
      <c r="D12683" t="s">
        <v>138</v>
      </c>
      <c r="E12683" t="s">
        <v>61</v>
      </c>
      <c r="F12683">
        <v>6945.4737511658304</v>
      </c>
    </row>
    <row r="12684" spans="1:6" x14ac:dyDescent="0.35">
      <c r="A12684" t="s">
        <v>117</v>
      </c>
      <c r="B12684" s="78" t="s">
        <v>15</v>
      </c>
      <c r="C12684">
        <v>2041</v>
      </c>
      <c r="D12684" t="s">
        <v>138</v>
      </c>
      <c r="E12684" t="s">
        <v>63</v>
      </c>
      <c r="F12684">
        <v>6779.9083888186997</v>
      </c>
    </row>
    <row r="12685" spans="1:6" x14ac:dyDescent="0.35">
      <c r="A12685" t="s">
        <v>117</v>
      </c>
      <c r="B12685" s="78" t="s">
        <v>15</v>
      </c>
      <c r="C12685">
        <v>2041</v>
      </c>
      <c r="D12685" t="s">
        <v>138</v>
      </c>
      <c r="E12685" t="s">
        <v>43</v>
      </c>
      <c r="F12685">
        <v>5042.5629145266003</v>
      </c>
    </row>
    <row r="12686" spans="1:6" x14ac:dyDescent="0.35">
      <c r="A12686" t="s">
        <v>117</v>
      </c>
      <c r="B12686" s="78" t="s">
        <v>15</v>
      </c>
      <c r="C12686">
        <v>2041</v>
      </c>
      <c r="D12686" t="s">
        <v>138</v>
      </c>
      <c r="E12686" t="s">
        <v>65</v>
      </c>
      <c r="F12686">
        <v>6071.3163713503</v>
      </c>
    </row>
    <row r="12687" spans="1:6" x14ac:dyDescent="0.35">
      <c r="A12687" t="s">
        <v>117</v>
      </c>
      <c r="B12687" s="78" t="s">
        <v>15</v>
      </c>
      <c r="C12687">
        <v>2041</v>
      </c>
      <c r="D12687" t="s">
        <v>138</v>
      </c>
      <c r="E12687" t="s">
        <v>67</v>
      </c>
      <c r="F12687">
        <v>6146.5294421489398</v>
      </c>
    </row>
    <row r="12688" spans="1:6" x14ac:dyDescent="0.35">
      <c r="A12688" t="s">
        <v>117</v>
      </c>
      <c r="B12688" s="78" t="s">
        <v>15</v>
      </c>
      <c r="C12688">
        <v>2041</v>
      </c>
      <c r="D12688" t="s">
        <v>138</v>
      </c>
      <c r="E12688" t="s">
        <v>69</v>
      </c>
      <c r="F12688">
        <v>6000.2118752646702</v>
      </c>
    </row>
    <row r="12689" spans="1:6" x14ac:dyDescent="0.35">
      <c r="A12689" t="s">
        <v>117</v>
      </c>
      <c r="B12689" s="78" t="s">
        <v>15</v>
      </c>
      <c r="C12689">
        <v>2041</v>
      </c>
      <c r="D12689" t="s">
        <v>138</v>
      </c>
      <c r="E12689" t="s">
        <v>71</v>
      </c>
      <c r="F12689">
        <v>5624.2256884624303</v>
      </c>
    </row>
    <row r="12690" spans="1:6" x14ac:dyDescent="0.35">
      <c r="A12690" t="s">
        <v>117</v>
      </c>
      <c r="B12690" s="78" t="s">
        <v>15</v>
      </c>
      <c r="C12690">
        <v>2041</v>
      </c>
      <c r="D12690" t="s">
        <v>138</v>
      </c>
      <c r="E12690" t="s">
        <v>73</v>
      </c>
      <c r="F12690">
        <v>4867.1820532034099</v>
      </c>
    </row>
    <row r="12691" spans="1:6" x14ac:dyDescent="0.35">
      <c r="A12691" t="s">
        <v>117</v>
      </c>
      <c r="B12691" s="78" t="s">
        <v>15</v>
      </c>
      <c r="C12691">
        <v>2041</v>
      </c>
      <c r="D12691" t="s">
        <v>138</v>
      </c>
      <c r="E12691" t="s">
        <v>75</v>
      </c>
      <c r="F12691">
        <v>5693.1007505654798</v>
      </c>
    </row>
    <row r="12692" spans="1:6" x14ac:dyDescent="0.35">
      <c r="A12692" t="s">
        <v>117</v>
      </c>
      <c r="B12692" s="78" t="s">
        <v>15</v>
      </c>
      <c r="C12692">
        <v>2041</v>
      </c>
      <c r="D12692" t="s">
        <v>41</v>
      </c>
      <c r="E12692" t="s">
        <v>42</v>
      </c>
      <c r="F12692">
        <v>4836.9884261289399</v>
      </c>
    </row>
    <row r="12693" spans="1:6" x14ac:dyDescent="0.35">
      <c r="A12693" t="s">
        <v>117</v>
      </c>
      <c r="B12693" s="78" t="s">
        <v>15</v>
      </c>
      <c r="C12693">
        <v>2041</v>
      </c>
      <c r="D12693" t="s">
        <v>41</v>
      </c>
      <c r="E12693" t="s">
        <v>45</v>
      </c>
      <c r="F12693">
        <v>5561.7214905671499</v>
      </c>
    </row>
    <row r="12694" spans="1:6" x14ac:dyDescent="0.35">
      <c r="A12694" t="s">
        <v>117</v>
      </c>
      <c r="B12694" s="78" t="s">
        <v>15</v>
      </c>
      <c r="C12694">
        <v>2041</v>
      </c>
      <c r="D12694" t="s">
        <v>41</v>
      </c>
      <c r="E12694" t="s">
        <v>47</v>
      </c>
      <c r="F12694">
        <v>5584.8454002129802</v>
      </c>
    </row>
    <row r="12695" spans="1:6" x14ac:dyDescent="0.35">
      <c r="A12695" t="s">
        <v>117</v>
      </c>
      <c r="B12695" s="78" t="s">
        <v>15</v>
      </c>
      <c r="C12695">
        <v>2041</v>
      </c>
      <c r="D12695" t="s">
        <v>41</v>
      </c>
      <c r="E12695" t="s">
        <v>49</v>
      </c>
      <c r="F12695">
        <v>5515.3995473243403</v>
      </c>
    </row>
    <row r="12696" spans="1:6" x14ac:dyDescent="0.35">
      <c r="A12696" t="s">
        <v>117</v>
      </c>
      <c r="B12696" s="78" t="s">
        <v>15</v>
      </c>
      <c r="C12696">
        <v>2041</v>
      </c>
      <c r="D12696" t="s">
        <v>41</v>
      </c>
      <c r="E12696" t="s">
        <v>51</v>
      </c>
      <c r="F12696">
        <v>5317.7926045221502</v>
      </c>
    </row>
    <row r="12697" spans="1:6" x14ac:dyDescent="0.35">
      <c r="A12697" t="s">
        <v>117</v>
      </c>
      <c r="B12697" s="78" t="s">
        <v>15</v>
      </c>
      <c r="C12697">
        <v>2041</v>
      </c>
      <c r="D12697" t="s">
        <v>41</v>
      </c>
      <c r="E12697" t="s">
        <v>53</v>
      </c>
      <c r="F12697">
        <v>5293.9502341740099</v>
      </c>
    </row>
    <row r="12698" spans="1:6" x14ac:dyDescent="0.35">
      <c r="A12698" t="s">
        <v>117</v>
      </c>
      <c r="B12698" s="78" t="s">
        <v>15</v>
      </c>
      <c r="C12698">
        <v>2041</v>
      </c>
      <c r="D12698" t="s">
        <v>41</v>
      </c>
      <c r="E12698" t="s">
        <v>55</v>
      </c>
      <c r="F12698">
        <v>5418.1616385277202</v>
      </c>
    </row>
    <row r="12699" spans="1:6" x14ac:dyDescent="0.35">
      <c r="A12699" t="s">
        <v>117</v>
      </c>
      <c r="B12699" s="78" t="s">
        <v>15</v>
      </c>
      <c r="C12699">
        <v>2041</v>
      </c>
      <c r="D12699" t="s">
        <v>41</v>
      </c>
      <c r="E12699" t="s">
        <v>57</v>
      </c>
      <c r="F12699">
        <v>5925.11400609462</v>
      </c>
    </row>
    <row r="12700" spans="1:6" x14ac:dyDescent="0.35">
      <c r="A12700" t="s">
        <v>117</v>
      </c>
      <c r="B12700" s="78" t="s">
        <v>15</v>
      </c>
      <c r="C12700">
        <v>2041</v>
      </c>
      <c r="D12700" t="s">
        <v>41</v>
      </c>
      <c r="E12700" t="s">
        <v>59</v>
      </c>
      <c r="F12700">
        <v>6185.76560010091</v>
      </c>
    </row>
    <row r="12701" spans="1:6" x14ac:dyDescent="0.35">
      <c r="A12701" t="s">
        <v>117</v>
      </c>
      <c r="B12701" s="78" t="s">
        <v>15</v>
      </c>
      <c r="C12701">
        <v>2041</v>
      </c>
      <c r="D12701" t="s">
        <v>41</v>
      </c>
      <c r="E12701" t="s">
        <v>61</v>
      </c>
      <c r="F12701">
        <v>6324.9617593842104</v>
      </c>
    </row>
    <row r="12702" spans="1:6" x14ac:dyDescent="0.35">
      <c r="A12702" t="s">
        <v>117</v>
      </c>
      <c r="B12702" s="78" t="s">
        <v>15</v>
      </c>
      <c r="C12702">
        <v>2041</v>
      </c>
      <c r="D12702" t="s">
        <v>41</v>
      </c>
      <c r="E12702" t="s">
        <v>63</v>
      </c>
      <c r="F12702">
        <v>6294.3469089434402</v>
      </c>
    </row>
    <row r="12703" spans="1:6" x14ac:dyDescent="0.35">
      <c r="A12703" t="s">
        <v>117</v>
      </c>
      <c r="B12703" s="78" t="s">
        <v>15</v>
      </c>
      <c r="C12703">
        <v>2041</v>
      </c>
      <c r="D12703" t="s">
        <v>41</v>
      </c>
      <c r="E12703" t="s">
        <v>43</v>
      </c>
      <c r="F12703">
        <v>5298.7100791932899</v>
      </c>
    </row>
    <row r="12704" spans="1:6" x14ac:dyDescent="0.35">
      <c r="A12704" t="s">
        <v>117</v>
      </c>
      <c r="B12704" s="78" t="s">
        <v>15</v>
      </c>
      <c r="C12704">
        <v>2041</v>
      </c>
      <c r="D12704" t="s">
        <v>41</v>
      </c>
      <c r="E12704" t="s">
        <v>65</v>
      </c>
      <c r="F12704">
        <v>5563.7322893363698</v>
      </c>
    </row>
    <row r="12705" spans="1:6" x14ac:dyDescent="0.35">
      <c r="A12705" t="s">
        <v>117</v>
      </c>
      <c r="B12705" s="78" t="s">
        <v>15</v>
      </c>
      <c r="C12705">
        <v>2041</v>
      </c>
      <c r="D12705" t="s">
        <v>41</v>
      </c>
      <c r="E12705" t="s">
        <v>67</v>
      </c>
      <c r="F12705">
        <v>5599.7826555819402</v>
      </c>
    </row>
    <row r="12706" spans="1:6" x14ac:dyDescent="0.35">
      <c r="A12706" t="s">
        <v>117</v>
      </c>
      <c r="B12706" s="78" t="s">
        <v>15</v>
      </c>
      <c r="C12706">
        <v>2041</v>
      </c>
      <c r="D12706" t="s">
        <v>41</v>
      </c>
      <c r="E12706" t="s">
        <v>69</v>
      </c>
      <c r="F12706">
        <v>5287.8413006667397</v>
      </c>
    </row>
    <row r="12707" spans="1:6" x14ac:dyDescent="0.35">
      <c r="A12707" t="s">
        <v>117</v>
      </c>
      <c r="B12707" s="78" t="s">
        <v>15</v>
      </c>
      <c r="C12707">
        <v>2041</v>
      </c>
      <c r="D12707" t="s">
        <v>41</v>
      </c>
      <c r="E12707" t="s">
        <v>71</v>
      </c>
      <c r="F12707">
        <v>4870.5306873687196</v>
      </c>
    </row>
    <row r="12708" spans="1:6" x14ac:dyDescent="0.35">
      <c r="A12708" t="s">
        <v>117</v>
      </c>
      <c r="B12708" s="78" t="s">
        <v>15</v>
      </c>
      <c r="C12708">
        <v>2041</v>
      </c>
      <c r="D12708" t="s">
        <v>41</v>
      </c>
      <c r="E12708" t="s">
        <v>73</v>
      </c>
      <c r="F12708">
        <v>3965.2686621619901</v>
      </c>
    </row>
    <row r="12709" spans="1:6" x14ac:dyDescent="0.35">
      <c r="A12709" t="s">
        <v>117</v>
      </c>
      <c r="B12709" s="78" t="s">
        <v>15</v>
      </c>
      <c r="C12709">
        <v>2041</v>
      </c>
      <c r="D12709" t="s">
        <v>41</v>
      </c>
      <c r="E12709" t="s">
        <v>75</v>
      </c>
      <c r="F12709">
        <v>4075.99133900058</v>
      </c>
    </row>
    <row r="12710" spans="1:6" x14ac:dyDescent="0.35">
      <c r="A12710" t="s">
        <v>117</v>
      </c>
      <c r="B12710" s="78" t="s">
        <v>15</v>
      </c>
      <c r="C12710">
        <v>2046</v>
      </c>
      <c r="D12710" t="s">
        <v>138</v>
      </c>
      <c r="E12710" t="s">
        <v>42</v>
      </c>
      <c r="F12710">
        <v>4644.4232633960601</v>
      </c>
    </row>
    <row r="12711" spans="1:6" x14ac:dyDescent="0.35">
      <c r="A12711" t="s">
        <v>117</v>
      </c>
      <c r="B12711" s="78" t="s">
        <v>15</v>
      </c>
      <c r="C12711">
        <v>2046</v>
      </c>
      <c r="D12711" t="s">
        <v>138</v>
      </c>
      <c r="E12711" t="s">
        <v>45</v>
      </c>
      <c r="F12711">
        <v>5456.07703491129</v>
      </c>
    </row>
    <row r="12712" spans="1:6" x14ac:dyDescent="0.35">
      <c r="A12712" t="s">
        <v>117</v>
      </c>
      <c r="B12712" s="78" t="s">
        <v>15</v>
      </c>
      <c r="C12712">
        <v>2046</v>
      </c>
      <c r="D12712" t="s">
        <v>138</v>
      </c>
      <c r="E12712" t="s">
        <v>47</v>
      </c>
      <c r="F12712">
        <v>5643.3354892359903</v>
      </c>
    </row>
    <row r="12713" spans="1:6" x14ac:dyDescent="0.35">
      <c r="A12713" t="s">
        <v>117</v>
      </c>
      <c r="B12713" s="78" t="s">
        <v>15</v>
      </c>
      <c r="C12713">
        <v>2046</v>
      </c>
      <c r="D12713" t="s">
        <v>138</v>
      </c>
      <c r="E12713" t="s">
        <v>49</v>
      </c>
      <c r="F12713">
        <v>4891.12513897997</v>
      </c>
    </row>
    <row r="12714" spans="1:6" x14ac:dyDescent="0.35">
      <c r="A12714" t="s">
        <v>117</v>
      </c>
      <c r="B12714" s="78" t="s">
        <v>15</v>
      </c>
      <c r="C12714">
        <v>2046</v>
      </c>
      <c r="D12714" t="s">
        <v>138</v>
      </c>
      <c r="E12714" t="s">
        <v>51</v>
      </c>
      <c r="F12714">
        <v>4676.1054813445699</v>
      </c>
    </row>
    <row r="12715" spans="1:6" x14ac:dyDescent="0.35">
      <c r="A12715" t="s">
        <v>117</v>
      </c>
      <c r="B12715" s="78" t="s">
        <v>15</v>
      </c>
      <c r="C12715">
        <v>2046</v>
      </c>
      <c r="D12715" t="s">
        <v>138</v>
      </c>
      <c r="E12715" t="s">
        <v>53</v>
      </c>
      <c r="F12715">
        <v>5295.0917345627404</v>
      </c>
    </row>
    <row r="12716" spans="1:6" x14ac:dyDescent="0.35">
      <c r="A12716" t="s">
        <v>117</v>
      </c>
      <c r="B12716" s="78" t="s">
        <v>15</v>
      </c>
      <c r="C12716">
        <v>2046</v>
      </c>
      <c r="D12716" t="s">
        <v>138</v>
      </c>
      <c r="E12716" t="s">
        <v>55</v>
      </c>
      <c r="F12716">
        <v>6013.6513507089403</v>
      </c>
    </row>
    <row r="12717" spans="1:6" x14ac:dyDescent="0.35">
      <c r="A12717" t="s">
        <v>117</v>
      </c>
      <c r="B12717" s="78" t="s">
        <v>15</v>
      </c>
      <c r="C12717">
        <v>2046</v>
      </c>
      <c r="D12717" t="s">
        <v>138</v>
      </c>
      <c r="E12717" t="s">
        <v>57</v>
      </c>
      <c r="F12717">
        <v>6435.50562636224</v>
      </c>
    </row>
    <row r="12718" spans="1:6" x14ac:dyDescent="0.35">
      <c r="A12718" t="s">
        <v>117</v>
      </c>
      <c r="B12718" s="78" t="s">
        <v>15</v>
      </c>
      <c r="C12718">
        <v>2046</v>
      </c>
      <c r="D12718" t="s">
        <v>138</v>
      </c>
      <c r="E12718" t="s">
        <v>59</v>
      </c>
      <c r="F12718">
        <v>6947.5802383727196</v>
      </c>
    </row>
    <row r="12719" spans="1:6" x14ac:dyDescent="0.35">
      <c r="A12719" t="s">
        <v>117</v>
      </c>
      <c r="B12719" s="78" t="s">
        <v>15</v>
      </c>
      <c r="C12719">
        <v>2046</v>
      </c>
      <c r="D12719" t="s">
        <v>138</v>
      </c>
      <c r="E12719" t="s">
        <v>61</v>
      </c>
      <c r="F12719">
        <v>7134.7196733386099</v>
      </c>
    </row>
    <row r="12720" spans="1:6" x14ac:dyDescent="0.35">
      <c r="A12720" t="s">
        <v>117</v>
      </c>
      <c r="B12720" s="78" t="s">
        <v>15</v>
      </c>
      <c r="C12720">
        <v>2046</v>
      </c>
      <c r="D12720" t="s">
        <v>138</v>
      </c>
      <c r="E12720" t="s">
        <v>63</v>
      </c>
      <c r="F12720">
        <v>7006.6817196093398</v>
      </c>
    </row>
    <row r="12721" spans="1:6" x14ac:dyDescent="0.35">
      <c r="A12721" t="s">
        <v>117</v>
      </c>
      <c r="B12721" s="78" t="s">
        <v>15</v>
      </c>
      <c r="C12721">
        <v>2046</v>
      </c>
      <c r="D12721" t="s">
        <v>138</v>
      </c>
      <c r="E12721" t="s">
        <v>43</v>
      </c>
      <c r="F12721">
        <v>5114.9901065034001</v>
      </c>
    </row>
    <row r="12722" spans="1:6" x14ac:dyDescent="0.35">
      <c r="A12722" t="s">
        <v>117</v>
      </c>
      <c r="B12722" s="78" t="s">
        <v>15</v>
      </c>
      <c r="C12722">
        <v>2046</v>
      </c>
      <c r="D12722" t="s">
        <v>138</v>
      </c>
      <c r="E12722" t="s">
        <v>65</v>
      </c>
      <c r="F12722">
        <v>6764.0601661718501</v>
      </c>
    </row>
    <row r="12723" spans="1:6" x14ac:dyDescent="0.35">
      <c r="A12723" t="s">
        <v>117</v>
      </c>
      <c r="B12723" s="78" t="s">
        <v>15</v>
      </c>
      <c r="C12723">
        <v>2046</v>
      </c>
      <c r="D12723" t="s">
        <v>138</v>
      </c>
      <c r="E12723" t="s">
        <v>67</v>
      </c>
      <c r="F12723">
        <v>6118.3278515767097</v>
      </c>
    </row>
    <row r="12724" spans="1:6" x14ac:dyDescent="0.35">
      <c r="A12724" t="s">
        <v>117</v>
      </c>
      <c r="B12724" s="78" t="s">
        <v>15</v>
      </c>
      <c r="C12724">
        <v>2046</v>
      </c>
      <c r="D12724" t="s">
        <v>138</v>
      </c>
      <c r="E12724" t="s">
        <v>69</v>
      </c>
      <c r="F12724">
        <v>6137.6585789791598</v>
      </c>
    </row>
    <row r="12725" spans="1:6" x14ac:dyDescent="0.35">
      <c r="A12725" t="s">
        <v>117</v>
      </c>
      <c r="B12725" s="78" t="s">
        <v>15</v>
      </c>
      <c r="C12725">
        <v>2046</v>
      </c>
      <c r="D12725" t="s">
        <v>138</v>
      </c>
      <c r="E12725" t="s">
        <v>71</v>
      </c>
      <c r="F12725">
        <v>5778.2025548498104</v>
      </c>
    </row>
    <row r="12726" spans="1:6" x14ac:dyDescent="0.35">
      <c r="A12726" t="s">
        <v>117</v>
      </c>
      <c r="B12726" s="78" t="s">
        <v>15</v>
      </c>
      <c r="C12726">
        <v>2046</v>
      </c>
      <c r="D12726" t="s">
        <v>138</v>
      </c>
      <c r="E12726" t="s">
        <v>73</v>
      </c>
      <c r="F12726">
        <v>4998.4676932558305</v>
      </c>
    </row>
    <row r="12727" spans="1:6" x14ac:dyDescent="0.35">
      <c r="A12727" t="s">
        <v>117</v>
      </c>
      <c r="B12727" s="78" t="s">
        <v>15</v>
      </c>
      <c r="C12727">
        <v>2046</v>
      </c>
      <c r="D12727" t="s">
        <v>138</v>
      </c>
      <c r="E12727" t="s">
        <v>75</v>
      </c>
      <c r="F12727">
        <v>6436.7918707011504</v>
      </c>
    </row>
    <row r="12728" spans="1:6" x14ac:dyDescent="0.35">
      <c r="A12728" t="s">
        <v>117</v>
      </c>
      <c r="B12728" s="78" t="s">
        <v>15</v>
      </c>
      <c r="C12728">
        <v>2046</v>
      </c>
      <c r="D12728" t="s">
        <v>41</v>
      </c>
      <c r="E12728" t="s">
        <v>42</v>
      </c>
      <c r="F12728">
        <v>4879.8387109239302</v>
      </c>
    </row>
    <row r="12729" spans="1:6" x14ac:dyDescent="0.35">
      <c r="A12729" t="s">
        <v>117</v>
      </c>
      <c r="B12729" s="78" t="s">
        <v>15</v>
      </c>
      <c r="C12729">
        <v>2046</v>
      </c>
      <c r="D12729" t="s">
        <v>41</v>
      </c>
      <c r="E12729" t="s">
        <v>45</v>
      </c>
      <c r="F12729">
        <v>5705.0117733102697</v>
      </c>
    </row>
    <row r="12730" spans="1:6" x14ac:dyDescent="0.35">
      <c r="A12730" t="s">
        <v>117</v>
      </c>
      <c r="B12730" s="78" t="s">
        <v>15</v>
      </c>
      <c r="C12730">
        <v>2046</v>
      </c>
      <c r="D12730" t="s">
        <v>41</v>
      </c>
      <c r="E12730" t="s">
        <v>47</v>
      </c>
      <c r="F12730">
        <v>5788.3181789115397</v>
      </c>
    </row>
    <row r="12731" spans="1:6" x14ac:dyDescent="0.35">
      <c r="A12731" t="s">
        <v>117</v>
      </c>
      <c r="B12731" s="78" t="s">
        <v>15</v>
      </c>
      <c r="C12731">
        <v>2046</v>
      </c>
      <c r="D12731" t="s">
        <v>41</v>
      </c>
      <c r="E12731" t="s">
        <v>49</v>
      </c>
      <c r="F12731">
        <v>5438.9048802378002</v>
      </c>
    </row>
    <row r="12732" spans="1:6" x14ac:dyDescent="0.35">
      <c r="A12732" t="s">
        <v>117</v>
      </c>
      <c r="B12732" s="78" t="s">
        <v>15</v>
      </c>
      <c r="C12732">
        <v>2046</v>
      </c>
      <c r="D12732" t="s">
        <v>41</v>
      </c>
      <c r="E12732" t="s">
        <v>51</v>
      </c>
      <c r="F12732">
        <v>5094.1611132068101</v>
      </c>
    </row>
    <row r="12733" spans="1:6" x14ac:dyDescent="0.35">
      <c r="A12733" t="s">
        <v>117</v>
      </c>
      <c r="B12733" s="78" t="s">
        <v>15</v>
      </c>
      <c r="C12733">
        <v>2046</v>
      </c>
      <c r="D12733" t="s">
        <v>41</v>
      </c>
      <c r="E12733" t="s">
        <v>53</v>
      </c>
      <c r="F12733">
        <v>5220.6895743588002</v>
      </c>
    </row>
    <row r="12734" spans="1:6" x14ac:dyDescent="0.35">
      <c r="A12734" t="s">
        <v>117</v>
      </c>
      <c r="B12734" s="78" t="s">
        <v>15</v>
      </c>
      <c r="C12734">
        <v>2046</v>
      </c>
      <c r="D12734" t="s">
        <v>41</v>
      </c>
      <c r="E12734" t="s">
        <v>55</v>
      </c>
      <c r="F12734">
        <v>5572.7204608494203</v>
      </c>
    </row>
    <row r="12735" spans="1:6" x14ac:dyDescent="0.35">
      <c r="A12735" t="s">
        <v>117</v>
      </c>
      <c r="B12735" s="78" t="s">
        <v>15</v>
      </c>
      <c r="C12735">
        <v>2046</v>
      </c>
      <c r="D12735" t="s">
        <v>41</v>
      </c>
      <c r="E12735" t="s">
        <v>57</v>
      </c>
      <c r="F12735">
        <v>5852.1810519916398</v>
      </c>
    </row>
    <row r="12736" spans="1:6" x14ac:dyDescent="0.35">
      <c r="A12736" t="s">
        <v>117</v>
      </c>
      <c r="B12736" s="78" t="s">
        <v>15</v>
      </c>
      <c r="C12736">
        <v>2046</v>
      </c>
      <c r="D12736" t="s">
        <v>41</v>
      </c>
      <c r="E12736" t="s">
        <v>59</v>
      </c>
      <c r="F12736">
        <v>6333.1853944758504</v>
      </c>
    </row>
    <row r="12737" spans="1:6" x14ac:dyDescent="0.35">
      <c r="A12737" t="s">
        <v>117</v>
      </c>
      <c r="B12737" s="78" t="s">
        <v>15</v>
      </c>
      <c r="C12737">
        <v>2046</v>
      </c>
      <c r="D12737" t="s">
        <v>41</v>
      </c>
      <c r="E12737" t="s">
        <v>61</v>
      </c>
      <c r="F12737">
        <v>6474.29265392672</v>
      </c>
    </row>
    <row r="12738" spans="1:6" x14ac:dyDescent="0.35">
      <c r="A12738" t="s">
        <v>117</v>
      </c>
      <c r="B12738" s="78" t="s">
        <v>15</v>
      </c>
      <c r="C12738">
        <v>2046</v>
      </c>
      <c r="D12738" t="s">
        <v>41</v>
      </c>
      <c r="E12738" t="s">
        <v>63</v>
      </c>
      <c r="F12738">
        <v>6380.3440554415602</v>
      </c>
    </row>
    <row r="12739" spans="1:6" x14ac:dyDescent="0.35">
      <c r="A12739" t="s">
        <v>117</v>
      </c>
      <c r="B12739" s="78" t="s">
        <v>15</v>
      </c>
      <c r="C12739">
        <v>2046</v>
      </c>
      <c r="D12739" t="s">
        <v>41</v>
      </c>
      <c r="E12739" t="s">
        <v>43</v>
      </c>
      <c r="F12739">
        <v>5376.5321415109902</v>
      </c>
    </row>
    <row r="12740" spans="1:6" x14ac:dyDescent="0.35">
      <c r="A12740" t="s">
        <v>117</v>
      </c>
      <c r="B12740" s="78" t="s">
        <v>15</v>
      </c>
      <c r="C12740">
        <v>2046</v>
      </c>
      <c r="D12740" t="s">
        <v>41</v>
      </c>
      <c r="E12740" t="s">
        <v>65</v>
      </c>
      <c r="F12740">
        <v>6210.46880777977</v>
      </c>
    </row>
    <row r="12741" spans="1:6" x14ac:dyDescent="0.35">
      <c r="A12741" t="s">
        <v>117</v>
      </c>
      <c r="B12741" s="78" t="s">
        <v>15</v>
      </c>
      <c r="C12741">
        <v>2046</v>
      </c>
      <c r="D12741" t="s">
        <v>41</v>
      </c>
      <c r="E12741" t="s">
        <v>67</v>
      </c>
      <c r="F12741">
        <v>5511.6299708038996</v>
      </c>
    </row>
    <row r="12742" spans="1:6" x14ac:dyDescent="0.35">
      <c r="A12742" t="s">
        <v>117</v>
      </c>
      <c r="B12742" s="78" t="s">
        <v>15</v>
      </c>
      <c r="C12742">
        <v>2046</v>
      </c>
      <c r="D12742" t="s">
        <v>41</v>
      </c>
      <c r="E12742" t="s">
        <v>69</v>
      </c>
      <c r="F12742">
        <v>5478.1243723839498</v>
      </c>
    </row>
    <row r="12743" spans="1:6" x14ac:dyDescent="0.35">
      <c r="A12743" t="s">
        <v>117</v>
      </c>
      <c r="B12743" s="78" t="s">
        <v>15</v>
      </c>
      <c r="C12743">
        <v>2046</v>
      </c>
      <c r="D12743" t="s">
        <v>41</v>
      </c>
      <c r="E12743" t="s">
        <v>71</v>
      </c>
      <c r="F12743">
        <v>4957.0658291371501</v>
      </c>
    </row>
    <row r="12744" spans="1:6" x14ac:dyDescent="0.35">
      <c r="A12744" t="s">
        <v>117</v>
      </c>
      <c r="B12744" s="78" t="s">
        <v>15</v>
      </c>
      <c r="C12744">
        <v>2046</v>
      </c>
      <c r="D12744" t="s">
        <v>41</v>
      </c>
      <c r="E12744" t="s">
        <v>73</v>
      </c>
      <c r="F12744">
        <v>4145.9201044617603</v>
      </c>
    </row>
    <row r="12745" spans="1:6" x14ac:dyDescent="0.35">
      <c r="A12745" t="s">
        <v>117</v>
      </c>
      <c r="B12745" s="78" t="s">
        <v>15</v>
      </c>
      <c r="C12745">
        <v>2046</v>
      </c>
      <c r="D12745" t="s">
        <v>41</v>
      </c>
      <c r="E12745" t="s">
        <v>75</v>
      </c>
      <c r="F12745">
        <v>4537.3112366862297</v>
      </c>
    </row>
    <row r="12746" spans="1:6" x14ac:dyDescent="0.35">
      <c r="A12746" t="s">
        <v>118</v>
      </c>
      <c r="B12746" s="78" t="s">
        <v>15</v>
      </c>
      <c r="C12746">
        <v>2021</v>
      </c>
      <c r="D12746" t="s">
        <v>41</v>
      </c>
      <c r="E12746" t="s">
        <v>42</v>
      </c>
      <c r="F12746">
        <v>24</v>
      </c>
    </row>
    <row r="12747" spans="1:6" x14ac:dyDescent="0.35">
      <c r="A12747" t="s">
        <v>118</v>
      </c>
      <c r="B12747" s="78" t="s">
        <v>15</v>
      </c>
      <c r="C12747">
        <v>2021</v>
      </c>
      <c r="D12747" t="s">
        <v>41</v>
      </c>
      <c r="E12747" t="s">
        <v>43</v>
      </c>
      <c r="F12747">
        <v>36</v>
      </c>
    </row>
    <row r="12748" spans="1:6" x14ac:dyDescent="0.35">
      <c r="A12748" t="s">
        <v>118</v>
      </c>
      <c r="B12748" s="78" t="s">
        <v>15</v>
      </c>
      <c r="C12748">
        <v>2021</v>
      </c>
      <c r="D12748" t="s">
        <v>41</v>
      </c>
      <c r="E12748" t="s">
        <v>45</v>
      </c>
      <c r="F12748">
        <v>17</v>
      </c>
    </row>
    <row r="12749" spans="1:6" x14ac:dyDescent="0.35">
      <c r="A12749" t="s">
        <v>118</v>
      </c>
      <c r="B12749" s="78" t="s">
        <v>15</v>
      </c>
      <c r="C12749">
        <v>2021</v>
      </c>
      <c r="D12749" t="s">
        <v>41</v>
      </c>
      <c r="E12749" t="s">
        <v>47</v>
      </c>
      <c r="F12749">
        <v>19</v>
      </c>
    </row>
    <row r="12750" spans="1:6" x14ac:dyDescent="0.35">
      <c r="A12750" t="s">
        <v>118</v>
      </c>
      <c r="B12750" s="78" t="s">
        <v>15</v>
      </c>
      <c r="C12750">
        <v>2021</v>
      </c>
      <c r="D12750" t="s">
        <v>41</v>
      </c>
      <c r="E12750" t="s">
        <v>49</v>
      </c>
      <c r="F12750">
        <v>23</v>
      </c>
    </row>
    <row r="12751" spans="1:6" x14ac:dyDescent="0.35">
      <c r="A12751" t="s">
        <v>118</v>
      </c>
      <c r="B12751" s="78" t="s">
        <v>15</v>
      </c>
      <c r="C12751">
        <v>2021</v>
      </c>
      <c r="D12751" t="s">
        <v>41</v>
      </c>
      <c r="E12751" t="s">
        <v>51</v>
      </c>
      <c r="F12751">
        <v>29</v>
      </c>
    </row>
    <row r="12752" spans="1:6" x14ac:dyDescent="0.35">
      <c r="A12752" t="s">
        <v>118</v>
      </c>
      <c r="B12752" s="78" t="s">
        <v>15</v>
      </c>
      <c r="C12752">
        <v>2021</v>
      </c>
      <c r="D12752" t="s">
        <v>41</v>
      </c>
      <c r="E12752" t="s">
        <v>53</v>
      </c>
      <c r="F12752">
        <v>29</v>
      </c>
    </row>
    <row r="12753" spans="1:6" x14ac:dyDescent="0.35">
      <c r="A12753" t="s">
        <v>118</v>
      </c>
      <c r="B12753" s="78" t="s">
        <v>15</v>
      </c>
      <c r="C12753">
        <v>2021</v>
      </c>
      <c r="D12753" t="s">
        <v>41</v>
      </c>
      <c r="E12753" t="s">
        <v>55</v>
      </c>
      <c r="F12753">
        <v>29</v>
      </c>
    </row>
    <row r="12754" spans="1:6" x14ac:dyDescent="0.35">
      <c r="A12754" t="s">
        <v>118</v>
      </c>
      <c r="B12754" s="78" t="s">
        <v>15</v>
      </c>
      <c r="C12754">
        <v>2021</v>
      </c>
      <c r="D12754" t="s">
        <v>41</v>
      </c>
      <c r="E12754" t="s">
        <v>57</v>
      </c>
      <c r="F12754">
        <v>16</v>
      </c>
    </row>
    <row r="12755" spans="1:6" x14ac:dyDescent="0.35">
      <c r="A12755" t="s">
        <v>118</v>
      </c>
      <c r="B12755" s="78" t="s">
        <v>15</v>
      </c>
      <c r="C12755">
        <v>2021</v>
      </c>
      <c r="D12755" t="s">
        <v>41</v>
      </c>
      <c r="E12755" t="s">
        <v>59</v>
      </c>
      <c r="F12755">
        <v>25</v>
      </c>
    </row>
    <row r="12756" spans="1:6" x14ac:dyDescent="0.35">
      <c r="A12756" t="s">
        <v>118</v>
      </c>
      <c r="B12756" s="78" t="s">
        <v>15</v>
      </c>
      <c r="C12756">
        <v>2021</v>
      </c>
      <c r="D12756" t="s">
        <v>41</v>
      </c>
      <c r="E12756" t="s">
        <v>61</v>
      </c>
      <c r="F12756">
        <v>23</v>
      </c>
    </row>
    <row r="12757" spans="1:6" x14ac:dyDescent="0.35">
      <c r="A12757" t="s">
        <v>118</v>
      </c>
      <c r="B12757" s="78" t="s">
        <v>15</v>
      </c>
      <c r="C12757">
        <v>2021</v>
      </c>
      <c r="D12757" t="s">
        <v>41</v>
      </c>
      <c r="E12757" t="s">
        <v>63</v>
      </c>
      <c r="F12757">
        <v>28</v>
      </c>
    </row>
    <row r="12758" spans="1:6" x14ac:dyDescent="0.35">
      <c r="A12758" t="s">
        <v>118</v>
      </c>
      <c r="B12758" s="78" t="s">
        <v>15</v>
      </c>
      <c r="C12758">
        <v>2021</v>
      </c>
      <c r="D12758" t="s">
        <v>41</v>
      </c>
      <c r="E12758" t="s">
        <v>65</v>
      </c>
      <c r="F12758">
        <v>36</v>
      </c>
    </row>
    <row r="12759" spans="1:6" x14ac:dyDescent="0.35">
      <c r="A12759" t="s">
        <v>118</v>
      </c>
      <c r="B12759" s="78" t="s">
        <v>15</v>
      </c>
      <c r="C12759">
        <v>2021</v>
      </c>
      <c r="D12759" t="s">
        <v>41</v>
      </c>
      <c r="E12759" t="s">
        <v>67</v>
      </c>
      <c r="F12759">
        <v>28</v>
      </c>
    </row>
    <row r="12760" spans="1:6" x14ac:dyDescent="0.35">
      <c r="A12760" t="s">
        <v>118</v>
      </c>
      <c r="B12760" s="78" t="s">
        <v>15</v>
      </c>
      <c r="C12760">
        <v>2021</v>
      </c>
      <c r="D12760" t="s">
        <v>41</v>
      </c>
      <c r="E12760" t="s">
        <v>69</v>
      </c>
      <c r="F12760">
        <v>14</v>
      </c>
    </row>
    <row r="12761" spans="1:6" x14ac:dyDescent="0.35">
      <c r="A12761" t="s">
        <v>118</v>
      </c>
      <c r="B12761" s="78" t="s">
        <v>15</v>
      </c>
      <c r="C12761">
        <v>2021</v>
      </c>
      <c r="D12761" t="s">
        <v>41</v>
      </c>
      <c r="E12761" t="s">
        <v>71</v>
      </c>
      <c r="F12761">
        <v>17</v>
      </c>
    </row>
    <row r="12762" spans="1:6" x14ac:dyDescent="0.35">
      <c r="A12762" t="s">
        <v>118</v>
      </c>
      <c r="B12762" s="78" t="s">
        <v>15</v>
      </c>
      <c r="C12762">
        <v>2021</v>
      </c>
      <c r="D12762" t="s">
        <v>41</v>
      </c>
      <c r="E12762" t="s">
        <v>73</v>
      </c>
      <c r="F12762">
        <v>4</v>
      </c>
    </row>
    <row r="12763" spans="1:6" x14ac:dyDescent="0.35">
      <c r="A12763" t="s">
        <v>118</v>
      </c>
      <c r="B12763" s="78" t="s">
        <v>15</v>
      </c>
      <c r="C12763">
        <v>2021</v>
      </c>
      <c r="D12763" t="s">
        <v>41</v>
      </c>
      <c r="E12763" t="s">
        <v>75</v>
      </c>
      <c r="F12763">
        <v>0</v>
      </c>
    </row>
    <row r="12764" spans="1:6" x14ac:dyDescent="0.35">
      <c r="A12764" t="s">
        <v>118</v>
      </c>
      <c r="B12764" s="78" t="s">
        <v>15</v>
      </c>
      <c r="C12764">
        <v>2021</v>
      </c>
      <c r="D12764" t="s">
        <v>138</v>
      </c>
      <c r="E12764" t="s">
        <v>42</v>
      </c>
      <c r="F12764">
        <v>40</v>
      </c>
    </row>
    <row r="12765" spans="1:6" x14ac:dyDescent="0.35">
      <c r="A12765" t="s">
        <v>118</v>
      </c>
      <c r="B12765" s="78" t="s">
        <v>15</v>
      </c>
      <c r="C12765">
        <v>2021</v>
      </c>
      <c r="D12765" t="s">
        <v>138</v>
      </c>
      <c r="E12765" t="s">
        <v>43</v>
      </c>
      <c r="F12765">
        <v>36</v>
      </c>
    </row>
    <row r="12766" spans="1:6" x14ac:dyDescent="0.35">
      <c r="A12766" t="s">
        <v>118</v>
      </c>
      <c r="B12766" s="78" t="s">
        <v>15</v>
      </c>
      <c r="C12766">
        <v>2021</v>
      </c>
      <c r="D12766" t="s">
        <v>138</v>
      </c>
      <c r="E12766" t="s">
        <v>45</v>
      </c>
      <c r="F12766">
        <v>12</v>
      </c>
    </row>
    <row r="12767" spans="1:6" x14ac:dyDescent="0.35">
      <c r="A12767" t="s">
        <v>118</v>
      </c>
      <c r="B12767" s="78" t="s">
        <v>15</v>
      </c>
      <c r="C12767">
        <v>2021</v>
      </c>
      <c r="D12767" t="s">
        <v>138</v>
      </c>
      <c r="E12767" t="s">
        <v>47</v>
      </c>
      <c r="F12767">
        <v>7</v>
      </c>
    </row>
    <row r="12768" spans="1:6" x14ac:dyDescent="0.35">
      <c r="A12768" t="s">
        <v>118</v>
      </c>
      <c r="B12768" s="78" t="s">
        <v>15</v>
      </c>
      <c r="C12768">
        <v>2021</v>
      </c>
      <c r="D12768" t="s">
        <v>138</v>
      </c>
      <c r="E12768" t="s">
        <v>49</v>
      </c>
      <c r="F12768">
        <v>18</v>
      </c>
    </row>
    <row r="12769" spans="1:6" x14ac:dyDescent="0.35">
      <c r="A12769" t="s">
        <v>118</v>
      </c>
      <c r="B12769" s="78" t="s">
        <v>15</v>
      </c>
      <c r="C12769">
        <v>2021</v>
      </c>
      <c r="D12769" t="s">
        <v>138</v>
      </c>
      <c r="E12769" t="s">
        <v>51</v>
      </c>
      <c r="F12769">
        <v>39</v>
      </c>
    </row>
    <row r="12770" spans="1:6" x14ac:dyDescent="0.35">
      <c r="A12770" t="s">
        <v>118</v>
      </c>
      <c r="B12770" s="78" t="s">
        <v>15</v>
      </c>
      <c r="C12770">
        <v>2021</v>
      </c>
      <c r="D12770" t="s">
        <v>138</v>
      </c>
      <c r="E12770" t="s">
        <v>53</v>
      </c>
      <c r="F12770">
        <v>31</v>
      </c>
    </row>
    <row r="12771" spans="1:6" x14ac:dyDescent="0.35">
      <c r="A12771" t="s">
        <v>118</v>
      </c>
      <c r="B12771" s="78" t="s">
        <v>15</v>
      </c>
      <c r="C12771">
        <v>2021</v>
      </c>
      <c r="D12771" t="s">
        <v>138</v>
      </c>
      <c r="E12771" t="s">
        <v>55</v>
      </c>
      <c r="F12771">
        <v>31</v>
      </c>
    </row>
    <row r="12772" spans="1:6" x14ac:dyDescent="0.35">
      <c r="A12772" t="s">
        <v>118</v>
      </c>
      <c r="B12772" s="78" t="s">
        <v>15</v>
      </c>
      <c r="C12772">
        <v>2021</v>
      </c>
      <c r="D12772" t="s">
        <v>138</v>
      </c>
      <c r="E12772" t="s">
        <v>57</v>
      </c>
      <c r="F12772">
        <v>12</v>
      </c>
    </row>
    <row r="12773" spans="1:6" x14ac:dyDescent="0.35">
      <c r="A12773" t="s">
        <v>118</v>
      </c>
      <c r="B12773" s="78" t="s">
        <v>15</v>
      </c>
      <c r="C12773">
        <v>2021</v>
      </c>
      <c r="D12773" t="s">
        <v>138</v>
      </c>
      <c r="E12773" t="s">
        <v>59</v>
      </c>
      <c r="F12773">
        <v>19</v>
      </c>
    </row>
    <row r="12774" spans="1:6" x14ac:dyDescent="0.35">
      <c r="A12774" t="s">
        <v>118</v>
      </c>
      <c r="B12774" s="78" t="s">
        <v>15</v>
      </c>
      <c r="C12774">
        <v>2021</v>
      </c>
      <c r="D12774" t="s">
        <v>138</v>
      </c>
      <c r="E12774" t="s">
        <v>61</v>
      </c>
      <c r="F12774">
        <v>24</v>
      </c>
    </row>
    <row r="12775" spans="1:6" x14ac:dyDescent="0.35">
      <c r="A12775" t="s">
        <v>118</v>
      </c>
      <c r="B12775" s="78" t="s">
        <v>15</v>
      </c>
      <c r="C12775">
        <v>2021</v>
      </c>
      <c r="D12775" t="s">
        <v>138</v>
      </c>
      <c r="E12775" t="s">
        <v>63</v>
      </c>
      <c r="F12775">
        <v>34</v>
      </c>
    </row>
    <row r="12776" spans="1:6" x14ac:dyDescent="0.35">
      <c r="A12776" t="s">
        <v>118</v>
      </c>
      <c r="B12776" s="78" t="s">
        <v>15</v>
      </c>
      <c r="C12776">
        <v>2021</v>
      </c>
      <c r="D12776" t="s">
        <v>138</v>
      </c>
      <c r="E12776" t="s">
        <v>65</v>
      </c>
      <c r="F12776">
        <v>22</v>
      </c>
    </row>
    <row r="12777" spans="1:6" x14ac:dyDescent="0.35">
      <c r="A12777" t="s">
        <v>118</v>
      </c>
      <c r="B12777" s="78" t="s">
        <v>15</v>
      </c>
      <c r="C12777">
        <v>2021</v>
      </c>
      <c r="D12777" t="s">
        <v>138</v>
      </c>
      <c r="E12777" t="s">
        <v>67</v>
      </c>
      <c r="F12777">
        <v>16</v>
      </c>
    </row>
    <row r="12778" spans="1:6" x14ac:dyDescent="0.35">
      <c r="A12778" t="s">
        <v>118</v>
      </c>
      <c r="B12778" s="78" t="s">
        <v>15</v>
      </c>
      <c r="C12778">
        <v>2021</v>
      </c>
      <c r="D12778" t="s">
        <v>138</v>
      </c>
      <c r="E12778" t="s">
        <v>69</v>
      </c>
      <c r="F12778">
        <v>7</v>
      </c>
    </row>
    <row r="12779" spans="1:6" x14ac:dyDescent="0.35">
      <c r="A12779" t="s">
        <v>118</v>
      </c>
      <c r="B12779" s="78" t="s">
        <v>15</v>
      </c>
      <c r="C12779">
        <v>2021</v>
      </c>
      <c r="D12779" t="s">
        <v>138</v>
      </c>
      <c r="E12779" t="s">
        <v>71</v>
      </c>
      <c r="F12779">
        <v>11</v>
      </c>
    </row>
    <row r="12780" spans="1:6" x14ac:dyDescent="0.35">
      <c r="A12780" t="s">
        <v>118</v>
      </c>
      <c r="B12780" s="78" t="s">
        <v>15</v>
      </c>
      <c r="C12780">
        <v>2021</v>
      </c>
      <c r="D12780" t="s">
        <v>138</v>
      </c>
      <c r="E12780" t="s">
        <v>73</v>
      </c>
      <c r="F12780">
        <v>5</v>
      </c>
    </row>
    <row r="12781" spans="1:6" x14ac:dyDescent="0.35">
      <c r="A12781" t="s">
        <v>118</v>
      </c>
      <c r="B12781" s="78" t="s">
        <v>15</v>
      </c>
      <c r="C12781">
        <v>2021</v>
      </c>
      <c r="D12781" t="s">
        <v>138</v>
      </c>
      <c r="E12781" t="s">
        <v>75</v>
      </c>
      <c r="F12781">
        <v>8</v>
      </c>
    </row>
    <row r="12782" spans="1:6" x14ac:dyDescent="0.35">
      <c r="A12782" t="s">
        <v>118</v>
      </c>
      <c r="B12782" s="78" t="s">
        <v>15</v>
      </c>
      <c r="C12782">
        <v>2026</v>
      </c>
      <c r="D12782" t="s">
        <v>138</v>
      </c>
      <c r="E12782" t="s">
        <v>42</v>
      </c>
      <c r="F12782">
        <v>30.5725563875177</v>
      </c>
    </row>
    <row r="12783" spans="1:6" x14ac:dyDescent="0.35">
      <c r="A12783" t="s">
        <v>118</v>
      </c>
      <c r="B12783" s="78" t="s">
        <v>15</v>
      </c>
      <c r="C12783">
        <v>2026</v>
      </c>
      <c r="D12783" t="s">
        <v>138</v>
      </c>
      <c r="E12783" t="s">
        <v>45</v>
      </c>
      <c r="F12783">
        <v>15.4921511724407</v>
      </c>
    </row>
    <row r="12784" spans="1:6" x14ac:dyDescent="0.35">
      <c r="A12784" t="s">
        <v>118</v>
      </c>
      <c r="B12784" s="78" t="s">
        <v>15</v>
      </c>
      <c r="C12784">
        <v>2026</v>
      </c>
      <c r="D12784" t="s">
        <v>138</v>
      </c>
      <c r="E12784" t="s">
        <v>47</v>
      </c>
      <c r="F12784">
        <v>9.1280015972121298</v>
      </c>
    </row>
    <row r="12785" spans="1:6" x14ac:dyDescent="0.35">
      <c r="A12785" t="s">
        <v>118</v>
      </c>
      <c r="B12785" s="78" t="s">
        <v>15</v>
      </c>
      <c r="C12785">
        <v>2026</v>
      </c>
      <c r="D12785" t="s">
        <v>138</v>
      </c>
      <c r="E12785" t="s">
        <v>49</v>
      </c>
      <c r="F12785">
        <v>19.339300533026101</v>
      </c>
    </row>
    <row r="12786" spans="1:6" x14ac:dyDescent="0.35">
      <c r="A12786" t="s">
        <v>118</v>
      </c>
      <c r="B12786" s="78" t="s">
        <v>15</v>
      </c>
      <c r="C12786">
        <v>2026</v>
      </c>
      <c r="D12786" t="s">
        <v>138</v>
      </c>
      <c r="E12786" t="s">
        <v>51</v>
      </c>
      <c r="F12786">
        <v>30.200510521374198</v>
      </c>
    </row>
    <row r="12787" spans="1:6" x14ac:dyDescent="0.35">
      <c r="A12787" t="s">
        <v>118</v>
      </c>
      <c r="B12787" s="78" t="s">
        <v>15</v>
      </c>
      <c r="C12787">
        <v>2026</v>
      </c>
      <c r="D12787" t="s">
        <v>138</v>
      </c>
      <c r="E12787" t="s">
        <v>53</v>
      </c>
      <c r="F12787">
        <v>30.111579187158501</v>
      </c>
    </row>
    <row r="12788" spans="1:6" x14ac:dyDescent="0.35">
      <c r="A12788" t="s">
        <v>118</v>
      </c>
      <c r="B12788" s="78" t="s">
        <v>15</v>
      </c>
      <c r="C12788">
        <v>2026</v>
      </c>
      <c r="D12788" t="s">
        <v>138</v>
      </c>
      <c r="E12788" t="s">
        <v>55</v>
      </c>
      <c r="F12788">
        <v>32.2869745108028</v>
      </c>
    </row>
    <row r="12789" spans="1:6" x14ac:dyDescent="0.35">
      <c r="A12789" t="s">
        <v>118</v>
      </c>
      <c r="B12789" s="78" t="s">
        <v>15</v>
      </c>
      <c r="C12789">
        <v>2026</v>
      </c>
      <c r="D12789" t="s">
        <v>138</v>
      </c>
      <c r="E12789" t="s">
        <v>57</v>
      </c>
      <c r="F12789">
        <v>20.757576057762702</v>
      </c>
    </row>
    <row r="12790" spans="1:6" x14ac:dyDescent="0.35">
      <c r="A12790" t="s">
        <v>118</v>
      </c>
      <c r="B12790" s="78" t="s">
        <v>15</v>
      </c>
      <c r="C12790">
        <v>2026</v>
      </c>
      <c r="D12790" t="s">
        <v>138</v>
      </c>
      <c r="E12790" t="s">
        <v>59</v>
      </c>
      <c r="F12790">
        <v>16.541408790297599</v>
      </c>
    </row>
    <row r="12791" spans="1:6" x14ac:dyDescent="0.35">
      <c r="A12791" t="s">
        <v>118</v>
      </c>
      <c r="B12791" s="78" t="s">
        <v>15</v>
      </c>
      <c r="C12791">
        <v>2026</v>
      </c>
      <c r="D12791" t="s">
        <v>138</v>
      </c>
      <c r="E12791" t="s">
        <v>61</v>
      </c>
      <c r="F12791">
        <v>20.943618670217301</v>
      </c>
    </row>
    <row r="12792" spans="1:6" x14ac:dyDescent="0.35">
      <c r="A12792" t="s">
        <v>118</v>
      </c>
      <c r="B12792" s="78" t="s">
        <v>15</v>
      </c>
      <c r="C12792">
        <v>2026</v>
      </c>
      <c r="D12792" t="s">
        <v>138</v>
      </c>
      <c r="E12792" t="s">
        <v>63</v>
      </c>
      <c r="F12792">
        <v>30.2635949242305</v>
      </c>
    </row>
    <row r="12793" spans="1:6" x14ac:dyDescent="0.35">
      <c r="A12793" t="s">
        <v>118</v>
      </c>
      <c r="B12793" s="78" t="s">
        <v>15</v>
      </c>
      <c r="C12793">
        <v>2026</v>
      </c>
      <c r="D12793" t="s">
        <v>138</v>
      </c>
      <c r="E12793" t="s">
        <v>43</v>
      </c>
      <c r="F12793">
        <v>29.397789085556902</v>
      </c>
    </row>
    <row r="12794" spans="1:6" x14ac:dyDescent="0.35">
      <c r="A12794" t="s">
        <v>118</v>
      </c>
      <c r="B12794" s="78" t="s">
        <v>15</v>
      </c>
      <c r="C12794">
        <v>2026</v>
      </c>
      <c r="D12794" t="s">
        <v>138</v>
      </c>
      <c r="E12794" t="s">
        <v>65</v>
      </c>
      <c r="F12794">
        <v>27.724839716590701</v>
      </c>
    </row>
    <row r="12795" spans="1:6" x14ac:dyDescent="0.35">
      <c r="A12795" t="s">
        <v>118</v>
      </c>
      <c r="B12795" s="78" t="s">
        <v>15</v>
      </c>
      <c r="C12795">
        <v>2026</v>
      </c>
      <c r="D12795" t="s">
        <v>138</v>
      </c>
      <c r="E12795" t="s">
        <v>67</v>
      </c>
      <c r="F12795">
        <v>26.692415142381599</v>
      </c>
    </row>
    <row r="12796" spans="1:6" x14ac:dyDescent="0.35">
      <c r="A12796" t="s">
        <v>118</v>
      </c>
      <c r="B12796" s="78" t="s">
        <v>15</v>
      </c>
      <c r="C12796">
        <v>2026</v>
      </c>
      <c r="D12796" t="s">
        <v>138</v>
      </c>
      <c r="E12796" t="s">
        <v>69</v>
      </c>
      <c r="F12796">
        <v>10.2080473546463</v>
      </c>
    </row>
    <row r="12797" spans="1:6" x14ac:dyDescent="0.35">
      <c r="A12797" t="s">
        <v>118</v>
      </c>
      <c r="B12797" s="78" t="s">
        <v>15</v>
      </c>
      <c r="C12797">
        <v>2026</v>
      </c>
      <c r="D12797" t="s">
        <v>138</v>
      </c>
      <c r="E12797" t="s">
        <v>71</v>
      </c>
      <c r="F12797">
        <v>14.8221109626369</v>
      </c>
    </row>
    <row r="12798" spans="1:6" x14ac:dyDescent="0.35">
      <c r="A12798" t="s">
        <v>118</v>
      </c>
      <c r="B12798" s="78" t="s">
        <v>15</v>
      </c>
      <c r="C12798">
        <v>2026</v>
      </c>
      <c r="D12798" t="s">
        <v>138</v>
      </c>
      <c r="E12798" t="s">
        <v>73</v>
      </c>
      <c r="F12798">
        <v>6.1980068379164699</v>
      </c>
    </row>
    <row r="12799" spans="1:6" x14ac:dyDescent="0.35">
      <c r="A12799" t="s">
        <v>118</v>
      </c>
      <c r="B12799" s="78" t="s">
        <v>15</v>
      </c>
      <c r="C12799">
        <v>2026</v>
      </c>
      <c r="D12799" t="s">
        <v>138</v>
      </c>
      <c r="E12799" t="s">
        <v>75</v>
      </c>
      <c r="F12799">
        <v>5.68701116612473</v>
      </c>
    </row>
    <row r="12800" spans="1:6" x14ac:dyDescent="0.35">
      <c r="A12800" t="s">
        <v>118</v>
      </c>
      <c r="B12800" s="78" t="s">
        <v>15</v>
      </c>
      <c r="C12800">
        <v>2026</v>
      </c>
      <c r="D12800" t="s">
        <v>41</v>
      </c>
      <c r="E12800" t="s">
        <v>42</v>
      </c>
      <c r="F12800">
        <v>32.904794223247897</v>
      </c>
    </row>
    <row r="12801" spans="1:6" x14ac:dyDescent="0.35">
      <c r="A12801" t="s">
        <v>118</v>
      </c>
      <c r="B12801" s="78" t="s">
        <v>15</v>
      </c>
      <c r="C12801">
        <v>2026</v>
      </c>
      <c r="D12801" t="s">
        <v>41</v>
      </c>
      <c r="E12801" t="s">
        <v>45</v>
      </c>
      <c r="F12801">
        <v>13.8724560341236</v>
      </c>
    </row>
    <row r="12802" spans="1:6" x14ac:dyDescent="0.35">
      <c r="A12802" t="s">
        <v>118</v>
      </c>
      <c r="B12802" s="78" t="s">
        <v>15</v>
      </c>
      <c r="C12802">
        <v>2026</v>
      </c>
      <c r="D12802" t="s">
        <v>41</v>
      </c>
      <c r="E12802" t="s">
        <v>47</v>
      </c>
      <c r="F12802">
        <v>11.5887690936292</v>
      </c>
    </row>
    <row r="12803" spans="1:6" x14ac:dyDescent="0.35">
      <c r="A12803" t="s">
        <v>118</v>
      </c>
      <c r="B12803" s="78" t="s">
        <v>15</v>
      </c>
      <c r="C12803">
        <v>2026</v>
      </c>
      <c r="D12803" t="s">
        <v>41</v>
      </c>
      <c r="E12803" t="s">
        <v>49</v>
      </c>
      <c r="F12803">
        <v>17.308297449969899</v>
      </c>
    </row>
    <row r="12804" spans="1:6" x14ac:dyDescent="0.35">
      <c r="A12804" t="s">
        <v>118</v>
      </c>
      <c r="B12804" s="78" t="s">
        <v>15</v>
      </c>
      <c r="C12804">
        <v>2026</v>
      </c>
      <c r="D12804" t="s">
        <v>41</v>
      </c>
      <c r="E12804" t="s">
        <v>51</v>
      </c>
      <c r="F12804">
        <v>35.915055069461303</v>
      </c>
    </row>
    <row r="12805" spans="1:6" x14ac:dyDescent="0.35">
      <c r="A12805" t="s">
        <v>118</v>
      </c>
      <c r="B12805" s="78" t="s">
        <v>15</v>
      </c>
      <c r="C12805">
        <v>2026</v>
      </c>
      <c r="D12805" t="s">
        <v>41</v>
      </c>
      <c r="E12805" t="s">
        <v>53</v>
      </c>
      <c r="F12805">
        <v>34.607726778234202</v>
      </c>
    </row>
    <row r="12806" spans="1:6" x14ac:dyDescent="0.35">
      <c r="A12806" t="s">
        <v>118</v>
      </c>
      <c r="B12806" s="78" t="s">
        <v>15</v>
      </c>
      <c r="C12806">
        <v>2026</v>
      </c>
      <c r="D12806" t="s">
        <v>41</v>
      </c>
      <c r="E12806" t="s">
        <v>55</v>
      </c>
      <c r="F12806">
        <v>33.603279304575203</v>
      </c>
    </row>
    <row r="12807" spans="1:6" x14ac:dyDescent="0.35">
      <c r="A12807" t="s">
        <v>118</v>
      </c>
      <c r="B12807" s="78" t="s">
        <v>15</v>
      </c>
      <c r="C12807">
        <v>2026</v>
      </c>
      <c r="D12807" t="s">
        <v>41</v>
      </c>
      <c r="E12807" t="s">
        <v>57</v>
      </c>
      <c r="F12807">
        <v>25.783865597164102</v>
      </c>
    </row>
    <row r="12808" spans="1:6" x14ac:dyDescent="0.35">
      <c r="A12808" t="s">
        <v>118</v>
      </c>
      <c r="B12808" s="78" t="s">
        <v>15</v>
      </c>
      <c r="C12808">
        <v>2026</v>
      </c>
      <c r="D12808" t="s">
        <v>41</v>
      </c>
      <c r="E12808" t="s">
        <v>59</v>
      </c>
      <c r="F12808">
        <v>22.627390378579499</v>
      </c>
    </row>
    <row r="12809" spans="1:6" x14ac:dyDescent="0.35">
      <c r="A12809" t="s">
        <v>118</v>
      </c>
      <c r="B12809" s="78" t="s">
        <v>15</v>
      </c>
      <c r="C12809">
        <v>2026</v>
      </c>
      <c r="D12809" t="s">
        <v>41</v>
      </c>
      <c r="E12809" t="s">
        <v>61</v>
      </c>
      <c r="F12809">
        <v>25.490556707839701</v>
      </c>
    </row>
    <row r="12810" spans="1:6" x14ac:dyDescent="0.35">
      <c r="A12810" t="s">
        <v>118</v>
      </c>
      <c r="B12810" s="78" t="s">
        <v>15</v>
      </c>
      <c r="C12810">
        <v>2026</v>
      </c>
      <c r="D12810" t="s">
        <v>41</v>
      </c>
      <c r="E12810" t="s">
        <v>63</v>
      </c>
      <c r="F12810">
        <v>29.891120131872501</v>
      </c>
    </row>
    <row r="12811" spans="1:6" x14ac:dyDescent="0.35">
      <c r="A12811" t="s">
        <v>118</v>
      </c>
      <c r="B12811" s="78" t="s">
        <v>15</v>
      </c>
      <c r="C12811">
        <v>2026</v>
      </c>
      <c r="D12811" t="s">
        <v>41</v>
      </c>
      <c r="E12811" t="s">
        <v>43</v>
      </c>
      <c r="F12811">
        <v>31.719395299492</v>
      </c>
    </row>
    <row r="12812" spans="1:6" x14ac:dyDescent="0.35">
      <c r="A12812" t="s">
        <v>118</v>
      </c>
      <c r="B12812" s="78" t="s">
        <v>15</v>
      </c>
      <c r="C12812">
        <v>2026</v>
      </c>
      <c r="D12812" t="s">
        <v>41</v>
      </c>
      <c r="E12812" t="s">
        <v>65</v>
      </c>
      <c r="F12812">
        <v>31.696159325974801</v>
      </c>
    </row>
    <row r="12813" spans="1:6" x14ac:dyDescent="0.35">
      <c r="A12813" t="s">
        <v>118</v>
      </c>
      <c r="B12813" s="78" t="s">
        <v>15</v>
      </c>
      <c r="C12813">
        <v>2026</v>
      </c>
      <c r="D12813" t="s">
        <v>41</v>
      </c>
      <c r="E12813" t="s">
        <v>67</v>
      </c>
      <c r="F12813">
        <v>27.564123291218799</v>
      </c>
    </row>
    <row r="12814" spans="1:6" x14ac:dyDescent="0.35">
      <c r="A12814" t="s">
        <v>118</v>
      </c>
      <c r="B12814" s="78" t="s">
        <v>15</v>
      </c>
      <c r="C12814">
        <v>2026</v>
      </c>
      <c r="D12814" t="s">
        <v>41</v>
      </c>
      <c r="E12814" t="s">
        <v>69</v>
      </c>
      <c r="F12814">
        <v>14.0028797750645</v>
      </c>
    </row>
    <row r="12815" spans="1:6" x14ac:dyDescent="0.35">
      <c r="A12815" t="s">
        <v>118</v>
      </c>
      <c r="B12815" s="78" t="s">
        <v>15</v>
      </c>
      <c r="C12815">
        <v>2026</v>
      </c>
      <c r="D12815" t="s">
        <v>41</v>
      </c>
      <c r="E12815" t="s">
        <v>71</v>
      </c>
      <c r="F12815">
        <v>12.7024466890981</v>
      </c>
    </row>
    <row r="12816" spans="1:6" x14ac:dyDescent="0.35">
      <c r="A12816" t="s">
        <v>118</v>
      </c>
      <c r="B12816" s="78" t="s">
        <v>15</v>
      </c>
      <c r="C12816">
        <v>2026</v>
      </c>
      <c r="D12816" t="s">
        <v>41</v>
      </c>
      <c r="E12816" t="s">
        <v>73</v>
      </c>
      <c r="F12816">
        <v>8.3732924629069494</v>
      </c>
    </row>
    <row r="12817" spans="1:6" x14ac:dyDescent="0.35">
      <c r="A12817" t="s">
        <v>118</v>
      </c>
      <c r="B12817" s="78" t="s">
        <v>15</v>
      </c>
      <c r="C12817">
        <v>2026</v>
      </c>
      <c r="D12817" t="s">
        <v>41</v>
      </c>
      <c r="E12817" t="s">
        <v>75</v>
      </c>
      <c r="F12817">
        <v>3.68642770645222</v>
      </c>
    </row>
    <row r="12818" spans="1:6" x14ac:dyDescent="0.35">
      <c r="A12818" t="s">
        <v>118</v>
      </c>
      <c r="B12818" s="78" t="s">
        <v>15</v>
      </c>
      <c r="C12818">
        <v>2031</v>
      </c>
      <c r="D12818" t="s">
        <v>138</v>
      </c>
      <c r="E12818" t="s">
        <v>42</v>
      </c>
      <c r="F12818">
        <v>30.146888632464101</v>
      </c>
    </row>
    <row r="12819" spans="1:6" x14ac:dyDescent="0.35">
      <c r="A12819" t="s">
        <v>118</v>
      </c>
      <c r="B12819" s="78" t="s">
        <v>15</v>
      </c>
      <c r="C12819">
        <v>2031</v>
      </c>
      <c r="D12819" t="s">
        <v>138</v>
      </c>
      <c r="E12819" t="s">
        <v>45</v>
      </c>
      <c r="F12819">
        <v>11.341935859973299</v>
      </c>
    </row>
    <row r="12820" spans="1:6" x14ac:dyDescent="0.35">
      <c r="A12820" t="s">
        <v>118</v>
      </c>
      <c r="B12820" s="78" t="s">
        <v>15</v>
      </c>
      <c r="C12820">
        <v>2031</v>
      </c>
      <c r="D12820" t="s">
        <v>138</v>
      </c>
      <c r="E12820" t="s">
        <v>47</v>
      </c>
      <c r="F12820">
        <v>9.4359849327758702</v>
      </c>
    </row>
    <row r="12821" spans="1:6" x14ac:dyDescent="0.35">
      <c r="A12821" t="s">
        <v>118</v>
      </c>
      <c r="B12821" s="78" t="s">
        <v>15</v>
      </c>
      <c r="C12821">
        <v>2031</v>
      </c>
      <c r="D12821" t="s">
        <v>138</v>
      </c>
      <c r="E12821" t="s">
        <v>49</v>
      </c>
      <c r="F12821">
        <v>17.638154932398901</v>
      </c>
    </row>
    <row r="12822" spans="1:6" x14ac:dyDescent="0.35">
      <c r="A12822" t="s">
        <v>118</v>
      </c>
      <c r="B12822" s="78" t="s">
        <v>15</v>
      </c>
      <c r="C12822">
        <v>2031</v>
      </c>
      <c r="D12822" t="s">
        <v>138</v>
      </c>
      <c r="E12822" t="s">
        <v>51</v>
      </c>
      <c r="F12822">
        <v>29.331851660388701</v>
      </c>
    </row>
    <row r="12823" spans="1:6" x14ac:dyDescent="0.35">
      <c r="A12823" t="s">
        <v>118</v>
      </c>
      <c r="B12823" s="78" t="s">
        <v>15</v>
      </c>
      <c r="C12823">
        <v>2031</v>
      </c>
      <c r="D12823" t="s">
        <v>138</v>
      </c>
      <c r="E12823" t="s">
        <v>53</v>
      </c>
      <c r="F12823">
        <v>28.367121687118999</v>
      </c>
    </row>
    <row r="12824" spans="1:6" x14ac:dyDescent="0.35">
      <c r="A12824" t="s">
        <v>118</v>
      </c>
      <c r="B12824" s="78" t="s">
        <v>15</v>
      </c>
      <c r="C12824">
        <v>2031</v>
      </c>
      <c r="D12824" t="s">
        <v>138</v>
      </c>
      <c r="E12824" t="s">
        <v>55</v>
      </c>
      <c r="F12824">
        <v>30.148239156296999</v>
      </c>
    </row>
    <row r="12825" spans="1:6" x14ac:dyDescent="0.35">
      <c r="A12825" t="s">
        <v>118</v>
      </c>
      <c r="B12825" s="78" t="s">
        <v>15</v>
      </c>
      <c r="C12825">
        <v>2031</v>
      </c>
      <c r="D12825" t="s">
        <v>138</v>
      </c>
      <c r="E12825" t="s">
        <v>57</v>
      </c>
      <c r="F12825">
        <v>22.7427955450143</v>
      </c>
    </row>
    <row r="12826" spans="1:6" x14ac:dyDescent="0.35">
      <c r="A12826" t="s">
        <v>118</v>
      </c>
      <c r="B12826" s="78" t="s">
        <v>15</v>
      </c>
      <c r="C12826">
        <v>2031</v>
      </c>
      <c r="D12826" t="s">
        <v>138</v>
      </c>
      <c r="E12826" t="s">
        <v>59</v>
      </c>
      <c r="F12826">
        <v>22.252643431486401</v>
      </c>
    </row>
    <row r="12827" spans="1:6" x14ac:dyDescent="0.35">
      <c r="A12827" t="s">
        <v>118</v>
      </c>
      <c r="B12827" s="78" t="s">
        <v>15</v>
      </c>
      <c r="C12827">
        <v>2031</v>
      </c>
      <c r="D12827" t="s">
        <v>138</v>
      </c>
      <c r="E12827" t="s">
        <v>61</v>
      </c>
      <c r="F12827">
        <v>16.994656461363999</v>
      </c>
    </row>
    <row r="12828" spans="1:6" x14ac:dyDescent="0.35">
      <c r="A12828" t="s">
        <v>118</v>
      </c>
      <c r="B12828" s="78" t="s">
        <v>15</v>
      </c>
      <c r="C12828">
        <v>2031</v>
      </c>
      <c r="D12828" t="s">
        <v>138</v>
      </c>
      <c r="E12828" t="s">
        <v>63</v>
      </c>
      <c r="F12828">
        <v>26.263452508831701</v>
      </c>
    </row>
    <row r="12829" spans="1:6" x14ac:dyDescent="0.35">
      <c r="A12829" t="s">
        <v>118</v>
      </c>
      <c r="B12829" s="78" t="s">
        <v>15</v>
      </c>
      <c r="C12829">
        <v>2031</v>
      </c>
      <c r="D12829" t="s">
        <v>138</v>
      </c>
      <c r="E12829" t="s">
        <v>43</v>
      </c>
      <c r="F12829">
        <v>28.1011756984595</v>
      </c>
    </row>
    <row r="12830" spans="1:6" x14ac:dyDescent="0.35">
      <c r="A12830" t="s">
        <v>118</v>
      </c>
      <c r="B12830" s="78" t="s">
        <v>15</v>
      </c>
      <c r="C12830">
        <v>2031</v>
      </c>
      <c r="D12830" t="s">
        <v>138</v>
      </c>
      <c r="E12830" t="s">
        <v>65</v>
      </c>
      <c r="F12830">
        <v>28.170935387400899</v>
      </c>
    </row>
    <row r="12831" spans="1:6" x14ac:dyDescent="0.35">
      <c r="A12831" t="s">
        <v>118</v>
      </c>
      <c r="B12831" s="78" t="s">
        <v>15</v>
      </c>
      <c r="C12831">
        <v>2031</v>
      </c>
      <c r="D12831" t="s">
        <v>138</v>
      </c>
      <c r="E12831" t="s">
        <v>67</v>
      </c>
      <c r="F12831">
        <v>26.1526823518249</v>
      </c>
    </row>
    <row r="12832" spans="1:6" x14ac:dyDescent="0.35">
      <c r="A12832" t="s">
        <v>118</v>
      </c>
      <c r="B12832" s="78" t="s">
        <v>15</v>
      </c>
      <c r="C12832">
        <v>2031</v>
      </c>
      <c r="D12832" t="s">
        <v>138</v>
      </c>
      <c r="E12832" t="s">
        <v>69</v>
      </c>
      <c r="F12832">
        <v>15.6902965856737</v>
      </c>
    </row>
    <row r="12833" spans="1:6" x14ac:dyDescent="0.35">
      <c r="A12833" t="s">
        <v>118</v>
      </c>
      <c r="B12833" s="78" t="s">
        <v>15</v>
      </c>
      <c r="C12833">
        <v>2031</v>
      </c>
      <c r="D12833" t="s">
        <v>138</v>
      </c>
      <c r="E12833" t="s">
        <v>71</v>
      </c>
      <c r="F12833">
        <v>12.9350547157402</v>
      </c>
    </row>
    <row r="12834" spans="1:6" x14ac:dyDescent="0.35">
      <c r="A12834" t="s">
        <v>118</v>
      </c>
      <c r="B12834" s="78" t="s">
        <v>15</v>
      </c>
      <c r="C12834">
        <v>2031</v>
      </c>
      <c r="D12834" t="s">
        <v>138</v>
      </c>
      <c r="E12834" t="s">
        <v>73</v>
      </c>
      <c r="F12834">
        <v>7.5948497853332597</v>
      </c>
    </row>
    <row r="12835" spans="1:6" x14ac:dyDescent="0.35">
      <c r="A12835" t="s">
        <v>118</v>
      </c>
      <c r="B12835" s="78" t="s">
        <v>15</v>
      </c>
      <c r="C12835">
        <v>2031</v>
      </c>
      <c r="D12835" t="s">
        <v>138</v>
      </c>
      <c r="E12835" t="s">
        <v>75</v>
      </c>
      <c r="F12835">
        <v>5.92562144038149</v>
      </c>
    </row>
    <row r="12836" spans="1:6" x14ac:dyDescent="0.35">
      <c r="A12836" t="s">
        <v>118</v>
      </c>
      <c r="B12836" s="78" t="s">
        <v>15</v>
      </c>
      <c r="C12836">
        <v>2031</v>
      </c>
      <c r="D12836" t="s">
        <v>41</v>
      </c>
      <c r="E12836" t="s">
        <v>42</v>
      </c>
      <c r="F12836">
        <v>32.486805548466698</v>
      </c>
    </row>
    <row r="12837" spans="1:6" x14ac:dyDescent="0.35">
      <c r="A12837" t="s">
        <v>118</v>
      </c>
      <c r="B12837" s="78" t="s">
        <v>15</v>
      </c>
      <c r="C12837">
        <v>2031</v>
      </c>
      <c r="D12837" t="s">
        <v>41</v>
      </c>
      <c r="E12837" t="s">
        <v>45</v>
      </c>
      <c r="F12837">
        <v>11.6433670150911</v>
      </c>
    </row>
    <row r="12838" spans="1:6" x14ac:dyDescent="0.35">
      <c r="A12838" t="s">
        <v>118</v>
      </c>
      <c r="B12838" s="78" t="s">
        <v>15</v>
      </c>
      <c r="C12838">
        <v>2031</v>
      </c>
      <c r="D12838" t="s">
        <v>41</v>
      </c>
      <c r="E12838" t="s">
        <v>47</v>
      </c>
      <c r="F12838">
        <v>9.9354720210619192</v>
      </c>
    </row>
    <row r="12839" spans="1:6" x14ac:dyDescent="0.35">
      <c r="A12839" t="s">
        <v>118</v>
      </c>
      <c r="B12839" s="78" t="s">
        <v>15</v>
      </c>
      <c r="C12839">
        <v>2031</v>
      </c>
      <c r="D12839" t="s">
        <v>41</v>
      </c>
      <c r="E12839" t="s">
        <v>49</v>
      </c>
      <c r="F12839">
        <v>18.257835715649001</v>
      </c>
    </row>
    <row r="12840" spans="1:6" x14ac:dyDescent="0.35">
      <c r="A12840" t="s">
        <v>118</v>
      </c>
      <c r="B12840" s="78" t="s">
        <v>15</v>
      </c>
      <c r="C12840">
        <v>2031</v>
      </c>
      <c r="D12840" t="s">
        <v>41</v>
      </c>
      <c r="E12840" t="s">
        <v>51</v>
      </c>
      <c r="F12840">
        <v>32.779574503515299</v>
      </c>
    </row>
    <row r="12841" spans="1:6" x14ac:dyDescent="0.35">
      <c r="A12841" t="s">
        <v>118</v>
      </c>
      <c r="B12841" s="78" t="s">
        <v>15</v>
      </c>
      <c r="C12841">
        <v>2031</v>
      </c>
      <c r="D12841" t="s">
        <v>41</v>
      </c>
      <c r="E12841" t="s">
        <v>53</v>
      </c>
      <c r="F12841">
        <v>34.672683781693799</v>
      </c>
    </row>
    <row r="12842" spans="1:6" x14ac:dyDescent="0.35">
      <c r="A12842" t="s">
        <v>118</v>
      </c>
      <c r="B12842" s="78" t="s">
        <v>15</v>
      </c>
      <c r="C12842">
        <v>2031</v>
      </c>
      <c r="D12842" t="s">
        <v>41</v>
      </c>
      <c r="E12842" t="s">
        <v>55</v>
      </c>
      <c r="F12842">
        <v>38.867149431154203</v>
      </c>
    </row>
    <row r="12843" spans="1:6" x14ac:dyDescent="0.35">
      <c r="A12843" t="s">
        <v>118</v>
      </c>
      <c r="B12843" s="78" t="s">
        <v>15</v>
      </c>
      <c r="C12843">
        <v>2031</v>
      </c>
      <c r="D12843" t="s">
        <v>41</v>
      </c>
      <c r="E12843" t="s">
        <v>57</v>
      </c>
      <c r="F12843">
        <v>26.269826536393001</v>
      </c>
    </row>
    <row r="12844" spans="1:6" x14ac:dyDescent="0.35">
      <c r="A12844" t="s">
        <v>118</v>
      </c>
      <c r="B12844" s="78" t="s">
        <v>15</v>
      </c>
      <c r="C12844">
        <v>2031</v>
      </c>
      <c r="D12844" t="s">
        <v>41</v>
      </c>
      <c r="E12844" t="s">
        <v>59</v>
      </c>
      <c r="F12844">
        <v>29.889697484959601</v>
      </c>
    </row>
    <row r="12845" spans="1:6" x14ac:dyDescent="0.35">
      <c r="A12845" t="s">
        <v>118</v>
      </c>
      <c r="B12845" s="78" t="s">
        <v>15</v>
      </c>
      <c r="C12845">
        <v>2031</v>
      </c>
      <c r="D12845" t="s">
        <v>41</v>
      </c>
      <c r="E12845" t="s">
        <v>61</v>
      </c>
      <c r="F12845">
        <v>23.725607921695001</v>
      </c>
    </row>
    <row r="12846" spans="1:6" x14ac:dyDescent="0.35">
      <c r="A12846" t="s">
        <v>118</v>
      </c>
      <c r="B12846" s="78" t="s">
        <v>15</v>
      </c>
      <c r="C12846">
        <v>2031</v>
      </c>
      <c r="D12846" t="s">
        <v>41</v>
      </c>
      <c r="E12846" t="s">
        <v>63</v>
      </c>
      <c r="F12846">
        <v>32.320845595563902</v>
      </c>
    </row>
    <row r="12847" spans="1:6" x14ac:dyDescent="0.35">
      <c r="A12847" t="s">
        <v>118</v>
      </c>
      <c r="B12847" s="78" t="s">
        <v>15</v>
      </c>
      <c r="C12847">
        <v>2031</v>
      </c>
      <c r="D12847" t="s">
        <v>41</v>
      </c>
      <c r="E12847" t="s">
        <v>43</v>
      </c>
      <c r="F12847">
        <v>30.4542511690066</v>
      </c>
    </row>
    <row r="12848" spans="1:6" x14ac:dyDescent="0.35">
      <c r="A12848" t="s">
        <v>118</v>
      </c>
      <c r="B12848" s="78" t="s">
        <v>15</v>
      </c>
      <c r="C12848">
        <v>2031</v>
      </c>
      <c r="D12848" t="s">
        <v>41</v>
      </c>
      <c r="E12848" t="s">
        <v>65</v>
      </c>
      <c r="F12848">
        <v>28.062857175336099</v>
      </c>
    </row>
    <row r="12849" spans="1:6" x14ac:dyDescent="0.35">
      <c r="A12849" t="s">
        <v>118</v>
      </c>
      <c r="B12849" s="78" t="s">
        <v>15</v>
      </c>
      <c r="C12849">
        <v>2031</v>
      </c>
      <c r="D12849" t="s">
        <v>41</v>
      </c>
      <c r="E12849" t="s">
        <v>67</v>
      </c>
      <c r="F12849">
        <v>28.3936480640204</v>
      </c>
    </row>
    <row r="12850" spans="1:6" x14ac:dyDescent="0.35">
      <c r="A12850" t="s">
        <v>118</v>
      </c>
      <c r="B12850" s="78" t="s">
        <v>15</v>
      </c>
      <c r="C12850">
        <v>2031</v>
      </c>
      <c r="D12850" t="s">
        <v>41</v>
      </c>
      <c r="E12850" t="s">
        <v>69</v>
      </c>
      <c r="F12850">
        <v>15.3654203764962</v>
      </c>
    </row>
    <row r="12851" spans="1:6" x14ac:dyDescent="0.35">
      <c r="A12851" t="s">
        <v>118</v>
      </c>
      <c r="B12851" s="78" t="s">
        <v>15</v>
      </c>
      <c r="C12851">
        <v>2031</v>
      </c>
      <c r="D12851" t="s">
        <v>41</v>
      </c>
      <c r="E12851" t="s">
        <v>71</v>
      </c>
      <c r="F12851">
        <v>16.177586679996001</v>
      </c>
    </row>
    <row r="12852" spans="1:6" x14ac:dyDescent="0.35">
      <c r="A12852" t="s">
        <v>118</v>
      </c>
      <c r="B12852" s="78" t="s">
        <v>15</v>
      </c>
      <c r="C12852">
        <v>2031</v>
      </c>
      <c r="D12852" t="s">
        <v>41</v>
      </c>
      <c r="E12852" t="s">
        <v>73</v>
      </c>
      <c r="F12852">
        <v>6.3898426988272998</v>
      </c>
    </row>
    <row r="12853" spans="1:6" x14ac:dyDescent="0.35">
      <c r="A12853" t="s">
        <v>118</v>
      </c>
      <c r="B12853" s="78" t="s">
        <v>15</v>
      </c>
      <c r="C12853">
        <v>2031</v>
      </c>
      <c r="D12853" t="s">
        <v>41</v>
      </c>
      <c r="E12853" t="s">
        <v>75</v>
      </c>
      <c r="F12853">
        <v>6.7143653218013997</v>
      </c>
    </row>
    <row r="12854" spans="1:6" x14ac:dyDescent="0.35">
      <c r="A12854" t="s">
        <v>118</v>
      </c>
      <c r="B12854" s="78" t="s">
        <v>15</v>
      </c>
      <c r="C12854">
        <v>2036</v>
      </c>
      <c r="D12854" t="s">
        <v>138</v>
      </c>
      <c r="E12854" t="s">
        <v>42</v>
      </c>
      <c r="F12854">
        <v>29.6733324397545</v>
      </c>
    </row>
    <row r="12855" spans="1:6" x14ac:dyDescent="0.35">
      <c r="A12855" t="s">
        <v>118</v>
      </c>
      <c r="B12855" s="78" t="s">
        <v>15</v>
      </c>
      <c r="C12855">
        <v>2036</v>
      </c>
      <c r="D12855" t="s">
        <v>138</v>
      </c>
      <c r="E12855" t="s">
        <v>45</v>
      </c>
      <c r="F12855">
        <v>10.579631823429301</v>
      </c>
    </row>
    <row r="12856" spans="1:6" x14ac:dyDescent="0.35">
      <c r="A12856" t="s">
        <v>118</v>
      </c>
      <c r="B12856" s="78" t="s">
        <v>15</v>
      </c>
      <c r="C12856">
        <v>2036</v>
      </c>
      <c r="D12856" t="s">
        <v>138</v>
      </c>
      <c r="E12856" t="s">
        <v>47</v>
      </c>
      <c r="F12856">
        <v>7.6908092382930597</v>
      </c>
    </row>
    <row r="12857" spans="1:6" x14ac:dyDescent="0.35">
      <c r="A12857" t="s">
        <v>118</v>
      </c>
      <c r="B12857" s="78" t="s">
        <v>15</v>
      </c>
      <c r="C12857">
        <v>2036</v>
      </c>
      <c r="D12857" t="s">
        <v>138</v>
      </c>
      <c r="E12857" t="s">
        <v>49</v>
      </c>
      <c r="F12857">
        <v>17.697272756799499</v>
      </c>
    </row>
    <row r="12858" spans="1:6" x14ac:dyDescent="0.35">
      <c r="A12858" t="s">
        <v>118</v>
      </c>
      <c r="B12858" s="78" t="s">
        <v>15</v>
      </c>
      <c r="C12858">
        <v>2036</v>
      </c>
      <c r="D12858" t="s">
        <v>138</v>
      </c>
      <c r="E12858" t="s">
        <v>51</v>
      </c>
      <c r="F12858">
        <v>28.887268292749901</v>
      </c>
    </row>
    <row r="12859" spans="1:6" x14ac:dyDescent="0.35">
      <c r="A12859" t="s">
        <v>118</v>
      </c>
      <c r="B12859" s="78" t="s">
        <v>15</v>
      </c>
      <c r="C12859">
        <v>2036</v>
      </c>
      <c r="D12859" t="s">
        <v>138</v>
      </c>
      <c r="E12859" t="s">
        <v>53</v>
      </c>
      <c r="F12859">
        <v>26.7050432322599</v>
      </c>
    </row>
    <row r="12860" spans="1:6" x14ac:dyDescent="0.35">
      <c r="A12860" t="s">
        <v>118</v>
      </c>
      <c r="B12860" s="78" t="s">
        <v>15</v>
      </c>
      <c r="C12860">
        <v>2036</v>
      </c>
      <c r="D12860" t="s">
        <v>138</v>
      </c>
      <c r="E12860" t="s">
        <v>55</v>
      </c>
      <c r="F12860">
        <v>28.7019130096668</v>
      </c>
    </row>
    <row r="12861" spans="1:6" x14ac:dyDescent="0.35">
      <c r="A12861" t="s">
        <v>118</v>
      </c>
      <c r="B12861" s="78" t="s">
        <v>15</v>
      </c>
      <c r="C12861">
        <v>2036</v>
      </c>
      <c r="D12861" t="s">
        <v>138</v>
      </c>
      <c r="E12861" t="s">
        <v>57</v>
      </c>
      <c r="F12861">
        <v>21.960238173149101</v>
      </c>
    </row>
    <row r="12862" spans="1:6" x14ac:dyDescent="0.35">
      <c r="A12862" t="s">
        <v>118</v>
      </c>
      <c r="B12862" s="78" t="s">
        <v>15</v>
      </c>
      <c r="C12862">
        <v>2036</v>
      </c>
      <c r="D12862" t="s">
        <v>138</v>
      </c>
      <c r="E12862" t="s">
        <v>59</v>
      </c>
      <c r="F12862">
        <v>23.447379027474501</v>
      </c>
    </row>
    <row r="12863" spans="1:6" x14ac:dyDescent="0.35">
      <c r="A12863" t="s">
        <v>118</v>
      </c>
      <c r="B12863" s="78" t="s">
        <v>15</v>
      </c>
      <c r="C12863">
        <v>2036</v>
      </c>
      <c r="D12863" t="s">
        <v>138</v>
      </c>
      <c r="E12863" t="s">
        <v>61</v>
      </c>
      <c r="F12863">
        <v>22.0003352138264</v>
      </c>
    </row>
    <row r="12864" spans="1:6" x14ac:dyDescent="0.35">
      <c r="A12864" t="s">
        <v>118</v>
      </c>
      <c r="B12864" s="78" t="s">
        <v>15</v>
      </c>
      <c r="C12864">
        <v>2036</v>
      </c>
      <c r="D12864" t="s">
        <v>138</v>
      </c>
      <c r="E12864" t="s">
        <v>63</v>
      </c>
      <c r="F12864">
        <v>22.8799289451247</v>
      </c>
    </row>
    <row r="12865" spans="1:6" x14ac:dyDescent="0.35">
      <c r="A12865" t="s">
        <v>118</v>
      </c>
      <c r="B12865" s="78" t="s">
        <v>15</v>
      </c>
      <c r="C12865">
        <v>2036</v>
      </c>
      <c r="D12865" t="s">
        <v>138</v>
      </c>
      <c r="E12865" t="s">
        <v>43</v>
      </c>
      <c r="F12865">
        <v>27.650822605300998</v>
      </c>
    </row>
    <row r="12866" spans="1:6" x14ac:dyDescent="0.35">
      <c r="A12866" t="s">
        <v>118</v>
      </c>
      <c r="B12866" s="78" t="s">
        <v>15</v>
      </c>
      <c r="C12866">
        <v>2036</v>
      </c>
      <c r="D12866" t="s">
        <v>138</v>
      </c>
      <c r="E12866" t="s">
        <v>65</v>
      </c>
      <c r="F12866">
        <v>25.251310137582099</v>
      </c>
    </row>
    <row r="12867" spans="1:6" x14ac:dyDescent="0.35">
      <c r="A12867" t="s">
        <v>118</v>
      </c>
      <c r="B12867" s="78" t="s">
        <v>15</v>
      </c>
      <c r="C12867">
        <v>2036</v>
      </c>
      <c r="D12867" t="s">
        <v>138</v>
      </c>
      <c r="E12867" t="s">
        <v>67</v>
      </c>
      <c r="F12867">
        <v>26.7620273247996</v>
      </c>
    </row>
    <row r="12868" spans="1:6" x14ac:dyDescent="0.35">
      <c r="A12868" t="s">
        <v>118</v>
      </c>
      <c r="B12868" s="78" t="s">
        <v>15</v>
      </c>
      <c r="C12868">
        <v>2036</v>
      </c>
      <c r="D12868" t="s">
        <v>138</v>
      </c>
      <c r="E12868" t="s">
        <v>69</v>
      </c>
      <c r="F12868">
        <v>15.3947218882942</v>
      </c>
    </row>
    <row r="12869" spans="1:6" x14ac:dyDescent="0.35">
      <c r="A12869" t="s">
        <v>118</v>
      </c>
      <c r="B12869" s="78" t="s">
        <v>15</v>
      </c>
      <c r="C12869">
        <v>2036</v>
      </c>
      <c r="D12869" t="s">
        <v>138</v>
      </c>
      <c r="E12869" t="s">
        <v>71</v>
      </c>
      <c r="F12869">
        <v>17.369560685269001</v>
      </c>
    </row>
    <row r="12870" spans="1:6" x14ac:dyDescent="0.35">
      <c r="A12870" t="s">
        <v>118</v>
      </c>
      <c r="B12870" s="78" t="s">
        <v>15</v>
      </c>
      <c r="C12870">
        <v>2036</v>
      </c>
      <c r="D12870" t="s">
        <v>138</v>
      </c>
      <c r="E12870" t="s">
        <v>73</v>
      </c>
      <c r="F12870">
        <v>6.8962076958848897</v>
      </c>
    </row>
    <row r="12871" spans="1:6" x14ac:dyDescent="0.35">
      <c r="A12871" t="s">
        <v>118</v>
      </c>
      <c r="B12871" s="78" t="s">
        <v>15</v>
      </c>
      <c r="C12871">
        <v>2036</v>
      </c>
      <c r="D12871" t="s">
        <v>138</v>
      </c>
      <c r="E12871" t="s">
        <v>75</v>
      </c>
      <c r="F12871">
        <v>7.0125386217610099</v>
      </c>
    </row>
    <row r="12872" spans="1:6" x14ac:dyDescent="0.35">
      <c r="A12872" t="s">
        <v>118</v>
      </c>
      <c r="B12872" s="78" t="s">
        <v>15</v>
      </c>
      <c r="C12872">
        <v>2036</v>
      </c>
      <c r="D12872" t="s">
        <v>41</v>
      </c>
      <c r="E12872" t="s">
        <v>42</v>
      </c>
      <c r="F12872">
        <v>32.0011690917541</v>
      </c>
    </row>
    <row r="12873" spans="1:6" x14ac:dyDescent="0.35">
      <c r="A12873" t="s">
        <v>118</v>
      </c>
      <c r="B12873" s="78" t="s">
        <v>15</v>
      </c>
      <c r="C12873">
        <v>2036</v>
      </c>
      <c r="D12873" t="s">
        <v>41</v>
      </c>
      <c r="E12873" t="s">
        <v>45</v>
      </c>
      <c r="F12873">
        <v>10.801628445499301</v>
      </c>
    </row>
    <row r="12874" spans="1:6" x14ac:dyDescent="0.35">
      <c r="A12874" t="s">
        <v>118</v>
      </c>
      <c r="B12874" s="78" t="s">
        <v>15</v>
      </c>
      <c r="C12874">
        <v>2036</v>
      </c>
      <c r="D12874" t="s">
        <v>41</v>
      </c>
      <c r="E12874" t="s">
        <v>47</v>
      </c>
      <c r="F12874">
        <v>8.5964097031886002</v>
      </c>
    </row>
    <row r="12875" spans="1:6" x14ac:dyDescent="0.35">
      <c r="A12875" t="s">
        <v>118</v>
      </c>
      <c r="B12875" s="78" t="s">
        <v>15</v>
      </c>
      <c r="C12875">
        <v>2036</v>
      </c>
      <c r="D12875" t="s">
        <v>41</v>
      </c>
      <c r="E12875" t="s">
        <v>49</v>
      </c>
      <c r="F12875">
        <v>17.149758276554</v>
      </c>
    </row>
    <row r="12876" spans="1:6" x14ac:dyDescent="0.35">
      <c r="A12876" t="s">
        <v>118</v>
      </c>
      <c r="B12876" s="78" t="s">
        <v>15</v>
      </c>
      <c r="C12876">
        <v>2036</v>
      </c>
      <c r="D12876" t="s">
        <v>41</v>
      </c>
      <c r="E12876" t="s">
        <v>51</v>
      </c>
      <c r="F12876">
        <v>34.154434716322598</v>
      </c>
    </row>
    <row r="12877" spans="1:6" x14ac:dyDescent="0.35">
      <c r="A12877" t="s">
        <v>118</v>
      </c>
      <c r="B12877" s="78" t="s">
        <v>15</v>
      </c>
      <c r="C12877">
        <v>2036</v>
      </c>
      <c r="D12877" t="s">
        <v>41</v>
      </c>
      <c r="E12877" t="s">
        <v>53</v>
      </c>
      <c r="F12877">
        <v>31.775091635870801</v>
      </c>
    </row>
    <row r="12878" spans="1:6" x14ac:dyDescent="0.35">
      <c r="A12878" t="s">
        <v>118</v>
      </c>
      <c r="B12878" s="78" t="s">
        <v>15</v>
      </c>
      <c r="C12878">
        <v>2036</v>
      </c>
      <c r="D12878" t="s">
        <v>41</v>
      </c>
      <c r="E12878" t="s">
        <v>55</v>
      </c>
      <c r="F12878">
        <v>38.849051596101098</v>
      </c>
    </row>
    <row r="12879" spans="1:6" x14ac:dyDescent="0.35">
      <c r="A12879" t="s">
        <v>118</v>
      </c>
      <c r="B12879" s="78" t="s">
        <v>15</v>
      </c>
      <c r="C12879">
        <v>2036</v>
      </c>
      <c r="D12879" t="s">
        <v>41</v>
      </c>
      <c r="E12879" t="s">
        <v>57</v>
      </c>
      <c r="F12879">
        <v>29.5621546572408</v>
      </c>
    </row>
    <row r="12880" spans="1:6" x14ac:dyDescent="0.35">
      <c r="A12880" t="s">
        <v>118</v>
      </c>
      <c r="B12880" s="78" t="s">
        <v>15</v>
      </c>
      <c r="C12880">
        <v>2036</v>
      </c>
      <c r="D12880" t="s">
        <v>41</v>
      </c>
      <c r="E12880" t="s">
        <v>59</v>
      </c>
      <c r="F12880">
        <v>29.8946798167655</v>
      </c>
    </row>
    <row r="12881" spans="1:6" x14ac:dyDescent="0.35">
      <c r="A12881" t="s">
        <v>118</v>
      </c>
      <c r="B12881" s="78" t="s">
        <v>15</v>
      </c>
      <c r="C12881">
        <v>2036</v>
      </c>
      <c r="D12881" t="s">
        <v>41</v>
      </c>
      <c r="E12881" t="s">
        <v>61</v>
      </c>
      <c r="F12881">
        <v>30.585659307154199</v>
      </c>
    </row>
    <row r="12882" spans="1:6" x14ac:dyDescent="0.35">
      <c r="A12882" t="s">
        <v>118</v>
      </c>
      <c r="B12882" s="78" t="s">
        <v>15</v>
      </c>
      <c r="C12882">
        <v>2036</v>
      </c>
      <c r="D12882" t="s">
        <v>41</v>
      </c>
      <c r="E12882" t="s">
        <v>63</v>
      </c>
      <c r="F12882">
        <v>30.885564397554699</v>
      </c>
    </row>
    <row r="12883" spans="1:6" x14ac:dyDescent="0.35">
      <c r="A12883" t="s">
        <v>118</v>
      </c>
      <c r="B12883" s="78" t="s">
        <v>15</v>
      </c>
      <c r="C12883">
        <v>2036</v>
      </c>
      <c r="D12883" t="s">
        <v>41</v>
      </c>
      <c r="E12883" t="s">
        <v>43</v>
      </c>
      <c r="F12883">
        <v>29.995283743087001</v>
      </c>
    </row>
    <row r="12884" spans="1:6" x14ac:dyDescent="0.35">
      <c r="A12884" t="s">
        <v>118</v>
      </c>
      <c r="B12884" s="78" t="s">
        <v>15</v>
      </c>
      <c r="C12884">
        <v>2036</v>
      </c>
      <c r="D12884" t="s">
        <v>41</v>
      </c>
      <c r="E12884" t="s">
        <v>65</v>
      </c>
      <c r="F12884">
        <v>30.001903518006799</v>
      </c>
    </row>
    <row r="12885" spans="1:6" x14ac:dyDescent="0.35">
      <c r="A12885" t="s">
        <v>118</v>
      </c>
      <c r="B12885" s="78" t="s">
        <v>15</v>
      </c>
      <c r="C12885">
        <v>2036</v>
      </c>
      <c r="D12885" t="s">
        <v>41</v>
      </c>
      <c r="E12885" t="s">
        <v>67</v>
      </c>
      <c r="F12885">
        <v>25.896312657051599</v>
      </c>
    </row>
    <row r="12886" spans="1:6" x14ac:dyDescent="0.35">
      <c r="A12886" t="s">
        <v>118</v>
      </c>
      <c r="B12886" s="78" t="s">
        <v>15</v>
      </c>
      <c r="C12886">
        <v>2036</v>
      </c>
      <c r="D12886" t="s">
        <v>41</v>
      </c>
      <c r="E12886" t="s">
        <v>69</v>
      </c>
      <c r="F12886">
        <v>15.733673919571199</v>
      </c>
    </row>
    <row r="12887" spans="1:6" x14ac:dyDescent="0.35">
      <c r="A12887" t="s">
        <v>118</v>
      </c>
      <c r="B12887" s="78" t="s">
        <v>15</v>
      </c>
      <c r="C12887">
        <v>2036</v>
      </c>
      <c r="D12887" t="s">
        <v>41</v>
      </c>
      <c r="E12887" t="s">
        <v>71</v>
      </c>
      <c r="F12887">
        <v>16.375396311250199</v>
      </c>
    </row>
    <row r="12888" spans="1:6" x14ac:dyDescent="0.35">
      <c r="A12888" t="s">
        <v>118</v>
      </c>
      <c r="B12888" s="78" t="s">
        <v>15</v>
      </c>
      <c r="C12888">
        <v>2036</v>
      </c>
      <c r="D12888" t="s">
        <v>41</v>
      </c>
      <c r="E12888" t="s">
        <v>73</v>
      </c>
      <c r="F12888">
        <v>8.2505934769144709</v>
      </c>
    </row>
    <row r="12889" spans="1:6" x14ac:dyDescent="0.35">
      <c r="A12889" t="s">
        <v>118</v>
      </c>
      <c r="B12889" s="78" t="s">
        <v>15</v>
      </c>
      <c r="C12889">
        <v>2036</v>
      </c>
      <c r="D12889" t="s">
        <v>41</v>
      </c>
      <c r="E12889" t="s">
        <v>75</v>
      </c>
      <c r="F12889">
        <v>6.5962745188709704</v>
      </c>
    </row>
    <row r="12890" spans="1:6" x14ac:dyDescent="0.35">
      <c r="A12890" t="s">
        <v>118</v>
      </c>
      <c r="B12890" s="78" t="s">
        <v>15</v>
      </c>
      <c r="C12890">
        <v>2041</v>
      </c>
      <c r="D12890" t="s">
        <v>138</v>
      </c>
      <c r="E12890" t="s">
        <v>42</v>
      </c>
      <c r="F12890">
        <v>28.589916476024499</v>
      </c>
    </row>
    <row r="12891" spans="1:6" x14ac:dyDescent="0.35">
      <c r="A12891" t="s">
        <v>118</v>
      </c>
      <c r="B12891" s="78" t="s">
        <v>15</v>
      </c>
      <c r="C12891">
        <v>2041</v>
      </c>
      <c r="D12891" t="s">
        <v>138</v>
      </c>
      <c r="E12891" t="s">
        <v>45</v>
      </c>
      <c r="F12891">
        <v>10.3605893189673</v>
      </c>
    </row>
    <row r="12892" spans="1:6" x14ac:dyDescent="0.35">
      <c r="A12892" t="s">
        <v>118</v>
      </c>
      <c r="B12892" s="78" t="s">
        <v>15</v>
      </c>
      <c r="C12892">
        <v>2041</v>
      </c>
      <c r="D12892" t="s">
        <v>138</v>
      </c>
      <c r="E12892" t="s">
        <v>47</v>
      </c>
      <c r="F12892">
        <v>7.3287351432379699</v>
      </c>
    </row>
    <row r="12893" spans="1:6" x14ac:dyDescent="0.35">
      <c r="A12893" t="s">
        <v>118</v>
      </c>
      <c r="B12893" s="78" t="s">
        <v>15</v>
      </c>
      <c r="C12893">
        <v>2041</v>
      </c>
      <c r="D12893" t="s">
        <v>138</v>
      </c>
      <c r="E12893" t="s">
        <v>49</v>
      </c>
      <c r="F12893">
        <v>16.3161835229904</v>
      </c>
    </row>
    <row r="12894" spans="1:6" x14ac:dyDescent="0.35">
      <c r="A12894" t="s">
        <v>118</v>
      </c>
      <c r="B12894" s="78" t="s">
        <v>15</v>
      </c>
      <c r="C12894">
        <v>2041</v>
      </c>
      <c r="D12894" t="s">
        <v>138</v>
      </c>
      <c r="E12894" t="s">
        <v>51</v>
      </c>
      <c r="F12894">
        <v>28.705654042160798</v>
      </c>
    </row>
    <row r="12895" spans="1:6" x14ac:dyDescent="0.35">
      <c r="A12895" t="s">
        <v>118</v>
      </c>
      <c r="B12895" s="78" t="s">
        <v>15</v>
      </c>
      <c r="C12895">
        <v>2041</v>
      </c>
      <c r="D12895" t="s">
        <v>138</v>
      </c>
      <c r="E12895" t="s">
        <v>53</v>
      </c>
      <c r="F12895">
        <v>26.820875254506301</v>
      </c>
    </row>
    <row r="12896" spans="1:6" x14ac:dyDescent="0.35">
      <c r="A12896" t="s">
        <v>118</v>
      </c>
      <c r="B12896" s="78" t="s">
        <v>15</v>
      </c>
      <c r="C12896">
        <v>2041</v>
      </c>
      <c r="D12896" t="s">
        <v>138</v>
      </c>
      <c r="E12896" t="s">
        <v>55</v>
      </c>
      <c r="F12896">
        <v>27.4064196515058</v>
      </c>
    </row>
    <row r="12897" spans="1:6" x14ac:dyDescent="0.35">
      <c r="A12897" t="s">
        <v>118</v>
      </c>
      <c r="B12897" s="78" t="s">
        <v>15</v>
      </c>
      <c r="C12897">
        <v>2041</v>
      </c>
      <c r="D12897" t="s">
        <v>138</v>
      </c>
      <c r="E12897" t="s">
        <v>57</v>
      </c>
      <c r="F12897">
        <v>21.076506534399201</v>
      </c>
    </row>
    <row r="12898" spans="1:6" x14ac:dyDescent="0.35">
      <c r="A12898" t="s">
        <v>118</v>
      </c>
      <c r="B12898" s="78" t="s">
        <v>15</v>
      </c>
      <c r="C12898">
        <v>2041</v>
      </c>
      <c r="D12898" t="s">
        <v>138</v>
      </c>
      <c r="E12898" t="s">
        <v>59</v>
      </c>
      <c r="F12898">
        <v>22.8317920100368</v>
      </c>
    </row>
    <row r="12899" spans="1:6" x14ac:dyDescent="0.35">
      <c r="A12899" t="s">
        <v>118</v>
      </c>
      <c r="B12899" s="78" t="s">
        <v>15</v>
      </c>
      <c r="C12899">
        <v>2041</v>
      </c>
      <c r="D12899" t="s">
        <v>138</v>
      </c>
      <c r="E12899" t="s">
        <v>61</v>
      </c>
      <c r="F12899">
        <v>23.016108960324601</v>
      </c>
    </row>
    <row r="12900" spans="1:6" x14ac:dyDescent="0.35">
      <c r="A12900" t="s">
        <v>118</v>
      </c>
      <c r="B12900" s="78" t="s">
        <v>15</v>
      </c>
      <c r="C12900">
        <v>2041</v>
      </c>
      <c r="D12900" t="s">
        <v>138</v>
      </c>
      <c r="E12900" t="s">
        <v>63</v>
      </c>
      <c r="F12900">
        <v>27.649381672951002</v>
      </c>
    </row>
    <row r="12901" spans="1:6" x14ac:dyDescent="0.35">
      <c r="A12901" t="s">
        <v>118</v>
      </c>
      <c r="B12901" s="78" t="s">
        <v>15</v>
      </c>
      <c r="C12901">
        <v>2041</v>
      </c>
      <c r="D12901" t="s">
        <v>138</v>
      </c>
      <c r="E12901" t="s">
        <v>43</v>
      </c>
      <c r="F12901">
        <v>27.212820138200701</v>
      </c>
    </row>
    <row r="12902" spans="1:6" x14ac:dyDescent="0.35">
      <c r="A12902" t="s">
        <v>118</v>
      </c>
      <c r="B12902" s="78" t="s">
        <v>15</v>
      </c>
      <c r="C12902">
        <v>2041</v>
      </c>
      <c r="D12902" t="s">
        <v>138</v>
      </c>
      <c r="E12902" t="s">
        <v>65</v>
      </c>
      <c r="F12902">
        <v>22.7313894169646</v>
      </c>
    </row>
    <row r="12903" spans="1:6" x14ac:dyDescent="0.35">
      <c r="A12903" t="s">
        <v>118</v>
      </c>
      <c r="B12903" s="78" t="s">
        <v>15</v>
      </c>
      <c r="C12903">
        <v>2041</v>
      </c>
      <c r="D12903" t="s">
        <v>138</v>
      </c>
      <c r="E12903" t="s">
        <v>67</v>
      </c>
      <c r="F12903">
        <v>24.656688489999301</v>
      </c>
    </row>
    <row r="12904" spans="1:6" x14ac:dyDescent="0.35">
      <c r="A12904" t="s">
        <v>118</v>
      </c>
      <c r="B12904" s="78" t="s">
        <v>15</v>
      </c>
      <c r="C12904">
        <v>2041</v>
      </c>
      <c r="D12904" t="s">
        <v>138</v>
      </c>
      <c r="E12904" t="s">
        <v>69</v>
      </c>
      <c r="F12904">
        <v>15.4637563165471</v>
      </c>
    </row>
    <row r="12905" spans="1:6" x14ac:dyDescent="0.35">
      <c r="A12905" t="s">
        <v>118</v>
      </c>
      <c r="B12905" s="78" t="s">
        <v>15</v>
      </c>
      <c r="C12905">
        <v>2041</v>
      </c>
      <c r="D12905" t="s">
        <v>138</v>
      </c>
      <c r="E12905" t="s">
        <v>71</v>
      </c>
      <c r="F12905">
        <v>17.205784026330001</v>
      </c>
    </row>
    <row r="12906" spans="1:6" x14ac:dyDescent="0.35">
      <c r="A12906" t="s">
        <v>118</v>
      </c>
      <c r="B12906" s="78" t="s">
        <v>15</v>
      </c>
      <c r="C12906">
        <v>2041</v>
      </c>
      <c r="D12906" t="s">
        <v>138</v>
      </c>
      <c r="E12906" t="s">
        <v>73</v>
      </c>
      <c r="F12906">
        <v>9.5450534736107802</v>
      </c>
    </row>
    <row r="12907" spans="1:6" x14ac:dyDescent="0.35">
      <c r="A12907" t="s">
        <v>118</v>
      </c>
      <c r="B12907" s="78" t="s">
        <v>15</v>
      </c>
      <c r="C12907">
        <v>2041</v>
      </c>
      <c r="D12907" t="s">
        <v>138</v>
      </c>
      <c r="E12907" t="s">
        <v>75</v>
      </c>
      <c r="F12907">
        <v>6.9291600968040301</v>
      </c>
    </row>
    <row r="12908" spans="1:6" x14ac:dyDescent="0.35">
      <c r="A12908" t="s">
        <v>118</v>
      </c>
      <c r="B12908" s="78" t="s">
        <v>15</v>
      </c>
      <c r="C12908">
        <v>2041</v>
      </c>
      <c r="D12908" t="s">
        <v>41</v>
      </c>
      <c r="E12908" t="s">
        <v>42</v>
      </c>
      <c r="F12908">
        <v>30.851971391387998</v>
      </c>
    </row>
    <row r="12909" spans="1:6" x14ac:dyDescent="0.35">
      <c r="A12909" t="s">
        <v>118</v>
      </c>
      <c r="B12909" s="78" t="s">
        <v>15</v>
      </c>
      <c r="C12909">
        <v>2041</v>
      </c>
      <c r="D12909" t="s">
        <v>41</v>
      </c>
      <c r="E12909" t="s">
        <v>45</v>
      </c>
      <c r="F12909">
        <v>10.558462277696</v>
      </c>
    </row>
    <row r="12910" spans="1:6" x14ac:dyDescent="0.35">
      <c r="A12910" t="s">
        <v>118</v>
      </c>
      <c r="B12910" s="78" t="s">
        <v>15</v>
      </c>
      <c r="C12910">
        <v>2041</v>
      </c>
      <c r="D12910" t="s">
        <v>41</v>
      </c>
      <c r="E12910" t="s">
        <v>47</v>
      </c>
      <c r="F12910">
        <v>8.1265696630492599</v>
      </c>
    </row>
    <row r="12911" spans="1:6" x14ac:dyDescent="0.35">
      <c r="A12911" t="s">
        <v>118</v>
      </c>
      <c r="B12911" s="78" t="s">
        <v>15</v>
      </c>
      <c r="C12911">
        <v>2041</v>
      </c>
      <c r="D12911" t="s">
        <v>41</v>
      </c>
      <c r="E12911" t="s">
        <v>49</v>
      </c>
      <c r="F12911">
        <v>15.8696012624131</v>
      </c>
    </row>
    <row r="12912" spans="1:6" x14ac:dyDescent="0.35">
      <c r="A12912" t="s">
        <v>118</v>
      </c>
      <c r="B12912" s="78" t="s">
        <v>15</v>
      </c>
      <c r="C12912">
        <v>2041</v>
      </c>
      <c r="D12912" t="s">
        <v>41</v>
      </c>
      <c r="E12912" t="s">
        <v>51</v>
      </c>
      <c r="F12912">
        <v>33.334351541894002</v>
      </c>
    </row>
    <row r="12913" spans="1:6" x14ac:dyDescent="0.35">
      <c r="A12913" t="s">
        <v>118</v>
      </c>
      <c r="B12913" s="78" t="s">
        <v>15</v>
      </c>
      <c r="C12913">
        <v>2041</v>
      </c>
      <c r="D12913" t="s">
        <v>41</v>
      </c>
      <c r="E12913" t="s">
        <v>53</v>
      </c>
      <c r="F12913">
        <v>32.779007236265798</v>
      </c>
    </row>
    <row r="12914" spans="1:6" x14ac:dyDescent="0.35">
      <c r="A12914" t="s">
        <v>118</v>
      </c>
      <c r="B12914" s="78" t="s">
        <v>15</v>
      </c>
      <c r="C12914">
        <v>2041</v>
      </c>
      <c r="D12914" t="s">
        <v>41</v>
      </c>
      <c r="E12914" t="s">
        <v>55</v>
      </c>
      <c r="F12914">
        <v>36.640303151091999</v>
      </c>
    </row>
    <row r="12915" spans="1:6" x14ac:dyDescent="0.35">
      <c r="A12915" t="s">
        <v>118</v>
      </c>
      <c r="B12915" s="78" t="s">
        <v>15</v>
      </c>
      <c r="C12915">
        <v>2041</v>
      </c>
      <c r="D12915" t="s">
        <v>41</v>
      </c>
      <c r="E12915" t="s">
        <v>57</v>
      </c>
      <c r="F12915">
        <v>29.486510598165601</v>
      </c>
    </row>
    <row r="12916" spans="1:6" x14ac:dyDescent="0.35">
      <c r="A12916" t="s">
        <v>118</v>
      </c>
      <c r="B12916" s="78" t="s">
        <v>15</v>
      </c>
      <c r="C12916">
        <v>2041</v>
      </c>
      <c r="D12916" t="s">
        <v>41</v>
      </c>
      <c r="E12916" t="s">
        <v>59</v>
      </c>
      <c r="F12916">
        <v>32.441967115545701</v>
      </c>
    </row>
    <row r="12917" spans="1:6" x14ac:dyDescent="0.35">
      <c r="A12917" t="s">
        <v>118</v>
      </c>
      <c r="B12917" s="78" t="s">
        <v>15</v>
      </c>
      <c r="C12917">
        <v>2041</v>
      </c>
      <c r="D12917" t="s">
        <v>41</v>
      </c>
      <c r="E12917" t="s">
        <v>61</v>
      </c>
      <c r="F12917">
        <v>30.763198210313501</v>
      </c>
    </row>
    <row r="12918" spans="1:6" x14ac:dyDescent="0.35">
      <c r="A12918" t="s">
        <v>118</v>
      </c>
      <c r="B12918" s="78" t="s">
        <v>15</v>
      </c>
      <c r="C12918">
        <v>2041</v>
      </c>
      <c r="D12918" t="s">
        <v>41</v>
      </c>
      <c r="E12918" t="s">
        <v>63</v>
      </c>
      <c r="F12918">
        <v>37.4108090487357</v>
      </c>
    </row>
    <row r="12919" spans="1:6" x14ac:dyDescent="0.35">
      <c r="A12919" t="s">
        <v>118</v>
      </c>
      <c r="B12919" s="78" t="s">
        <v>15</v>
      </c>
      <c r="C12919">
        <v>2041</v>
      </c>
      <c r="D12919" t="s">
        <v>41</v>
      </c>
      <c r="E12919" t="s">
        <v>43</v>
      </c>
      <c r="F12919">
        <v>29.528813126939099</v>
      </c>
    </row>
    <row r="12920" spans="1:6" x14ac:dyDescent="0.35">
      <c r="A12920" t="s">
        <v>118</v>
      </c>
      <c r="B12920" s="78" t="s">
        <v>15</v>
      </c>
      <c r="C12920">
        <v>2041</v>
      </c>
      <c r="D12920" t="s">
        <v>41</v>
      </c>
      <c r="E12920" t="s">
        <v>65</v>
      </c>
      <c r="F12920">
        <v>28.8149512281488</v>
      </c>
    </row>
    <row r="12921" spans="1:6" x14ac:dyDescent="0.35">
      <c r="A12921" t="s">
        <v>118</v>
      </c>
      <c r="B12921" s="78" t="s">
        <v>15</v>
      </c>
      <c r="C12921">
        <v>2041</v>
      </c>
      <c r="D12921" t="s">
        <v>41</v>
      </c>
      <c r="E12921" t="s">
        <v>67</v>
      </c>
      <c r="F12921">
        <v>27.653011839892802</v>
      </c>
    </row>
    <row r="12922" spans="1:6" x14ac:dyDescent="0.35">
      <c r="A12922" t="s">
        <v>118</v>
      </c>
      <c r="B12922" s="78" t="s">
        <v>15</v>
      </c>
      <c r="C12922">
        <v>2041</v>
      </c>
      <c r="D12922" t="s">
        <v>41</v>
      </c>
      <c r="E12922" t="s">
        <v>69</v>
      </c>
      <c r="F12922">
        <v>14.3588810386196</v>
      </c>
    </row>
    <row r="12923" spans="1:6" x14ac:dyDescent="0.35">
      <c r="A12923" t="s">
        <v>118</v>
      </c>
      <c r="B12923" s="78" t="s">
        <v>15</v>
      </c>
      <c r="C12923">
        <v>2041</v>
      </c>
      <c r="D12923" t="s">
        <v>41</v>
      </c>
      <c r="E12923" t="s">
        <v>71</v>
      </c>
      <c r="F12923">
        <v>16.892035538591401</v>
      </c>
    </row>
    <row r="12924" spans="1:6" x14ac:dyDescent="0.35">
      <c r="A12924" t="s">
        <v>118</v>
      </c>
      <c r="B12924" s="78" t="s">
        <v>15</v>
      </c>
      <c r="C12924">
        <v>2041</v>
      </c>
      <c r="D12924" t="s">
        <v>41</v>
      </c>
      <c r="E12924" t="s">
        <v>73</v>
      </c>
      <c r="F12924">
        <v>8.9257005500387603</v>
      </c>
    </row>
    <row r="12925" spans="1:6" x14ac:dyDescent="0.35">
      <c r="A12925" t="s">
        <v>118</v>
      </c>
      <c r="B12925" s="78" t="s">
        <v>15</v>
      </c>
      <c r="C12925">
        <v>2041</v>
      </c>
      <c r="D12925" t="s">
        <v>41</v>
      </c>
      <c r="E12925" t="s">
        <v>75</v>
      </c>
      <c r="F12925">
        <v>7.8072210334772496</v>
      </c>
    </row>
    <row r="12926" spans="1:6" x14ac:dyDescent="0.35">
      <c r="A12926" t="s">
        <v>118</v>
      </c>
      <c r="B12926" s="78" t="s">
        <v>15</v>
      </c>
      <c r="C12926">
        <v>2046</v>
      </c>
      <c r="D12926" t="s">
        <v>138</v>
      </c>
      <c r="E12926" t="s">
        <v>42</v>
      </c>
      <c r="F12926">
        <v>27.6644398430434</v>
      </c>
    </row>
    <row r="12927" spans="1:6" x14ac:dyDescent="0.35">
      <c r="A12927" t="s">
        <v>118</v>
      </c>
      <c r="B12927" s="78" t="s">
        <v>15</v>
      </c>
      <c r="C12927">
        <v>2046</v>
      </c>
      <c r="D12927" t="s">
        <v>138</v>
      </c>
      <c r="E12927" t="s">
        <v>45</v>
      </c>
      <c r="F12927">
        <v>10.085126013664899</v>
      </c>
    </row>
    <row r="12928" spans="1:6" x14ac:dyDescent="0.35">
      <c r="A12928" t="s">
        <v>118</v>
      </c>
      <c r="B12928" s="78" t="s">
        <v>15</v>
      </c>
      <c r="C12928">
        <v>2046</v>
      </c>
      <c r="D12928" t="s">
        <v>138</v>
      </c>
      <c r="E12928" t="s">
        <v>47</v>
      </c>
      <c r="F12928">
        <v>7.3033155961446701</v>
      </c>
    </row>
    <row r="12929" spans="1:6" x14ac:dyDescent="0.35">
      <c r="A12929" t="s">
        <v>118</v>
      </c>
      <c r="B12929" s="78" t="s">
        <v>15</v>
      </c>
      <c r="C12929">
        <v>2046</v>
      </c>
      <c r="D12929" t="s">
        <v>138</v>
      </c>
      <c r="E12929" t="s">
        <v>49</v>
      </c>
      <c r="F12929">
        <v>16.102703305466498</v>
      </c>
    </row>
    <row r="12930" spans="1:6" x14ac:dyDescent="0.35">
      <c r="A12930" t="s">
        <v>118</v>
      </c>
      <c r="B12930" s="78" t="s">
        <v>15</v>
      </c>
      <c r="C12930">
        <v>2046</v>
      </c>
      <c r="D12930" t="s">
        <v>138</v>
      </c>
      <c r="E12930" t="s">
        <v>51</v>
      </c>
      <c r="F12930">
        <v>27.255341309199501</v>
      </c>
    </row>
    <row r="12931" spans="1:6" x14ac:dyDescent="0.35">
      <c r="A12931" t="s">
        <v>118</v>
      </c>
      <c r="B12931" s="78" t="s">
        <v>15</v>
      </c>
      <c r="C12931">
        <v>2046</v>
      </c>
      <c r="D12931" t="s">
        <v>138</v>
      </c>
      <c r="E12931" t="s">
        <v>53</v>
      </c>
      <c r="F12931">
        <v>26.431784256861</v>
      </c>
    </row>
    <row r="12932" spans="1:6" x14ac:dyDescent="0.35">
      <c r="A12932" t="s">
        <v>118</v>
      </c>
      <c r="B12932" s="78" t="s">
        <v>15</v>
      </c>
      <c r="C12932">
        <v>2046</v>
      </c>
      <c r="D12932" t="s">
        <v>138</v>
      </c>
      <c r="E12932" t="s">
        <v>55</v>
      </c>
      <c r="F12932">
        <v>27.5483034974053</v>
      </c>
    </row>
    <row r="12933" spans="1:6" x14ac:dyDescent="0.35">
      <c r="A12933" t="s">
        <v>118</v>
      </c>
      <c r="B12933" s="78" t="s">
        <v>15</v>
      </c>
      <c r="C12933">
        <v>2046</v>
      </c>
      <c r="D12933" t="s">
        <v>138</v>
      </c>
      <c r="E12933" t="s">
        <v>57</v>
      </c>
      <c r="F12933">
        <v>19.9366100097951</v>
      </c>
    </row>
    <row r="12934" spans="1:6" x14ac:dyDescent="0.35">
      <c r="A12934" t="s">
        <v>118</v>
      </c>
      <c r="B12934" s="78" t="s">
        <v>15</v>
      </c>
      <c r="C12934">
        <v>2046</v>
      </c>
      <c r="D12934" t="s">
        <v>138</v>
      </c>
      <c r="E12934" t="s">
        <v>59</v>
      </c>
      <c r="F12934">
        <v>22.1336919887503</v>
      </c>
    </row>
    <row r="12935" spans="1:6" x14ac:dyDescent="0.35">
      <c r="A12935" t="s">
        <v>118</v>
      </c>
      <c r="B12935" s="78" t="s">
        <v>15</v>
      </c>
      <c r="C12935">
        <v>2046</v>
      </c>
      <c r="D12935" t="s">
        <v>138</v>
      </c>
      <c r="E12935" t="s">
        <v>61</v>
      </c>
      <c r="F12935">
        <v>22.830854066329699</v>
      </c>
    </row>
    <row r="12936" spans="1:6" x14ac:dyDescent="0.35">
      <c r="A12936" t="s">
        <v>118</v>
      </c>
      <c r="B12936" s="78" t="s">
        <v>15</v>
      </c>
      <c r="C12936">
        <v>2046</v>
      </c>
      <c r="D12936" t="s">
        <v>138</v>
      </c>
      <c r="E12936" t="s">
        <v>63</v>
      </c>
      <c r="F12936">
        <v>28.752120587358601</v>
      </c>
    </row>
    <row r="12937" spans="1:6" x14ac:dyDescent="0.35">
      <c r="A12937" t="s">
        <v>118</v>
      </c>
      <c r="B12937" s="78" t="s">
        <v>15</v>
      </c>
      <c r="C12937">
        <v>2046</v>
      </c>
      <c r="D12937" t="s">
        <v>138</v>
      </c>
      <c r="E12937" t="s">
        <v>43</v>
      </c>
      <c r="F12937">
        <v>26.460765855778401</v>
      </c>
    </row>
    <row r="12938" spans="1:6" x14ac:dyDescent="0.35">
      <c r="A12938" t="s">
        <v>118</v>
      </c>
      <c r="B12938" s="78" t="s">
        <v>15</v>
      </c>
      <c r="C12938">
        <v>2046</v>
      </c>
      <c r="D12938" t="s">
        <v>138</v>
      </c>
      <c r="E12938" t="s">
        <v>65</v>
      </c>
      <c r="F12938">
        <v>27.383783762975199</v>
      </c>
    </row>
    <row r="12939" spans="1:6" x14ac:dyDescent="0.35">
      <c r="A12939" t="s">
        <v>118</v>
      </c>
      <c r="B12939" s="78" t="s">
        <v>15</v>
      </c>
      <c r="C12939">
        <v>2046</v>
      </c>
      <c r="D12939" t="s">
        <v>138</v>
      </c>
      <c r="E12939" t="s">
        <v>67</v>
      </c>
      <c r="F12939">
        <v>22.972612918539799</v>
      </c>
    </row>
    <row r="12940" spans="1:6" x14ac:dyDescent="0.35">
      <c r="A12940" t="s">
        <v>118</v>
      </c>
      <c r="B12940" s="78" t="s">
        <v>15</v>
      </c>
      <c r="C12940">
        <v>2046</v>
      </c>
      <c r="D12940" t="s">
        <v>138</v>
      </c>
      <c r="E12940" t="s">
        <v>69</v>
      </c>
      <c r="F12940">
        <v>14.406811364247799</v>
      </c>
    </row>
    <row r="12941" spans="1:6" x14ac:dyDescent="0.35">
      <c r="A12941" t="s">
        <v>118</v>
      </c>
      <c r="B12941" s="78" t="s">
        <v>15</v>
      </c>
      <c r="C12941">
        <v>2046</v>
      </c>
      <c r="D12941" t="s">
        <v>138</v>
      </c>
      <c r="E12941" t="s">
        <v>71</v>
      </c>
      <c r="F12941">
        <v>17.5867724967692</v>
      </c>
    </row>
    <row r="12942" spans="1:6" x14ac:dyDescent="0.35">
      <c r="A12942" t="s">
        <v>118</v>
      </c>
      <c r="B12942" s="78" t="s">
        <v>15</v>
      </c>
      <c r="C12942">
        <v>2046</v>
      </c>
      <c r="D12942" t="s">
        <v>138</v>
      </c>
      <c r="E12942" t="s">
        <v>73</v>
      </c>
      <c r="F12942">
        <v>9.5289393956270008</v>
      </c>
    </row>
    <row r="12943" spans="1:6" x14ac:dyDescent="0.35">
      <c r="A12943" t="s">
        <v>118</v>
      </c>
      <c r="B12943" s="78" t="s">
        <v>15</v>
      </c>
      <c r="C12943">
        <v>2046</v>
      </c>
      <c r="D12943" t="s">
        <v>138</v>
      </c>
      <c r="E12943" t="s">
        <v>75</v>
      </c>
      <c r="F12943">
        <v>8.4358756270623001</v>
      </c>
    </row>
    <row r="12944" spans="1:6" x14ac:dyDescent="0.35">
      <c r="A12944" t="s">
        <v>118</v>
      </c>
      <c r="B12944" s="78" t="s">
        <v>15</v>
      </c>
      <c r="C12944">
        <v>2046</v>
      </c>
      <c r="D12944" t="s">
        <v>41</v>
      </c>
      <c r="E12944" t="s">
        <v>42</v>
      </c>
      <c r="F12944">
        <v>29.865237303786699</v>
      </c>
    </row>
    <row r="12945" spans="1:6" x14ac:dyDescent="0.35">
      <c r="A12945" t="s">
        <v>118</v>
      </c>
      <c r="B12945" s="78" t="s">
        <v>15</v>
      </c>
      <c r="C12945">
        <v>2046</v>
      </c>
      <c r="D12945" t="s">
        <v>41</v>
      </c>
      <c r="E12945" t="s">
        <v>45</v>
      </c>
      <c r="F12945">
        <v>10.259451771778499</v>
      </c>
    </row>
    <row r="12946" spans="1:6" x14ac:dyDescent="0.35">
      <c r="A12946" t="s">
        <v>118</v>
      </c>
      <c r="B12946" s="78" t="s">
        <v>15</v>
      </c>
      <c r="C12946">
        <v>2046</v>
      </c>
      <c r="D12946" t="s">
        <v>41</v>
      </c>
      <c r="E12946" t="s">
        <v>47</v>
      </c>
      <c r="F12946">
        <v>8.1101778554794297</v>
      </c>
    </row>
    <row r="12947" spans="1:6" x14ac:dyDescent="0.35">
      <c r="A12947" t="s">
        <v>118</v>
      </c>
      <c r="B12947" s="78" t="s">
        <v>15</v>
      </c>
      <c r="C12947">
        <v>2046</v>
      </c>
      <c r="D12947" t="s">
        <v>41</v>
      </c>
      <c r="E12947" t="s">
        <v>49</v>
      </c>
      <c r="F12947">
        <v>15.4379631902095</v>
      </c>
    </row>
    <row r="12948" spans="1:6" x14ac:dyDescent="0.35">
      <c r="A12948" t="s">
        <v>118</v>
      </c>
      <c r="B12948" s="78" t="s">
        <v>15</v>
      </c>
      <c r="C12948">
        <v>2046</v>
      </c>
      <c r="D12948" t="s">
        <v>41</v>
      </c>
      <c r="E12948" t="s">
        <v>51</v>
      </c>
      <c r="F12948">
        <v>31.794125805771699</v>
      </c>
    </row>
    <row r="12949" spans="1:6" x14ac:dyDescent="0.35">
      <c r="A12949" t="s">
        <v>118</v>
      </c>
      <c r="B12949" s="78" t="s">
        <v>15</v>
      </c>
      <c r="C12949">
        <v>2046</v>
      </c>
      <c r="D12949" t="s">
        <v>41</v>
      </c>
      <c r="E12949" t="s">
        <v>53</v>
      </c>
      <c r="F12949">
        <v>32.117600580692702</v>
      </c>
    </row>
    <row r="12950" spans="1:6" x14ac:dyDescent="0.35">
      <c r="A12950" t="s">
        <v>118</v>
      </c>
      <c r="B12950" s="78" t="s">
        <v>15</v>
      </c>
      <c r="C12950">
        <v>2046</v>
      </c>
      <c r="D12950" t="s">
        <v>41</v>
      </c>
      <c r="E12950" t="s">
        <v>55</v>
      </c>
      <c r="F12950">
        <v>37.508882355708501</v>
      </c>
    </row>
    <row r="12951" spans="1:6" x14ac:dyDescent="0.35">
      <c r="A12951" t="s">
        <v>118</v>
      </c>
      <c r="B12951" s="78" t="s">
        <v>15</v>
      </c>
      <c r="C12951">
        <v>2046</v>
      </c>
      <c r="D12951" t="s">
        <v>41</v>
      </c>
      <c r="E12951" t="s">
        <v>57</v>
      </c>
      <c r="F12951">
        <v>27.723121182721499</v>
      </c>
    </row>
    <row r="12952" spans="1:6" x14ac:dyDescent="0.35">
      <c r="A12952" t="s">
        <v>118</v>
      </c>
      <c r="B12952" s="78" t="s">
        <v>15</v>
      </c>
      <c r="C12952">
        <v>2046</v>
      </c>
      <c r="D12952" t="s">
        <v>41</v>
      </c>
      <c r="E12952" t="s">
        <v>59</v>
      </c>
      <c r="F12952">
        <v>32.412108247687101</v>
      </c>
    </row>
    <row r="12953" spans="1:6" x14ac:dyDescent="0.35">
      <c r="A12953" t="s">
        <v>118</v>
      </c>
      <c r="B12953" s="78" t="s">
        <v>15</v>
      </c>
      <c r="C12953">
        <v>2046</v>
      </c>
      <c r="D12953" t="s">
        <v>41</v>
      </c>
      <c r="E12953" t="s">
        <v>61</v>
      </c>
      <c r="F12953">
        <v>32.9638696758145</v>
      </c>
    </row>
    <row r="12954" spans="1:6" x14ac:dyDescent="0.35">
      <c r="A12954" t="s">
        <v>118</v>
      </c>
      <c r="B12954" s="78" t="s">
        <v>15</v>
      </c>
      <c r="C12954">
        <v>2046</v>
      </c>
      <c r="D12954" t="s">
        <v>41</v>
      </c>
      <c r="E12954" t="s">
        <v>63</v>
      </c>
      <c r="F12954">
        <v>37.636897710673303</v>
      </c>
    </row>
    <row r="12955" spans="1:6" x14ac:dyDescent="0.35">
      <c r="A12955" t="s">
        <v>118</v>
      </c>
      <c r="B12955" s="78" t="s">
        <v>15</v>
      </c>
      <c r="C12955">
        <v>2046</v>
      </c>
      <c r="D12955" t="s">
        <v>41</v>
      </c>
      <c r="E12955" t="s">
        <v>43</v>
      </c>
      <c r="F12955">
        <v>28.723128916640199</v>
      </c>
    </row>
    <row r="12956" spans="1:6" x14ac:dyDescent="0.35">
      <c r="A12956" t="s">
        <v>118</v>
      </c>
      <c r="B12956" s="78" t="s">
        <v>15</v>
      </c>
      <c r="C12956">
        <v>2046</v>
      </c>
      <c r="D12956" t="s">
        <v>41</v>
      </c>
      <c r="E12956" t="s">
        <v>65</v>
      </c>
      <c r="F12956">
        <v>34.925396884327398</v>
      </c>
    </row>
    <row r="12957" spans="1:6" x14ac:dyDescent="0.35">
      <c r="A12957" t="s">
        <v>118</v>
      </c>
      <c r="B12957" s="78" t="s">
        <v>15</v>
      </c>
      <c r="C12957">
        <v>2046</v>
      </c>
      <c r="D12957" t="s">
        <v>41</v>
      </c>
      <c r="E12957" t="s">
        <v>67</v>
      </c>
      <c r="F12957">
        <v>26.991469702084199</v>
      </c>
    </row>
    <row r="12958" spans="1:6" x14ac:dyDescent="0.35">
      <c r="A12958" t="s">
        <v>118</v>
      </c>
      <c r="B12958" s="78" t="s">
        <v>15</v>
      </c>
      <c r="C12958">
        <v>2046</v>
      </c>
      <c r="D12958" t="s">
        <v>41</v>
      </c>
      <c r="E12958" t="s">
        <v>69</v>
      </c>
      <c r="F12958">
        <v>15.2010211278992</v>
      </c>
    </row>
    <row r="12959" spans="1:6" x14ac:dyDescent="0.35">
      <c r="A12959" t="s">
        <v>118</v>
      </c>
      <c r="B12959" s="78" t="s">
        <v>15</v>
      </c>
      <c r="C12959">
        <v>2046</v>
      </c>
      <c r="D12959" t="s">
        <v>41</v>
      </c>
      <c r="E12959" t="s">
        <v>71</v>
      </c>
      <c r="F12959">
        <v>15.9151931023021</v>
      </c>
    </row>
    <row r="12960" spans="1:6" x14ac:dyDescent="0.35">
      <c r="A12960" t="s">
        <v>118</v>
      </c>
      <c r="B12960" s="78" t="s">
        <v>15</v>
      </c>
      <c r="C12960">
        <v>2046</v>
      </c>
      <c r="D12960" t="s">
        <v>41</v>
      </c>
      <c r="E12960" t="s">
        <v>73</v>
      </c>
      <c r="F12960">
        <v>9.3227659783468102</v>
      </c>
    </row>
    <row r="12961" spans="1:6" x14ac:dyDescent="0.35">
      <c r="A12961" t="s">
        <v>118</v>
      </c>
      <c r="B12961" s="78" t="s">
        <v>15</v>
      </c>
      <c r="C12961">
        <v>2046</v>
      </c>
      <c r="D12961" t="s">
        <v>41</v>
      </c>
      <c r="E12961" t="s">
        <v>75</v>
      </c>
      <c r="F12961">
        <v>8.6686539704901406</v>
      </c>
    </row>
    <row r="12962" spans="1:6" x14ac:dyDescent="0.35">
      <c r="A12962" t="s">
        <v>119</v>
      </c>
      <c r="B12962" s="78" t="s">
        <v>15</v>
      </c>
      <c r="C12962">
        <v>2021</v>
      </c>
      <c r="D12962" t="s">
        <v>41</v>
      </c>
      <c r="E12962" t="s">
        <v>42</v>
      </c>
      <c r="F12962">
        <v>2702</v>
      </c>
    </row>
    <row r="12963" spans="1:6" x14ac:dyDescent="0.35">
      <c r="A12963" t="s">
        <v>119</v>
      </c>
      <c r="B12963" s="78" t="s">
        <v>15</v>
      </c>
      <c r="C12963">
        <v>2021</v>
      </c>
      <c r="D12963" t="s">
        <v>41</v>
      </c>
      <c r="E12963" t="s">
        <v>43</v>
      </c>
      <c r="F12963">
        <v>2904</v>
      </c>
    </row>
    <row r="12964" spans="1:6" x14ac:dyDescent="0.35">
      <c r="A12964" t="s">
        <v>119</v>
      </c>
      <c r="B12964" s="78" t="s">
        <v>15</v>
      </c>
      <c r="C12964">
        <v>2021</v>
      </c>
      <c r="D12964" t="s">
        <v>41</v>
      </c>
      <c r="E12964" t="s">
        <v>45</v>
      </c>
      <c r="F12964">
        <v>3065</v>
      </c>
    </row>
    <row r="12965" spans="1:6" x14ac:dyDescent="0.35">
      <c r="A12965" t="s">
        <v>119</v>
      </c>
      <c r="B12965" s="78" t="s">
        <v>15</v>
      </c>
      <c r="C12965">
        <v>2021</v>
      </c>
      <c r="D12965" t="s">
        <v>41</v>
      </c>
      <c r="E12965" t="s">
        <v>47</v>
      </c>
      <c r="F12965">
        <v>2826</v>
      </c>
    </row>
    <row r="12966" spans="1:6" x14ac:dyDescent="0.35">
      <c r="A12966" t="s">
        <v>119</v>
      </c>
      <c r="B12966" s="78" t="s">
        <v>15</v>
      </c>
      <c r="C12966">
        <v>2021</v>
      </c>
      <c r="D12966" t="s">
        <v>41</v>
      </c>
      <c r="E12966" t="s">
        <v>49</v>
      </c>
      <c r="F12966">
        <v>2669</v>
      </c>
    </row>
    <row r="12967" spans="1:6" x14ac:dyDescent="0.35">
      <c r="A12967" t="s">
        <v>119</v>
      </c>
      <c r="B12967" s="78" t="s">
        <v>15</v>
      </c>
      <c r="C12967">
        <v>2021</v>
      </c>
      <c r="D12967" t="s">
        <v>41</v>
      </c>
      <c r="E12967" t="s">
        <v>51</v>
      </c>
      <c r="F12967">
        <v>2820</v>
      </c>
    </row>
    <row r="12968" spans="1:6" x14ac:dyDescent="0.35">
      <c r="A12968" t="s">
        <v>119</v>
      </c>
      <c r="B12968" s="78" t="s">
        <v>15</v>
      </c>
      <c r="C12968">
        <v>2021</v>
      </c>
      <c r="D12968" t="s">
        <v>41</v>
      </c>
      <c r="E12968" t="s">
        <v>53</v>
      </c>
      <c r="F12968">
        <v>2857</v>
      </c>
    </row>
    <row r="12969" spans="1:6" x14ac:dyDescent="0.35">
      <c r="A12969" t="s">
        <v>119</v>
      </c>
      <c r="B12969" s="78" t="s">
        <v>15</v>
      </c>
      <c r="C12969">
        <v>2021</v>
      </c>
      <c r="D12969" t="s">
        <v>41</v>
      </c>
      <c r="E12969" t="s">
        <v>55</v>
      </c>
      <c r="F12969">
        <v>2834</v>
      </c>
    </row>
    <row r="12970" spans="1:6" x14ac:dyDescent="0.35">
      <c r="A12970" t="s">
        <v>119</v>
      </c>
      <c r="B12970" s="78" t="s">
        <v>15</v>
      </c>
      <c r="C12970">
        <v>2021</v>
      </c>
      <c r="D12970" t="s">
        <v>41</v>
      </c>
      <c r="E12970" t="s">
        <v>57</v>
      </c>
      <c r="F12970">
        <v>2419</v>
      </c>
    </row>
    <row r="12971" spans="1:6" x14ac:dyDescent="0.35">
      <c r="A12971" t="s">
        <v>119</v>
      </c>
      <c r="B12971" s="78" t="s">
        <v>15</v>
      </c>
      <c r="C12971">
        <v>2021</v>
      </c>
      <c r="D12971" t="s">
        <v>41</v>
      </c>
      <c r="E12971" t="s">
        <v>59</v>
      </c>
      <c r="F12971">
        <v>2440</v>
      </c>
    </row>
    <row r="12972" spans="1:6" x14ac:dyDescent="0.35">
      <c r="A12972" t="s">
        <v>119</v>
      </c>
      <c r="B12972" s="78" t="s">
        <v>15</v>
      </c>
      <c r="C12972">
        <v>2021</v>
      </c>
      <c r="D12972" t="s">
        <v>41</v>
      </c>
      <c r="E12972" t="s">
        <v>61</v>
      </c>
      <c r="F12972">
        <v>2382</v>
      </c>
    </row>
    <row r="12973" spans="1:6" x14ac:dyDescent="0.35">
      <c r="A12973" t="s">
        <v>119</v>
      </c>
      <c r="B12973" s="78" t="s">
        <v>15</v>
      </c>
      <c r="C12973">
        <v>2021</v>
      </c>
      <c r="D12973" t="s">
        <v>41</v>
      </c>
      <c r="E12973" t="s">
        <v>63</v>
      </c>
      <c r="F12973">
        <v>2501</v>
      </c>
    </row>
    <row r="12974" spans="1:6" x14ac:dyDescent="0.35">
      <c r="A12974" t="s">
        <v>119</v>
      </c>
      <c r="B12974" s="78" t="s">
        <v>15</v>
      </c>
      <c r="C12974">
        <v>2021</v>
      </c>
      <c r="D12974" t="s">
        <v>41</v>
      </c>
      <c r="E12974" t="s">
        <v>65</v>
      </c>
      <c r="F12974">
        <v>2396</v>
      </c>
    </row>
    <row r="12975" spans="1:6" x14ac:dyDescent="0.35">
      <c r="A12975" t="s">
        <v>119</v>
      </c>
      <c r="B12975" s="78" t="s">
        <v>15</v>
      </c>
      <c r="C12975">
        <v>2021</v>
      </c>
      <c r="D12975" t="s">
        <v>41</v>
      </c>
      <c r="E12975" t="s">
        <v>67</v>
      </c>
      <c r="F12975">
        <v>2027</v>
      </c>
    </row>
    <row r="12976" spans="1:6" x14ac:dyDescent="0.35">
      <c r="A12976" t="s">
        <v>119</v>
      </c>
      <c r="B12976" s="78" t="s">
        <v>15</v>
      </c>
      <c r="C12976">
        <v>2021</v>
      </c>
      <c r="D12976" t="s">
        <v>41</v>
      </c>
      <c r="E12976" t="s">
        <v>69</v>
      </c>
      <c r="F12976">
        <v>1707</v>
      </c>
    </row>
    <row r="12977" spans="1:6" x14ac:dyDescent="0.35">
      <c r="A12977" t="s">
        <v>119</v>
      </c>
      <c r="B12977" s="78" t="s">
        <v>15</v>
      </c>
      <c r="C12977">
        <v>2021</v>
      </c>
      <c r="D12977" t="s">
        <v>41</v>
      </c>
      <c r="E12977" t="s">
        <v>71</v>
      </c>
      <c r="F12977">
        <v>1147</v>
      </c>
    </row>
    <row r="12978" spans="1:6" x14ac:dyDescent="0.35">
      <c r="A12978" t="s">
        <v>119</v>
      </c>
      <c r="B12978" s="78" t="s">
        <v>15</v>
      </c>
      <c r="C12978">
        <v>2021</v>
      </c>
      <c r="D12978" t="s">
        <v>41</v>
      </c>
      <c r="E12978" t="s">
        <v>73</v>
      </c>
      <c r="F12978">
        <v>765</v>
      </c>
    </row>
    <row r="12979" spans="1:6" x14ac:dyDescent="0.35">
      <c r="A12979" t="s">
        <v>119</v>
      </c>
      <c r="B12979" s="78" t="s">
        <v>15</v>
      </c>
      <c r="C12979">
        <v>2021</v>
      </c>
      <c r="D12979" t="s">
        <v>41</v>
      </c>
      <c r="E12979" t="s">
        <v>75</v>
      </c>
      <c r="F12979">
        <v>669</v>
      </c>
    </row>
    <row r="12980" spans="1:6" x14ac:dyDescent="0.35">
      <c r="A12980" t="s">
        <v>119</v>
      </c>
      <c r="B12980" s="78" t="s">
        <v>15</v>
      </c>
      <c r="C12980">
        <v>2021</v>
      </c>
      <c r="D12980" t="s">
        <v>138</v>
      </c>
      <c r="E12980" t="s">
        <v>42</v>
      </c>
      <c r="F12980">
        <v>2494</v>
      </c>
    </row>
    <row r="12981" spans="1:6" x14ac:dyDescent="0.35">
      <c r="A12981" t="s">
        <v>119</v>
      </c>
      <c r="B12981" s="78" t="s">
        <v>15</v>
      </c>
      <c r="C12981">
        <v>2021</v>
      </c>
      <c r="D12981" t="s">
        <v>138</v>
      </c>
      <c r="E12981" t="s">
        <v>43</v>
      </c>
      <c r="F12981">
        <v>2890</v>
      </c>
    </row>
    <row r="12982" spans="1:6" x14ac:dyDescent="0.35">
      <c r="A12982" t="s">
        <v>119</v>
      </c>
      <c r="B12982" s="78" t="s">
        <v>15</v>
      </c>
      <c r="C12982">
        <v>2021</v>
      </c>
      <c r="D12982" t="s">
        <v>138</v>
      </c>
      <c r="E12982" t="s">
        <v>45</v>
      </c>
      <c r="F12982">
        <v>3009</v>
      </c>
    </row>
    <row r="12983" spans="1:6" x14ac:dyDescent="0.35">
      <c r="A12983" t="s">
        <v>119</v>
      </c>
      <c r="B12983" s="78" t="s">
        <v>15</v>
      </c>
      <c r="C12983">
        <v>2021</v>
      </c>
      <c r="D12983" t="s">
        <v>138</v>
      </c>
      <c r="E12983" t="s">
        <v>47</v>
      </c>
      <c r="F12983">
        <v>2619</v>
      </c>
    </row>
    <row r="12984" spans="1:6" x14ac:dyDescent="0.35">
      <c r="A12984" t="s">
        <v>119</v>
      </c>
      <c r="B12984" s="78" t="s">
        <v>15</v>
      </c>
      <c r="C12984">
        <v>2021</v>
      </c>
      <c r="D12984" t="s">
        <v>138</v>
      </c>
      <c r="E12984" t="s">
        <v>49</v>
      </c>
      <c r="F12984">
        <v>2648</v>
      </c>
    </row>
    <row r="12985" spans="1:6" x14ac:dyDescent="0.35">
      <c r="A12985" t="s">
        <v>119</v>
      </c>
      <c r="B12985" s="78" t="s">
        <v>15</v>
      </c>
      <c r="C12985">
        <v>2021</v>
      </c>
      <c r="D12985" t="s">
        <v>138</v>
      </c>
      <c r="E12985" t="s">
        <v>51</v>
      </c>
      <c r="F12985">
        <v>2938</v>
      </c>
    </row>
    <row r="12986" spans="1:6" x14ac:dyDescent="0.35">
      <c r="A12986" t="s">
        <v>119</v>
      </c>
      <c r="B12986" s="78" t="s">
        <v>15</v>
      </c>
      <c r="C12986">
        <v>2021</v>
      </c>
      <c r="D12986" t="s">
        <v>138</v>
      </c>
      <c r="E12986" t="s">
        <v>53</v>
      </c>
      <c r="F12986">
        <v>2838</v>
      </c>
    </row>
    <row r="12987" spans="1:6" x14ac:dyDescent="0.35">
      <c r="A12987" t="s">
        <v>119</v>
      </c>
      <c r="B12987" s="78" t="s">
        <v>15</v>
      </c>
      <c r="C12987">
        <v>2021</v>
      </c>
      <c r="D12987" t="s">
        <v>138</v>
      </c>
      <c r="E12987" t="s">
        <v>55</v>
      </c>
      <c r="F12987">
        <v>2799</v>
      </c>
    </row>
    <row r="12988" spans="1:6" x14ac:dyDescent="0.35">
      <c r="A12988" t="s">
        <v>119</v>
      </c>
      <c r="B12988" s="78" t="s">
        <v>15</v>
      </c>
      <c r="C12988">
        <v>2021</v>
      </c>
      <c r="D12988" t="s">
        <v>138</v>
      </c>
      <c r="E12988" t="s">
        <v>57</v>
      </c>
      <c r="F12988">
        <v>2445</v>
      </c>
    </row>
    <row r="12989" spans="1:6" x14ac:dyDescent="0.35">
      <c r="A12989" t="s">
        <v>119</v>
      </c>
      <c r="B12989" s="78" t="s">
        <v>15</v>
      </c>
      <c r="C12989">
        <v>2021</v>
      </c>
      <c r="D12989" t="s">
        <v>138</v>
      </c>
      <c r="E12989" t="s">
        <v>59</v>
      </c>
      <c r="F12989">
        <v>2502</v>
      </c>
    </row>
    <row r="12990" spans="1:6" x14ac:dyDescent="0.35">
      <c r="A12990" t="s">
        <v>119</v>
      </c>
      <c r="B12990" s="78" t="s">
        <v>15</v>
      </c>
      <c r="C12990">
        <v>2021</v>
      </c>
      <c r="D12990" t="s">
        <v>138</v>
      </c>
      <c r="E12990" t="s">
        <v>61</v>
      </c>
      <c r="F12990">
        <v>2459</v>
      </c>
    </row>
    <row r="12991" spans="1:6" x14ac:dyDescent="0.35">
      <c r="A12991" t="s">
        <v>119</v>
      </c>
      <c r="B12991" s="78" t="s">
        <v>15</v>
      </c>
      <c r="C12991">
        <v>2021</v>
      </c>
      <c r="D12991" t="s">
        <v>138</v>
      </c>
      <c r="E12991" t="s">
        <v>63</v>
      </c>
      <c r="F12991">
        <v>2543</v>
      </c>
    </row>
    <row r="12992" spans="1:6" x14ac:dyDescent="0.35">
      <c r="A12992" t="s">
        <v>119</v>
      </c>
      <c r="B12992" s="78" t="s">
        <v>15</v>
      </c>
      <c r="C12992">
        <v>2021</v>
      </c>
      <c r="D12992" t="s">
        <v>138</v>
      </c>
      <c r="E12992" t="s">
        <v>65</v>
      </c>
      <c r="F12992">
        <v>2484</v>
      </c>
    </row>
    <row r="12993" spans="1:6" x14ac:dyDescent="0.35">
      <c r="A12993" t="s">
        <v>119</v>
      </c>
      <c r="B12993" s="78" t="s">
        <v>15</v>
      </c>
      <c r="C12993">
        <v>2021</v>
      </c>
      <c r="D12993" t="s">
        <v>138</v>
      </c>
      <c r="E12993" t="s">
        <v>67</v>
      </c>
      <c r="F12993">
        <v>1987</v>
      </c>
    </row>
    <row r="12994" spans="1:6" x14ac:dyDescent="0.35">
      <c r="A12994" t="s">
        <v>119</v>
      </c>
      <c r="B12994" s="78" t="s">
        <v>15</v>
      </c>
      <c r="C12994">
        <v>2021</v>
      </c>
      <c r="D12994" t="s">
        <v>138</v>
      </c>
      <c r="E12994" t="s">
        <v>69</v>
      </c>
      <c r="F12994">
        <v>1695</v>
      </c>
    </row>
    <row r="12995" spans="1:6" x14ac:dyDescent="0.35">
      <c r="A12995" t="s">
        <v>119</v>
      </c>
      <c r="B12995" s="78" t="s">
        <v>15</v>
      </c>
      <c r="C12995">
        <v>2021</v>
      </c>
      <c r="D12995" t="s">
        <v>138</v>
      </c>
      <c r="E12995" t="s">
        <v>71</v>
      </c>
      <c r="F12995">
        <v>1305</v>
      </c>
    </row>
    <row r="12996" spans="1:6" x14ac:dyDescent="0.35">
      <c r="A12996" t="s">
        <v>119</v>
      </c>
      <c r="B12996" s="78" t="s">
        <v>15</v>
      </c>
      <c r="C12996">
        <v>2021</v>
      </c>
      <c r="D12996" t="s">
        <v>138</v>
      </c>
      <c r="E12996" t="s">
        <v>73</v>
      </c>
      <c r="F12996">
        <v>1061</v>
      </c>
    </row>
    <row r="12997" spans="1:6" x14ac:dyDescent="0.35">
      <c r="A12997" t="s">
        <v>119</v>
      </c>
      <c r="B12997" s="78" t="s">
        <v>15</v>
      </c>
      <c r="C12997">
        <v>2021</v>
      </c>
      <c r="D12997" t="s">
        <v>138</v>
      </c>
      <c r="E12997" t="s">
        <v>75</v>
      </c>
      <c r="F12997">
        <v>1036</v>
      </c>
    </row>
    <row r="12998" spans="1:6" x14ac:dyDescent="0.35">
      <c r="A12998" t="s">
        <v>119</v>
      </c>
      <c r="B12998" s="78" t="s">
        <v>15</v>
      </c>
      <c r="C12998">
        <v>2026</v>
      </c>
      <c r="D12998" t="s">
        <v>138</v>
      </c>
      <c r="E12998" t="s">
        <v>42</v>
      </c>
      <c r="F12998">
        <v>2508.8913657696698</v>
      </c>
    </row>
    <row r="12999" spans="1:6" x14ac:dyDescent="0.35">
      <c r="A12999" t="s">
        <v>119</v>
      </c>
      <c r="B12999" s="78" t="s">
        <v>15</v>
      </c>
      <c r="C12999">
        <v>2026</v>
      </c>
      <c r="D12999" t="s">
        <v>138</v>
      </c>
      <c r="E12999" t="s">
        <v>45</v>
      </c>
      <c r="F12999">
        <v>3079.1608157469</v>
      </c>
    </row>
    <row r="13000" spans="1:6" x14ac:dyDescent="0.35">
      <c r="A13000" t="s">
        <v>119</v>
      </c>
      <c r="B13000" s="78" t="s">
        <v>15</v>
      </c>
      <c r="C13000">
        <v>2026</v>
      </c>
      <c r="D13000" t="s">
        <v>138</v>
      </c>
      <c r="E13000" t="s">
        <v>47</v>
      </c>
      <c r="F13000">
        <v>3158.5168584589801</v>
      </c>
    </row>
    <row r="13001" spans="1:6" x14ac:dyDescent="0.35">
      <c r="A13001" t="s">
        <v>119</v>
      </c>
      <c r="B13001" s="78" t="s">
        <v>15</v>
      </c>
      <c r="C13001">
        <v>2026</v>
      </c>
      <c r="D13001" t="s">
        <v>138</v>
      </c>
      <c r="E13001" t="s">
        <v>49</v>
      </c>
      <c r="F13001">
        <v>2793.6288381989102</v>
      </c>
    </row>
    <row r="13002" spans="1:6" x14ac:dyDescent="0.35">
      <c r="A13002" t="s">
        <v>119</v>
      </c>
      <c r="B13002" s="78" t="s">
        <v>15</v>
      </c>
      <c r="C13002">
        <v>2026</v>
      </c>
      <c r="D13002" t="s">
        <v>138</v>
      </c>
      <c r="E13002" t="s">
        <v>51</v>
      </c>
      <c r="F13002">
        <v>3020.0403776967401</v>
      </c>
    </row>
    <row r="13003" spans="1:6" x14ac:dyDescent="0.35">
      <c r="A13003" t="s">
        <v>119</v>
      </c>
      <c r="B13003" s="78" t="s">
        <v>15</v>
      </c>
      <c r="C13003">
        <v>2026</v>
      </c>
      <c r="D13003" t="s">
        <v>138</v>
      </c>
      <c r="E13003" t="s">
        <v>53</v>
      </c>
      <c r="F13003">
        <v>2907.21013818138</v>
      </c>
    </row>
    <row r="13004" spans="1:6" x14ac:dyDescent="0.35">
      <c r="A13004" t="s">
        <v>119</v>
      </c>
      <c r="B13004" s="78" t="s">
        <v>15</v>
      </c>
      <c r="C13004">
        <v>2026</v>
      </c>
      <c r="D13004" t="s">
        <v>138</v>
      </c>
      <c r="E13004" t="s">
        <v>55</v>
      </c>
      <c r="F13004">
        <v>2791.70378390627</v>
      </c>
    </row>
    <row r="13005" spans="1:6" x14ac:dyDescent="0.35">
      <c r="A13005" t="s">
        <v>119</v>
      </c>
      <c r="B13005" s="78" t="s">
        <v>15</v>
      </c>
      <c r="C13005">
        <v>2026</v>
      </c>
      <c r="D13005" t="s">
        <v>138</v>
      </c>
      <c r="E13005" t="s">
        <v>57</v>
      </c>
      <c r="F13005">
        <v>2800.9505849633201</v>
      </c>
    </row>
    <row r="13006" spans="1:6" x14ac:dyDescent="0.35">
      <c r="A13006" t="s">
        <v>119</v>
      </c>
      <c r="B13006" s="78" t="s">
        <v>15</v>
      </c>
      <c r="C13006">
        <v>2026</v>
      </c>
      <c r="D13006" t="s">
        <v>138</v>
      </c>
      <c r="E13006" t="s">
        <v>59</v>
      </c>
      <c r="F13006">
        <v>2456.7755403485398</v>
      </c>
    </row>
    <row r="13007" spans="1:6" x14ac:dyDescent="0.35">
      <c r="A13007" t="s">
        <v>119</v>
      </c>
      <c r="B13007" s="78" t="s">
        <v>15</v>
      </c>
      <c r="C13007">
        <v>2026</v>
      </c>
      <c r="D13007" t="s">
        <v>138</v>
      </c>
      <c r="E13007" t="s">
        <v>61</v>
      </c>
      <c r="F13007">
        <v>2527.4129563209899</v>
      </c>
    </row>
    <row r="13008" spans="1:6" x14ac:dyDescent="0.35">
      <c r="A13008" t="s">
        <v>119</v>
      </c>
      <c r="B13008" s="78" t="s">
        <v>15</v>
      </c>
      <c r="C13008">
        <v>2026</v>
      </c>
      <c r="D13008" t="s">
        <v>138</v>
      </c>
      <c r="E13008" t="s">
        <v>63</v>
      </c>
      <c r="F13008">
        <v>2448.9615818237698</v>
      </c>
    </row>
    <row r="13009" spans="1:6" x14ac:dyDescent="0.35">
      <c r="A13009" t="s">
        <v>119</v>
      </c>
      <c r="B13009" s="78" t="s">
        <v>15</v>
      </c>
      <c r="C13009">
        <v>2026</v>
      </c>
      <c r="D13009" t="s">
        <v>138</v>
      </c>
      <c r="E13009" t="s">
        <v>43</v>
      </c>
      <c r="F13009">
        <v>2549.1897592593</v>
      </c>
    </row>
    <row r="13010" spans="1:6" x14ac:dyDescent="0.35">
      <c r="A13010" t="s">
        <v>119</v>
      </c>
      <c r="B13010" s="78" t="s">
        <v>15</v>
      </c>
      <c r="C13010">
        <v>2026</v>
      </c>
      <c r="D13010" t="s">
        <v>138</v>
      </c>
      <c r="E13010" t="s">
        <v>65</v>
      </c>
      <c r="F13010">
        <v>2479.44864655127</v>
      </c>
    </row>
    <row r="13011" spans="1:6" x14ac:dyDescent="0.35">
      <c r="A13011" t="s">
        <v>119</v>
      </c>
      <c r="B13011" s="78" t="s">
        <v>15</v>
      </c>
      <c r="C13011">
        <v>2026</v>
      </c>
      <c r="D13011" t="s">
        <v>138</v>
      </c>
      <c r="E13011" t="s">
        <v>67</v>
      </c>
      <c r="F13011">
        <v>2437.4806365955901</v>
      </c>
    </row>
    <row r="13012" spans="1:6" x14ac:dyDescent="0.35">
      <c r="A13012" t="s">
        <v>119</v>
      </c>
      <c r="B13012" s="78" t="s">
        <v>15</v>
      </c>
      <c r="C13012">
        <v>2026</v>
      </c>
      <c r="D13012" t="s">
        <v>138</v>
      </c>
      <c r="E13012" t="s">
        <v>69</v>
      </c>
      <c r="F13012">
        <v>1982.03720136168</v>
      </c>
    </row>
    <row r="13013" spans="1:6" x14ac:dyDescent="0.35">
      <c r="A13013" t="s">
        <v>119</v>
      </c>
      <c r="B13013" s="78" t="s">
        <v>15</v>
      </c>
      <c r="C13013">
        <v>2026</v>
      </c>
      <c r="D13013" t="s">
        <v>138</v>
      </c>
      <c r="E13013" t="s">
        <v>71</v>
      </c>
      <c r="F13013">
        <v>1630.9261488387899</v>
      </c>
    </row>
    <row r="13014" spans="1:6" x14ac:dyDescent="0.35">
      <c r="A13014" t="s">
        <v>119</v>
      </c>
      <c r="B13014" s="78" t="s">
        <v>15</v>
      </c>
      <c r="C13014">
        <v>2026</v>
      </c>
      <c r="D13014" t="s">
        <v>138</v>
      </c>
      <c r="E13014" t="s">
        <v>73</v>
      </c>
      <c r="F13014">
        <v>1120.36111627267</v>
      </c>
    </row>
    <row r="13015" spans="1:6" x14ac:dyDescent="0.35">
      <c r="A13015" t="s">
        <v>119</v>
      </c>
      <c r="B13015" s="78" t="s">
        <v>15</v>
      </c>
      <c r="C13015">
        <v>2026</v>
      </c>
      <c r="D13015" t="s">
        <v>138</v>
      </c>
      <c r="E13015" t="s">
        <v>75</v>
      </c>
      <c r="F13015">
        <v>1195.6788790118001</v>
      </c>
    </row>
    <row r="13016" spans="1:6" x14ac:dyDescent="0.35">
      <c r="A13016" t="s">
        <v>119</v>
      </c>
      <c r="B13016" s="78" t="s">
        <v>15</v>
      </c>
      <c r="C13016">
        <v>2026</v>
      </c>
      <c r="D13016" t="s">
        <v>41</v>
      </c>
      <c r="E13016" t="s">
        <v>42</v>
      </c>
      <c r="F13016">
        <v>2597.12226950283</v>
      </c>
    </row>
    <row r="13017" spans="1:6" x14ac:dyDescent="0.35">
      <c r="A13017" t="s">
        <v>119</v>
      </c>
      <c r="B13017" s="78" t="s">
        <v>15</v>
      </c>
      <c r="C13017">
        <v>2026</v>
      </c>
      <c r="D13017" t="s">
        <v>41</v>
      </c>
      <c r="E13017" t="s">
        <v>45</v>
      </c>
      <c r="F13017">
        <v>3129.0081797070902</v>
      </c>
    </row>
    <row r="13018" spans="1:6" x14ac:dyDescent="0.35">
      <c r="A13018" t="s">
        <v>119</v>
      </c>
      <c r="B13018" s="78" t="s">
        <v>15</v>
      </c>
      <c r="C13018">
        <v>2026</v>
      </c>
      <c r="D13018" t="s">
        <v>41</v>
      </c>
      <c r="E13018" t="s">
        <v>47</v>
      </c>
      <c r="F13018">
        <v>3360.8206696559801</v>
      </c>
    </row>
    <row r="13019" spans="1:6" x14ac:dyDescent="0.35">
      <c r="A13019" t="s">
        <v>119</v>
      </c>
      <c r="B13019" s="78" t="s">
        <v>15</v>
      </c>
      <c r="C13019">
        <v>2026</v>
      </c>
      <c r="D13019" t="s">
        <v>41</v>
      </c>
      <c r="E13019" t="s">
        <v>49</v>
      </c>
      <c r="F13019">
        <v>2812.25862183668</v>
      </c>
    </row>
    <row r="13020" spans="1:6" x14ac:dyDescent="0.35">
      <c r="A13020" t="s">
        <v>119</v>
      </c>
      <c r="B13020" s="78" t="s">
        <v>15</v>
      </c>
      <c r="C13020">
        <v>2026</v>
      </c>
      <c r="D13020" t="s">
        <v>41</v>
      </c>
      <c r="E13020" t="s">
        <v>51</v>
      </c>
      <c r="F13020">
        <v>2829.1810427375499</v>
      </c>
    </row>
    <row r="13021" spans="1:6" x14ac:dyDescent="0.35">
      <c r="A13021" t="s">
        <v>119</v>
      </c>
      <c r="B13021" s="78" t="s">
        <v>15</v>
      </c>
      <c r="C13021">
        <v>2026</v>
      </c>
      <c r="D13021" t="s">
        <v>41</v>
      </c>
      <c r="E13021" t="s">
        <v>53</v>
      </c>
      <c r="F13021">
        <v>2821.8812774994299</v>
      </c>
    </row>
    <row r="13022" spans="1:6" x14ac:dyDescent="0.35">
      <c r="A13022" t="s">
        <v>119</v>
      </c>
      <c r="B13022" s="78" t="s">
        <v>15</v>
      </c>
      <c r="C13022">
        <v>2026</v>
      </c>
      <c r="D13022" t="s">
        <v>41</v>
      </c>
      <c r="E13022" t="s">
        <v>55</v>
      </c>
      <c r="F13022">
        <v>2618.3745197707199</v>
      </c>
    </row>
    <row r="13023" spans="1:6" x14ac:dyDescent="0.35">
      <c r="A13023" t="s">
        <v>119</v>
      </c>
      <c r="B13023" s="78" t="s">
        <v>15</v>
      </c>
      <c r="C13023">
        <v>2026</v>
      </c>
      <c r="D13023" t="s">
        <v>41</v>
      </c>
      <c r="E13023" t="s">
        <v>57</v>
      </c>
      <c r="F13023">
        <v>2642.8448167777701</v>
      </c>
    </row>
    <row r="13024" spans="1:6" x14ac:dyDescent="0.35">
      <c r="A13024" t="s">
        <v>119</v>
      </c>
      <c r="B13024" s="78" t="s">
        <v>15</v>
      </c>
      <c r="C13024">
        <v>2026</v>
      </c>
      <c r="D13024" t="s">
        <v>41</v>
      </c>
      <c r="E13024" t="s">
        <v>59</v>
      </c>
      <c r="F13024">
        <v>2290.4428482698299</v>
      </c>
    </row>
    <row r="13025" spans="1:6" x14ac:dyDescent="0.35">
      <c r="A13025" t="s">
        <v>119</v>
      </c>
      <c r="B13025" s="78" t="s">
        <v>15</v>
      </c>
      <c r="C13025">
        <v>2026</v>
      </c>
      <c r="D13025" t="s">
        <v>41</v>
      </c>
      <c r="E13025" t="s">
        <v>61</v>
      </c>
      <c r="F13025">
        <v>2414.1514353688499</v>
      </c>
    </row>
    <row r="13026" spans="1:6" x14ac:dyDescent="0.35">
      <c r="A13026" t="s">
        <v>119</v>
      </c>
      <c r="B13026" s="78" t="s">
        <v>15</v>
      </c>
      <c r="C13026">
        <v>2026</v>
      </c>
      <c r="D13026" t="s">
        <v>41</v>
      </c>
      <c r="E13026" t="s">
        <v>63</v>
      </c>
      <c r="F13026">
        <v>2393.93979070966</v>
      </c>
    </row>
    <row r="13027" spans="1:6" x14ac:dyDescent="0.35">
      <c r="A13027" t="s">
        <v>119</v>
      </c>
      <c r="B13027" s="78" t="s">
        <v>15</v>
      </c>
      <c r="C13027">
        <v>2026</v>
      </c>
      <c r="D13027" t="s">
        <v>41</v>
      </c>
      <c r="E13027" t="s">
        <v>43</v>
      </c>
      <c r="F13027">
        <v>2678.3632825727</v>
      </c>
    </row>
    <row r="13028" spans="1:6" x14ac:dyDescent="0.35">
      <c r="A13028" t="s">
        <v>119</v>
      </c>
      <c r="B13028" s="78" t="s">
        <v>15</v>
      </c>
      <c r="C13028">
        <v>2026</v>
      </c>
      <c r="D13028" t="s">
        <v>41</v>
      </c>
      <c r="E13028" t="s">
        <v>65</v>
      </c>
      <c r="F13028">
        <v>2460.1815395900999</v>
      </c>
    </row>
    <row r="13029" spans="1:6" x14ac:dyDescent="0.35">
      <c r="A13029" t="s">
        <v>119</v>
      </c>
      <c r="B13029" s="78" t="s">
        <v>15</v>
      </c>
      <c r="C13029">
        <v>2026</v>
      </c>
      <c r="D13029" t="s">
        <v>41</v>
      </c>
      <c r="E13029" t="s">
        <v>67</v>
      </c>
      <c r="F13029">
        <v>2320.4533265862301</v>
      </c>
    </row>
    <row r="13030" spans="1:6" x14ac:dyDescent="0.35">
      <c r="A13030" t="s">
        <v>119</v>
      </c>
      <c r="B13030" s="78" t="s">
        <v>15</v>
      </c>
      <c r="C13030">
        <v>2026</v>
      </c>
      <c r="D13030" t="s">
        <v>41</v>
      </c>
      <c r="E13030" t="s">
        <v>69</v>
      </c>
      <c r="F13030">
        <v>1911.5491622992499</v>
      </c>
    </row>
    <row r="13031" spans="1:6" x14ac:dyDescent="0.35">
      <c r="A13031" t="s">
        <v>119</v>
      </c>
      <c r="B13031" s="78" t="s">
        <v>15</v>
      </c>
      <c r="C13031">
        <v>2026</v>
      </c>
      <c r="D13031" t="s">
        <v>41</v>
      </c>
      <c r="E13031" t="s">
        <v>71</v>
      </c>
      <c r="F13031">
        <v>1527.906000121</v>
      </c>
    </row>
    <row r="13032" spans="1:6" x14ac:dyDescent="0.35">
      <c r="A13032" t="s">
        <v>119</v>
      </c>
      <c r="B13032" s="78" t="s">
        <v>15</v>
      </c>
      <c r="C13032">
        <v>2026</v>
      </c>
      <c r="D13032" t="s">
        <v>41</v>
      </c>
      <c r="E13032" t="s">
        <v>73</v>
      </c>
      <c r="F13032">
        <v>927.01214524878003</v>
      </c>
    </row>
    <row r="13033" spans="1:6" x14ac:dyDescent="0.35">
      <c r="A13033" t="s">
        <v>119</v>
      </c>
      <c r="B13033" s="78" t="s">
        <v>15</v>
      </c>
      <c r="C13033">
        <v>2026</v>
      </c>
      <c r="D13033" t="s">
        <v>41</v>
      </c>
      <c r="E13033" t="s">
        <v>75</v>
      </c>
      <c r="F13033">
        <v>776.13101348903604</v>
      </c>
    </row>
    <row r="13034" spans="1:6" x14ac:dyDescent="0.35">
      <c r="A13034" t="s">
        <v>119</v>
      </c>
      <c r="B13034" s="78" t="s">
        <v>15</v>
      </c>
      <c r="C13034">
        <v>2031</v>
      </c>
      <c r="D13034" t="s">
        <v>138</v>
      </c>
      <c r="E13034" t="s">
        <v>42</v>
      </c>
      <c r="F13034">
        <v>2515.14900799118</v>
      </c>
    </row>
    <row r="13035" spans="1:6" x14ac:dyDescent="0.35">
      <c r="A13035" t="s">
        <v>119</v>
      </c>
      <c r="B13035" s="78" t="s">
        <v>15</v>
      </c>
      <c r="C13035">
        <v>2031</v>
      </c>
      <c r="D13035" t="s">
        <v>138</v>
      </c>
      <c r="E13035" t="s">
        <v>45</v>
      </c>
      <c r="F13035">
        <v>2751.4155494773599</v>
      </c>
    </row>
    <row r="13036" spans="1:6" x14ac:dyDescent="0.35">
      <c r="A13036" t="s">
        <v>119</v>
      </c>
      <c r="B13036" s="78" t="s">
        <v>15</v>
      </c>
      <c r="C13036">
        <v>2031</v>
      </c>
      <c r="D13036" t="s">
        <v>138</v>
      </c>
      <c r="E13036" t="s">
        <v>47</v>
      </c>
      <c r="F13036">
        <v>3169.7674021942198</v>
      </c>
    </row>
    <row r="13037" spans="1:6" x14ac:dyDescent="0.35">
      <c r="A13037" t="s">
        <v>119</v>
      </c>
      <c r="B13037" s="78" t="s">
        <v>15</v>
      </c>
      <c r="C13037">
        <v>2031</v>
      </c>
      <c r="D13037" t="s">
        <v>138</v>
      </c>
      <c r="E13037" t="s">
        <v>49</v>
      </c>
      <c r="F13037">
        <v>3149.9822202412001</v>
      </c>
    </row>
    <row r="13038" spans="1:6" x14ac:dyDescent="0.35">
      <c r="A13038" t="s">
        <v>119</v>
      </c>
      <c r="B13038" s="78" t="s">
        <v>15</v>
      </c>
      <c r="C13038">
        <v>2031</v>
      </c>
      <c r="D13038" t="s">
        <v>138</v>
      </c>
      <c r="E13038" t="s">
        <v>51</v>
      </c>
      <c r="F13038">
        <v>3075.62791696561</v>
      </c>
    </row>
    <row r="13039" spans="1:6" x14ac:dyDescent="0.35">
      <c r="A13039" t="s">
        <v>119</v>
      </c>
      <c r="B13039" s="78" t="s">
        <v>15</v>
      </c>
      <c r="C13039">
        <v>2031</v>
      </c>
      <c r="D13039" t="s">
        <v>138</v>
      </c>
      <c r="E13039" t="s">
        <v>53</v>
      </c>
      <c r="F13039">
        <v>2962.4985303376002</v>
      </c>
    </row>
    <row r="13040" spans="1:6" x14ac:dyDescent="0.35">
      <c r="A13040" t="s">
        <v>119</v>
      </c>
      <c r="B13040" s="78" t="s">
        <v>15</v>
      </c>
      <c r="C13040">
        <v>2031</v>
      </c>
      <c r="D13040" t="s">
        <v>138</v>
      </c>
      <c r="E13040" t="s">
        <v>55</v>
      </c>
      <c r="F13040">
        <v>2865.7009211682398</v>
      </c>
    </row>
    <row r="13041" spans="1:6" x14ac:dyDescent="0.35">
      <c r="A13041" t="s">
        <v>119</v>
      </c>
      <c r="B13041" s="78" t="s">
        <v>15</v>
      </c>
      <c r="C13041">
        <v>2031</v>
      </c>
      <c r="D13041" t="s">
        <v>138</v>
      </c>
      <c r="E13041" t="s">
        <v>57</v>
      </c>
      <c r="F13041">
        <v>2782.83280990813</v>
      </c>
    </row>
    <row r="13042" spans="1:6" x14ac:dyDescent="0.35">
      <c r="A13042" t="s">
        <v>119</v>
      </c>
      <c r="B13042" s="78" t="s">
        <v>15</v>
      </c>
      <c r="C13042">
        <v>2031</v>
      </c>
      <c r="D13042" t="s">
        <v>138</v>
      </c>
      <c r="E13042" t="s">
        <v>59</v>
      </c>
      <c r="F13042">
        <v>2795.8079016985698</v>
      </c>
    </row>
    <row r="13043" spans="1:6" x14ac:dyDescent="0.35">
      <c r="A13043" t="s">
        <v>119</v>
      </c>
      <c r="B13043" s="78" t="s">
        <v>15</v>
      </c>
      <c r="C13043">
        <v>2031</v>
      </c>
      <c r="D13043" t="s">
        <v>138</v>
      </c>
      <c r="E13043" t="s">
        <v>61</v>
      </c>
      <c r="F13043">
        <v>2493.6247461258299</v>
      </c>
    </row>
    <row r="13044" spans="1:6" x14ac:dyDescent="0.35">
      <c r="A13044" t="s">
        <v>119</v>
      </c>
      <c r="B13044" s="78" t="s">
        <v>15</v>
      </c>
      <c r="C13044">
        <v>2031</v>
      </c>
      <c r="D13044" t="s">
        <v>138</v>
      </c>
      <c r="E13044" t="s">
        <v>63</v>
      </c>
      <c r="F13044">
        <v>2524.54787713106</v>
      </c>
    </row>
    <row r="13045" spans="1:6" x14ac:dyDescent="0.35">
      <c r="A13045" t="s">
        <v>119</v>
      </c>
      <c r="B13045" s="78" t="s">
        <v>15</v>
      </c>
      <c r="C13045">
        <v>2031</v>
      </c>
      <c r="D13045" t="s">
        <v>138</v>
      </c>
      <c r="E13045" t="s">
        <v>43</v>
      </c>
      <c r="F13045">
        <v>2516.56845065172</v>
      </c>
    </row>
    <row r="13046" spans="1:6" x14ac:dyDescent="0.35">
      <c r="A13046" t="s">
        <v>119</v>
      </c>
      <c r="B13046" s="78" t="s">
        <v>15</v>
      </c>
      <c r="C13046">
        <v>2031</v>
      </c>
      <c r="D13046" t="s">
        <v>138</v>
      </c>
      <c r="E13046" t="s">
        <v>65</v>
      </c>
      <c r="F13046">
        <v>2414.5370255766402</v>
      </c>
    </row>
    <row r="13047" spans="1:6" x14ac:dyDescent="0.35">
      <c r="A13047" t="s">
        <v>119</v>
      </c>
      <c r="B13047" s="78" t="s">
        <v>15</v>
      </c>
      <c r="C13047">
        <v>2031</v>
      </c>
      <c r="D13047" t="s">
        <v>138</v>
      </c>
      <c r="E13047" t="s">
        <v>67</v>
      </c>
      <c r="F13047">
        <v>2453.8538335549301</v>
      </c>
    </row>
    <row r="13048" spans="1:6" x14ac:dyDescent="0.35">
      <c r="A13048" t="s">
        <v>119</v>
      </c>
      <c r="B13048" s="78" t="s">
        <v>15</v>
      </c>
      <c r="C13048">
        <v>2031</v>
      </c>
      <c r="D13048" t="s">
        <v>138</v>
      </c>
      <c r="E13048" t="s">
        <v>69</v>
      </c>
      <c r="F13048">
        <v>2407.5165400098499</v>
      </c>
    </row>
    <row r="13049" spans="1:6" x14ac:dyDescent="0.35">
      <c r="A13049" t="s">
        <v>119</v>
      </c>
      <c r="B13049" s="78" t="s">
        <v>15</v>
      </c>
      <c r="C13049">
        <v>2031</v>
      </c>
      <c r="D13049" t="s">
        <v>138</v>
      </c>
      <c r="E13049" t="s">
        <v>71</v>
      </c>
      <c r="F13049">
        <v>1903.02657812505</v>
      </c>
    </row>
    <row r="13050" spans="1:6" x14ac:dyDescent="0.35">
      <c r="A13050" t="s">
        <v>119</v>
      </c>
      <c r="B13050" s="78" t="s">
        <v>15</v>
      </c>
      <c r="C13050">
        <v>2031</v>
      </c>
      <c r="D13050" t="s">
        <v>138</v>
      </c>
      <c r="E13050" t="s">
        <v>73</v>
      </c>
      <c r="F13050">
        <v>1437.31269034873</v>
      </c>
    </row>
    <row r="13051" spans="1:6" x14ac:dyDescent="0.35">
      <c r="A13051" t="s">
        <v>119</v>
      </c>
      <c r="B13051" s="78" t="s">
        <v>15</v>
      </c>
      <c r="C13051">
        <v>2031</v>
      </c>
      <c r="D13051" t="s">
        <v>138</v>
      </c>
      <c r="E13051" t="s">
        <v>75</v>
      </c>
      <c r="F13051">
        <v>1372.2416572121199</v>
      </c>
    </row>
    <row r="13052" spans="1:6" x14ac:dyDescent="0.35">
      <c r="A13052" t="s">
        <v>119</v>
      </c>
      <c r="B13052" s="78" t="s">
        <v>15</v>
      </c>
      <c r="C13052">
        <v>2031</v>
      </c>
      <c r="D13052" t="s">
        <v>41</v>
      </c>
      <c r="E13052" t="s">
        <v>42</v>
      </c>
      <c r="F13052">
        <v>2599.95452674123</v>
      </c>
    </row>
    <row r="13053" spans="1:6" x14ac:dyDescent="0.35">
      <c r="A13053" t="s">
        <v>119</v>
      </c>
      <c r="B13053" s="78" t="s">
        <v>15</v>
      </c>
      <c r="C13053">
        <v>2031</v>
      </c>
      <c r="D13053" t="s">
        <v>41</v>
      </c>
      <c r="E13053" t="s">
        <v>45</v>
      </c>
      <c r="F13053">
        <v>2899.5878253414098</v>
      </c>
    </row>
    <row r="13054" spans="1:6" x14ac:dyDescent="0.35">
      <c r="A13054" t="s">
        <v>119</v>
      </c>
      <c r="B13054" s="78" t="s">
        <v>15</v>
      </c>
      <c r="C13054">
        <v>2031</v>
      </c>
      <c r="D13054" t="s">
        <v>41</v>
      </c>
      <c r="E13054" t="s">
        <v>47</v>
      </c>
      <c r="F13054">
        <v>3366.93539523548</v>
      </c>
    </row>
    <row r="13055" spans="1:6" x14ac:dyDescent="0.35">
      <c r="A13055" t="s">
        <v>119</v>
      </c>
      <c r="B13055" s="78" t="s">
        <v>15</v>
      </c>
      <c r="C13055">
        <v>2031</v>
      </c>
      <c r="D13055" t="s">
        <v>41</v>
      </c>
      <c r="E13055" t="s">
        <v>49</v>
      </c>
      <c r="F13055">
        <v>3278.8829407911699</v>
      </c>
    </row>
    <row r="13056" spans="1:6" x14ac:dyDescent="0.35">
      <c r="A13056" t="s">
        <v>119</v>
      </c>
      <c r="B13056" s="78" t="s">
        <v>15</v>
      </c>
      <c r="C13056">
        <v>2031</v>
      </c>
      <c r="D13056" t="s">
        <v>41</v>
      </c>
      <c r="E13056" t="s">
        <v>51</v>
      </c>
      <c r="F13056">
        <v>2956.18077539262</v>
      </c>
    </row>
    <row r="13057" spans="1:6" x14ac:dyDescent="0.35">
      <c r="A13057" t="s">
        <v>119</v>
      </c>
      <c r="B13057" s="78" t="s">
        <v>15</v>
      </c>
      <c r="C13057">
        <v>2031</v>
      </c>
      <c r="D13057" t="s">
        <v>41</v>
      </c>
      <c r="E13057" t="s">
        <v>53</v>
      </c>
      <c r="F13057">
        <v>2866.3489165670098</v>
      </c>
    </row>
    <row r="13058" spans="1:6" x14ac:dyDescent="0.35">
      <c r="A13058" t="s">
        <v>119</v>
      </c>
      <c r="B13058" s="78" t="s">
        <v>15</v>
      </c>
      <c r="C13058">
        <v>2031</v>
      </c>
      <c r="D13058" t="s">
        <v>41</v>
      </c>
      <c r="E13058" t="s">
        <v>55</v>
      </c>
      <c r="F13058">
        <v>2664.74879935945</v>
      </c>
    </row>
    <row r="13059" spans="1:6" x14ac:dyDescent="0.35">
      <c r="A13059" t="s">
        <v>119</v>
      </c>
      <c r="B13059" s="78" t="s">
        <v>15</v>
      </c>
      <c r="C13059">
        <v>2031</v>
      </c>
      <c r="D13059" t="s">
        <v>41</v>
      </c>
      <c r="E13059" t="s">
        <v>57</v>
      </c>
      <c r="F13059">
        <v>2503.9461063706299</v>
      </c>
    </row>
    <row r="13060" spans="1:6" x14ac:dyDescent="0.35">
      <c r="A13060" t="s">
        <v>119</v>
      </c>
      <c r="B13060" s="78" t="s">
        <v>15</v>
      </c>
      <c r="C13060">
        <v>2031</v>
      </c>
      <c r="D13060" t="s">
        <v>41</v>
      </c>
      <c r="E13060" t="s">
        <v>59</v>
      </c>
      <c r="F13060">
        <v>2545.4506049102902</v>
      </c>
    </row>
    <row r="13061" spans="1:6" x14ac:dyDescent="0.35">
      <c r="A13061" t="s">
        <v>119</v>
      </c>
      <c r="B13061" s="78" t="s">
        <v>15</v>
      </c>
      <c r="C13061">
        <v>2031</v>
      </c>
      <c r="D13061" t="s">
        <v>41</v>
      </c>
      <c r="E13061" t="s">
        <v>61</v>
      </c>
      <c r="F13061">
        <v>2304.8307519312898</v>
      </c>
    </row>
    <row r="13062" spans="1:6" x14ac:dyDescent="0.35">
      <c r="A13062" t="s">
        <v>119</v>
      </c>
      <c r="B13062" s="78" t="s">
        <v>15</v>
      </c>
      <c r="C13062">
        <v>2031</v>
      </c>
      <c r="D13062" t="s">
        <v>41</v>
      </c>
      <c r="E13062" t="s">
        <v>63</v>
      </c>
      <c r="F13062">
        <v>2446.8229929934801</v>
      </c>
    </row>
    <row r="13063" spans="1:6" x14ac:dyDescent="0.35">
      <c r="A13063" t="s">
        <v>119</v>
      </c>
      <c r="B13063" s="78" t="s">
        <v>15</v>
      </c>
      <c r="C13063">
        <v>2031</v>
      </c>
      <c r="D13063" t="s">
        <v>41</v>
      </c>
      <c r="E13063" t="s">
        <v>43</v>
      </c>
      <c r="F13063">
        <v>2587.0818633428999</v>
      </c>
    </row>
    <row r="13064" spans="1:6" x14ac:dyDescent="0.35">
      <c r="A13064" t="s">
        <v>119</v>
      </c>
      <c r="B13064" s="78" t="s">
        <v>15</v>
      </c>
      <c r="C13064">
        <v>2031</v>
      </c>
      <c r="D13064" t="s">
        <v>41</v>
      </c>
      <c r="E13064" t="s">
        <v>65</v>
      </c>
      <c r="F13064">
        <v>2381.2329018758701</v>
      </c>
    </row>
    <row r="13065" spans="1:6" x14ac:dyDescent="0.35">
      <c r="A13065" t="s">
        <v>119</v>
      </c>
      <c r="B13065" s="78" t="s">
        <v>15</v>
      </c>
      <c r="C13065">
        <v>2031</v>
      </c>
      <c r="D13065" t="s">
        <v>41</v>
      </c>
      <c r="E13065" t="s">
        <v>67</v>
      </c>
      <c r="F13065">
        <v>2379.7150163747201</v>
      </c>
    </row>
    <row r="13066" spans="1:6" x14ac:dyDescent="0.35">
      <c r="A13066" t="s">
        <v>119</v>
      </c>
      <c r="B13066" s="78" t="s">
        <v>15</v>
      </c>
      <c r="C13066">
        <v>2031</v>
      </c>
      <c r="D13066" t="s">
        <v>41</v>
      </c>
      <c r="E13066" t="s">
        <v>69</v>
      </c>
      <c r="F13066">
        <v>2173.7049318188501</v>
      </c>
    </row>
    <row r="13067" spans="1:6" x14ac:dyDescent="0.35">
      <c r="A13067" t="s">
        <v>119</v>
      </c>
      <c r="B13067" s="78" t="s">
        <v>15</v>
      </c>
      <c r="C13067">
        <v>2031</v>
      </c>
      <c r="D13067" t="s">
        <v>41</v>
      </c>
      <c r="E13067" t="s">
        <v>71</v>
      </c>
      <c r="F13067">
        <v>1695.6890472756299</v>
      </c>
    </row>
    <row r="13068" spans="1:6" x14ac:dyDescent="0.35">
      <c r="A13068" t="s">
        <v>119</v>
      </c>
      <c r="B13068" s="78" t="s">
        <v>15</v>
      </c>
      <c r="C13068">
        <v>2031</v>
      </c>
      <c r="D13068" t="s">
        <v>41</v>
      </c>
      <c r="E13068" t="s">
        <v>73</v>
      </c>
      <c r="F13068">
        <v>1231.9735374204699</v>
      </c>
    </row>
    <row r="13069" spans="1:6" x14ac:dyDescent="0.35">
      <c r="A13069" t="s">
        <v>119</v>
      </c>
      <c r="B13069" s="78" t="s">
        <v>15</v>
      </c>
      <c r="C13069">
        <v>2031</v>
      </c>
      <c r="D13069" t="s">
        <v>41</v>
      </c>
      <c r="E13069" t="s">
        <v>75</v>
      </c>
      <c r="F13069">
        <v>932.17572448151702</v>
      </c>
    </row>
    <row r="13070" spans="1:6" x14ac:dyDescent="0.35">
      <c r="A13070" t="s">
        <v>119</v>
      </c>
      <c r="B13070" s="78" t="s">
        <v>15</v>
      </c>
      <c r="C13070">
        <v>2036</v>
      </c>
      <c r="D13070" t="s">
        <v>138</v>
      </c>
      <c r="E13070" t="s">
        <v>42</v>
      </c>
      <c r="F13070">
        <v>2590.57144303213</v>
      </c>
    </row>
    <row r="13071" spans="1:6" x14ac:dyDescent="0.35">
      <c r="A13071" t="s">
        <v>119</v>
      </c>
      <c r="B13071" s="78" t="s">
        <v>15</v>
      </c>
      <c r="C13071">
        <v>2036</v>
      </c>
      <c r="D13071" t="s">
        <v>138</v>
      </c>
      <c r="E13071" t="s">
        <v>45</v>
      </c>
      <c r="F13071">
        <v>2729.6387259968301</v>
      </c>
    </row>
    <row r="13072" spans="1:6" x14ac:dyDescent="0.35">
      <c r="A13072" t="s">
        <v>119</v>
      </c>
      <c r="B13072" s="78" t="s">
        <v>15</v>
      </c>
      <c r="C13072">
        <v>2036</v>
      </c>
      <c r="D13072" t="s">
        <v>138</v>
      </c>
      <c r="E13072" t="s">
        <v>47</v>
      </c>
      <c r="F13072">
        <v>2887.8387157858401</v>
      </c>
    </row>
    <row r="13073" spans="1:6" x14ac:dyDescent="0.35">
      <c r="A13073" t="s">
        <v>119</v>
      </c>
      <c r="B13073" s="78" t="s">
        <v>15</v>
      </c>
      <c r="C13073">
        <v>2036</v>
      </c>
      <c r="D13073" t="s">
        <v>138</v>
      </c>
      <c r="E13073" t="s">
        <v>49</v>
      </c>
      <c r="F13073">
        <v>3122.7019708924099</v>
      </c>
    </row>
    <row r="13074" spans="1:6" x14ac:dyDescent="0.35">
      <c r="A13074" t="s">
        <v>119</v>
      </c>
      <c r="B13074" s="78" t="s">
        <v>15</v>
      </c>
      <c r="C13074">
        <v>2036</v>
      </c>
      <c r="D13074" t="s">
        <v>138</v>
      </c>
      <c r="E13074" t="s">
        <v>51</v>
      </c>
      <c r="F13074">
        <v>3288.6817789872898</v>
      </c>
    </row>
    <row r="13075" spans="1:6" x14ac:dyDescent="0.35">
      <c r="A13075" t="s">
        <v>119</v>
      </c>
      <c r="B13075" s="78" t="s">
        <v>15</v>
      </c>
      <c r="C13075">
        <v>2036</v>
      </c>
      <c r="D13075" t="s">
        <v>138</v>
      </c>
      <c r="E13075" t="s">
        <v>53</v>
      </c>
      <c r="F13075">
        <v>2952.8065373324898</v>
      </c>
    </row>
    <row r="13076" spans="1:6" x14ac:dyDescent="0.35">
      <c r="A13076" t="s">
        <v>119</v>
      </c>
      <c r="B13076" s="78" t="s">
        <v>15</v>
      </c>
      <c r="C13076">
        <v>2036</v>
      </c>
      <c r="D13076" t="s">
        <v>138</v>
      </c>
      <c r="E13076" t="s">
        <v>55</v>
      </c>
      <c r="F13076">
        <v>2897.56340144248</v>
      </c>
    </row>
    <row r="13077" spans="1:6" x14ac:dyDescent="0.35">
      <c r="A13077" t="s">
        <v>119</v>
      </c>
      <c r="B13077" s="78" t="s">
        <v>15</v>
      </c>
      <c r="C13077">
        <v>2036</v>
      </c>
      <c r="D13077" t="s">
        <v>138</v>
      </c>
      <c r="E13077" t="s">
        <v>57</v>
      </c>
      <c r="F13077">
        <v>2858.8321402164402</v>
      </c>
    </row>
    <row r="13078" spans="1:6" x14ac:dyDescent="0.35">
      <c r="A13078" t="s">
        <v>119</v>
      </c>
      <c r="B13078" s="78" t="s">
        <v>15</v>
      </c>
      <c r="C13078">
        <v>2036</v>
      </c>
      <c r="D13078" t="s">
        <v>138</v>
      </c>
      <c r="E13078" t="s">
        <v>59</v>
      </c>
      <c r="F13078">
        <v>2811.72516969757</v>
      </c>
    </row>
    <row r="13079" spans="1:6" x14ac:dyDescent="0.35">
      <c r="A13079" t="s">
        <v>119</v>
      </c>
      <c r="B13079" s="78" t="s">
        <v>15</v>
      </c>
      <c r="C13079">
        <v>2036</v>
      </c>
      <c r="D13079" t="s">
        <v>138</v>
      </c>
      <c r="E13079" t="s">
        <v>61</v>
      </c>
      <c r="F13079">
        <v>2834.20486096999</v>
      </c>
    </row>
    <row r="13080" spans="1:6" x14ac:dyDescent="0.35">
      <c r="A13080" t="s">
        <v>119</v>
      </c>
      <c r="B13080" s="78" t="s">
        <v>15</v>
      </c>
      <c r="C13080">
        <v>2036</v>
      </c>
      <c r="D13080" t="s">
        <v>138</v>
      </c>
      <c r="E13080" t="s">
        <v>63</v>
      </c>
      <c r="F13080">
        <v>2508.59796135541</v>
      </c>
    </row>
    <row r="13081" spans="1:6" x14ac:dyDescent="0.35">
      <c r="A13081" t="s">
        <v>119</v>
      </c>
      <c r="B13081" s="78" t="s">
        <v>15</v>
      </c>
      <c r="C13081">
        <v>2036</v>
      </c>
      <c r="D13081" t="s">
        <v>138</v>
      </c>
      <c r="E13081" t="s">
        <v>43</v>
      </c>
      <c r="F13081">
        <v>2538.0102295566899</v>
      </c>
    </row>
    <row r="13082" spans="1:6" x14ac:dyDescent="0.35">
      <c r="A13082" t="s">
        <v>119</v>
      </c>
      <c r="B13082" s="78" t="s">
        <v>15</v>
      </c>
      <c r="C13082">
        <v>2036</v>
      </c>
      <c r="D13082" t="s">
        <v>138</v>
      </c>
      <c r="E13082" t="s">
        <v>65</v>
      </c>
      <c r="F13082">
        <v>2500.8648489413999</v>
      </c>
    </row>
    <row r="13083" spans="1:6" x14ac:dyDescent="0.35">
      <c r="A13083" t="s">
        <v>119</v>
      </c>
      <c r="B13083" s="78" t="s">
        <v>15</v>
      </c>
      <c r="C13083">
        <v>2036</v>
      </c>
      <c r="D13083" t="s">
        <v>138</v>
      </c>
      <c r="E13083" t="s">
        <v>67</v>
      </c>
      <c r="F13083">
        <v>2424.42537742288</v>
      </c>
    </row>
    <row r="13084" spans="1:6" x14ac:dyDescent="0.35">
      <c r="A13084" t="s">
        <v>119</v>
      </c>
      <c r="B13084" s="78" t="s">
        <v>15</v>
      </c>
      <c r="C13084">
        <v>2036</v>
      </c>
      <c r="D13084" t="s">
        <v>138</v>
      </c>
      <c r="E13084" t="s">
        <v>69</v>
      </c>
      <c r="F13084">
        <v>2447.7484817546101</v>
      </c>
    </row>
    <row r="13085" spans="1:6" x14ac:dyDescent="0.35">
      <c r="A13085" t="s">
        <v>119</v>
      </c>
      <c r="B13085" s="78" t="s">
        <v>15</v>
      </c>
      <c r="C13085">
        <v>2036</v>
      </c>
      <c r="D13085" t="s">
        <v>138</v>
      </c>
      <c r="E13085" t="s">
        <v>71</v>
      </c>
      <c r="F13085">
        <v>2302.6961059220398</v>
      </c>
    </row>
    <row r="13086" spans="1:6" x14ac:dyDescent="0.35">
      <c r="A13086" t="s">
        <v>119</v>
      </c>
      <c r="B13086" s="78" t="s">
        <v>15</v>
      </c>
      <c r="C13086">
        <v>2036</v>
      </c>
      <c r="D13086" t="s">
        <v>138</v>
      </c>
      <c r="E13086" t="s">
        <v>73</v>
      </c>
      <c r="F13086">
        <v>1673.9900369305001</v>
      </c>
    </row>
    <row r="13087" spans="1:6" x14ac:dyDescent="0.35">
      <c r="A13087" t="s">
        <v>119</v>
      </c>
      <c r="B13087" s="78" t="s">
        <v>15</v>
      </c>
      <c r="C13087">
        <v>2036</v>
      </c>
      <c r="D13087" t="s">
        <v>138</v>
      </c>
      <c r="E13087" t="s">
        <v>75</v>
      </c>
      <c r="F13087">
        <v>1713.4939074771801</v>
      </c>
    </row>
    <row r="13088" spans="1:6" x14ac:dyDescent="0.35">
      <c r="A13088" t="s">
        <v>119</v>
      </c>
      <c r="B13088" s="78" t="s">
        <v>15</v>
      </c>
      <c r="C13088">
        <v>2036</v>
      </c>
      <c r="D13088" t="s">
        <v>41</v>
      </c>
      <c r="E13088" t="s">
        <v>42</v>
      </c>
      <c r="F13088">
        <v>2676.6257471980098</v>
      </c>
    </row>
    <row r="13089" spans="1:6" x14ac:dyDescent="0.35">
      <c r="A13089" t="s">
        <v>119</v>
      </c>
      <c r="B13089" s="78" t="s">
        <v>15</v>
      </c>
      <c r="C13089">
        <v>2036</v>
      </c>
      <c r="D13089" t="s">
        <v>41</v>
      </c>
      <c r="E13089" t="s">
        <v>45</v>
      </c>
      <c r="F13089">
        <v>2838.81253547814</v>
      </c>
    </row>
    <row r="13090" spans="1:6" x14ac:dyDescent="0.35">
      <c r="A13090" t="s">
        <v>119</v>
      </c>
      <c r="B13090" s="78" t="s">
        <v>15</v>
      </c>
      <c r="C13090">
        <v>2036</v>
      </c>
      <c r="D13090" t="s">
        <v>41</v>
      </c>
      <c r="E13090" t="s">
        <v>47</v>
      </c>
      <c r="F13090">
        <v>3140.1056377139098</v>
      </c>
    </row>
    <row r="13091" spans="1:6" x14ac:dyDescent="0.35">
      <c r="A13091" t="s">
        <v>119</v>
      </c>
      <c r="B13091" s="78" t="s">
        <v>15</v>
      </c>
      <c r="C13091">
        <v>2036</v>
      </c>
      <c r="D13091" t="s">
        <v>41</v>
      </c>
      <c r="E13091" t="s">
        <v>49</v>
      </c>
      <c r="F13091">
        <v>3248.3038943251499</v>
      </c>
    </row>
    <row r="13092" spans="1:6" x14ac:dyDescent="0.35">
      <c r="A13092" t="s">
        <v>119</v>
      </c>
      <c r="B13092" s="78" t="s">
        <v>15</v>
      </c>
      <c r="C13092">
        <v>2036</v>
      </c>
      <c r="D13092" t="s">
        <v>41</v>
      </c>
      <c r="E13092" t="s">
        <v>51</v>
      </c>
      <c r="F13092">
        <v>3218.10840848317</v>
      </c>
    </row>
    <row r="13093" spans="1:6" x14ac:dyDescent="0.35">
      <c r="A13093" t="s">
        <v>119</v>
      </c>
      <c r="B13093" s="78" t="s">
        <v>15</v>
      </c>
      <c r="C13093">
        <v>2036</v>
      </c>
      <c r="D13093" t="s">
        <v>41</v>
      </c>
      <c r="E13093" t="s">
        <v>53</v>
      </c>
      <c r="F13093">
        <v>2874.4935801241099</v>
      </c>
    </row>
    <row r="13094" spans="1:6" x14ac:dyDescent="0.35">
      <c r="A13094" t="s">
        <v>119</v>
      </c>
      <c r="B13094" s="78" t="s">
        <v>15</v>
      </c>
      <c r="C13094">
        <v>2036</v>
      </c>
      <c r="D13094" t="s">
        <v>41</v>
      </c>
      <c r="E13094" t="s">
        <v>55</v>
      </c>
      <c r="F13094">
        <v>2693.2793804223002</v>
      </c>
    </row>
    <row r="13095" spans="1:6" x14ac:dyDescent="0.35">
      <c r="A13095" t="s">
        <v>119</v>
      </c>
      <c r="B13095" s="78" t="s">
        <v>15</v>
      </c>
      <c r="C13095">
        <v>2036</v>
      </c>
      <c r="D13095" t="s">
        <v>41</v>
      </c>
      <c r="E13095" t="s">
        <v>57</v>
      </c>
      <c r="F13095">
        <v>2559.7893064749501</v>
      </c>
    </row>
    <row r="13096" spans="1:6" x14ac:dyDescent="0.35">
      <c r="A13096" t="s">
        <v>119</v>
      </c>
      <c r="B13096" s="78" t="s">
        <v>15</v>
      </c>
      <c r="C13096">
        <v>2036</v>
      </c>
      <c r="D13096" t="s">
        <v>41</v>
      </c>
      <c r="E13096" t="s">
        <v>59</v>
      </c>
      <c r="F13096">
        <v>2467.6339677730102</v>
      </c>
    </row>
    <row r="13097" spans="1:6" x14ac:dyDescent="0.35">
      <c r="A13097" t="s">
        <v>119</v>
      </c>
      <c r="B13097" s="78" t="s">
        <v>15</v>
      </c>
      <c r="C13097">
        <v>2036</v>
      </c>
      <c r="D13097" t="s">
        <v>41</v>
      </c>
      <c r="E13097" t="s">
        <v>61</v>
      </c>
      <c r="F13097">
        <v>2583.53646361658</v>
      </c>
    </row>
    <row r="13098" spans="1:6" x14ac:dyDescent="0.35">
      <c r="A13098" t="s">
        <v>119</v>
      </c>
      <c r="B13098" s="78" t="s">
        <v>15</v>
      </c>
      <c r="C13098">
        <v>2036</v>
      </c>
      <c r="D13098" t="s">
        <v>41</v>
      </c>
      <c r="E13098" t="s">
        <v>63</v>
      </c>
      <c r="F13098">
        <v>2362.7750394199802</v>
      </c>
    </row>
    <row r="13099" spans="1:6" x14ac:dyDescent="0.35">
      <c r="A13099" t="s">
        <v>119</v>
      </c>
      <c r="B13099" s="78" t="s">
        <v>15</v>
      </c>
      <c r="C13099">
        <v>2036</v>
      </c>
      <c r="D13099" t="s">
        <v>41</v>
      </c>
      <c r="E13099" t="s">
        <v>43</v>
      </c>
      <c r="F13099">
        <v>2605.8922145103702</v>
      </c>
    </row>
    <row r="13100" spans="1:6" x14ac:dyDescent="0.35">
      <c r="A13100" t="s">
        <v>119</v>
      </c>
      <c r="B13100" s="78" t="s">
        <v>15</v>
      </c>
      <c r="C13100">
        <v>2036</v>
      </c>
      <c r="D13100" t="s">
        <v>41</v>
      </c>
      <c r="E13100" t="s">
        <v>65</v>
      </c>
      <c r="F13100">
        <v>2447.3469673387299</v>
      </c>
    </row>
    <row r="13101" spans="1:6" x14ac:dyDescent="0.35">
      <c r="A13101" t="s">
        <v>119</v>
      </c>
      <c r="B13101" s="78" t="s">
        <v>15</v>
      </c>
      <c r="C13101">
        <v>2036</v>
      </c>
      <c r="D13101" t="s">
        <v>41</v>
      </c>
      <c r="E13101" t="s">
        <v>67</v>
      </c>
      <c r="F13101">
        <v>2342.0820491843001</v>
      </c>
    </row>
    <row r="13102" spans="1:6" x14ac:dyDescent="0.35">
      <c r="A13102" t="s">
        <v>119</v>
      </c>
      <c r="B13102" s="78" t="s">
        <v>15</v>
      </c>
      <c r="C13102">
        <v>2036</v>
      </c>
      <c r="D13102" t="s">
        <v>41</v>
      </c>
      <c r="E13102" t="s">
        <v>69</v>
      </c>
      <c r="F13102">
        <v>2249.3190212520199</v>
      </c>
    </row>
    <row r="13103" spans="1:6" x14ac:dyDescent="0.35">
      <c r="A13103" t="s">
        <v>119</v>
      </c>
      <c r="B13103" s="78" t="s">
        <v>15</v>
      </c>
      <c r="C13103">
        <v>2036</v>
      </c>
      <c r="D13103" t="s">
        <v>41</v>
      </c>
      <c r="E13103" t="s">
        <v>71</v>
      </c>
      <c r="F13103">
        <v>1939.8259240242501</v>
      </c>
    </row>
    <row r="13104" spans="1:6" x14ac:dyDescent="0.35">
      <c r="A13104" t="s">
        <v>119</v>
      </c>
      <c r="B13104" s="78" t="s">
        <v>15</v>
      </c>
      <c r="C13104">
        <v>2036</v>
      </c>
      <c r="D13104" t="s">
        <v>41</v>
      </c>
      <c r="E13104" t="s">
        <v>73</v>
      </c>
      <c r="F13104">
        <v>1374.3433344186301</v>
      </c>
    </row>
    <row r="13105" spans="1:6" x14ac:dyDescent="0.35">
      <c r="A13105" t="s">
        <v>119</v>
      </c>
      <c r="B13105" s="78" t="s">
        <v>15</v>
      </c>
      <c r="C13105">
        <v>2036</v>
      </c>
      <c r="D13105" t="s">
        <v>41</v>
      </c>
      <c r="E13105" t="s">
        <v>75</v>
      </c>
      <c r="F13105">
        <v>1214.03884428734</v>
      </c>
    </row>
    <row r="13106" spans="1:6" x14ac:dyDescent="0.35">
      <c r="A13106" t="s">
        <v>119</v>
      </c>
      <c r="B13106" s="78" t="s">
        <v>15</v>
      </c>
      <c r="C13106">
        <v>2041</v>
      </c>
      <c r="D13106" t="s">
        <v>138</v>
      </c>
      <c r="E13106" t="s">
        <v>42</v>
      </c>
      <c r="F13106">
        <v>2580.8915479943398</v>
      </c>
    </row>
    <row r="13107" spans="1:6" x14ac:dyDescent="0.35">
      <c r="A13107" t="s">
        <v>119</v>
      </c>
      <c r="B13107" s="78" t="s">
        <v>15</v>
      </c>
      <c r="C13107">
        <v>2041</v>
      </c>
      <c r="D13107" t="s">
        <v>138</v>
      </c>
      <c r="E13107" t="s">
        <v>45</v>
      </c>
      <c r="F13107">
        <v>2781.3192694129002</v>
      </c>
    </row>
    <row r="13108" spans="1:6" x14ac:dyDescent="0.35">
      <c r="A13108" t="s">
        <v>119</v>
      </c>
      <c r="B13108" s="78" t="s">
        <v>15</v>
      </c>
      <c r="C13108">
        <v>2041</v>
      </c>
      <c r="D13108" t="s">
        <v>138</v>
      </c>
      <c r="E13108" t="s">
        <v>47</v>
      </c>
      <c r="F13108">
        <v>2884.1510340302102</v>
      </c>
    </row>
    <row r="13109" spans="1:6" x14ac:dyDescent="0.35">
      <c r="A13109" t="s">
        <v>119</v>
      </c>
      <c r="B13109" s="78" t="s">
        <v>15</v>
      </c>
      <c r="C13109">
        <v>2041</v>
      </c>
      <c r="D13109" t="s">
        <v>138</v>
      </c>
      <c r="E13109" t="s">
        <v>49</v>
      </c>
      <c r="F13109">
        <v>2915.3443292464399</v>
      </c>
    </row>
    <row r="13110" spans="1:6" x14ac:dyDescent="0.35">
      <c r="A13110" t="s">
        <v>119</v>
      </c>
      <c r="B13110" s="78" t="s">
        <v>15</v>
      </c>
      <c r="C13110">
        <v>2041</v>
      </c>
      <c r="D13110" t="s">
        <v>138</v>
      </c>
      <c r="E13110" t="s">
        <v>51</v>
      </c>
      <c r="F13110">
        <v>3241.0653960813602</v>
      </c>
    </row>
    <row r="13111" spans="1:6" x14ac:dyDescent="0.35">
      <c r="A13111" t="s">
        <v>119</v>
      </c>
      <c r="B13111" s="78" t="s">
        <v>15</v>
      </c>
      <c r="C13111">
        <v>2041</v>
      </c>
      <c r="D13111" t="s">
        <v>138</v>
      </c>
      <c r="E13111" t="s">
        <v>53</v>
      </c>
      <c r="F13111">
        <v>3084.7463231024699</v>
      </c>
    </row>
    <row r="13112" spans="1:6" x14ac:dyDescent="0.35">
      <c r="A13112" t="s">
        <v>119</v>
      </c>
      <c r="B13112" s="78" t="s">
        <v>15</v>
      </c>
      <c r="C13112">
        <v>2041</v>
      </c>
      <c r="D13112" t="s">
        <v>138</v>
      </c>
      <c r="E13112" t="s">
        <v>55</v>
      </c>
      <c r="F13112">
        <v>2868.0364218059999</v>
      </c>
    </row>
    <row r="13113" spans="1:6" x14ac:dyDescent="0.35">
      <c r="A13113" t="s">
        <v>119</v>
      </c>
      <c r="B13113" s="78" t="s">
        <v>15</v>
      </c>
      <c r="C13113">
        <v>2041</v>
      </c>
      <c r="D13113" t="s">
        <v>138</v>
      </c>
      <c r="E13113" t="s">
        <v>57</v>
      </c>
      <c r="F13113">
        <v>2892.6273373405602</v>
      </c>
    </row>
    <row r="13114" spans="1:6" x14ac:dyDescent="0.35">
      <c r="A13114" t="s">
        <v>119</v>
      </c>
      <c r="B13114" s="78" t="s">
        <v>15</v>
      </c>
      <c r="C13114">
        <v>2041</v>
      </c>
      <c r="D13114" t="s">
        <v>138</v>
      </c>
      <c r="E13114" t="s">
        <v>59</v>
      </c>
      <c r="F13114">
        <v>2908.6600320064799</v>
      </c>
    </row>
    <row r="13115" spans="1:6" x14ac:dyDescent="0.35">
      <c r="A13115" t="s">
        <v>119</v>
      </c>
      <c r="B13115" s="78" t="s">
        <v>15</v>
      </c>
      <c r="C13115">
        <v>2041</v>
      </c>
      <c r="D13115" t="s">
        <v>138</v>
      </c>
      <c r="E13115" t="s">
        <v>61</v>
      </c>
      <c r="F13115">
        <v>2893.3607627290498</v>
      </c>
    </row>
    <row r="13116" spans="1:6" x14ac:dyDescent="0.35">
      <c r="A13116" t="s">
        <v>119</v>
      </c>
      <c r="B13116" s="78" t="s">
        <v>15</v>
      </c>
      <c r="C13116">
        <v>2041</v>
      </c>
      <c r="D13116" t="s">
        <v>138</v>
      </c>
      <c r="E13116" t="s">
        <v>63</v>
      </c>
      <c r="F13116">
        <v>2862.2603511880002</v>
      </c>
    </row>
    <row r="13117" spans="1:6" x14ac:dyDescent="0.35">
      <c r="A13117" t="s">
        <v>119</v>
      </c>
      <c r="B13117" s="78" t="s">
        <v>15</v>
      </c>
      <c r="C13117">
        <v>2041</v>
      </c>
      <c r="D13117" t="s">
        <v>138</v>
      </c>
      <c r="E13117" t="s">
        <v>43</v>
      </c>
      <c r="F13117">
        <v>2611.6116523532601</v>
      </c>
    </row>
    <row r="13118" spans="1:6" x14ac:dyDescent="0.35">
      <c r="A13118" t="s">
        <v>119</v>
      </c>
      <c r="B13118" s="78" t="s">
        <v>15</v>
      </c>
      <c r="C13118">
        <v>2041</v>
      </c>
      <c r="D13118" t="s">
        <v>138</v>
      </c>
      <c r="E13118" t="s">
        <v>65</v>
      </c>
      <c r="F13118">
        <v>2514.3566021146698</v>
      </c>
    </row>
    <row r="13119" spans="1:6" x14ac:dyDescent="0.35">
      <c r="A13119" t="s">
        <v>119</v>
      </c>
      <c r="B13119" s="78" t="s">
        <v>15</v>
      </c>
      <c r="C13119">
        <v>2041</v>
      </c>
      <c r="D13119" t="s">
        <v>138</v>
      </c>
      <c r="E13119" t="s">
        <v>67</v>
      </c>
      <c r="F13119">
        <v>2536.0751571298701</v>
      </c>
    </row>
    <row r="13120" spans="1:6" x14ac:dyDescent="0.35">
      <c r="A13120" t="s">
        <v>119</v>
      </c>
      <c r="B13120" s="78" t="s">
        <v>15</v>
      </c>
      <c r="C13120">
        <v>2041</v>
      </c>
      <c r="D13120" t="s">
        <v>138</v>
      </c>
      <c r="E13120" t="s">
        <v>69</v>
      </c>
      <c r="F13120">
        <v>2458.5809900802901</v>
      </c>
    </row>
    <row r="13121" spans="1:6" x14ac:dyDescent="0.35">
      <c r="A13121" t="s">
        <v>119</v>
      </c>
      <c r="B13121" s="78" t="s">
        <v>15</v>
      </c>
      <c r="C13121">
        <v>2041</v>
      </c>
      <c r="D13121" t="s">
        <v>138</v>
      </c>
      <c r="E13121" t="s">
        <v>71</v>
      </c>
      <c r="F13121">
        <v>2372.4726405674401</v>
      </c>
    </row>
    <row r="13122" spans="1:6" x14ac:dyDescent="0.35">
      <c r="A13122" t="s">
        <v>119</v>
      </c>
      <c r="B13122" s="78" t="s">
        <v>15</v>
      </c>
      <c r="C13122">
        <v>2041</v>
      </c>
      <c r="D13122" t="s">
        <v>138</v>
      </c>
      <c r="E13122" t="s">
        <v>73</v>
      </c>
      <c r="F13122">
        <v>2037.84953576467</v>
      </c>
    </row>
    <row r="13123" spans="1:6" x14ac:dyDescent="0.35">
      <c r="A13123" t="s">
        <v>119</v>
      </c>
      <c r="B13123" s="78" t="s">
        <v>15</v>
      </c>
      <c r="C13123">
        <v>2041</v>
      </c>
      <c r="D13123" t="s">
        <v>138</v>
      </c>
      <c r="E13123" t="s">
        <v>75</v>
      </c>
      <c r="F13123">
        <v>2081.4533713677602</v>
      </c>
    </row>
    <row r="13124" spans="1:6" x14ac:dyDescent="0.35">
      <c r="A13124" t="s">
        <v>119</v>
      </c>
      <c r="B13124" s="78" t="s">
        <v>15</v>
      </c>
      <c r="C13124">
        <v>2041</v>
      </c>
      <c r="D13124" t="s">
        <v>41</v>
      </c>
      <c r="E13124" t="s">
        <v>42</v>
      </c>
      <c r="F13124">
        <v>2665.7724510655198</v>
      </c>
    </row>
    <row r="13125" spans="1:6" x14ac:dyDescent="0.35">
      <c r="A13125" t="s">
        <v>119</v>
      </c>
      <c r="B13125" s="78" t="s">
        <v>15</v>
      </c>
      <c r="C13125">
        <v>2041</v>
      </c>
      <c r="D13125" t="s">
        <v>41</v>
      </c>
      <c r="E13125" t="s">
        <v>45</v>
      </c>
      <c r="F13125">
        <v>2891.5603836711098</v>
      </c>
    </row>
    <row r="13126" spans="1:6" x14ac:dyDescent="0.35">
      <c r="A13126" t="s">
        <v>119</v>
      </c>
      <c r="B13126" s="78" t="s">
        <v>15</v>
      </c>
      <c r="C13126">
        <v>2041</v>
      </c>
      <c r="D13126" t="s">
        <v>41</v>
      </c>
      <c r="E13126" t="s">
        <v>47</v>
      </c>
      <c r="F13126">
        <v>3107.4069446684398</v>
      </c>
    </row>
    <row r="13127" spans="1:6" x14ac:dyDescent="0.35">
      <c r="A13127" t="s">
        <v>119</v>
      </c>
      <c r="B13127" s="78" t="s">
        <v>15</v>
      </c>
      <c r="C13127">
        <v>2041</v>
      </c>
      <c r="D13127" t="s">
        <v>41</v>
      </c>
      <c r="E13127" t="s">
        <v>49</v>
      </c>
      <c r="F13127">
        <v>3063.2325648763999</v>
      </c>
    </row>
    <row r="13128" spans="1:6" x14ac:dyDescent="0.35">
      <c r="A13128" t="s">
        <v>119</v>
      </c>
      <c r="B13128" s="78" t="s">
        <v>15</v>
      </c>
      <c r="C13128">
        <v>2041</v>
      </c>
      <c r="D13128" t="s">
        <v>41</v>
      </c>
      <c r="E13128" t="s">
        <v>51</v>
      </c>
      <c r="F13128">
        <v>3166.9614951707699</v>
      </c>
    </row>
    <row r="13129" spans="1:6" x14ac:dyDescent="0.35">
      <c r="A13129" t="s">
        <v>119</v>
      </c>
      <c r="B13129" s="78" t="s">
        <v>15</v>
      </c>
      <c r="C13129">
        <v>2041</v>
      </c>
      <c r="D13129" t="s">
        <v>41</v>
      </c>
      <c r="E13129" t="s">
        <v>53</v>
      </c>
      <c r="F13129">
        <v>3023.8292459158702</v>
      </c>
    </row>
    <row r="13130" spans="1:6" x14ac:dyDescent="0.35">
      <c r="A13130" t="s">
        <v>119</v>
      </c>
      <c r="B13130" s="78" t="s">
        <v>15</v>
      </c>
      <c r="C13130">
        <v>2041</v>
      </c>
      <c r="D13130" t="s">
        <v>41</v>
      </c>
      <c r="E13130" t="s">
        <v>55</v>
      </c>
      <c r="F13130">
        <v>2668.15904810964</v>
      </c>
    </row>
    <row r="13131" spans="1:6" x14ac:dyDescent="0.35">
      <c r="A13131" t="s">
        <v>119</v>
      </c>
      <c r="B13131" s="78" t="s">
        <v>15</v>
      </c>
      <c r="C13131">
        <v>2041</v>
      </c>
      <c r="D13131" t="s">
        <v>41</v>
      </c>
      <c r="E13131" t="s">
        <v>57</v>
      </c>
      <c r="F13131">
        <v>2594.39954232225</v>
      </c>
    </row>
    <row r="13132" spans="1:6" x14ac:dyDescent="0.35">
      <c r="A13132" t="s">
        <v>119</v>
      </c>
      <c r="B13132" s="78" t="s">
        <v>15</v>
      </c>
      <c r="C13132">
        <v>2041</v>
      </c>
      <c r="D13132" t="s">
        <v>41</v>
      </c>
      <c r="E13132" t="s">
        <v>59</v>
      </c>
      <c r="F13132">
        <v>2543.7614228212001</v>
      </c>
    </row>
    <row r="13133" spans="1:6" x14ac:dyDescent="0.35">
      <c r="A13133" t="s">
        <v>119</v>
      </c>
      <c r="B13133" s="78" t="s">
        <v>15</v>
      </c>
      <c r="C13133">
        <v>2041</v>
      </c>
      <c r="D13133" t="s">
        <v>41</v>
      </c>
      <c r="E13133" t="s">
        <v>61</v>
      </c>
      <c r="F13133">
        <v>2559.9502384503999</v>
      </c>
    </row>
    <row r="13134" spans="1:6" x14ac:dyDescent="0.35">
      <c r="A13134" t="s">
        <v>119</v>
      </c>
      <c r="B13134" s="78" t="s">
        <v>15</v>
      </c>
      <c r="C13134">
        <v>2041</v>
      </c>
      <c r="D13134" t="s">
        <v>41</v>
      </c>
      <c r="E13134" t="s">
        <v>63</v>
      </c>
      <c r="F13134">
        <v>2673.5186800423498</v>
      </c>
    </row>
    <row r="13135" spans="1:6" x14ac:dyDescent="0.35">
      <c r="A13135" t="s">
        <v>119</v>
      </c>
      <c r="B13135" s="78" t="s">
        <v>15</v>
      </c>
      <c r="C13135">
        <v>2041</v>
      </c>
      <c r="D13135" t="s">
        <v>41</v>
      </c>
      <c r="E13135" t="s">
        <v>43</v>
      </c>
      <c r="F13135">
        <v>2680.69952748579</v>
      </c>
    </row>
    <row r="13136" spans="1:6" x14ac:dyDescent="0.35">
      <c r="A13136" t="s">
        <v>119</v>
      </c>
      <c r="B13136" s="78" t="s">
        <v>15</v>
      </c>
      <c r="C13136">
        <v>2041</v>
      </c>
      <c r="D13136" t="s">
        <v>41</v>
      </c>
      <c r="E13136" t="s">
        <v>65</v>
      </c>
      <c r="F13136">
        <v>2399.0792770777598</v>
      </c>
    </row>
    <row r="13137" spans="1:6" x14ac:dyDescent="0.35">
      <c r="A13137" t="s">
        <v>119</v>
      </c>
      <c r="B13137" s="78" t="s">
        <v>15</v>
      </c>
      <c r="C13137">
        <v>2041</v>
      </c>
      <c r="D13137" t="s">
        <v>41</v>
      </c>
      <c r="E13137" t="s">
        <v>67</v>
      </c>
      <c r="F13137">
        <v>2433.35372131022</v>
      </c>
    </row>
    <row r="13138" spans="1:6" x14ac:dyDescent="0.35">
      <c r="A13138" t="s">
        <v>119</v>
      </c>
      <c r="B13138" s="78" t="s">
        <v>15</v>
      </c>
      <c r="C13138">
        <v>2041</v>
      </c>
      <c r="D13138" t="s">
        <v>41</v>
      </c>
      <c r="E13138" t="s">
        <v>69</v>
      </c>
      <c r="F13138">
        <v>2256.4591550115902</v>
      </c>
    </row>
    <row r="13139" spans="1:6" x14ac:dyDescent="0.35">
      <c r="A13139" t="s">
        <v>119</v>
      </c>
      <c r="B13139" s="78" t="s">
        <v>15</v>
      </c>
      <c r="C13139">
        <v>2041</v>
      </c>
      <c r="D13139" t="s">
        <v>41</v>
      </c>
      <c r="E13139" t="s">
        <v>71</v>
      </c>
      <c r="F13139">
        <v>2035.13887711963</v>
      </c>
    </row>
    <row r="13140" spans="1:6" x14ac:dyDescent="0.35">
      <c r="A13140" t="s">
        <v>119</v>
      </c>
      <c r="B13140" s="78" t="s">
        <v>15</v>
      </c>
      <c r="C13140">
        <v>2041</v>
      </c>
      <c r="D13140" t="s">
        <v>41</v>
      </c>
      <c r="E13140" t="s">
        <v>73</v>
      </c>
      <c r="F13140">
        <v>1595.0998272111001</v>
      </c>
    </row>
    <row r="13141" spans="1:6" x14ac:dyDescent="0.35">
      <c r="A13141" t="s">
        <v>119</v>
      </c>
      <c r="B13141" s="78" t="s">
        <v>15</v>
      </c>
      <c r="C13141">
        <v>2041</v>
      </c>
      <c r="D13141" t="s">
        <v>41</v>
      </c>
      <c r="E13141" t="s">
        <v>75</v>
      </c>
      <c r="F13141">
        <v>1450.14180862178</v>
      </c>
    </row>
    <row r="13142" spans="1:6" x14ac:dyDescent="0.35">
      <c r="A13142" t="s">
        <v>119</v>
      </c>
      <c r="B13142" s="78" t="s">
        <v>15</v>
      </c>
      <c r="C13142">
        <v>2046</v>
      </c>
      <c r="D13142" t="s">
        <v>138</v>
      </c>
      <c r="E13142" t="s">
        <v>42</v>
      </c>
      <c r="F13142">
        <v>2579.3205705156402</v>
      </c>
    </row>
    <row r="13143" spans="1:6" x14ac:dyDescent="0.35">
      <c r="A13143" t="s">
        <v>119</v>
      </c>
      <c r="B13143" s="78" t="s">
        <v>15</v>
      </c>
      <c r="C13143">
        <v>2046</v>
      </c>
      <c r="D13143" t="s">
        <v>138</v>
      </c>
      <c r="E13143" t="s">
        <v>45</v>
      </c>
      <c r="F13143">
        <v>2865.52719770561</v>
      </c>
    </row>
    <row r="13144" spans="1:6" x14ac:dyDescent="0.35">
      <c r="A13144" t="s">
        <v>119</v>
      </c>
      <c r="B13144" s="78" t="s">
        <v>15</v>
      </c>
      <c r="C13144">
        <v>2046</v>
      </c>
      <c r="D13144" t="s">
        <v>138</v>
      </c>
      <c r="E13144" t="s">
        <v>47</v>
      </c>
      <c r="F13144">
        <v>2959.9566674272801</v>
      </c>
    </row>
    <row r="13145" spans="1:6" x14ac:dyDescent="0.35">
      <c r="A13145" t="s">
        <v>119</v>
      </c>
      <c r="B13145" s="78" t="s">
        <v>15</v>
      </c>
      <c r="C13145">
        <v>2046</v>
      </c>
      <c r="D13145" t="s">
        <v>138</v>
      </c>
      <c r="E13145" t="s">
        <v>49</v>
      </c>
      <c r="F13145">
        <v>2912.5552218449202</v>
      </c>
    </row>
    <row r="13146" spans="1:6" x14ac:dyDescent="0.35">
      <c r="A13146" t="s">
        <v>119</v>
      </c>
      <c r="B13146" s="78" t="s">
        <v>15</v>
      </c>
      <c r="C13146">
        <v>2046</v>
      </c>
      <c r="D13146" t="s">
        <v>138</v>
      </c>
      <c r="E13146" t="s">
        <v>51</v>
      </c>
      <c r="F13146">
        <v>3082.8496898560702</v>
      </c>
    </row>
    <row r="13147" spans="1:6" x14ac:dyDescent="0.35">
      <c r="A13147" t="s">
        <v>119</v>
      </c>
      <c r="B13147" s="78" t="s">
        <v>15</v>
      </c>
      <c r="C13147">
        <v>2046</v>
      </c>
      <c r="D13147" t="s">
        <v>138</v>
      </c>
      <c r="E13147" t="s">
        <v>53</v>
      </c>
      <c r="F13147">
        <v>3048.5397551123001</v>
      </c>
    </row>
    <row r="13148" spans="1:6" x14ac:dyDescent="0.35">
      <c r="A13148" t="s">
        <v>119</v>
      </c>
      <c r="B13148" s="78" t="s">
        <v>15</v>
      </c>
      <c r="C13148">
        <v>2046</v>
      </c>
      <c r="D13148" t="s">
        <v>138</v>
      </c>
      <c r="E13148" t="s">
        <v>55</v>
      </c>
      <c r="F13148">
        <v>2982.0013684579999</v>
      </c>
    </row>
    <row r="13149" spans="1:6" x14ac:dyDescent="0.35">
      <c r="A13149" t="s">
        <v>119</v>
      </c>
      <c r="B13149" s="78" t="s">
        <v>15</v>
      </c>
      <c r="C13149">
        <v>2046</v>
      </c>
      <c r="D13149" t="s">
        <v>138</v>
      </c>
      <c r="E13149" t="s">
        <v>57</v>
      </c>
      <c r="F13149">
        <v>2870.5609983684699</v>
      </c>
    </row>
    <row r="13150" spans="1:6" x14ac:dyDescent="0.35">
      <c r="A13150" t="s">
        <v>119</v>
      </c>
      <c r="B13150" s="78" t="s">
        <v>15</v>
      </c>
      <c r="C13150">
        <v>2046</v>
      </c>
      <c r="D13150" t="s">
        <v>138</v>
      </c>
      <c r="E13150" t="s">
        <v>59</v>
      </c>
      <c r="F13150">
        <v>2955.9782052127598</v>
      </c>
    </row>
    <row r="13151" spans="1:6" x14ac:dyDescent="0.35">
      <c r="A13151" t="s">
        <v>119</v>
      </c>
      <c r="B13151" s="78" t="s">
        <v>15</v>
      </c>
      <c r="C13151">
        <v>2046</v>
      </c>
      <c r="D13151" t="s">
        <v>138</v>
      </c>
      <c r="E13151" t="s">
        <v>61</v>
      </c>
      <c r="F13151">
        <v>3012.1955808287598</v>
      </c>
    </row>
    <row r="13152" spans="1:6" x14ac:dyDescent="0.35">
      <c r="A13152" t="s">
        <v>119</v>
      </c>
      <c r="B13152" s="78" t="s">
        <v>15</v>
      </c>
      <c r="C13152">
        <v>2046</v>
      </c>
      <c r="D13152" t="s">
        <v>138</v>
      </c>
      <c r="E13152" t="s">
        <v>63</v>
      </c>
      <c r="F13152">
        <v>2955.2933366423199</v>
      </c>
    </row>
    <row r="13153" spans="1:6" x14ac:dyDescent="0.35">
      <c r="A13153" t="s">
        <v>119</v>
      </c>
      <c r="B13153" s="78" t="s">
        <v>15</v>
      </c>
      <c r="C13153">
        <v>2046</v>
      </c>
      <c r="D13153" t="s">
        <v>138</v>
      </c>
      <c r="E13153" t="s">
        <v>43</v>
      </c>
      <c r="F13153">
        <v>2626.5142211503598</v>
      </c>
    </row>
    <row r="13154" spans="1:6" x14ac:dyDescent="0.35">
      <c r="A13154" t="s">
        <v>119</v>
      </c>
      <c r="B13154" s="78" t="s">
        <v>15</v>
      </c>
      <c r="C13154">
        <v>2046</v>
      </c>
      <c r="D13154" t="s">
        <v>138</v>
      </c>
      <c r="E13154" t="s">
        <v>65</v>
      </c>
      <c r="F13154">
        <v>2878.1438505964302</v>
      </c>
    </row>
    <row r="13155" spans="1:6" x14ac:dyDescent="0.35">
      <c r="A13155" t="s">
        <v>119</v>
      </c>
      <c r="B13155" s="78" t="s">
        <v>15</v>
      </c>
      <c r="C13155">
        <v>2046</v>
      </c>
      <c r="D13155" t="s">
        <v>138</v>
      </c>
      <c r="E13155" t="s">
        <v>67</v>
      </c>
      <c r="F13155">
        <v>2572.1434761611399</v>
      </c>
    </row>
    <row r="13156" spans="1:6" x14ac:dyDescent="0.35">
      <c r="A13156" t="s">
        <v>119</v>
      </c>
      <c r="B13156" s="78" t="s">
        <v>15</v>
      </c>
      <c r="C13156">
        <v>2046</v>
      </c>
      <c r="D13156" t="s">
        <v>138</v>
      </c>
      <c r="E13156" t="s">
        <v>69</v>
      </c>
      <c r="F13156">
        <v>2587.97625332697</v>
      </c>
    </row>
    <row r="13157" spans="1:6" x14ac:dyDescent="0.35">
      <c r="A13157" t="s">
        <v>119</v>
      </c>
      <c r="B13157" s="78" t="s">
        <v>15</v>
      </c>
      <c r="C13157">
        <v>2046</v>
      </c>
      <c r="D13157" t="s">
        <v>138</v>
      </c>
      <c r="E13157" t="s">
        <v>71</v>
      </c>
      <c r="F13157">
        <v>2419.0961418265802</v>
      </c>
    </row>
    <row r="13158" spans="1:6" x14ac:dyDescent="0.35">
      <c r="A13158" t="s">
        <v>119</v>
      </c>
      <c r="B13158" s="78" t="s">
        <v>15</v>
      </c>
      <c r="C13158">
        <v>2046</v>
      </c>
      <c r="D13158" t="s">
        <v>138</v>
      </c>
      <c r="E13158" t="s">
        <v>73</v>
      </c>
      <c r="F13158">
        <v>2128.5048119143198</v>
      </c>
    </row>
    <row r="13159" spans="1:6" x14ac:dyDescent="0.35">
      <c r="A13159" t="s">
        <v>119</v>
      </c>
      <c r="B13159" s="78" t="s">
        <v>15</v>
      </c>
      <c r="C13159">
        <v>2046</v>
      </c>
      <c r="D13159" t="s">
        <v>138</v>
      </c>
      <c r="E13159" t="s">
        <v>75</v>
      </c>
      <c r="F13159">
        <v>2552.4662427573699</v>
      </c>
    </row>
    <row r="13160" spans="1:6" x14ac:dyDescent="0.35">
      <c r="A13160" t="s">
        <v>119</v>
      </c>
      <c r="B13160" s="78" t="s">
        <v>15</v>
      </c>
      <c r="C13160">
        <v>2046</v>
      </c>
      <c r="D13160" t="s">
        <v>41</v>
      </c>
      <c r="E13160" t="s">
        <v>42</v>
      </c>
      <c r="F13160">
        <v>2663.2818537691201</v>
      </c>
    </row>
    <row r="13161" spans="1:6" x14ac:dyDescent="0.35">
      <c r="A13161" t="s">
        <v>119</v>
      </c>
      <c r="B13161" s="78" t="s">
        <v>15</v>
      </c>
      <c r="C13161">
        <v>2046</v>
      </c>
      <c r="D13161" t="s">
        <v>41</v>
      </c>
      <c r="E13161" t="s">
        <v>45</v>
      </c>
      <c r="F13161">
        <v>2979.6626383098101</v>
      </c>
    </row>
    <row r="13162" spans="1:6" x14ac:dyDescent="0.35">
      <c r="A13162" t="s">
        <v>119</v>
      </c>
      <c r="B13162" s="78" t="s">
        <v>15</v>
      </c>
      <c r="C13162">
        <v>2046</v>
      </c>
      <c r="D13162" t="s">
        <v>41</v>
      </c>
      <c r="E13162" t="s">
        <v>47</v>
      </c>
      <c r="F13162">
        <v>3188.42452657787</v>
      </c>
    </row>
    <row r="13163" spans="1:6" x14ac:dyDescent="0.35">
      <c r="A13163" t="s">
        <v>119</v>
      </c>
      <c r="B13163" s="78" t="s">
        <v>15</v>
      </c>
      <c r="C13163">
        <v>2046</v>
      </c>
      <c r="D13163" t="s">
        <v>41</v>
      </c>
      <c r="E13163" t="s">
        <v>49</v>
      </c>
      <c r="F13163">
        <v>3036.1233345682999</v>
      </c>
    </row>
    <row r="13164" spans="1:6" x14ac:dyDescent="0.35">
      <c r="A13164" t="s">
        <v>119</v>
      </c>
      <c r="B13164" s="78" t="s">
        <v>15</v>
      </c>
      <c r="C13164">
        <v>2046</v>
      </c>
      <c r="D13164" t="s">
        <v>41</v>
      </c>
      <c r="E13164" t="s">
        <v>51</v>
      </c>
      <c r="F13164">
        <v>3020.6029753175299</v>
      </c>
    </row>
    <row r="13165" spans="1:6" x14ac:dyDescent="0.35">
      <c r="A13165" t="s">
        <v>119</v>
      </c>
      <c r="B13165" s="78" t="s">
        <v>15</v>
      </c>
      <c r="C13165">
        <v>2046</v>
      </c>
      <c r="D13165" t="s">
        <v>41</v>
      </c>
      <c r="E13165" t="s">
        <v>53</v>
      </c>
      <c r="F13165">
        <v>2987.5279753196101</v>
      </c>
    </row>
    <row r="13166" spans="1:6" x14ac:dyDescent="0.35">
      <c r="A13166" t="s">
        <v>119</v>
      </c>
      <c r="B13166" s="78" t="s">
        <v>15</v>
      </c>
      <c r="C13166">
        <v>2046</v>
      </c>
      <c r="D13166" t="s">
        <v>41</v>
      </c>
      <c r="E13166" t="s">
        <v>55</v>
      </c>
      <c r="F13166">
        <v>2781.36091372491</v>
      </c>
    </row>
    <row r="13167" spans="1:6" x14ac:dyDescent="0.35">
      <c r="A13167" t="s">
        <v>119</v>
      </c>
      <c r="B13167" s="78" t="s">
        <v>15</v>
      </c>
      <c r="C13167">
        <v>2046</v>
      </c>
      <c r="D13167" t="s">
        <v>41</v>
      </c>
      <c r="E13167" t="s">
        <v>57</v>
      </c>
      <c r="F13167">
        <v>2573.7696492597602</v>
      </c>
    </row>
    <row r="13168" spans="1:6" x14ac:dyDescent="0.35">
      <c r="A13168" t="s">
        <v>119</v>
      </c>
      <c r="B13168" s="78" t="s">
        <v>15</v>
      </c>
      <c r="C13168">
        <v>2046</v>
      </c>
      <c r="D13168" t="s">
        <v>41</v>
      </c>
      <c r="E13168" t="s">
        <v>59</v>
      </c>
      <c r="F13168">
        <v>2592.6714683885498</v>
      </c>
    </row>
    <row r="13169" spans="1:6" x14ac:dyDescent="0.35">
      <c r="A13169" t="s">
        <v>119</v>
      </c>
      <c r="B13169" s="78" t="s">
        <v>15</v>
      </c>
      <c r="C13169">
        <v>2046</v>
      </c>
      <c r="D13169" t="s">
        <v>41</v>
      </c>
      <c r="E13169" t="s">
        <v>61</v>
      </c>
      <c r="F13169">
        <v>2659.0416912691699</v>
      </c>
    </row>
    <row r="13170" spans="1:6" x14ac:dyDescent="0.35">
      <c r="A13170" t="s">
        <v>119</v>
      </c>
      <c r="B13170" s="78" t="s">
        <v>15</v>
      </c>
      <c r="C13170">
        <v>2046</v>
      </c>
      <c r="D13170" t="s">
        <v>41</v>
      </c>
      <c r="E13170" t="s">
        <v>63</v>
      </c>
      <c r="F13170">
        <v>2694.26426595255</v>
      </c>
    </row>
    <row r="13171" spans="1:6" x14ac:dyDescent="0.35">
      <c r="A13171" t="s">
        <v>119</v>
      </c>
      <c r="B13171" s="78" t="s">
        <v>15</v>
      </c>
      <c r="C13171">
        <v>2046</v>
      </c>
      <c r="D13171" t="s">
        <v>41</v>
      </c>
      <c r="E13171" t="s">
        <v>43</v>
      </c>
      <c r="F13171">
        <v>2695.2301970447602</v>
      </c>
    </row>
    <row r="13172" spans="1:6" x14ac:dyDescent="0.35">
      <c r="A13172" t="s">
        <v>119</v>
      </c>
      <c r="B13172" s="78" t="s">
        <v>15</v>
      </c>
      <c r="C13172">
        <v>2046</v>
      </c>
      <c r="D13172" t="s">
        <v>41</v>
      </c>
      <c r="E13172" t="s">
        <v>65</v>
      </c>
      <c r="F13172">
        <v>2735.5815759439602</v>
      </c>
    </row>
    <row r="13173" spans="1:6" x14ac:dyDescent="0.35">
      <c r="A13173" t="s">
        <v>119</v>
      </c>
      <c r="B13173" s="78" t="s">
        <v>15</v>
      </c>
      <c r="C13173">
        <v>2046</v>
      </c>
      <c r="D13173" t="s">
        <v>41</v>
      </c>
      <c r="E13173" t="s">
        <v>67</v>
      </c>
      <c r="F13173">
        <v>2413.9273171203899</v>
      </c>
    </row>
    <row r="13174" spans="1:6" x14ac:dyDescent="0.35">
      <c r="A13174" t="s">
        <v>119</v>
      </c>
      <c r="B13174" s="78" t="s">
        <v>15</v>
      </c>
      <c r="C13174">
        <v>2046</v>
      </c>
      <c r="D13174" t="s">
        <v>41</v>
      </c>
      <c r="E13174" t="s">
        <v>69</v>
      </c>
      <c r="F13174">
        <v>2364.1403589381998</v>
      </c>
    </row>
    <row r="13175" spans="1:6" x14ac:dyDescent="0.35">
      <c r="A13175" t="s">
        <v>119</v>
      </c>
      <c r="B13175" s="78" t="s">
        <v>15</v>
      </c>
      <c r="C13175">
        <v>2046</v>
      </c>
      <c r="D13175" t="s">
        <v>41</v>
      </c>
      <c r="E13175" t="s">
        <v>71</v>
      </c>
      <c r="F13175">
        <v>2079.92681733772</v>
      </c>
    </row>
    <row r="13176" spans="1:6" x14ac:dyDescent="0.35">
      <c r="A13176" t="s">
        <v>119</v>
      </c>
      <c r="B13176" s="78" t="s">
        <v>15</v>
      </c>
      <c r="C13176">
        <v>2046</v>
      </c>
      <c r="D13176" t="s">
        <v>41</v>
      </c>
      <c r="E13176" t="s">
        <v>73</v>
      </c>
      <c r="F13176">
        <v>1700.2342988840301</v>
      </c>
    </row>
    <row r="13177" spans="1:6" x14ac:dyDescent="0.35">
      <c r="A13177" t="s">
        <v>119</v>
      </c>
      <c r="B13177" s="78" t="s">
        <v>15</v>
      </c>
      <c r="C13177">
        <v>2046</v>
      </c>
      <c r="D13177" t="s">
        <v>41</v>
      </c>
      <c r="E13177" t="s">
        <v>75</v>
      </c>
      <c r="F13177">
        <v>1731.4919316277301</v>
      </c>
    </row>
    <row r="13178" spans="1:6" x14ac:dyDescent="0.35">
      <c r="A13178" t="s">
        <v>120</v>
      </c>
      <c r="B13178" s="78" t="s">
        <v>15</v>
      </c>
      <c r="C13178">
        <v>2021</v>
      </c>
      <c r="D13178" t="s">
        <v>41</v>
      </c>
      <c r="E13178" t="s">
        <v>42</v>
      </c>
      <c r="F13178">
        <v>1080</v>
      </c>
    </row>
    <row r="13179" spans="1:6" x14ac:dyDescent="0.35">
      <c r="A13179" t="s">
        <v>120</v>
      </c>
      <c r="B13179" s="78" t="s">
        <v>15</v>
      </c>
      <c r="C13179">
        <v>2021</v>
      </c>
      <c r="D13179" t="s">
        <v>41</v>
      </c>
      <c r="E13179" t="s">
        <v>43</v>
      </c>
      <c r="F13179">
        <v>1342</v>
      </c>
    </row>
    <row r="13180" spans="1:6" x14ac:dyDescent="0.35">
      <c r="A13180" t="s">
        <v>120</v>
      </c>
      <c r="B13180" s="78" t="s">
        <v>15</v>
      </c>
      <c r="C13180">
        <v>2021</v>
      </c>
      <c r="D13180" t="s">
        <v>41</v>
      </c>
      <c r="E13180" t="s">
        <v>45</v>
      </c>
      <c r="F13180">
        <v>1570</v>
      </c>
    </row>
    <row r="13181" spans="1:6" x14ac:dyDescent="0.35">
      <c r="A13181" t="s">
        <v>120</v>
      </c>
      <c r="B13181" s="78" t="s">
        <v>15</v>
      </c>
      <c r="C13181">
        <v>2021</v>
      </c>
      <c r="D13181" t="s">
        <v>41</v>
      </c>
      <c r="E13181" t="s">
        <v>47</v>
      </c>
      <c r="F13181">
        <v>1344</v>
      </c>
    </row>
    <row r="13182" spans="1:6" x14ac:dyDescent="0.35">
      <c r="A13182" t="s">
        <v>120</v>
      </c>
      <c r="B13182" s="78" t="s">
        <v>15</v>
      </c>
      <c r="C13182">
        <v>2021</v>
      </c>
      <c r="D13182" t="s">
        <v>41</v>
      </c>
      <c r="E13182" t="s">
        <v>49</v>
      </c>
      <c r="F13182">
        <v>919</v>
      </c>
    </row>
    <row r="13183" spans="1:6" x14ac:dyDescent="0.35">
      <c r="A13183" t="s">
        <v>120</v>
      </c>
      <c r="B13183" s="78" t="s">
        <v>15</v>
      </c>
      <c r="C13183">
        <v>2021</v>
      </c>
      <c r="D13183" t="s">
        <v>41</v>
      </c>
      <c r="E13183" t="s">
        <v>51</v>
      </c>
      <c r="F13183">
        <v>968</v>
      </c>
    </row>
    <row r="13184" spans="1:6" x14ac:dyDescent="0.35">
      <c r="A13184" t="s">
        <v>120</v>
      </c>
      <c r="B13184" s="78" t="s">
        <v>15</v>
      </c>
      <c r="C13184">
        <v>2021</v>
      </c>
      <c r="D13184" t="s">
        <v>41</v>
      </c>
      <c r="E13184" t="s">
        <v>53</v>
      </c>
      <c r="F13184">
        <v>992</v>
      </c>
    </row>
    <row r="13185" spans="1:6" x14ac:dyDescent="0.35">
      <c r="A13185" t="s">
        <v>120</v>
      </c>
      <c r="B13185" s="78" t="s">
        <v>15</v>
      </c>
      <c r="C13185">
        <v>2021</v>
      </c>
      <c r="D13185" t="s">
        <v>41</v>
      </c>
      <c r="E13185" t="s">
        <v>55</v>
      </c>
      <c r="F13185">
        <v>1177</v>
      </c>
    </row>
    <row r="13186" spans="1:6" x14ac:dyDescent="0.35">
      <c r="A13186" t="s">
        <v>120</v>
      </c>
      <c r="B13186" s="78" t="s">
        <v>15</v>
      </c>
      <c r="C13186">
        <v>2021</v>
      </c>
      <c r="D13186" t="s">
        <v>41</v>
      </c>
      <c r="E13186" t="s">
        <v>57</v>
      </c>
      <c r="F13186">
        <v>1250</v>
      </c>
    </row>
    <row r="13187" spans="1:6" x14ac:dyDescent="0.35">
      <c r="A13187" t="s">
        <v>120</v>
      </c>
      <c r="B13187" s="78" t="s">
        <v>15</v>
      </c>
      <c r="C13187">
        <v>2021</v>
      </c>
      <c r="D13187" t="s">
        <v>41</v>
      </c>
      <c r="E13187" t="s">
        <v>59</v>
      </c>
      <c r="F13187">
        <v>1462</v>
      </c>
    </row>
    <row r="13188" spans="1:6" x14ac:dyDescent="0.35">
      <c r="A13188" t="s">
        <v>120</v>
      </c>
      <c r="B13188" s="78" t="s">
        <v>15</v>
      </c>
      <c r="C13188">
        <v>2021</v>
      </c>
      <c r="D13188" t="s">
        <v>41</v>
      </c>
      <c r="E13188" t="s">
        <v>61</v>
      </c>
      <c r="F13188">
        <v>1565</v>
      </c>
    </row>
    <row r="13189" spans="1:6" x14ac:dyDescent="0.35">
      <c r="A13189" t="s">
        <v>120</v>
      </c>
      <c r="B13189" s="78" t="s">
        <v>15</v>
      </c>
      <c r="C13189">
        <v>2021</v>
      </c>
      <c r="D13189" t="s">
        <v>41</v>
      </c>
      <c r="E13189" t="s">
        <v>63</v>
      </c>
      <c r="F13189">
        <v>1585</v>
      </c>
    </row>
    <row r="13190" spans="1:6" x14ac:dyDescent="0.35">
      <c r="A13190" t="s">
        <v>120</v>
      </c>
      <c r="B13190" s="78" t="s">
        <v>15</v>
      </c>
      <c r="C13190">
        <v>2021</v>
      </c>
      <c r="D13190" t="s">
        <v>41</v>
      </c>
      <c r="E13190" t="s">
        <v>65</v>
      </c>
      <c r="F13190">
        <v>1608</v>
      </c>
    </row>
    <row r="13191" spans="1:6" x14ac:dyDescent="0.35">
      <c r="A13191" t="s">
        <v>120</v>
      </c>
      <c r="B13191" s="78" t="s">
        <v>15</v>
      </c>
      <c r="C13191">
        <v>2021</v>
      </c>
      <c r="D13191" t="s">
        <v>41</v>
      </c>
      <c r="E13191" t="s">
        <v>67</v>
      </c>
      <c r="F13191">
        <v>1506</v>
      </c>
    </row>
    <row r="13192" spans="1:6" x14ac:dyDescent="0.35">
      <c r="A13192" t="s">
        <v>120</v>
      </c>
      <c r="B13192" s="78" t="s">
        <v>15</v>
      </c>
      <c r="C13192">
        <v>2021</v>
      </c>
      <c r="D13192" t="s">
        <v>41</v>
      </c>
      <c r="E13192" t="s">
        <v>69</v>
      </c>
      <c r="F13192">
        <v>1377</v>
      </c>
    </row>
    <row r="13193" spans="1:6" x14ac:dyDescent="0.35">
      <c r="A13193" t="s">
        <v>120</v>
      </c>
      <c r="B13193" s="78" t="s">
        <v>15</v>
      </c>
      <c r="C13193">
        <v>2021</v>
      </c>
      <c r="D13193" t="s">
        <v>41</v>
      </c>
      <c r="E13193" t="s">
        <v>71</v>
      </c>
      <c r="F13193">
        <v>966</v>
      </c>
    </row>
    <row r="13194" spans="1:6" x14ac:dyDescent="0.35">
      <c r="A13194" t="s">
        <v>120</v>
      </c>
      <c r="B13194" s="78" t="s">
        <v>15</v>
      </c>
      <c r="C13194">
        <v>2021</v>
      </c>
      <c r="D13194" t="s">
        <v>41</v>
      </c>
      <c r="E13194" t="s">
        <v>73</v>
      </c>
      <c r="F13194">
        <v>555</v>
      </c>
    </row>
    <row r="13195" spans="1:6" x14ac:dyDescent="0.35">
      <c r="A13195" t="s">
        <v>120</v>
      </c>
      <c r="B13195" s="78" t="s">
        <v>15</v>
      </c>
      <c r="C13195">
        <v>2021</v>
      </c>
      <c r="D13195" t="s">
        <v>41</v>
      </c>
      <c r="E13195" t="s">
        <v>75</v>
      </c>
      <c r="F13195">
        <v>443</v>
      </c>
    </row>
    <row r="13196" spans="1:6" x14ac:dyDescent="0.35">
      <c r="A13196" t="s">
        <v>120</v>
      </c>
      <c r="B13196" s="78" t="s">
        <v>15</v>
      </c>
      <c r="C13196">
        <v>2021</v>
      </c>
      <c r="D13196" t="s">
        <v>138</v>
      </c>
      <c r="E13196" t="s">
        <v>42</v>
      </c>
      <c r="F13196">
        <v>1067</v>
      </c>
    </row>
    <row r="13197" spans="1:6" x14ac:dyDescent="0.35">
      <c r="A13197" t="s">
        <v>120</v>
      </c>
      <c r="B13197" s="78" t="s">
        <v>15</v>
      </c>
      <c r="C13197">
        <v>2021</v>
      </c>
      <c r="D13197" t="s">
        <v>138</v>
      </c>
      <c r="E13197" t="s">
        <v>43</v>
      </c>
      <c r="F13197">
        <v>1226</v>
      </c>
    </row>
    <row r="13198" spans="1:6" x14ac:dyDescent="0.35">
      <c r="A13198" t="s">
        <v>120</v>
      </c>
      <c r="B13198" s="78" t="s">
        <v>15</v>
      </c>
      <c r="C13198">
        <v>2021</v>
      </c>
      <c r="D13198" t="s">
        <v>138</v>
      </c>
      <c r="E13198" t="s">
        <v>45</v>
      </c>
      <c r="F13198">
        <v>1484</v>
      </c>
    </row>
    <row r="13199" spans="1:6" x14ac:dyDescent="0.35">
      <c r="A13199" t="s">
        <v>120</v>
      </c>
      <c r="B13199" s="78" t="s">
        <v>15</v>
      </c>
      <c r="C13199">
        <v>2021</v>
      </c>
      <c r="D13199" t="s">
        <v>138</v>
      </c>
      <c r="E13199" t="s">
        <v>47</v>
      </c>
      <c r="F13199">
        <v>1296</v>
      </c>
    </row>
    <row r="13200" spans="1:6" x14ac:dyDescent="0.35">
      <c r="A13200" t="s">
        <v>120</v>
      </c>
      <c r="B13200" s="78" t="s">
        <v>15</v>
      </c>
      <c r="C13200">
        <v>2021</v>
      </c>
      <c r="D13200" t="s">
        <v>138</v>
      </c>
      <c r="E13200" t="s">
        <v>49</v>
      </c>
      <c r="F13200">
        <v>841</v>
      </c>
    </row>
    <row r="13201" spans="1:6" x14ac:dyDescent="0.35">
      <c r="A13201" t="s">
        <v>120</v>
      </c>
      <c r="B13201" s="78" t="s">
        <v>15</v>
      </c>
      <c r="C13201">
        <v>2021</v>
      </c>
      <c r="D13201" t="s">
        <v>138</v>
      </c>
      <c r="E13201" t="s">
        <v>51</v>
      </c>
      <c r="F13201">
        <v>943</v>
      </c>
    </row>
    <row r="13202" spans="1:6" x14ac:dyDescent="0.35">
      <c r="A13202" t="s">
        <v>120</v>
      </c>
      <c r="B13202" s="78" t="s">
        <v>15</v>
      </c>
      <c r="C13202">
        <v>2021</v>
      </c>
      <c r="D13202" t="s">
        <v>138</v>
      </c>
      <c r="E13202" t="s">
        <v>53</v>
      </c>
      <c r="F13202">
        <v>1060</v>
      </c>
    </row>
    <row r="13203" spans="1:6" x14ac:dyDescent="0.35">
      <c r="A13203" t="s">
        <v>120</v>
      </c>
      <c r="B13203" s="78" t="s">
        <v>15</v>
      </c>
      <c r="C13203">
        <v>2021</v>
      </c>
      <c r="D13203" t="s">
        <v>138</v>
      </c>
      <c r="E13203" t="s">
        <v>55</v>
      </c>
      <c r="F13203">
        <v>1289</v>
      </c>
    </row>
    <row r="13204" spans="1:6" x14ac:dyDescent="0.35">
      <c r="A13204" t="s">
        <v>120</v>
      </c>
      <c r="B13204" s="78" t="s">
        <v>15</v>
      </c>
      <c r="C13204">
        <v>2021</v>
      </c>
      <c r="D13204" t="s">
        <v>138</v>
      </c>
      <c r="E13204" t="s">
        <v>57</v>
      </c>
      <c r="F13204">
        <v>1332</v>
      </c>
    </row>
    <row r="13205" spans="1:6" x14ac:dyDescent="0.35">
      <c r="A13205" t="s">
        <v>120</v>
      </c>
      <c r="B13205" s="78" t="s">
        <v>15</v>
      </c>
      <c r="C13205">
        <v>2021</v>
      </c>
      <c r="D13205" t="s">
        <v>138</v>
      </c>
      <c r="E13205" t="s">
        <v>59</v>
      </c>
      <c r="F13205">
        <v>1544</v>
      </c>
    </row>
    <row r="13206" spans="1:6" x14ac:dyDescent="0.35">
      <c r="A13206" t="s">
        <v>120</v>
      </c>
      <c r="B13206" s="78" t="s">
        <v>15</v>
      </c>
      <c r="C13206">
        <v>2021</v>
      </c>
      <c r="D13206" t="s">
        <v>138</v>
      </c>
      <c r="E13206" t="s">
        <v>61</v>
      </c>
      <c r="F13206">
        <v>1611</v>
      </c>
    </row>
    <row r="13207" spans="1:6" x14ac:dyDescent="0.35">
      <c r="A13207" t="s">
        <v>120</v>
      </c>
      <c r="B13207" s="78" t="s">
        <v>15</v>
      </c>
      <c r="C13207">
        <v>2021</v>
      </c>
      <c r="D13207" t="s">
        <v>138</v>
      </c>
      <c r="E13207" t="s">
        <v>63</v>
      </c>
      <c r="F13207">
        <v>1674</v>
      </c>
    </row>
    <row r="13208" spans="1:6" x14ac:dyDescent="0.35">
      <c r="A13208" t="s">
        <v>120</v>
      </c>
      <c r="B13208" s="78" t="s">
        <v>15</v>
      </c>
      <c r="C13208">
        <v>2021</v>
      </c>
      <c r="D13208" t="s">
        <v>138</v>
      </c>
      <c r="E13208" t="s">
        <v>65</v>
      </c>
      <c r="F13208">
        <v>1651</v>
      </c>
    </row>
    <row r="13209" spans="1:6" x14ac:dyDescent="0.35">
      <c r="A13209" t="s">
        <v>120</v>
      </c>
      <c r="B13209" s="78" t="s">
        <v>15</v>
      </c>
      <c r="C13209">
        <v>2021</v>
      </c>
      <c r="D13209" t="s">
        <v>138</v>
      </c>
      <c r="E13209" t="s">
        <v>67</v>
      </c>
      <c r="F13209">
        <v>1468</v>
      </c>
    </row>
    <row r="13210" spans="1:6" x14ac:dyDescent="0.35">
      <c r="A13210" t="s">
        <v>120</v>
      </c>
      <c r="B13210" s="78" t="s">
        <v>15</v>
      </c>
      <c r="C13210">
        <v>2021</v>
      </c>
      <c r="D13210" t="s">
        <v>138</v>
      </c>
      <c r="E13210" t="s">
        <v>69</v>
      </c>
      <c r="F13210">
        <v>1360</v>
      </c>
    </row>
    <row r="13211" spans="1:6" x14ac:dyDescent="0.35">
      <c r="A13211" t="s">
        <v>120</v>
      </c>
      <c r="B13211" s="78" t="s">
        <v>15</v>
      </c>
      <c r="C13211">
        <v>2021</v>
      </c>
      <c r="D13211" t="s">
        <v>138</v>
      </c>
      <c r="E13211" t="s">
        <v>71</v>
      </c>
      <c r="F13211">
        <v>895</v>
      </c>
    </row>
    <row r="13212" spans="1:6" x14ac:dyDescent="0.35">
      <c r="A13212" t="s">
        <v>120</v>
      </c>
      <c r="B13212" s="78" t="s">
        <v>15</v>
      </c>
      <c r="C13212">
        <v>2021</v>
      </c>
      <c r="D13212" t="s">
        <v>138</v>
      </c>
      <c r="E13212" t="s">
        <v>73</v>
      </c>
      <c r="F13212">
        <v>581</v>
      </c>
    </row>
    <row r="13213" spans="1:6" x14ac:dyDescent="0.35">
      <c r="A13213" t="s">
        <v>120</v>
      </c>
      <c r="B13213" s="78" t="s">
        <v>15</v>
      </c>
      <c r="C13213">
        <v>2021</v>
      </c>
      <c r="D13213" t="s">
        <v>138</v>
      </c>
      <c r="E13213" t="s">
        <v>75</v>
      </c>
      <c r="F13213">
        <v>561</v>
      </c>
    </row>
    <row r="13214" spans="1:6" x14ac:dyDescent="0.35">
      <c r="A13214" t="s">
        <v>120</v>
      </c>
      <c r="B13214" s="78" t="s">
        <v>15</v>
      </c>
      <c r="C13214">
        <v>2026</v>
      </c>
      <c r="D13214" t="s">
        <v>138</v>
      </c>
      <c r="E13214" t="s">
        <v>42</v>
      </c>
      <c r="F13214">
        <v>1066.9093852221199</v>
      </c>
    </row>
    <row r="13215" spans="1:6" x14ac:dyDescent="0.35">
      <c r="A13215" t="s">
        <v>120</v>
      </c>
      <c r="B13215" s="78" t="s">
        <v>15</v>
      </c>
      <c r="C13215">
        <v>2026</v>
      </c>
      <c r="D13215" t="s">
        <v>138</v>
      </c>
      <c r="E13215" t="s">
        <v>45</v>
      </c>
      <c r="F13215">
        <v>1344.42946159547</v>
      </c>
    </row>
    <row r="13216" spans="1:6" x14ac:dyDescent="0.35">
      <c r="A13216" t="s">
        <v>120</v>
      </c>
      <c r="B13216" s="78" t="s">
        <v>15</v>
      </c>
      <c r="C13216">
        <v>2026</v>
      </c>
      <c r="D13216" t="s">
        <v>138</v>
      </c>
      <c r="E13216" t="s">
        <v>47</v>
      </c>
      <c r="F13216">
        <v>1470.3149199459101</v>
      </c>
    </row>
    <row r="13217" spans="1:6" x14ac:dyDescent="0.35">
      <c r="A13217" t="s">
        <v>120</v>
      </c>
      <c r="B13217" s="78" t="s">
        <v>15</v>
      </c>
      <c r="C13217">
        <v>2026</v>
      </c>
      <c r="D13217" t="s">
        <v>138</v>
      </c>
      <c r="E13217" t="s">
        <v>49</v>
      </c>
      <c r="F13217">
        <v>1215.9883966806001</v>
      </c>
    </row>
    <row r="13218" spans="1:6" x14ac:dyDescent="0.35">
      <c r="A13218" t="s">
        <v>120</v>
      </c>
      <c r="B13218" s="78" t="s">
        <v>15</v>
      </c>
      <c r="C13218">
        <v>2026</v>
      </c>
      <c r="D13218" t="s">
        <v>138</v>
      </c>
      <c r="E13218" t="s">
        <v>51</v>
      </c>
      <c r="F13218">
        <v>1067.7564145265301</v>
      </c>
    </row>
    <row r="13219" spans="1:6" x14ac:dyDescent="0.35">
      <c r="A13219" t="s">
        <v>120</v>
      </c>
      <c r="B13219" s="78" t="s">
        <v>15</v>
      </c>
      <c r="C13219">
        <v>2026</v>
      </c>
      <c r="D13219" t="s">
        <v>138</v>
      </c>
      <c r="E13219" t="s">
        <v>53</v>
      </c>
      <c r="F13219">
        <v>1260.6652423287101</v>
      </c>
    </row>
    <row r="13220" spans="1:6" x14ac:dyDescent="0.35">
      <c r="A13220" t="s">
        <v>120</v>
      </c>
      <c r="B13220" s="78" t="s">
        <v>15</v>
      </c>
      <c r="C13220">
        <v>2026</v>
      </c>
      <c r="D13220" t="s">
        <v>138</v>
      </c>
      <c r="E13220" t="s">
        <v>55</v>
      </c>
      <c r="F13220">
        <v>1382.6932390990501</v>
      </c>
    </row>
    <row r="13221" spans="1:6" x14ac:dyDescent="0.35">
      <c r="A13221" t="s">
        <v>120</v>
      </c>
      <c r="B13221" s="78" t="s">
        <v>15</v>
      </c>
      <c r="C13221">
        <v>2026</v>
      </c>
      <c r="D13221" t="s">
        <v>138</v>
      </c>
      <c r="E13221" t="s">
        <v>57</v>
      </c>
      <c r="F13221">
        <v>1554.25487632002</v>
      </c>
    </row>
    <row r="13222" spans="1:6" x14ac:dyDescent="0.35">
      <c r="A13222" t="s">
        <v>120</v>
      </c>
      <c r="B13222" s="78" t="s">
        <v>15</v>
      </c>
      <c r="C13222">
        <v>2026</v>
      </c>
      <c r="D13222" t="s">
        <v>138</v>
      </c>
      <c r="E13222" t="s">
        <v>59</v>
      </c>
      <c r="F13222">
        <v>1516.41266363522</v>
      </c>
    </row>
    <row r="13223" spans="1:6" x14ac:dyDescent="0.35">
      <c r="A13223" t="s">
        <v>120</v>
      </c>
      <c r="B13223" s="78" t="s">
        <v>15</v>
      </c>
      <c r="C13223">
        <v>2026</v>
      </c>
      <c r="D13223" t="s">
        <v>138</v>
      </c>
      <c r="E13223" t="s">
        <v>61</v>
      </c>
      <c r="F13223">
        <v>1684.6466672981301</v>
      </c>
    </row>
    <row r="13224" spans="1:6" x14ac:dyDescent="0.35">
      <c r="A13224" t="s">
        <v>120</v>
      </c>
      <c r="B13224" s="78" t="s">
        <v>15</v>
      </c>
      <c r="C13224">
        <v>2026</v>
      </c>
      <c r="D13224" t="s">
        <v>138</v>
      </c>
      <c r="E13224" t="s">
        <v>63</v>
      </c>
      <c r="F13224">
        <v>1727.9661398594601</v>
      </c>
    </row>
    <row r="13225" spans="1:6" x14ac:dyDescent="0.35">
      <c r="A13225" t="s">
        <v>120</v>
      </c>
      <c r="B13225" s="78" t="s">
        <v>15</v>
      </c>
      <c r="C13225">
        <v>2026</v>
      </c>
      <c r="D13225" t="s">
        <v>138</v>
      </c>
      <c r="E13225" t="s">
        <v>43</v>
      </c>
      <c r="F13225">
        <v>1214.25447651125</v>
      </c>
    </row>
    <row r="13226" spans="1:6" x14ac:dyDescent="0.35">
      <c r="A13226" t="s">
        <v>120</v>
      </c>
      <c r="B13226" s="78" t="s">
        <v>15</v>
      </c>
      <c r="C13226">
        <v>2026</v>
      </c>
      <c r="D13226" t="s">
        <v>138</v>
      </c>
      <c r="E13226" t="s">
        <v>65</v>
      </c>
      <c r="F13226">
        <v>1735.94029471149</v>
      </c>
    </row>
    <row r="13227" spans="1:6" x14ac:dyDescent="0.35">
      <c r="A13227" t="s">
        <v>120</v>
      </c>
      <c r="B13227" s="78" t="s">
        <v>15</v>
      </c>
      <c r="C13227">
        <v>2026</v>
      </c>
      <c r="D13227" t="s">
        <v>138</v>
      </c>
      <c r="E13227" t="s">
        <v>67</v>
      </c>
      <c r="F13227">
        <v>1649.58750752997</v>
      </c>
    </row>
    <row r="13228" spans="1:6" x14ac:dyDescent="0.35">
      <c r="A13228" t="s">
        <v>120</v>
      </c>
      <c r="B13228" s="78" t="s">
        <v>15</v>
      </c>
      <c r="C13228">
        <v>2026</v>
      </c>
      <c r="D13228" t="s">
        <v>138</v>
      </c>
      <c r="E13228" t="s">
        <v>69</v>
      </c>
      <c r="F13228">
        <v>1392.1619135370199</v>
      </c>
    </row>
    <row r="13229" spans="1:6" x14ac:dyDescent="0.35">
      <c r="A13229" t="s">
        <v>120</v>
      </c>
      <c r="B13229" s="78" t="s">
        <v>15</v>
      </c>
      <c r="C13229">
        <v>2026</v>
      </c>
      <c r="D13229" t="s">
        <v>138</v>
      </c>
      <c r="E13229" t="s">
        <v>71</v>
      </c>
      <c r="F13229">
        <v>1235.3257079309401</v>
      </c>
    </row>
    <row r="13230" spans="1:6" x14ac:dyDescent="0.35">
      <c r="A13230" t="s">
        <v>120</v>
      </c>
      <c r="B13230" s="78" t="s">
        <v>15</v>
      </c>
      <c r="C13230">
        <v>2026</v>
      </c>
      <c r="D13230" t="s">
        <v>138</v>
      </c>
      <c r="E13230" t="s">
        <v>73</v>
      </c>
      <c r="F13230">
        <v>771.15972866589402</v>
      </c>
    </row>
    <row r="13231" spans="1:6" x14ac:dyDescent="0.35">
      <c r="A13231" t="s">
        <v>120</v>
      </c>
      <c r="B13231" s="78" t="s">
        <v>15</v>
      </c>
      <c r="C13231">
        <v>2026</v>
      </c>
      <c r="D13231" t="s">
        <v>138</v>
      </c>
      <c r="E13231" t="s">
        <v>75</v>
      </c>
      <c r="F13231">
        <v>713.02194023792299</v>
      </c>
    </row>
    <row r="13232" spans="1:6" x14ac:dyDescent="0.35">
      <c r="A13232" t="s">
        <v>120</v>
      </c>
      <c r="B13232" s="78" t="s">
        <v>15</v>
      </c>
      <c r="C13232">
        <v>2026</v>
      </c>
      <c r="D13232" t="s">
        <v>41</v>
      </c>
      <c r="E13232" t="s">
        <v>42</v>
      </c>
      <c r="F13232">
        <v>1128.1203868899399</v>
      </c>
    </row>
    <row r="13233" spans="1:6" x14ac:dyDescent="0.35">
      <c r="A13233" t="s">
        <v>120</v>
      </c>
      <c r="B13233" s="78" t="s">
        <v>15</v>
      </c>
      <c r="C13233">
        <v>2026</v>
      </c>
      <c r="D13233" t="s">
        <v>41</v>
      </c>
      <c r="E13233" t="s">
        <v>45</v>
      </c>
      <c r="F13233">
        <v>1450.44407432717</v>
      </c>
    </row>
    <row r="13234" spans="1:6" x14ac:dyDescent="0.35">
      <c r="A13234" t="s">
        <v>120</v>
      </c>
      <c r="B13234" s="78" t="s">
        <v>15</v>
      </c>
      <c r="C13234">
        <v>2026</v>
      </c>
      <c r="D13234" t="s">
        <v>41</v>
      </c>
      <c r="E13234" t="s">
        <v>47</v>
      </c>
      <c r="F13234">
        <v>1495.1098637924199</v>
      </c>
    </row>
    <row r="13235" spans="1:6" x14ac:dyDescent="0.35">
      <c r="A13235" t="s">
        <v>120</v>
      </c>
      <c r="B13235" s="78" t="s">
        <v>15</v>
      </c>
      <c r="C13235">
        <v>2026</v>
      </c>
      <c r="D13235" t="s">
        <v>41</v>
      </c>
      <c r="E13235" t="s">
        <v>49</v>
      </c>
      <c r="F13235">
        <v>1209.2181089488199</v>
      </c>
    </row>
    <row r="13236" spans="1:6" x14ac:dyDescent="0.35">
      <c r="A13236" t="s">
        <v>120</v>
      </c>
      <c r="B13236" s="78" t="s">
        <v>15</v>
      </c>
      <c r="C13236">
        <v>2026</v>
      </c>
      <c r="D13236" t="s">
        <v>41</v>
      </c>
      <c r="E13236" t="s">
        <v>51</v>
      </c>
      <c r="F13236">
        <v>1085.92090397792</v>
      </c>
    </row>
    <row r="13237" spans="1:6" x14ac:dyDescent="0.35">
      <c r="A13237" t="s">
        <v>120</v>
      </c>
      <c r="B13237" s="78" t="s">
        <v>15</v>
      </c>
      <c r="C13237">
        <v>2026</v>
      </c>
      <c r="D13237" t="s">
        <v>41</v>
      </c>
      <c r="E13237" t="s">
        <v>53</v>
      </c>
      <c r="F13237">
        <v>1212.0125210631199</v>
      </c>
    </row>
    <row r="13238" spans="1:6" x14ac:dyDescent="0.35">
      <c r="A13238" t="s">
        <v>120</v>
      </c>
      <c r="B13238" s="78" t="s">
        <v>15</v>
      </c>
      <c r="C13238">
        <v>2026</v>
      </c>
      <c r="D13238" t="s">
        <v>41</v>
      </c>
      <c r="E13238" t="s">
        <v>55</v>
      </c>
      <c r="F13238">
        <v>1267.51721281357</v>
      </c>
    </row>
    <row r="13239" spans="1:6" x14ac:dyDescent="0.35">
      <c r="A13239" t="s">
        <v>120</v>
      </c>
      <c r="B13239" s="78" t="s">
        <v>15</v>
      </c>
      <c r="C13239">
        <v>2026</v>
      </c>
      <c r="D13239" t="s">
        <v>41</v>
      </c>
      <c r="E13239" t="s">
        <v>57</v>
      </c>
      <c r="F13239">
        <v>1418.60899288115</v>
      </c>
    </row>
    <row r="13240" spans="1:6" x14ac:dyDescent="0.35">
      <c r="A13240" t="s">
        <v>120</v>
      </c>
      <c r="B13240" s="78" t="s">
        <v>15</v>
      </c>
      <c r="C13240">
        <v>2026</v>
      </c>
      <c r="D13240" t="s">
        <v>41</v>
      </c>
      <c r="E13240" t="s">
        <v>59</v>
      </c>
      <c r="F13240">
        <v>1436.10954387675</v>
      </c>
    </row>
    <row r="13241" spans="1:6" x14ac:dyDescent="0.35">
      <c r="A13241" t="s">
        <v>120</v>
      </c>
      <c r="B13241" s="78" t="s">
        <v>15</v>
      </c>
      <c r="C13241">
        <v>2026</v>
      </c>
      <c r="D13241" t="s">
        <v>41</v>
      </c>
      <c r="E13241" t="s">
        <v>61</v>
      </c>
      <c r="F13241">
        <v>1637.73525487355</v>
      </c>
    </row>
    <row r="13242" spans="1:6" x14ac:dyDescent="0.35">
      <c r="A13242" t="s">
        <v>120</v>
      </c>
      <c r="B13242" s="78" t="s">
        <v>15</v>
      </c>
      <c r="C13242">
        <v>2026</v>
      </c>
      <c r="D13242" t="s">
        <v>41</v>
      </c>
      <c r="E13242" t="s">
        <v>63</v>
      </c>
      <c r="F13242">
        <v>1684.7552741167999</v>
      </c>
    </row>
    <row r="13243" spans="1:6" x14ac:dyDescent="0.35">
      <c r="A13243" t="s">
        <v>120</v>
      </c>
      <c r="B13243" s="78" t="s">
        <v>15</v>
      </c>
      <c r="C13243">
        <v>2026</v>
      </c>
      <c r="D13243" t="s">
        <v>41</v>
      </c>
      <c r="E13243" t="s">
        <v>43</v>
      </c>
      <c r="F13243">
        <v>1223.24180561252</v>
      </c>
    </row>
    <row r="13244" spans="1:6" x14ac:dyDescent="0.35">
      <c r="A13244" t="s">
        <v>120</v>
      </c>
      <c r="B13244" s="78" t="s">
        <v>15</v>
      </c>
      <c r="C13244">
        <v>2026</v>
      </c>
      <c r="D13244" t="s">
        <v>41</v>
      </c>
      <c r="E13244" t="s">
        <v>65</v>
      </c>
      <c r="F13244">
        <v>1637.13410658988</v>
      </c>
    </row>
    <row r="13245" spans="1:6" x14ac:dyDescent="0.35">
      <c r="A13245" t="s">
        <v>120</v>
      </c>
      <c r="B13245" s="78" t="s">
        <v>15</v>
      </c>
      <c r="C13245">
        <v>2026</v>
      </c>
      <c r="D13245" t="s">
        <v>41</v>
      </c>
      <c r="E13245" t="s">
        <v>67</v>
      </c>
      <c r="F13245">
        <v>1571.88166184547</v>
      </c>
    </row>
    <row r="13246" spans="1:6" x14ac:dyDescent="0.35">
      <c r="A13246" t="s">
        <v>120</v>
      </c>
      <c r="B13246" s="78" t="s">
        <v>15</v>
      </c>
      <c r="C13246">
        <v>2026</v>
      </c>
      <c r="D13246" t="s">
        <v>41</v>
      </c>
      <c r="E13246" t="s">
        <v>69</v>
      </c>
      <c r="F13246">
        <v>1395.68085519996</v>
      </c>
    </row>
    <row r="13247" spans="1:6" x14ac:dyDescent="0.35">
      <c r="A13247" t="s">
        <v>120</v>
      </c>
      <c r="B13247" s="78" t="s">
        <v>15</v>
      </c>
      <c r="C13247">
        <v>2026</v>
      </c>
      <c r="D13247" t="s">
        <v>41</v>
      </c>
      <c r="E13247" t="s">
        <v>71</v>
      </c>
      <c r="F13247">
        <v>1225.1767529542501</v>
      </c>
    </row>
    <row r="13248" spans="1:6" x14ac:dyDescent="0.35">
      <c r="A13248" t="s">
        <v>120</v>
      </c>
      <c r="B13248" s="78" t="s">
        <v>15</v>
      </c>
      <c r="C13248">
        <v>2026</v>
      </c>
      <c r="D13248" t="s">
        <v>41</v>
      </c>
      <c r="E13248" t="s">
        <v>73</v>
      </c>
      <c r="F13248">
        <v>802.50823666998201</v>
      </c>
    </row>
    <row r="13249" spans="1:6" x14ac:dyDescent="0.35">
      <c r="A13249" t="s">
        <v>120</v>
      </c>
      <c r="B13249" s="78" t="s">
        <v>15</v>
      </c>
      <c r="C13249">
        <v>2026</v>
      </c>
      <c r="D13249" t="s">
        <v>41</v>
      </c>
      <c r="E13249" t="s">
        <v>75</v>
      </c>
      <c r="F13249">
        <v>592.125557447044</v>
      </c>
    </row>
    <row r="13250" spans="1:6" x14ac:dyDescent="0.35">
      <c r="A13250" t="s">
        <v>120</v>
      </c>
      <c r="B13250" s="78" t="s">
        <v>15</v>
      </c>
      <c r="C13250">
        <v>2031</v>
      </c>
      <c r="D13250" t="s">
        <v>138</v>
      </c>
      <c r="E13250" t="s">
        <v>42</v>
      </c>
      <c r="F13250">
        <v>1211.3606038083601</v>
      </c>
    </row>
    <row r="13251" spans="1:6" x14ac:dyDescent="0.35">
      <c r="A13251" t="s">
        <v>120</v>
      </c>
      <c r="B13251" s="78" t="s">
        <v>15</v>
      </c>
      <c r="C13251">
        <v>2031</v>
      </c>
      <c r="D13251" t="s">
        <v>138</v>
      </c>
      <c r="E13251" t="s">
        <v>45</v>
      </c>
      <c r="F13251">
        <v>1394.8592435647599</v>
      </c>
    </row>
    <row r="13252" spans="1:6" x14ac:dyDescent="0.35">
      <c r="A13252" t="s">
        <v>120</v>
      </c>
      <c r="B13252" s="78" t="s">
        <v>15</v>
      </c>
      <c r="C13252">
        <v>2031</v>
      </c>
      <c r="D13252" t="s">
        <v>138</v>
      </c>
      <c r="E13252" t="s">
        <v>47</v>
      </c>
      <c r="F13252">
        <v>1442.3687430765499</v>
      </c>
    </row>
    <row r="13253" spans="1:6" x14ac:dyDescent="0.35">
      <c r="A13253" t="s">
        <v>120</v>
      </c>
      <c r="B13253" s="78" t="s">
        <v>15</v>
      </c>
      <c r="C13253">
        <v>2031</v>
      </c>
      <c r="D13253" t="s">
        <v>138</v>
      </c>
      <c r="E13253" t="s">
        <v>49</v>
      </c>
      <c r="F13253">
        <v>1385.6384584381699</v>
      </c>
    </row>
    <row r="13254" spans="1:6" x14ac:dyDescent="0.35">
      <c r="A13254" t="s">
        <v>120</v>
      </c>
      <c r="B13254" s="78" t="s">
        <v>15</v>
      </c>
      <c r="C13254">
        <v>2031</v>
      </c>
      <c r="D13254" t="s">
        <v>138</v>
      </c>
      <c r="E13254" t="s">
        <v>51</v>
      </c>
      <c r="F13254">
        <v>1312.8867546053</v>
      </c>
    </row>
    <row r="13255" spans="1:6" x14ac:dyDescent="0.35">
      <c r="A13255" t="s">
        <v>120</v>
      </c>
      <c r="B13255" s="78" t="s">
        <v>15</v>
      </c>
      <c r="C13255">
        <v>2031</v>
      </c>
      <c r="D13255" t="s">
        <v>138</v>
      </c>
      <c r="E13255" t="s">
        <v>53</v>
      </c>
      <c r="F13255">
        <v>1378.84294817403</v>
      </c>
    </row>
    <row r="13256" spans="1:6" x14ac:dyDescent="0.35">
      <c r="A13256" t="s">
        <v>120</v>
      </c>
      <c r="B13256" s="78" t="s">
        <v>15</v>
      </c>
      <c r="C13256">
        <v>2031</v>
      </c>
      <c r="D13256" t="s">
        <v>138</v>
      </c>
      <c r="E13256" t="s">
        <v>55</v>
      </c>
      <c r="F13256">
        <v>1594.58214420436</v>
      </c>
    </row>
    <row r="13257" spans="1:6" x14ac:dyDescent="0.35">
      <c r="A13257" t="s">
        <v>120</v>
      </c>
      <c r="B13257" s="78" t="s">
        <v>15</v>
      </c>
      <c r="C13257">
        <v>2031</v>
      </c>
      <c r="D13257" t="s">
        <v>138</v>
      </c>
      <c r="E13257" t="s">
        <v>57</v>
      </c>
      <c r="F13257">
        <v>1714.98047006766</v>
      </c>
    </row>
    <row r="13258" spans="1:6" x14ac:dyDescent="0.35">
      <c r="A13258" t="s">
        <v>120</v>
      </c>
      <c r="B13258" s="78" t="s">
        <v>15</v>
      </c>
      <c r="C13258">
        <v>2031</v>
      </c>
      <c r="D13258" t="s">
        <v>138</v>
      </c>
      <c r="E13258" t="s">
        <v>59</v>
      </c>
      <c r="F13258">
        <v>1829.7605310741101</v>
      </c>
    </row>
    <row r="13259" spans="1:6" x14ac:dyDescent="0.35">
      <c r="A13259" t="s">
        <v>120</v>
      </c>
      <c r="B13259" s="78" t="s">
        <v>15</v>
      </c>
      <c r="C13259">
        <v>2031</v>
      </c>
      <c r="D13259" t="s">
        <v>138</v>
      </c>
      <c r="E13259" t="s">
        <v>61</v>
      </c>
      <c r="F13259">
        <v>1751.1965912277401</v>
      </c>
    </row>
    <row r="13260" spans="1:6" x14ac:dyDescent="0.35">
      <c r="A13260" t="s">
        <v>120</v>
      </c>
      <c r="B13260" s="78" t="s">
        <v>15</v>
      </c>
      <c r="C13260">
        <v>2031</v>
      </c>
      <c r="D13260" t="s">
        <v>138</v>
      </c>
      <c r="E13260" t="s">
        <v>63</v>
      </c>
      <c r="F13260">
        <v>1891.36440289591</v>
      </c>
    </row>
    <row r="13261" spans="1:6" x14ac:dyDescent="0.35">
      <c r="A13261" t="s">
        <v>120</v>
      </c>
      <c r="B13261" s="78" t="s">
        <v>15</v>
      </c>
      <c r="C13261">
        <v>2031</v>
      </c>
      <c r="D13261" t="s">
        <v>138</v>
      </c>
      <c r="E13261" t="s">
        <v>43</v>
      </c>
      <c r="F13261">
        <v>1286.8043597676401</v>
      </c>
    </row>
    <row r="13262" spans="1:6" x14ac:dyDescent="0.35">
      <c r="A13262" t="s">
        <v>120</v>
      </c>
      <c r="B13262" s="78" t="s">
        <v>15</v>
      </c>
      <c r="C13262">
        <v>2031</v>
      </c>
      <c r="D13262" t="s">
        <v>138</v>
      </c>
      <c r="E13262" t="s">
        <v>65</v>
      </c>
      <c r="F13262">
        <v>1893.6997569150501</v>
      </c>
    </row>
    <row r="13263" spans="1:6" x14ac:dyDescent="0.35">
      <c r="A13263" t="s">
        <v>120</v>
      </c>
      <c r="B13263" s="78" t="s">
        <v>15</v>
      </c>
      <c r="C13263">
        <v>2031</v>
      </c>
      <c r="D13263" t="s">
        <v>138</v>
      </c>
      <c r="E13263" t="s">
        <v>67</v>
      </c>
      <c r="F13263">
        <v>1832.85387563666</v>
      </c>
    </row>
    <row r="13264" spans="1:6" x14ac:dyDescent="0.35">
      <c r="A13264" t="s">
        <v>120</v>
      </c>
      <c r="B13264" s="78" t="s">
        <v>15</v>
      </c>
      <c r="C13264">
        <v>2031</v>
      </c>
      <c r="D13264" t="s">
        <v>138</v>
      </c>
      <c r="E13264" t="s">
        <v>69</v>
      </c>
      <c r="F13264">
        <v>1648.0096974713199</v>
      </c>
    </row>
    <row r="13265" spans="1:6" x14ac:dyDescent="0.35">
      <c r="A13265" t="s">
        <v>120</v>
      </c>
      <c r="B13265" s="78" t="s">
        <v>15</v>
      </c>
      <c r="C13265">
        <v>2031</v>
      </c>
      <c r="D13265" t="s">
        <v>138</v>
      </c>
      <c r="E13265" t="s">
        <v>71</v>
      </c>
      <c r="F13265">
        <v>1335.2706274920099</v>
      </c>
    </row>
    <row r="13266" spans="1:6" x14ac:dyDescent="0.35">
      <c r="A13266" t="s">
        <v>120</v>
      </c>
      <c r="B13266" s="78" t="s">
        <v>15</v>
      </c>
      <c r="C13266">
        <v>2031</v>
      </c>
      <c r="D13266" t="s">
        <v>138</v>
      </c>
      <c r="E13266" t="s">
        <v>73</v>
      </c>
      <c r="F13266">
        <v>1128.7052664750099</v>
      </c>
    </row>
    <row r="13267" spans="1:6" x14ac:dyDescent="0.35">
      <c r="A13267" t="s">
        <v>120</v>
      </c>
      <c r="B13267" s="78" t="s">
        <v>15</v>
      </c>
      <c r="C13267">
        <v>2031</v>
      </c>
      <c r="D13267" t="s">
        <v>138</v>
      </c>
      <c r="E13267" t="s">
        <v>75</v>
      </c>
      <c r="F13267">
        <v>1012.88608870421</v>
      </c>
    </row>
    <row r="13268" spans="1:6" x14ac:dyDescent="0.35">
      <c r="A13268" t="s">
        <v>120</v>
      </c>
      <c r="B13268" s="78" t="s">
        <v>15</v>
      </c>
      <c r="C13268">
        <v>2031</v>
      </c>
      <c r="D13268" t="s">
        <v>41</v>
      </c>
      <c r="E13268" t="s">
        <v>42</v>
      </c>
      <c r="F13268">
        <v>1275.19649857129</v>
      </c>
    </row>
    <row r="13269" spans="1:6" x14ac:dyDescent="0.35">
      <c r="A13269" t="s">
        <v>120</v>
      </c>
      <c r="B13269" s="78" t="s">
        <v>15</v>
      </c>
      <c r="C13269">
        <v>2031</v>
      </c>
      <c r="D13269" t="s">
        <v>41</v>
      </c>
      <c r="E13269" t="s">
        <v>45</v>
      </c>
      <c r="F13269">
        <v>1415.3127656665299</v>
      </c>
    </row>
    <row r="13270" spans="1:6" x14ac:dyDescent="0.35">
      <c r="A13270" t="s">
        <v>120</v>
      </c>
      <c r="B13270" s="78" t="s">
        <v>15</v>
      </c>
      <c r="C13270">
        <v>2031</v>
      </c>
      <c r="D13270" t="s">
        <v>41</v>
      </c>
      <c r="E13270" t="s">
        <v>47</v>
      </c>
      <c r="F13270">
        <v>1484.6713051161601</v>
      </c>
    </row>
    <row r="13271" spans="1:6" x14ac:dyDescent="0.35">
      <c r="A13271" t="s">
        <v>120</v>
      </c>
      <c r="B13271" s="78" t="s">
        <v>15</v>
      </c>
      <c r="C13271">
        <v>2031</v>
      </c>
      <c r="D13271" t="s">
        <v>41</v>
      </c>
      <c r="E13271" t="s">
        <v>49</v>
      </c>
      <c r="F13271">
        <v>1370.05549788503</v>
      </c>
    </row>
    <row r="13272" spans="1:6" x14ac:dyDescent="0.35">
      <c r="A13272" t="s">
        <v>120</v>
      </c>
      <c r="B13272" s="78" t="s">
        <v>15</v>
      </c>
      <c r="C13272">
        <v>2031</v>
      </c>
      <c r="D13272" t="s">
        <v>41</v>
      </c>
      <c r="E13272" t="s">
        <v>51</v>
      </c>
      <c r="F13272">
        <v>1270.90358242712</v>
      </c>
    </row>
    <row r="13273" spans="1:6" x14ac:dyDescent="0.35">
      <c r="A13273" t="s">
        <v>120</v>
      </c>
      <c r="B13273" s="78" t="s">
        <v>15</v>
      </c>
      <c r="C13273">
        <v>2031</v>
      </c>
      <c r="D13273" t="s">
        <v>41</v>
      </c>
      <c r="E13273" t="s">
        <v>53</v>
      </c>
      <c r="F13273">
        <v>1296.29986752626</v>
      </c>
    </row>
    <row r="13274" spans="1:6" x14ac:dyDescent="0.35">
      <c r="A13274" t="s">
        <v>120</v>
      </c>
      <c r="B13274" s="78" t="s">
        <v>15</v>
      </c>
      <c r="C13274">
        <v>2031</v>
      </c>
      <c r="D13274" t="s">
        <v>41</v>
      </c>
      <c r="E13274" t="s">
        <v>55</v>
      </c>
      <c r="F13274">
        <v>1464.13366120151</v>
      </c>
    </row>
    <row r="13275" spans="1:6" x14ac:dyDescent="0.35">
      <c r="A13275" t="s">
        <v>120</v>
      </c>
      <c r="B13275" s="78" t="s">
        <v>15</v>
      </c>
      <c r="C13275">
        <v>2031</v>
      </c>
      <c r="D13275" t="s">
        <v>41</v>
      </c>
      <c r="E13275" t="s">
        <v>57</v>
      </c>
      <c r="F13275">
        <v>1545.3791697704701</v>
      </c>
    </row>
    <row r="13276" spans="1:6" x14ac:dyDescent="0.35">
      <c r="A13276" t="s">
        <v>120</v>
      </c>
      <c r="B13276" s="78" t="s">
        <v>15</v>
      </c>
      <c r="C13276">
        <v>2031</v>
      </c>
      <c r="D13276" t="s">
        <v>41</v>
      </c>
      <c r="E13276" t="s">
        <v>59</v>
      </c>
      <c r="F13276">
        <v>1695.53795518062</v>
      </c>
    </row>
    <row r="13277" spans="1:6" x14ac:dyDescent="0.35">
      <c r="A13277" t="s">
        <v>120</v>
      </c>
      <c r="B13277" s="78" t="s">
        <v>15</v>
      </c>
      <c r="C13277">
        <v>2031</v>
      </c>
      <c r="D13277" t="s">
        <v>41</v>
      </c>
      <c r="E13277" t="s">
        <v>61</v>
      </c>
      <c r="F13277">
        <v>1686.8350473268099</v>
      </c>
    </row>
    <row r="13278" spans="1:6" x14ac:dyDescent="0.35">
      <c r="A13278" t="s">
        <v>120</v>
      </c>
      <c r="B13278" s="78" t="s">
        <v>15</v>
      </c>
      <c r="C13278">
        <v>2031</v>
      </c>
      <c r="D13278" t="s">
        <v>41</v>
      </c>
      <c r="E13278" t="s">
        <v>63</v>
      </c>
      <c r="F13278">
        <v>1847.00326988437</v>
      </c>
    </row>
    <row r="13279" spans="1:6" x14ac:dyDescent="0.35">
      <c r="A13279" t="s">
        <v>120</v>
      </c>
      <c r="B13279" s="78" t="s">
        <v>15</v>
      </c>
      <c r="C13279">
        <v>2031</v>
      </c>
      <c r="D13279" t="s">
        <v>41</v>
      </c>
      <c r="E13279" t="s">
        <v>43</v>
      </c>
      <c r="F13279">
        <v>1324.8139186437199</v>
      </c>
    </row>
    <row r="13280" spans="1:6" x14ac:dyDescent="0.35">
      <c r="A13280" t="s">
        <v>120</v>
      </c>
      <c r="B13280" s="78" t="s">
        <v>15</v>
      </c>
      <c r="C13280">
        <v>2031</v>
      </c>
      <c r="D13280" t="s">
        <v>41</v>
      </c>
      <c r="E13280" t="s">
        <v>65</v>
      </c>
      <c r="F13280">
        <v>1821.45301792297</v>
      </c>
    </row>
    <row r="13281" spans="1:6" x14ac:dyDescent="0.35">
      <c r="A13281" t="s">
        <v>120</v>
      </c>
      <c r="B13281" s="78" t="s">
        <v>15</v>
      </c>
      <c r="C13281">
        <v>2031</v>
      </c>
      <c r="D13281" t="s">
        <v>41</v>
      </c>
      <c r="E13281" t="s">
        <v>67</v>
      </c>
      <c r="F13281">
        <v>1696.7866790866201</v>
      </c>
    </row>
    <row r="13282" spans="1:6" x14ac:dyDescent="0.35">
      <c r="A13282" t="s">
        <v>120</v>
      </c>
      <c r="B13282" s="78" t="s">
        <v>15</v>
      </c>
      <c r="C13282">
        <v>2031</v>
      </c>
      <c r="D13282" t="s">
        <v>41</v>
      </c>
      <c r="E13282" t="s">
        <v>69</v>
      </c>
      <c r="F13282">
        <v>1567.11082237959</v>
      </c>
    </row>
    <row r="13283" spans="1:6" x14ac:dyDescent="0.35">
      <c r="A13283" t="s">
        <v>120</v>
      </c>
      <c r="B13283" s="78" t="s">
        <v>15</v>
      </c>
      <c r="C13283">
        <v>2031</v>
      </c>
      <c r="D13283" t="s">
        <v>41</v>
      </c>
      <c r="E13283" t="s">
        <v>71</v>
      </c>
      <c r="F13283">
        <v>1328.5834151613799</v>
      </c>
    </row>
    <row r="13284" spans="1:6" x14ac:dyDescent="0.35">
      <c r="A13284" t="s">
        <v>120</v>
      </c>
      <c r="B13284" s="78" t="s">
        <v>15</v>
      </c>
      <c r="C13284">
        <v>2031</v>
      </c>
      <c r="D13284" t="s">
        <v>41</v>
      </c>
      <c r="E13284" t="s">
        <v>73</v>
      </c>
      <c r="F13284">
        <v>1086.9249587047</v>
      </c>
    </row>
    <row r="13285" spans="1:6" x14ac:dyDescent="0.35">
      <c r="A13285" t="s">
        <v>120</v>
      </c>
      <c r="B13285" s="78" t="s">
        <v>15</v>
      </c>
      <c r="C13285">
        <v>2031</v>
      </c>
      <c r="D13285" t="s">
        <v>41</v>
      </c>
      <c r="E13285" t="s">
        <v>75</v>
      </c>
      <c r="F13285">
        <v>907.71539732644305</v>
      </c>
    </row>
    <row r="13286" spans="1:6" x14ac:dyDescent="0.35">
      <c r="A13286" t="s">
        <v>120</v>
      </c>
      <c r="B13286" s="78" t="s">
        <v>15</v>
      </c>
      <c r="C13286">
        <v>2036</v>
      </c>
      <c r="D13286" t="s">
        <v>138</v>
      </c>
      <c r="E13286" t="s">
        <v>42</v>
      </c>
      <c r="F13286">
        <v>1338.54201782113</v>
      </c>
    </row>
    <row r="13287" spans="1:6" x14ac:dyDescent="0.35">
      <c r="A13287" t="s">
        <v>120</v>
      </c>
      <c r="B13287" s="78" t="s">
        <v>15</v>
      </c>
      <c r="C13287">
        <v>2036</v>
      </c>
      <c r="D13287" t="s">
        <v>138</v>
      </c>
      <c r="E13287" t="s">
        <v>45</v>
      </c>
      <c r="F13287">
        <v>1460.9404028087399</v>
      </c>
    </row>
    <row r="13288" spans="1:6" x14ac:dyDescent="0.35">
      <c r="A13288" t="s">
        <v>120</v>
      </c>
      <c r="B13288" s="78" t="s">
        <v>15</v>
      </c>
      <c r="C13288">
        <v>2036</v>
      </c>
      <c r="D13288" t="s">
        <v>138</v>
      </c>
      <c r="E13288" t="s">
        <v>47</v>
      </c>
      <c r="F13288">
        <v>1474.60029339679</v>
      </c>
    </row>
    <row r="13289" spans="1:6" x14ac:dyDescent="0.35">
      <c r="A13289" t="s">
        <v>120</v>
      </c>
      <c r="B13289" s="78" t="s">
        <v>15</v>
      </c>
      <c r="C13289">
        <v>2036</v>
      </c>
      <c r="D13289" t="s">
        <v>138</v>
      </c>
      <c r="E13289" t="s">
        <v>49</v>
      </c>
      <c r="F13289">
        <v>1372.9248375569</v>
      </c>
    </row>
    <row r="13290" spans="1:6" x14ac:dyDescent="0.35">
      <c r="A13290" t="s">
        <v>120</v>
      </c>
      <c r="B13290" s="78" t="s">
        <v>15</v>
      </c>
      <c r="C13290">
        <v>2036</v>
      </c>
      <c r="D13290" t="s">
        <v>138</v>
      </c>
      <c r="E13290" t="s">
        <v>51</v>
      </c>
      <c r="F13290">
        <v>1455.9939439894999</v>
      </c>
    </row>
    <row r="13291" spans="1:6" x14ac:dyDescent="0.35">
      <c r="A13291" t="s">
        <v>120</v>
      </c>
      <c r="B13291" s="78" t="s">
        <v>15</v>
      </c>
      <c r="C13291">
        <v>2036</v>
      </c>
      <c r="D13291" t="s">
        <v>138</v>
      </c>
      <c r="E13291" t="s">
        <v>53</v>
      </c>
      <c r="F13291">
        <v>1547.7199701783099</v>
      </c>
    </row>
    <row r="13292" spans="1:6" x14ac:dyDescent="0.35">
      <c r="A13292" t="s">
        <v>120</v>
      </c>
      <c r="B13292" s="78" t="s">
        <v>15</v>
      </c>
      <c r="C13292">
        <v>2036</v>
      </c>
      <c r="D13292" t="s">
        <v>138</v>
      </c>
      <c r="E13292" t="s">
        <v>55</v>
      </c>
      <c r="F13292">
        <v>1699.1003683977799</v>
      </c>
    </row>
    <row r="13293" spans="1:6" x14ac:dyDescent="0.35">
      <c r="A13293" t="s">
        <v>120</v>
      </c>
      <c r="B13293" s="78" t="s">
        <v>15</v>
      </c>
      <c r="C13293">
        <v>2036</v>
      </c>
      <c r="D13293" t="s">
        <v>138</v>
      </c>
      <c r="E13293" t="s">
        <v>57</v>
      </c>
      <c r="F13293">
        <v>1910.0648943851299</v>
      </c>
    </row>
    <row r="13294" spans="1:6" x14ac:dyDescent="0.35">
      <c r="A13294" t="s">
        <v>120</v>
      </c>
      <c r="B13294" s="78" t="s">
        <v>15</v>
      </c>
      <c r="C13294">
        <v>2036</v>
      </c>
      <c r="D13294" t="s">
        <v>138</v>
      </c>
      <c r="E13294" t="s">
        <v>59</v>
      </c>
      <c r="F13294">
        <v>1995.46389058108</v>
      </c>
    </row>
    <row r="13295" spans="1:6" x14ac:dyDescent="0.35">
      <c r="A13295" t="s">
        <v>120</v>
      </c>
      <c r="B13295" s="78" t="s">
        <v>15</v>
      </c>
      <c r="C13295">
        <v>2036</v>
      </c>
      <c r="D13295" t="s">
        <v>138</v>
      </c>
      <c r="E13295" t="s">
        <v>61</v>
      </c>
      <c r="F13295">
        <v>2077.5214030882198</v>
      </c>
    </row>
    <row r="13296" spans="1:6" x14ac:dyDescent="0.35">
      <c r="A13296" t="s">
        <v>120</v>
      </c>
      <c r="B13296" s="78" t="s">
        <v>15</v>
      </c>
      <c r="C13296">
        <v>2036</v>
      </c>
      <c r="D13296" t="s">
        <v>138</v>
      </c>
      <c r="E13296" t="s">
        <v>63</v>
      </c>
      <c r="F13296">
        <v>1962.1994909551399</v>
      </c>
    </row>
    <row r="13297" spans="1:6" x14ac:dyDescent="0.35">
      <c r="A13297" t="s">
        <v>120</v>
      </c>
      <c r="B13297" s="78" t="s">
        <v>15</v>
      </c>
      <c r="C13297">
        <v>2036</v>
      </c>
      <c r="D13297" t="s">
        <v>138</v>
      </c>
      <c r="E13297" t="s">
        <v>43</v>
      </c>
      <c r="F13297">
        <v>1430.76222439854</v>
      </c>
    </row>
    <row r="13298" spans="1:6" x14ac:dyDescent="0.35">
      <c r="A13298" t="s">
        <v>120</v>
      </c>
      <c r="B13298" s="78" t="s">
        <v>15</v>
      </c>
      <c r="C13298">
        <v>2036</v>
      </c>
      <c r="D13298" t="s">
        <v>138</v>
      </c>
      <c r="E13298" t="s">
        <v>65</v>
      </c>
      <c r="F13298">
        <v>2051.3350594246599</v>
      </c>
    </row>
    <row r="13299" spans="1:6" x14ac:dyDescent="0.35">
      <c r="A13299" t="s">
        <v>120</v>
      </c>
      <c r="B13299" s="78" t="s">
        <v>15</v>
      </c>
      <c r="C13299">
        <v>2036</v>
      </c>
      <c r="D13299" t="s">
        <v>138</v>
      </c>
      <c r="E13299" t="s">
        <v>67</v>
      </c>
      <c r="F13299">
        <v>1986.4818690447501</v>
      </c>
    </row>
    <row r="13300" spans="1:6" x14ac:dyDescent="0.35">
      <c r="A13300" t="s">
        <v>120</v>
      </c>
      <c r="B13300" s="78" t="s">
        <v>15</v>
      </c>
      <c r="C13300">
        <v>2036</v>
      </c>
      <c r="D13300" t="s">
        <v>138</v>
      </c>
      <c r="E13300" t="s">
        <v>69</v>
      </c>
      <c r="F13300">
        <v>1816.6956395463601</v>
      </c>
    </row>
    <row r="13301" spans="1:6" x14ac:dyDescent="0.35">
      <c r="A13301" t="s">
        <v>120</v>
      </c>
      <c r="B13301" s="78" t="s">
        <v>15</v>
      </c>
      <c r="C13301">
        <v>2036</v>
      </c>
      <c r="D13301" t="s">
        <v>138</v>
      </c>
      <c r="E13301" t="s">
        <v>71</v>
      </c>
      <c r="F13301">
        <v>1569.47819918657</v>
      </c>
    </row>
    <row r="13302" spans="1:6" x14ac:dyDescent="0.35">
      <c r="A13302" t="s">
        <v>120</v>
      </c>
      <c r="B13302" s="78" t="s">
        <v>15</v>
      </c>
      <c r="C13302">
        <v>2036</v>
      </c>
      <c r="D13302" t="s">
        <v>138</v>
      </c>
      <c r="E13302" t="s">
        <v>73</v>
      </c>
      <c r="F13302">
        <v>1214.7550647558501</v>
      </c>
    </row>
    <row r="13303" spans="1:6" x14ac:dyDescent="0.35">
      <c r="A13303" t="s">
        <v>120</v>
      </c>
      <c r="B13303" s="78" t="s">
        <v>15</v>
      </c>
      <c r="C13303">
        <v>2036</v>
      </c>
      <c r="D13303" t="s">
        <v>138</v>
      </c>
      <c r="E13303" t="s">
        <v>75</v>
      </c>
      <c r="F13303">
        <v>1472.44147060859</v>
      </c>
    </row>
    <row r="13304" spans="1:6" x14ac:dyDescent="0.35">
      <c r="A13304" t="s">
        <v>120</v>
      </c>
      <c r="B13304" s="78" t="s">
        <v>15</v>
      </c>
      <c r="C13304">
        <v>2036</v>
      </c>
      <c r="D13304" t="s">
        <v>41</v>
      </c>
      <c r="E13304" t="s">
        <v>42</v>
      </c>
      <c r="F13304">
        <v>1409.10735492965</v>
      </c>
    </row>
    <row r="13305" spans="1:6" x14ac:dyDescent="0.35">
      <c r="A13305" t="s">
        <v>120</v>
      </c>
      <c r="B13305" s="78" t="s">
        <v>15</v>
      </c>
      <c r="C13305">
        <v>2036</v>
      </c>
      <c r="D13305" t="s">
        <v>41</v>
      </c>
      <c r="E13305" t="s">
        <v>45</v>
      </c>
      <c r="F13305">
        <v>1499.39314856586</v>
      </c>
    </row>
    <row r="13306" spans="1:6" x14ac:dyDescent="0.35">
      <c r="A13306" t="s">
        <v>120</v>
      </c>
      <c r="B13306" s="78" t="s">
        <v>15</v>
      </c>
      <c r="C13306">
        <v>2036</v>
      </c>
      <c r="D13306" t="s">
        <v>41</v>
      </c>
      <c r="E13306" t="s">
        <v>47</v>
      </c>
      <c r="F13306">
        <v>1449.1626428315501</v>
      </c>
    </row>
    <row r="13307" spans="1:6" x14ac:dyDescent="0.35">
      <c r="A13307" t="s">
        <v>120</v>
      </c>
      <c r="B13307" s="78" t="s">
        <v>15</v>
      </c>
      <c r="C13307">
        <v>2036</v>
      </c>
      <c r="D13307" t="s">
        <v>41</v>
      </c>
      <c r="E13307" t="s">
        <v>49</v>
      </c>
      <c r="F13307">
        <v>1379.37822416065</v>
      </c>
    </row>
    <row r="13308" spans="1:6" x14ac:dyDescent="0.35">
      <c r="A13308" t="s">
        <v>120</v>
      </c>
      <c r="B13308" s="78" t="s">
        <v>15</v>
      </c>
      <c r="C13308">
        <v>2036</v>
      </c>
      <c r="D13308" t="s">
        <v>41</v>
      </c>
      <c r="E13308" t="s">
        <v>51</v>
      </c>
      <c r="F13308">
        <v>1408.38188529481</v>
      </c>
    </row>
    <row r="13309" spans="1:6" x14ac:dyDescent="0.35">
      <c r="A13309" t="s">
        <v>120</v>
      </c>
      <c r="B13309" s="78" t="s">
        <v>15</v>
      </c>
      <c r="C13309">
        <v>2036</v>
      </c>
      <c r="D13309" t="s">
        <v>41</v>
      </c>
      <c r="E13309" t="s">
        <v>53</v>
      </c>
      <c r="F13309">
        <v>1420.41494996028</v>
      </c>
    </row>
    <row r="13310" spans="1:6" x14ac:dyDescent="0.35">
      <c r="A13310" t="s">
        <v>120</v>
      </c>
      <c r="B13310" s="78" t="s">
        <v>15</v>
      </c>
      <c r="C13310">
        <v>2036</v>
      </c>
      <c r="D13310" t="s">
        <v>41</v>
      </c>
      <c r="E13310" t="s">
        <v>55</v>
      </c>
      <c r="F13310">
        <v>1533.8969921804</v>
      </c>
    </row>
    <row r="13311" spans="1:6" x14ac:dyDescent="0.35">
      <c r="A13311" t="s">
        <v>120</v>
      </c>
      <c r="B13311" s="78" t="s">
        <v>15</v>
      </c>
      <c r="C13311">
        <v>2036</v>
      </c>
      <c r="D13311" t="s">
        <v>41</v>
      </c>
      <c r="E13311" t="s">
        <v>57</v>
      </c>
      <c r="F13311">
        <v>1719.2878655909799</v>
      </c>
    </row>
    <row r="13312" spans="1:6" x14ac:dyDescent="0.35">
      <c r="A13312" t="s">
        <v>120</v>
      </c>
      <c r="B13312" s="78" t="s">
        <v>15</v>
      </c>
      <c r="C13312">
        <v>2036</v>
      </c>
      <c r="D13312" t="s">
        <v>41</v>
      </c>
      <c r="E13312" t="s">
        <v>59</v>
      </c>
      <c r="F13312">
        <v>1820.3434153301</v>
      </c>
    </row>
    <row r="13313" spans="1:6" x14ac:dyDescent="0.35">
      <c r="A13313" t="s">
        <v>120</v>
      </c>
      <c r="B13313" s="78" t="s">
        <v>15</v>
      </c>
      <c r="C13313">
        <v>2036</v>
      </c>
      <c r="D13313" t="s">
        <v>41</v>
      </c>
      <c r="E13313" t="s">
        <v>61</v>
      </c>
      <c r="F13313">
        <v>1971.54538951725</v>
      </c>
    </row>
    <row r="13314" spans="1:6" x14ac:dyDescent="0.35">
      <c r="A13314" t="s">
        <v>120</v>
      </c>
      <c r="B13314" s="78" t="s">
        <v>15</v>
      </c>
      <c r="C13314">
        <v>2036</v>
      </c>
      <c r="D13314" t="s">
        <v>41</v>
      </c>
      <c r="E13314" t="s">
        <v>63</v>
      </c>
      <c r="F13314">
        <v>1893.5182184247001</v>
      </c>
    </row>
    <row r="13315" spans="1:6" x14ac:dyDescent="0.35">
      <c r="A13315" t="s">
        <v>120</v>
      </c>
      <c r="B13315" s="78" t="s">
        <v>15</v>
      </c>
      <c r="C13315">
        <v>2036</v>
      </c>
      <c r="D13315" t="s">
        <v>41</v>
      </c>
      <c r="E13315" t="s">
        <v>43</v>
      </c>
      <c r="F13315">
        <v>1468.6838977201901</v>
      </c>
    </row>
    <row r="13316" spans="1:6" x14ac:dyDescent="0.35">
      <c r="A13316" t="s">
        <v>120</v>
      </c>
      <c r="B13316" s="78" t="s">
        <v>15</v>
      </c>
      <c r="C13316">
        <v>2036</v>
      </c>
      <c r="D13316" t="s">
        <v>41</v>
      </c>
      <c r="E13316" t="s">
        <v>65</v>
      </c>
      <c r="F13316">
        <v>1976.02680318484</v>
      </c>
    </row>
    <row r="13317" spans="1:6" x14ac:dyDescent="0.35">
      <c r="A13317" t="s">
        <v>120</v>
      </c>
      <c r="B13317" s="78" t="s">
        <v>15</v>
      </c>
      <c r="C13317">
        <v>2036</v>
      </c>
      <c r="D13317" t="s">
        <v>41</v>
      </c>
      <c r="E13317" t="s">
        <v>67</v>
      </c>
      <c r="F13317">
        <v>1869.8214505139999</v>
      </c>
    </row>
    <row r="13318" spans="1:6" x14ac:dyDescent="0.35">
      <c r="A13318" t="s">
        <v>120</v>
      </c>
      <c r="B13318" s="78" t="s">
        <v>15</v>
      </c>
      <c r="C13318">
        <v>2036</v>
      </c>
      <c r="D13318" t="s">
        <v>41</v>
      </c>
      <c r="E13318" t="s">
        <v>69</v>
      </c>
      <c r="F13318">
        <v>1680.09400954888</v>
      </c>
    </row>
    <row r="13319" spans="1:6" x14ac:dyDescent="0.35">
      <c r="A13319" t="s">
        <v>120</v>
      </c>
      <c r="B13319" s="78" t="s">
        <v>15</v>
      </c>
      <c r="C13319">
        <v>2036</v>
      </c>
      <c r="D13319" t="s">
        <v>41</v>
      </c>
      <c r="E13319" t="s">
        <v>71</v>
      </c>
      <c r="F13319">
        <v>1495.6921149725499</v>
      </c>
    </row>
    <row r="13320" spans="1:6" x14ac:dyDescent="0.35">
      <c r="A13320" t="s">
        <v>120</v>
      </c>
      <c r="B13320" s="78" t="s">
        <v>15</v>
      </c>
      <c r="C13320">
        <v>2036</v>
      </c>
      <c r="D13320" t="s">
        <v>41</v>
      </c>
      <c r="E13320" t="s">
        <v>73</v>
      </c>
      <c r="F13320">
        <v>1182.21643668815</v>
      </c>
    </row>
    <row r="13321" spans="1:6" x14ac:dyDescent="0.35">
      <c r="A13321" t="s">
        <v>120</v>
      </c>
      <c r="B13321" s="78" t="s">
        <v>15</v>
      </c>
      <c r="C13321">
        <v>2036</v>
      </c>
      <c r="D13321" t="s">
        <v>41</v>
      </c>
      <c r="E13321" t="s">
        <v>75</v>
      </c>
      <c r="F13321">
        <v>1280.4492225485801</v>
      </c>
    </row>
    <row r="13322" spans="1:6" x14ac:dyDescent="0.35">
      <c r="A13322" t="s">
        <v>120</v>
      </c>
      <c r="B13322" s="78" t="s">
        <v>15</v>
      </c>
      <c r="C13322">
        <v>2041</v>
      </c>
      <c r="D13322" t="s">
        <v>138</v>
      </c>
      <c r="E13322" t="s">
        <v>42</v>
      </c>
      <c r="F13322">
        <v>1437.07082556615</v>
      </c>
    </row>
    <row r="13323" spans="1:6" x14ac:dyDescent="0.35">
      <c r="A13323" t="s">
        <v>120</v>
      </c>
      <c r="B13323" s="78" t="s">
        <v>15</v>
      </c>
      <c r="C13323">
        <v>2041</v>
      </c>
      <c r="D13323" t="s">
        <v>138</v>
      </c>
      <c r="E13323" t="s">
        <v>45</v>
      </c>
      <c r="F13323">
        <v>1601.80580636986</v>
      </c>
    </row>
    <row r="13324" spans="1:6" x14ac:dyDescent="0.35">
      <c r="A13324" t="s">
        <v>120</v>
      </c>
      <c r="B13324" s="78" t="s">
        <v>15</v>
      </c>
      <c r="C13324">
        <v>2041</v>
      </c>
      <c r="D13324" t="s">
        <v>138</v>
      </c>
      <c r="E13324" t="s">
        <v>47</v>
      </c>
      <c r="F13324">
        <v>1534.8012940245401</v>
      </c>
    </row>
    <row r="13325" spans="1:6" x14ac:dyDescent="0.35">
      <c r="A13325" t="s">
        <v>120</v>
      </c>
      <c r="B13325" s="78" t="s">
        <v>15</v>
      </c>
      <c r="C13325">
        <v>2041</v>
      </c>
      <c r="D13325" t="s">
        <v>138</v>
      </c>
      <c r="E13325" t="s">
        <v>49</v>
      </c>
      <c r="F13325">
        <v>1383.05361864307</v>
      </c>
    </row>
    <row r="13326" spans="1:6" x14ac:dyDescent="0.35">
      <c r="A13326" t="s">
        <v>120</v>
      </c>
      <c r="B13326" s="78" t="s">
        <v>15</v>
      </c>
      <c r="C13326">
        <v>2041</v>
      </c>
      <c r="D13326" t="s">
        <v>138</v>
      </c>
      <c r="E13326" t="s">
        <v>51</v>
      </c>
      <c r="F13326">
        <v>1449.4424329456499</v>
      </c>
    </row>
    <row r="13327" spans="1:6" x14ac:dyDescent="0.35">
      <c r="A13327" t="s">
        <v>120</v>
      </c>
      <c r="B13327" s="78" t="s">
        <v>15</v>
      </c>
      <c r="C13327">
        <v>2041</v>
      </c>
      <c r="D13327" t="s">
        <v>138</v>
      </c>
      <c r="E13327" t="s">
        <v>53</v>
      </c>
      <c r="F13327">
        <v>1671.9877585100301</v>
      </c>
    </row>
    <row r="13328" spans="1:6" x14ac:dyDescent="0.35">
      <c r="A13328" t="s">
        <v>120</v>
      </c>
      <c r="B13328" s="78" t="s">
        <v>15</v>
      </c>
      <c r="C13328">
        <v>2041</v>
      </c>
      <c r="D13328" t="s">
        <v>138</v>
      </c>
      <c r="E13328" t="s">
        <v>55</v>
      </c>
      <c r="F13328">
        <v>1824.0349497146799</v>
      </c>
    </row>
    <row r="13329" spans="1:6" x14ac:dyDescent="0.35">
      <c r="A13329" t="s">
        <v>120</v>
      </c>
      <c r="B13329" s="78" t="s">
        <v>15</v>
      </c>
      <c r="C13329">
        <v>2041</v>
      </c>
      <c r="D13329" t="s">
        <v>138</v>
      </c>
      <c r="E13329" t="s">
        <v>57</v>
      </c>
      <c r="F13329">
        <v>2009.2151709956099</v>
      </c>
    </row>
    <row r="13330" spans="1:6" x14ac:dyDescent="0.35">
      <c r="A13330" t="s">
        <v>120</v>
      </c>
      <c r="B13330" s="78" t="s">
        <v>15</v>
      </c>
      <c r="C13330">
        <v>2041</v>
      </c>
      <c r="D13330" t="s">
        <v>138</v>
      </c>
      <c r="E13330" t="s">
        <v>59</v>
      </c>
      <c r="F13330">
        <v>2184.30438318919</v>
      </c>
    </row>
    <row r="13331" spans="1:6" x14ac:dyDescent="0.35">
      <c r="A13331" t="s">
        <v>120</v>
      </c>
      <c r="B13331" s="78" t="s">
        <v>15</v>
      </c>
      <c r="C13331">
        <v>2041</v>
      </c>
      <c r="D13331" t="s">
        <v>138</v>
      </c>
      <c r="E13331" t="s">
        <v>61</v>
      </c>
      <c r="F13331">
        <v>2248.9112534871101</v>
      </c>
    </row>
    <row r="13332" spans="1:6" x14ac:dyDescent="0.35">
      <c r="A13332" t="s">
        <v>120</v>
      </c>
      <c r="B13332" s="78" t="s">
        <v>15</v>
      </c>
      <c r="C13332">
        <v>2041</v>
      </c>
      <c r="D13332" t="s">
        <v>138</v>
      </c>
      <c r="E13332" t="s">
        <v>63</v>
      </c>
      <c r="F13332">
        <v>2298.58431391255</v>
      </c>
    </row>
    <row r="13333" spans="1:6" x14ac:dyDescent="0.35">
      <c r="A13333" t="s">
        <v>120</v>
      </c>
      <c r="B13333" s="78" t="s">
        <v>15</v>
      </c>
      <c r="C13333">
        <v>2041</v>
      </c>
      <c r="D13333" t="s">
        <v>138</v>
      </c>
      <c r="E13333" t="s">
        <v>43</v>
      </c>
      <c r="F13333">
        <v>1555.3827577187999</v>
      </c>
    </row>
    <row r="13334" spans="1:6" x14ac:dyDescent="0.35">
      <c r="A13334" t="s">
        <v>120</v>
      </c>
      <c r="B13334" s="78" t="s">
        <v>15</v>
      </c>
      <c r="C13334">
        <v>2041</v>
      </c>
      <c r="D13334" t="s">
        <v>138</v>
      </c>
      <c r="E13334" t="s">
        <v>65</v>
      </c>
      <c r="F13334">
        <v>2123.7969363904699</v>
      </c>
    </row>
    <row r="13335" spans="1:6" x14ac:dyDescent="0.35">
      <c r="A13335" t="s">
        <v>120</v>
      </c>
      <c r="B13335" s="78" t="s">
        <v>15</v>
      </c>
      <c r="C13335">
        <v>2041</v>
      </c>
      <c r="D13335" t="s">
        <v>138</v>
      </c>
      <c r="E13335" t="s">
        <v>67</v>
      </c>
      <c r="F13335">
        <v>2135.9401011143</v>
      </c>
    </row>
    <row r="13336" spans="1:6" x14ac:dyDescent="0.35">
      <c r="A13336" t="s">
        <v>120</v>
      </c>
      <c r="B13336" s="78" t="s">
        <v>15</v>
      </c>
      <c r="C13336">
        <v>2041</v>
      </c>
      <c r="D13336" t="s">
        <v>138</v>
      </c>
      <c r="E13336" t="s">
        <v>69</v>
      </c>
      <c r="F13336">
        <v>1962.1047704538901</v>
      </c>
    </row>
    <row r="13337" spans="1:6" x14ac:dyDescent="0.35">
      <c r="A13337" t="s">
        <v>120</v>
      </c>
      <c r="B13337" s="78" t="s">
        <v>15</v>
      </c>
      <c r="C13337">
        <v>2041</v>
      </c>
      <c r="D13337" t="s">
        <v>138</v>
      </c>
      <c r="E13337" t="s">
        <v>71</v>
      </c>
      <c r="F13337">
        <v>1724.9514936799901</v>
      </c>
    </row>
    <row r="13338" spans="1:6" x14ac:dyDescent="0.35">
      <c r="A13338" t="s">
        <v>120</v>
      </c>
      <c r="B13338" s="78" t="s">
        <v>15</v>
      </c>
      <c r="C13338">
        <v>2041</v>
      </c>
      <c r="D13338" t="s">
        <v>138</v>
      </c>
      <c r="E13338" t="s">
        <v>73</v>
      </c>
      <c r="F13338">
        <v>1427.8175705339499</v>
      </c>
    </row>
    <row r="13339" spans="1:6" x14ac:dyDescent="0.35">
      <c r="A13339" t="s">
        <v>120</v>
      </c>
      <c r="B13339" s="78" t="s">
        <v>15</v>
      </c>
      <c r="C13339">
        <v>2041</v>
      </c>
      <c r="D13339" t="s">
        <v>138</v>
      </c>
      <c r="E13339" t="s">
        <v>75</v>
      </c>
      <c r="F13339">
        <v>1793.88594925444</v>
      </c>
    </row>
    <row r="13340" spans="1:6" x14ac:dyDescent="0.35">
      <c r="A13340" t="s">
        <v>120</v>
      </c>
      <c r="B13340" s="78" t="s">
        <v>15</v>
      </c>
      <c r="C13340">
        <v>2041</v>
      </c>
      <c r="D13340" t="s">
        <v>41</v>
      </c>
      <c r="E13340" t="s">
        <v>42</v>
      </c>
      <c r="F13340">
        <v>1512.85512175862</v>
      </c>
    </row>
    <row r="13341" spans="1:6" x14ac:dyDescent="0.35">
      <c r="A13341" t="s">
        <v>120</v>
      </c>
      <c r="B13341" s="78" t="s">
        <v>15</v>
      </c>
      <c r="C13341">
        <v>2041</v>
      </c>
      <c r="D13341" t="s">
        <v>41</v>
      </c>
      <c r="E13341" t="s">
        <v>45</v>
      </c>
      <c r="F13341">
        <v>1640.20018116651</v>
      </c>
    </row>
    <row r="13342" spans="1:6" x14ac:dyDescent="0.35">
      <c r="A13342" t="s">
        <v>120</v>
      </c>
      <c r="B13342" s="78" t="s">
        <v>15</v>
      </c>
      <c r="C13342">
        <v>2041</v>
      </c>
      <c r="D13342" t="s">
        <v>41</v>
      </c>
      <c r="E13342" t="s">
        <v>47</v>
      </c>
      <c r="F13342">
        <v>1518.27368416181</v>
      </c>
    </row>
    <row r="13343" spans="1:6" x14ac:dyDescent="0.35">
      <c r="A13343" t="s">
        <v>120</v>
      </c>
      <c r="B13343" s="78" t="s">
        <v>15</v>
      </c>
      <c r="C13343">
        <v>2041</v>
      </c>
      <c r="D13343" t="s">
        <v>41</v>
      </c>
      <c r="E13343" t="s">
        <v>49</v>
      </c>
      <c r="F13343">
        <v>1352.84057094028</v>
      </c>
    </row>
    <row r="13344" spans="1:6" x14ac:dyDescent="0.35">
      <c r="A13344" t="s">
        <v>120</v>
      </c>
      <c r="B13344" s="78" t="s">
        <v>15</v>
      </c>
      <c r="C13344">
        <v>2041</v>
      </c>
      <c r="D13344" t="s">
        <v>41</v>
      </c>
      <c r="E13344" t="s">
        <v>51</v>
      </c>
      <c r="F13344">
        <v>1419.83366246996</v>
      </c>
    </row>
    <row r="13345" spans="1:6" x14ac:dyDescent="0.35">
      <c r="A13345" t="s">
        <v>120</v>
      </c>
      <c r="B13345" s="78" t="s">
        <v>15</v>
      </c>
      <c r="C13345">
        <v>2041</v>
      </c>
      <c r="D13345" t="s">
        <v>41</v>
      </c>
      <c r="E13345" t="s">
        <v>53</v>
      </c>
      <c r="F13345">
        <v>1535.1974838362501</v>
      </c>
    </row>
    <row r="13346" spans="1:6" x14ac:dyDescent="0.35">
      <c r="A13346" t="s">
        <v>120</v>
      </c>
      <c r="B13346" s="78" t="s">
        <v>15</v>
      </c>
      <c r="C13346">
        <v>2041</v>
      </c>
      <c r="D13346" t="s">
        <v>41</v>
      </c>
      <c r="E13346" t="s">
        <v>55</v>
      </c>
      <c r="F13346">
        <v>1621.0310922236899</v>
      </c>
    </row>
    <row r="13347" spans="1:6" x14ac:dyDescent="0.35">
      <c r="A13347" t="s">
        <v>120</v>
      </c>
      <c r="B13347" s="78" t="s">
        <v>15</v>
      </c>
      <c r="C13347">
        <v>2041</v>
      </c>
      <c r="D13347" t="s">
        <v>41</v>
      </c>
      <c r="E13347" t="s">
        <v>57</v>
      </c>
      <c r="F13347">
        <v>1785.0830916664199</v>
      </c>
    </row>
    <row r="13348" spans="1:6" x14ac:dyDescent="0.35">
      <c r="A13348" t="s">
        <v>120</v>
      </c>
      <c r="B13348" s="78" t="s">
        <v>15</v>
      </c>
      <c r="C13348">
        <v>2041</v>
      </c>
      <c r="D13348" t="s">
        <v>41</v>
      </c>
      <c r="E13348" t="s">
        <v>59</v>
      </c>
      <c r="F13348">
        <v>1990.10684147031</v>
      </c>
    </row>
    <row r="13349" spans="1:6" x14ac:dyDescent="0.35">
      <c r="A13349" t="s">
        <v>120</v>
      </c>
      <c r="B13349" s="78" t="s">
        <v>15</v>
      </c>
      <c r="C13349">
        <v>2041</v>
      </c>
      <c r="D13349" t="s">
        <v>41</v>
      </c>
      <c r="E13349" t="s">
        <v>61</v>
      </c>
      <c r="F13349">
        <v>2100.0367172966999</v>
      </c>
    </row>
    <row r="13350" spans="1:6" x14ac:dyDescent="0.35">
      <c r="A13350" t="s">
        <v>120</v>
      </c>
      <c r="B13350" s="78" t="s">
        <v>15</v>
      </c>
      <c r="C13350">
        <v>2041</v>
      </c>
      <c r="D13350" t="s">
        <v>41</v>
      </c>
      <c r="E13350" t="s">
        <v>63</v>
      </c>
      <c r="F13350">
        <v>2197.0360597027002</v>
      </c>
    </row>
    <row r="13351" spans="1:6" x14ac:dyDescent="0.35">
      <c r="A13351" t="s">
        <v>120</v>
      </c>
      <c r="B13351" s="78" t="s">
        <v>15</v>
      </c>
      <c r="C13351">
        <v>2041</v>
      </c>
      <c r="D13351" t="s">
        <v>41</v>
      </c>
      <c r="E13351" t="s">
        <v>43</v>
      </c>
      <c r="F13351">
        <v>1597.92457817332</v>
      </c>
    </row>
    <row r="13352" spans="1:6" x14ac:dyDescent="0.35">
      <c r="A13352" t="s">
        <v>120</v>
      </c>
      <c r="B13352" s="78" t="s">
        <v>15</v>
      </c>
      <c r="C13352">
        <v>2041</v>
      </c>
      <c r="D13352" t="s">
        <v>41</v>
      </c>
      <c r="E13352" t="s">
        <v>65</v>
      </c>
      <c r="F13352">
        <v>2021.2532499783699</v>
      </c>
    </row>
    <row r="13353" spans="1:6" x14ac:dyDescent="0.35">
      <c r="A13353" t="s">
        <v>120</v>
      </c>
      <c r="B13353" s="78" t="s">
        <v>15</v>
      </c>
      <c r="C13353">
        <v>2041</v>
      </c>
      <c r="D13353" t="s">
        <v>41</v>
      </c>
      <c r="E13353" t="s">
        <v>67</v>
      </c>
      <c r="F13353">
        <v>2015.4459466032599</v>
      </c>
    </row>
    <row r="13354" spans="1:6" x14ac:dyDescent="0.35">
      <c r="A13354" t="s">
        <v>120</v>
      </c>
      <c r="B13354" s="78" t="s">
        <v>15</v>
      </c>
      <c r="C13354">
        <v>2041</v>
      </c>
      <c r="D13354" t="s">
        <v>41</v>
      </c>
      <c r="E13354" t="s">
        <v>69</v>
      </c>
      <c r="F13354">
        <v>1842.82294512626</v>
      </c>
    </row>
    <row r="13355" spans="1:6" x14ac:dyDescent="0.35">
      <c r="A13355" t="s">
        <v>120</v>
      </c>
      <c r="B13355" s="78" t="s">
        <v>15</v>
      </c>
      <c r="C13355">
        <v>2041</v>
      </c>
      <c r="D13355" t="s">
        <v>41</v>
      </c>
      <c r="E13355" t="s">
        <v>71</v>
      </c>
      <c r="F13355">
        <v>1600.41000732357</v>
      </c>
    </row>
    <row r="13356" spans="1:6" x14ac:dyDescent="0.35">
      <c r="A13356" t="s">
        <v>120</v>
      </c>
      <c r="B13356" s="78" t="s">
        <v>15</v>
      </c>
      <c r="C13356">
        <v>2041</v>
      </c>
      <c r="D13356" t="s">
        <v>41</v>
      </c>
      <c r="E13356" t="s">
        <v>73</v>
      </c>
      <c r="F13356">
        <v>1340.12929276195</v>
      </c>
    </row>
    <row r="13357" spans="1:6" x14ac:dyDescent="0.35">
      <c r="A13357" t="s">
        <v>120</v>
      </c>
      <c r="B13357" s="78" t="s">
        <v>15</v>
      </c>
      <c r="C13357">
        <v>2041</v>
      </c>
      <c r="D13357" t="s">
        <v>41</v>
      </c>
      <c r="E13357" t="s">
        <v>75</v>
      </c>
      <c r="F13357">
        <v>1538.0074877924201</v>
      </c>
    </row>
    <row r="13358" spans="1:6" x14ac:dyDescent="0.35">
      <c r="A13358" t="s">
        <v>120</v>
      </c>
      <c r="B13358" s="78" t="s">
        <v>15</v>
      </c>
      <c r="C13358">
        <v>2046</v>
      </c>
      <c r="D13358" t="s">
        <v>138</v>
      </c>
      <c r="E13358" t="s">
        <v>42</v>
      </c>
      <c r="F13358">
        <v>1505.8256890218699</v>
      </c>
    </row>
    <row r="13359" spans="1:6" x14ac:dyDescent="0.35">
      <c r="A13359" t="s">
        <v>120</v>
      </c>
      <c r="B13359" s="78" t="s">
        <v>15</v>
      </c>
      <c r="C13359">
        <v>2046</v>
      </c>
      <c r="D13359" t="s">
        <v>138</v>
      </c>
      <c r="E13359" t="s">
        <v>45</v>
      </c>
      <c r="F13359">
        <v>1715.3526988587801</v>
      </c>
    </row>
    <row r="13360" spans="1:6" x14ac:dyDescent="0.35">
      <c r="A13360" t="s">
        <v>120</v>
      </c>
      <c r="B13360" s="78" t="s">
        <v>15</v>
      </c>
      <c r="C13360">
        <v>2046</v>
      </c>
      <c r="D13360" t="s">
        <v>138</v>
      </c>
      <c r="E13360" t="s">
        <v>47</v>
      </c>
      <c r="F13360">
        <v>1658.5924227785899</v>
      </c>
    </row>
    <row r="13361" spans="1:6" x14ac:dyDescent="0.35">
      <c r="A13361" t="s">
        <v>120</v>
      </c>
      <c r="B13361" s="78" t="s">
        <v>15</v>
      </c>
      <c r="C13361">
        <v>2046</v>
      </c>
      <c r="D13361" t="s">
        <v>138</v>
      </c>
      <c r="E13361" t="s">
        <v>49</v>
      </c>
      <c r="F13361">
        <v>1429.5003412281301</v>
      </c>
    </row>
    <row r="13362" spans="1:6" x14ac:dyDescent="0.35">
      <c r="A13362" t="s">
        <v>120</v>
      </c>
      <c r="B13362" s="78" t="s">
        <v>15</v>
      </c>
      <c r="C13362">
        <v>2046</v>
      </c>
      <c r="D13362" t="s">
        <v>138</v>
      </c>
      <c r="E13362" t="s">
        <v>51</v>
      </c>
      <c r="F13362">
        <v>1442.6582520920001</v>
      </c>
    </row>
    <row r="13363" spans="1:6" x14ac:dyDescent="0.35">
      <c r="A13363" t="s">
        <v>120</v>
      </c>
      <c r="B13363" s="78" t="s">
        <v>15</v>
      </c>
      <c r="C13363">
        <v>2046</v>
      </c>
      <c r="D13363" t="s">
        <v>138</v>
      </c>
      <c r="E13363" t="s">
        <v>53</v>
      </c>
      <c r="F13363">
        <v>1665.4616480407101</v>
      </c>
    </row>
    <row r="13364" spans="1:6" x14ac:dyDescent="0.35">
      <c r="A13364" t="s">
        <v>120</v>
      </c>
      <c r="B13364" s="78" t="s">
        <v>15</v>
      </c>
      <c r="C13364">
        <v>2046</v>
      </c>
      <c r="D13364" t="s">
        <v>138</v>
      </c>
      <c r="E13364" t="s">
        <v>55</v>
      </c>
      <c r="F13364">
        <v>1938.8007449033601</v>
      </c>
    </row>
    <row r="13365" spans="1:6" x14ac:dyDescent="0.35">
      <c r="A13365" t="s">
        <v>120</v>
      </c>
      <c r="B13365" s="78" t="s">
        <v>15</v>
      </c>
      <c r="C13365">
        <v>2046</v>
      </c>
      <c r="D13365" t="s">
        <v>138</v>
      </c>
      <c r="E13365" t="s">
        <v>57</v>
      </c>
      <c r="F13365">
        <v>2103.3729637321198</v>
      </c>
    </row>
    <row r="13366" spans="1:6" x14ac:dyDescent="0.35">
      <c r="A13366" t="s">
        <v>120</v>
      </c>
      <c r="B13366" s="78" t="s">
        <v>15</v>
      </c>
      <c r="C13366">
        <v>2046</v>
      </c>
      <c r="D13366" t="s">
        <v>138</v>
      </c>
      <c r="E13366" t="s">
        <v>59</v>
      </c>
      <c r="F13366">
        <v>2273.1673232487901</v>
      </c>
    </row>
    <row r="13367" spans="1:6" x14ac:dyDescent="0.35">
      <c r="A13367" t="s">
        <v>120</v>
      </c>
      <c r="B13367" s="78" t="s">
        <v>15</v>
      </c>
      <c r="C13367">
        <v>2046</v>
      </c>
      <c r="D13367" t="s">
        <v>138</v>
      </c>
      <c r="E13367" t="s">
        <v>61</v>
      </c>
      <c r="F13367">
        <v>2427.1320016869499</v>
      </c>
    </row>
    <row r="13368" spans="1:6" x14ac:dyDescent="0.35">
      <c r="A13368" t="s">
        <v>120</v>
      </c>
      <c r="B13368" s="78" t="s">
        <v>15</v>
      </c>
      <c r="C13368">
        <v>2046</v>
      </c>
      <c r="D13368" t="s">
        <v>138</v>
      </c>
      <c r="E13368" t="s">
        <v>63</v>
      </c>
      <c r="F13368">
        <v>2466.8703127029999</v>
      </c>
    </row>
    <row r="13369" spans="1:6" x14ac:dyDescent="0.35">
      <c r="A13369" t="s">
        <v>120</v>
      </c>
      <c r="B13369" s="78" t="s">
        <v>15</v>
      </c>
      <c r="C13369">
        <v>2046</v>
      </c>
      <c r="D13369" t="s">
        <v>138</v>
      </c>
      <c r="E13369" t="s">
        <v>43</v>
      </c>
      <c r="F13369">
        <v>1644.12753820388</v>
      </c>
    </row>
    <row r="13370" spans="1:6" x14ac:dyDescent="0.35">
      <c r="A13370" t="s">
        <v>120</v>
      </c>
      <c r="B13370" s="78" t="s">
        <v>15</v>
      </c>
      <c r="C13370">
        <v>2046</v>
      </c>
      <c r="D13370" t="s">
        <v>138</v>
      </c>
      <c r="E13370" t="s">
        <v>65</v>
      </c>
      <c r="F13370">
        <v>2457.2173166558</v>
      </c>
    </row>
    <row r="13371" spans="1:6" x14ac:dyDescent="0.35">
      <c r="A13371" t="s">
        <v>120</v>
      </c>
      <c r="B13371" s="78" t="s">
        <v>15</v>
      </c>
      <c r="C13371">
        <v>2046</v>
      </c>
      <c r="D13371" t="s">
        <v>138</v>
      </c>
      <c r="E13371" t="s">
        <v>67</v>
      </c>
      <c r="F13371">
        <v>2202.3136984175599</v>
      </c>
    </row>
    <row r="13372" spans="1:6" x14ac:dyDescent="0.35">
      <c r="A13372" t="s">
        <v>120</v>
      </c>
      <c r="B13372" s="78" t="s">
        <v>15</v>
      </c>
      <c r="C13372">
        <v>2046</v>
      </c>
      <c r="D13372" t="s">
        <v>138</v>
      </c>
      <c r="E13372" t="s">
        <v>69</v>
      </c>
      <c r="F13372">
        <v>2096.4489684525402</v>
      </c>
    </row>
    <row r="13373" spans="1:6" x14ac:dyDescent="0.35">
      <c r="A13373" t="s">
        <v>120</v>
      </c>
      <c r="B13373" s="78" t="s">
        <v>15</v>
      </c>
      <c r="C13373">
        <v>2046</v>
      </c>
      <c r="D13373" t="s">
        <v>138</v>
      </c>
      <c r="E13373" t="s">
        <v>71</v>
      </c>
      <c r="F13373">
        <v>1858.6386168691599</v>
      </c>
    </row>
    <row r="13374" spans="1:6" x14ac:dyDescent="0.35">
      <c r="A13374" t="s">
        <v>120</v>
      </c>
      <c r="B13374" s="78" t="s">
        <v>15</v>
      </c>
      <c r="C13374">
        <v>2046</v>
      </c>
      <c r="D13374" t="s">
        <v>138</v>
      </c>
      <c r="E13374" t="s">
        <v>73</v>
      </c>
      <c r="F13374">
        <v>1566.5054316567</v>
      </c>
    </row>
    <row r="13375" spans="1:6" x14ac:dyDescent="0.35">
      <c r="A13375" t="s">
        <v>120</v>
      </c>
      <c r="B13375" s="78" t="s">
        <v>15</v>
      </c>
      <c r="C13375">
        <v>2046</v>
      </c>
      <c r="D13375" t="s">
        <v>138</v>
      </c>
      <c r="E13375" t="s">
        <v>75</v>
      </c>
      <c r="F13375">
        <v>2122.13282819812</v>
      </c>
    </row>
    <row r="13376" spans="1:6" x14ac:dyDescent="0.35">
      <c r="A13376" t="s">
        <v>120</v>
      </c>
      <c r="B13376" s="78" t="s">
        <v>15</v>
      </c>
      <c r="C13376">
        <v>2046</v>
      </c>
      <c r="D13376" t="s">
        <v>41</v>
      </c>
      <c r="E13376" t="s">
        <v>42</v>
      </c>
      <c r="F13376">
        <v>1585.1412534849401</v>
      </c>
    </row>
    <row r="13377" spans="1:6" x14ac:dyDescent="0.35">
      <c r="A13377" t="s">
        <v>120</v>
      </c>
      <c r="B13377" s="78" t="s">
        <v>15</v>
      </c>
      <c r="C13377">
        <v>2046</v>
      </c>
      <c r="D13377" t="s">
        <v>41</v>
      </c>
      <c r="E13377" t="s">
        <v>45</v>
      </c>
      <c r="F13377">
        <v>1757.03558487603</v>
      </c>
    </row>
    <row r="13378" spans="1:6" x14ac:dyDescent="0.35">
      <c r="A13378" t="s">
        <v>120</v>
      </c>
      <c r="B13378" s="78" t="s">
        <v>15</v>
      </c>
      <c r="C13378">
        <v>2046</v>
      </c>
      <c r="D13378" t="s">
        <v>41</v>
      </c>
      <c r="E13378" t="s">
        <v>47</v>
      </c>
      <c r="F13378">
        <v>1638.39500453187</v>
      </c>
    </row>
    <row r="13379" spans="1:6" x14ac:dyDescent="0.35">
      <c r="A13379" t="s">
        <v>120</v>
      </c>
      <c r="B13379" s="78" t="s">
        <v>15</v>
      </c>
      <c r="C13379">
        <v>2046</v>
      </c>
      <c r="D13379" t="s">
        <v>41</v>
      </c>
      <c r="E13379" t="s">
        <v>49</v>
      </c>
      <c r="F13379">
        <v>1399.4905014866299</v>
      </c>
    </row>
    <row r="13380" spans="1:6" x14ac:dyDescent="0.35">
      <c r="A13380" t="s">
        <v>120</v>
      </c>
      <c r="B13380" s="78" t="s">
        <v>15</v>
      </c>
      <c r="C13380">
        <v>2046</v>
      </c>
      <c r="D13380" t="s">
        <v>41</v>
      </c>
      <c r="E13380" t="s">
        <v>51</v>
      </c>
      <c r="F13380">
        <v>1392.2797678757699</v>
      </c>
    </row>
    <row r="13381" spans="1:6" x14ac:dyDescent="0.35">
      <c r="A13381" t="s">
        <v>120</v>
      </c>
      <c r="B13381" s="78" t="s">
        <v>15</v>
      </c>
      <c r="C13381">
        <v>2046</v>
      </c>
      <c r="D13381" t="s">
        <v>41</v>
      </c>
      <c r="E13381" t="s">
        <v>53</v>
      </c>
      <c r="F13381">
        <v>1541.79343553222</v>
      </c>
    </row>
    <row r="13382" spans="1:6" x14ac:dyDescent="0.35">
      <c r="A13382" t="s">
        <v>120</v>
      </c>
      <c r="B13382" s="78" t="s">
        <v>15</v>
      </c>
      <c r="C13382">
        <v>2046</v>
      </c>
      <c r="D13382" t="s">
        <v>41</v>
      </c>
      <c r="E13382" t="s">
        <v>55</v>
      </c>
      <c r="F13382">
        <v>1721.33638929317</v>
      </c>
    </row>
    <row r="13383" spans="1:6" x14ac:dyDescent="0.35">
      <c r="A13383" t="s">
        <v>120</v>
      </c>
      <c r="B13383" s="78" t="s">
        <v>15</v>
      </c>
      <c r="C13383">
        <v>2046</v>
      </c>
      <c r="D13383" t="s">
        <v>41</v>
      </c>
      <c r="E13383" t="s">
        <v>57</v>
      </c>
      <c r="F13383">
        <v>1846.9566708673599</v>
      </c>
    </row>
    <row r="13384" spans="1:6" x14ac:dyDescent="0.35">
      <c r="A13384" t="s">
        <v>120</v>
      </c>
      <c r="B13384" s="78" t="s">
        <v>15</v>
      </c>
      <c r="C13384">
        <v>2046</v>
      </c>
      <c r="D13384" t="s">
        <v>41</v>
      </c>
      <c r="E13384" t="s">
        <v>59</v>
      </c>
      <c r="F13384">
        <v>2049.5476101146201</v>
      </c>
    </row>
    <row r="13385" spans="1:6" x14ac:dyDescent="0.35">
      <c r="A13385" t="s">
        <v>120</v>
      </c>
      <c r="B13385" s="78" t="s">
        <v>15</v>
      </c>
      <c r="C13385">
        <v>2046</v>
      </c>
      <c r="D13385" t="s">
        <v>41</v>
      </c>
      <c r="E13385" t="s">
        <v>61</v>
      </c>
      <c r="F13385">
        <v>2264.6217037680899</v>
      </c>
    </row>
    <row r="13386" spans="1:6" x14ac:dyDescent="0.35">
      <c r="A13386" t="s">
        <v>120</v>
      </c>
      <c r="B13386" s="78" t="s">
        <v>15</v>
      </c>
      <c r="C13386">
        <v>2046</v>
      </c>
      <c r="D13386" t="s">
        <v>41</v>
      </c>
      <c r="E13386" t="s">
        <v>63</v>
      </c>
      <c r="F13386">
        <v>2321.6289613726299</v>
      </c>
    </row>
    <row r="13387" spans="1:6" x14ac:dyDescent="0.35">
      <c r="A13387" t="s">
        <v>120</v>
      </c>
      <c r="B13387" s="78" t="s">
        <v>15</v>
      </c>
      <c r="C13387">
        <v>2046</v>
      </c>
      <c r="D13387" t="s">
        <v>41</v>
      </c>
      <c r="E13387" t="s">
        <v>43</v>
      </c>
      <c r="F13387">
        <v>1689.6733288722301</v>
      </c>
    </row>
    <row r="13388" spans="1:6" x14ac:dyDescent="0.35">
      <c r="A13388" t="s">
        <v>120</v>
      </c>
      <c r="B13388" s="78" t="s">
        <v>15</v>
      </c>
      <c r="C13388">
        <v>2046</v>
      </c>
      <c r="D13388" t="s">
        <v>41</v>
      </c>
      <c r="E13388" t="s">
        <v>65</v>
      </c>
      <c r="F13388">
        <v>2325.0961717525402</v>
      </c>
    </row>
    <row r="13389" spans="1:6" x14ac:dyDescent="0.35">
      <c r="A13389" t="s">
        <v>120</v>
      </c>
      <c r="B13389" s="78" t="s">
        <v>15</v>
      </c>
      <c r="C13389">
        <v>2046</v>
      </c>
      <c r="D13389" t="s">
        <v>41</v>
      </c>
      <c r="E13389" t="s">
        <v>67</v>
      </c>
      <c r="F13389">
        <v>2054.9421057190302</v>
      </c>
    </row>
    <row r="13390" spans="1:6" x14ac:dyDescent="0.35">
      <c r="A13390" t="s">
        <v>120</v>
      </c>
      <c r="B13390" s="78" t="s">
        <v>15</v>
      </c>
      <c r="C13390">
        <v>2046</v>
      </c>
      <c r="D13390" t="s">
        <v>41</v>
      </c>
      <c r="E13390" t="s">
        <v>69</v>
      </c>
      <c r="F13390">
        <v>1975.25564750116</v>
      </c>
    </row>
    <row r="13391" spans="1:6" x14ac:dyDescent="0.35">
      <c r="A13391" t="s">
        <v>120</v>
      </c>
      <c r="B13391" s="78" t="s">
        <v>15</v>
      </c>
      <c r="C13391">
        <v>2046</v>
      </c>
      <c r="D13391" t="s">
        <v>41</v>
      </c>
      <c r="E13391" t="s">
        <v>71</v>
      </c>
      <c r="F13391">
        <v>1749.86310887232</v>
      </c>
    </row>
    <row r="13392" spans="1:6" x14ac:dyDescent="0.35">
      <c r="A13392" t="s">
        <v>120</v>
      </c>
      <c r="B13392" s="78" t="s">
        <v>15</v>
      </c>
      <c r="C13392">
        <v>2046</v>
      </c>
      <c r="D13392" t="s">
        <v>41</v>
      </c>
      <c r="E13392" t="s">
        <v>73</v>
      </c>
      <c r="F13392">
        <v>1432.6899666407901</v>
      </c>
    </row>
    <row r="13393" spans="1:6" x14ac:dyDescent="0.35">
      <c r="A13393" t="s">
        <v>120</v>
      </c>
      <c r="B13393" s="78" t="s">
        <v>15</v>
      </c>
      <c r="C13393">
        <v>2046</v>
      </c>
      <c r="D13393" t="s">
        <v>41</v>
      </c>
      <c r="E13393" t="s">
        <v>75</v>
      </c>
      <c r="F13393">
        <v>1776.4046264482199</v>
      </c>
    </row>
    <row r="13394" spans="1:6" x14ac:dyDescent="0.35">
      <c r="A13394" t="s">
        <v>121</v>
      </c>
      <c r="B13394" s="78" t="s">
        <v>15</v>
      </c>
      <c r="C13394">
        <v>2021</v>
      </c>
      <c r="D13394" t="s">
        <v>41</v>
      </c>
      <c r="E13394" t="s">
        <v>42</v>
      </c>
      <c r="F13394">
        <v>659</v>
      </c>
    </row>
    <row r="13395" spans="1:6" x14ac:dyDescent="0.35">
      <c r="A13395" t="s">
        <v>121</v>
      </c>
      <c r="B13395" s="78" t="s">
        <v>15</v>
      </c>
      <c r="C13395">
        <v>2021</v>
      </c>
      <c r="D13395" t="s">
        <v>41</v>
      </c>
      <c r="E13395" t="s">
        <v>43</v>
      </c>
      <c r="F13395">
        <v>841</v>
      </c>
    </row>
    <row r="13396" spans="1:6" x14ac:dyDescent="0.35">
      <c r="A13396" t="s">
        <v>121</v>
      </c>
      <c r="B13396" s="78" t="s">
        <v>15</v>
      </c>
      <c r="C13396">
        <v>2021</v>
      </c>
      <c r="D13396" t="s">
        <v>41</v>
      </c>
      <c r="E13396" t="s">
        <v>45</v>
      </c>
      <c r="F13396">
        <v>945</v>
      </c>
    </row>
    <row r="13397" spans="1:6" x14ac:dyDescent="0.35">
      <c r="A13397" t="s">
        <v>121</v>
      </c>
      <c r="B13397" s="78" t="s">
        <v>15</v>
      </c>
      <c r="C13397">
        <v>2021</v>
      </c>
      <c r="D13397" t="s">
        <v>41</v>
      </c>
      <c r="E13397" t="s">
        <v>47</v>
      </c>
      <c r="F13397">
        <v>768</v>
      </c>
    </row>
    <row r="13398" spans="1:6" x14ac:dyDescent="0.35">
      <c r="A13398" t="s">
        <v>121</v>
      </c>
      <c r="B13398" s="78" t="s">
        <v>15</v>
      </c>
      <c r="C13398">
        <v>2021</v>
      </c>
      <c r="D13398" t="s">
        <v>41</v>
      </c>
      <c r="E13398" t="s">
        <v>49</v>
      </c>
      <c r="F13398">
        <v>589</v>
      </c>
    </row>
    <row r="13399" spans="1:6" x14ac:dyDescent="0.35">
      <c r="A13399" t="s">
        <v>121</v>
      </c>
      <c r="B13399" s="78" t="s">
        <v>15</v>
      </c>
      <c r="C13399">
        <v>2021</v>
      </c>
      <c r="D13399" t="s">
        <v>41</v>
      </c>
      <c r="E13399" t="s">
        <v>51</v>
      </c>
      <c r="F13399">
        <v>564</v>
      </c>
    </row>
    <row r="13400" spans="1:6" x14ac:dyDescent="0.35">
      <c r="A13400" t="s">
        <v>121</v>
      </c>
      <c r="B13400" s="78" t="s">
        <v>15</v>
      </c>
      <c r="C13400">
        <v>2021</v>
      </c>
      <c r="D13400" t="s">
        <v>41</v>
      </c>
      <c r="E13400" t="s">
        <v>53</v>
      </c>
      <c r="F13400">
        <v>680</v>
      </c>
    </row>
    <row r="13401" spans="1:6" x14ac:dyDescent="0.35">
      <c r="A13401" t="s">
        <v>121</v>
      </c>
      <c r="B13401" s="78" t="s">
        <v>15</v>
      </c>
      <c r="C13401">
        <v>2021</v>
      </c>
      <c r="D13401" t="s">
        <v>41</v>
      </c>
      <c r="E13401" t="s">
        <v>55</v>
      </c>
      <c r="F13401">
        <v>798</v>
      </c>
    </row>
    <row r="13402" spans="1:6" x14ac:dyDescent="0.35">
      <c r="A13402" t="s">
        <v>121</v>
      </c>
      <c r="B13402" s="78" t="s">
        <v>15</v>
      </c>
      <c r="C13402">
        <v>2021</v>
      </c>
      <c r="D13402" t="s">
        <v>41</v>
      </c>
      <c r="E13402" t="s">
        <v>57</v>
      </c>
      <c r="F13402">
        <v>692</v>
      </c>
    </row>
    <row r="13403" spans="1:6" x14ac:dyDescent="0.35">
      <c r="A13403" t="s">
        <v>121</v>
      </c>
      <c r="B13403" s="78" t="s">
        <v>15</v>
      </c>
      <c r="C13403">
        <v>2021</v>
      </c>
      <c r="D13403" t="s">
        <v>41</v>
      </c>
      <c r="E13403" t="s">
        <v>59</v>
      </c>
      <c r="F13403">
        <v>794</v>
      </c>
    </row>
    <row r="13404" spans="1:6" x14ac:dyDescent="0.35">
      <c r="A13404" t="s">
        <v>121</v>
      </c>
      <c r="B13404" s="78" t="s">
        <v>15</v>
      </c>
      <c r="C13404">
        <v>2021</v>
      </c>
      <c r="D13404" t="s">
        <v>41</v>
      </c>
      <c r="E13404" t="s">
        <v>61</v>
      </c>
      <c r="F13404">
        <v>900</v>
      </c>
    </row>
    <row r="13405" spans="1:6" x14ac:dyDescent="0.35">
      <c r="A13405" t="s">
        <v>121</v>
      </c>
      <c r="B13405" s="78" t="s">
        <v>15</v>
      </c>
      <c r="C13405">
        <v>2021</v>
      </c>
      <c r="D13405" t="s">
        <v>41</v>
      </c>
      <c r="E13405" t="s">
        <v>63</v>
      </c>
      <c r="F13405">
        <v>910</v>
      </c>
    </row>
    <row r="13406" spans="1:6" x14ac:dyDescent="0.35">
      <c r="A13406" t="s">
        <v>121</v>
      </c>
      <c r="B13406" s="78" t="s">
        <v>15</v>
      </c>
      <c r="C13406">
        <v>2021</v>
      </c>
      <c r="D13406" t="s">
        <v>41</v>
      </c>
      <c r="E13406" t="s">
        <v>65</v>
      </c>
      <c r="F13406">
        <v>988</v>
      </c>
    </row>
    <row r="13407" spans="1:6" x14ac:dyDescent="0.35">
      <c r="A13407" t="s">
        <v>121</v>
      </c>
      <c r="B13407" s="78" t="s">
        <v>15</v>
      </c>
      <c r="C13407">
        <v>2021</v>
      </c>
      <c r="D13407" t="s">
        <v>41</v>
      </c>
      <c r="E13407" t="s">
        <v>67</v>
      </c>
      <c r="F13407">
        <v>913</v>
      </c>
    </row>
    <row r="13408" spans="1:6" x14ac:dyDescent="0.35">
      <c r="A13408" t="s">
        <v>121</v>
      </c>
      <c r="B13408" s="78" t="s">
        <v>15</v>
      </c>
      <c r="C13408">
        <v>2021</v>
      </c>
      <c r="D13408" t="s">
        <v>41</v>
      </c>
      <c r="E13408" t="s">
        <v>69</v>
      </c>
      <c r="F13408">
        <v>855</v>
      </c>
    </row>
    <row r="13409" spans="1:6" x14ac:dyDescent="0.35">
      <c r="A13409" t="s">
        <v>121</v>
      </c>
      <c r="B13409" s="78" t="s">
        <v>15</v>
      </c>
      <c r="C13409">
        <v>2021</v>
      </c>
      <c r="D13409" t="s">
        <v>41</v>
      </c>
      <c r="E13409" t="s">
        <v>71</v>
      </c>
      <c r="F13409">
        <v>572</v>
      </c>
    </row>
    <row r="13410" spans="1:6" x14ac:dyDescent="0.35">
      <c r="A13410" t="s">
        <v>121</v>
      </c>
      <c r="B13410" s="78" t="s">
        <v>15</v>
      </c>
      <c r="C13410">
        <v>2021</v>
      </c>
      <c r="D13410" t="s">
        <v>41</v>
      </c>
      <c r="E13410" t="s">
        <v>73</v>
      </c>
      <c r="F13410">
        <v>288</v>
      </c>
    </row>
    <row r="13411" spans="1:6" x14ac:dyDescent="0.35">
      <c r="A13411" t="s">
        <v>121</v>
      </c>
      <c r="B13411" s="78" t="s">
        <v>15</v>
      </c>
      <c r="C13411">
        <v>2021</v>
      </c>
      <c r="D13411" t="s">
        <v>41</v>
      </c>
      <c r="E13411" t="s">
        <v>75</v>
      </c>
      <c r="F13411">
        <v>146</v>
      </c>
    </row>
    <row r="13412" spans="1:6" x14ac:dyDescent="0.35">
      <c r="A13412" t="s">
        <v>121</v>
      </c>
      <c r="B13412" s="78" t="s">
        <v>15</v>
      </c>
      <c r="C13412">
        <v>2021</v>
      </c>
      <c r="D13412" t="s">
        <v>138</v>
      </c>
      <c r="E13412" t="s">
        <v>42</v>
      </c>
      <c r="F13412">
        <v>606</v>
      </c>
    </row>
    <row r="13413" spans="1:6" x14ac:dyDescent="0.35">
      <c r="A13413" t="s">
        <v>121</v>
      </c>
      <c r="B13413" s="78" t="s">
        <v>15</v>
      </c>
      <c r="C13413">
        <v>2021</v>
      </c>
      <c r="D13413" t="s">
        <v>138</v>
      </c>
      <c r="E13413" t="s">
        <v>43</v>
      </c>
      <c r="F13413">
        <v>823</v>
      </c>
    </row>
    <row r="13414" spans="1:6" x14ac:dyDescent="0.35">
      <c r="A13414" t="s">
        <v>121</v>
      </c>
      <c r="B13414" s="78" t="s">
        <v>15</v>
      </c>
      <c r="C13414">
        <v>2021</v>
      </c>
      <c r="D13414" t="s">
        <v>138</v>
      </c>
      <c r="E13414" t="s">
        <v>45</v>
      </c>
      <c r="F13414">
        <v>880</v>
      </c>
    </row>
    <row r="13415" spans="1:6" x14ac:dyDescent="0.35">
      <c r="A13415" t="s">
        <v>121</v>
      </c>
      <c r="B13415" s="78" t="s">
        <v>15</v>
      </c>
      <c r="C13415">
        <v>2021</v>
      </c>
      <c r="D13415" t="s">
        <v>138</v>
      </c>
      <c r="E13415" t="s">
        <v>47</v>
      </c>
      <c r="F13415">
        <v>748</v>
      </c>
    </row>
    <row r="13416" spans="1:6" x14ac:dyDescent="0.35">
      <c r="A13416" t="s">
        <v>121</v>
      </c>
      <c r="B13416" s="78" t="s">
        <v>15</v>
      </c>
      <c r="C13416">
        <v>2021</v>
      </c>
      <c r="D13416" t="s">
        <v>138</v>
      </c>
      <c r="E13416" t="s">
        <v>49</v>
      </c>
      <c r="F13416">
        <v>475</v>
      </c>
    </row>
    <row r="13417" spans="1:6" x14ac:dyDescent="0.35">
      <c r="A13417" t="s">
        <v>121</v>
      </c>
      <c r="B13417" s="78" t="s">
        <v>15</v>
      </c>
      <c r="C13417">
        <v>2021</v>
      </c>
      <c r="D13417" t="s">
        <v>138</v>
      </c>
      <c r="E13417" t="s">
        <v>51</v>
      </c>
      <c r="F13417">
        <v>581</v>
      </c>
    </row>
    <row r="13418" spans="1:6" x14ac:dyDescent="0.35">
      <c r="A13418" t="s">
        <v>121</v>
      </c>
      <c r="B13418" s="78" t="s">
        <v>15</v>
      </c>
      <c r="C13418">
        <v>2021</v>
      </c>
      <c r="D13418" t="s">
        <v>138</v>
      </c>
      <c r="E13418" t="s">
        <v>53</v>
      </c>
      <c r="F13418">
        <v>676</v>
      </c>
    </row>
    <row r="13419" spans="1:6" x14ac:dyDescent="0.35">
      <c r="A13419" t="s">
        <v>121</v>
      </c>
      <c r="B13419" s="78" t="s">
        <v>15</v>
      </c>
      <c r="C13419">
        <v>2021</v>
      </c>
      <c r="D13419" t="s">
        <v>138</v>
      </c>
      <c r="E13419" t="s">
        <v>55</v>
      </c>
      <c r="F13419">
        <v>770</v>
      </c>
    </row>
    <row r="13420" spans="1:6" x14ac:dyDescent="0.35">
      <c r="A13420" t="s">
        <v>121</v>
      </c>
      <c r="B13420" s="78" t="s">
        <v>15</v>
      </c>
      <c r="C13420">
        <v>2021</v>
      </c>
      <c r="D13420" t="s">
        <v>138</v>
      </c>
      <c r="E13420" t="s">
        <v>57</v>
      </c>
      <c r="F13420">
        <v>693</v>
      </c>
    </row>
    <row r="13421" spans="1:6" x14ac:dyDescent="0.35">
      <c r="A13421" t="s">
        <v>121</v>
      </c>
      <c r="B13421" s="78" t="s">
        <v>15</v>
      </c>
      <c r="C13421">
        <v>2021</v>
      </c>
      <c r="D13421" t="s">
        <v>138</v>
      </c>
      <c r="E13421" t="s">
        <v>59</v>
      </c>
      <c r="F13421">
        <v>866</v>
      </c>
    </row>
    <row r="13422" spans="1:6" x14ac:dyDescent="0.35">
      <c r="A13422" t="s">
        <v>121</v>
      </c>
      <c r="B13422" s="78" t="s">
        <v>15</v>
      </c>
      <c r="C13422">
        <v>2021</v>
      </c>
      <c r="D13422" t="s">
        <v>138</v>
      </c>
      <c r="E13422" t="s">
        <v>61</v>
      </c>
      <c r="F13422">
        <v>913</v>
      </c>
    </row>
    <row r="13423" spans="1:6" x14ac:dyDescent="0.35">
      <c r="A13423" t="s">
        <v>121</v>
      </c>
      <c r="B13423" s="78" t="s">
        <v>15</v>
      </c>
      <c r="C13423">
        <v>2021</v>
      </c>
      <c r="D13423" t="s">
        <v>138</v>
      </c>
      <c r="E13423" t="s">
        <v>63</v>
      </c>
      <c r="F13423">
        <v>951</v>
      </c>
    </row>
    <row r="13424" spans="1:6" x14ac:dyDescent="0.35">
      <c r="A13424" t="s">
        <v>121</v>
      </c>
      <c r="B13424" s="78" t="s">
        <v>15</v>
      </c>
      <c r="C13424">
        <v>2021</v>
      </c>
      <c r="D13424" t="s">
        <v>138</v>
      </c>
      <c r="E13424" t="s">
        <v>65</v>
      </c>
      <c r="F13424">
        <v>966</v>
      </c>
    </row>
    <row r="13425" spans="1:6" x14ac:dyDescent="0.35">
      <c r="A13425" t="s">
        <v>121</v>
      </c>
      <c r="B13425" s="78" t="s">
        <v>15</v>
      </c>
      <c r="C13425">
        <v>2021</v>
      </c>
      <c r="D13425" t="s">
        <v>138</v>
      </c>
      <c r="E13425" t="s">
        <v>67</v>
      </c>
      <c r="F13425">
        <v>839</v>
      </c>
    </row>
    <row r="13426" spans="1:6" x14ac:dyDescent="0.35">
      <c r="A13426" t="s">
        <v>121</v>
      </c>
      <c r="B13426" s="78" t="s">
        <v>15</v>
      </c>
      <c r="C13426">
        <v>2021</v>
      </c>
      <c r="D13426" t="s">
        <v>138</v>
      </c>
      <c r="E13426" t="s">
        <v>69</v>
      </c>
      <c r="F13426">
        <v>755</v>
      </c>
    </row>
    <row r="13427" spans="1:6" x14ac:dyDescent="0.35">
      <c r="A13427" t="s">
        <v>121</v>
      </c>
      <c r="B13427" s="78" t="s">
        <v>15</v>
      </c>
      <c r="C13427">
        <v>2021</v>
      </c>
      <c r="D13427" t="s">
        <v>138</v>
      </c>
      <c r="E13427" t="s">
        <v>71</v>
      </c>
      <c r="F13427">
        <v>493</v>
      </c>
    </row>
    <row r="13428" spans="1:6" x14ac:dyDescent="0.35">
      <c r="A13428" t="s">
        <v>121</v>
      </c>
      <c r="B13428" s="78" t="s">
        <v>15</v>
      </c>
      <c r="C13428">
        <v>2021</v>
      </c>
      <c r="D13428" t="s">
        <v>138</v>
      </c>
      <c r="E13428" t="s">
        <v>73</v>
      </c>
      <c r="F13428">
        <v>258</v>
      </c>
    </row>
    <row r="13429" spans="1:6" x14ac:dyDescent="0.35">
      <c r="A13429" t="s">
        <v>121</v>
      </c>
      <c r="B13429" s="78" t="s">
        <v>15</v>
      </c>
      <c r="C13429">
        <v>2021</v>
      </c>
      <c r="D13429" t="s">
        <v>138</v>
      </c>
      <c r="E13429" t="s">
        <v>75</v>
      </c>
      <c r="F13429">
        <v>193</v>
      </c>
    </row>
    <row r="13430" spans="1:6" x14ac:dyDescent="0.35">
      <c r="A13430" t="s">
        <v>121</v>
      </c>
      <c r="B13430" s="78" t="s">
        <v>15</v>
      </c>
      <c r="C13430">
        <v>2026</v>
      </c>
      <c r="D13430" t="s">
        <v>138</v>
      </c>
      <c r="E13430" t="s">
        <v>42</v>
      </c>
      <c r="F13430">
        <v>603.12478025071402</v>
      </c>
    </row>
    <row r="13431" spans="1:6" x14ac:dyDescent="0.35">
      <c r="A13431" t="s">
        <v>121</v>
      </c>
      <c r="B13431" s="78" t="s">
        <v>15</v>
      </c>
      <c r="C13431">
        <v>2026</v>
      </c>
      <c r="D13431" t="s">
        <v>138</v>
      </c>
      <c r="E13431" t="s">
        <v>45</v>
      </c>
      <c r="F13431">
        <v>884.33897910209498</v>
      </c>
    </row>
    <row r="13432" spans="1:6" x14ac:dyDescent="0.35">
      <c r="A13432" t="s">
        <v>121</v>
      </c>
      <c r="B13432" s="78" t="s">
        <v>15</v>
      </c>
      <c r="C13432">
        <v>2026</v>
      </c>
      <c r="D13432" t="s">
        <v>138</v>
      </c>
      <c r="E13432" t="s">
        <v>47</v>
      </c>
      <c r="F13432">
        <v>821.52800591433595</v>
      </c>
    </row>
    <row r="13433" spans="1:6" x14ac:dyDescent="0.35">
      <c r="A13433" t="s">
        <v>121</v>
      </c>
      <c r="B13433" s="78" t="s">
        <v>15</v>
      </c>
      <c r="C13433">
        <v>2026</v>
      </c>
      <c r="D13433" t="s">
        <v>138</v>
      </c>
      <c r="E13433" t="s">
        <v>49</v>
      </c>
      <c r="F13433">
        <v>695.79797697779895</v>
      </c>
    </row>
    <row r="13434" spans="1:6" x14ac:dyDescent="0.35">
      <c r="A13434" t="s">
        <v>121</v>
      </c>
      <c r="B13434" s="78" t="s">
        <v>15</v>
      </c>
      <c r="C13434">
        <v>2026</v>
      </c>
      <c r="D13434" t="s">
        <v>138</v>
      </c>
      <c r="E13434" t="s">
        <v>51</v>
      </c>
      <c r="F13434">
        <v>605.00141896245395</v>
      </c>
    </row>
    <row r="13435" spans="1:6" x14ac:dyDescent="0.35">
      <c r="A13435" t="s">
        <v>121</v>
      </c>
      <c r="B13435" s="78" t="s">
        <v>15</v>
      </c>
      <c r="C13435">
        <v>2026</v>
      </c>
      <c r="D13435" t="s">
        <v>138</v>
      </c>
      <c r="E13435" t="s">
        <v>53</v>
      </c>
      <c r="F13435">
        <v>714.32893504560695</v>
      </c>
    </row>
    <row r="13436" spans="1:6" x14ac:dyDescent="0.35">
      <c r="A13436" t="s">
        <v>121</v>
      </c>
      <c r="B13436" s="78" t="s">
        <v>15</v>
      </c>
      <c r="C13436">
        <v>2026</v>
      </c>
      <c r="D13436" t="s">
        <v>138</v>
      </c>
      <c r="E13436" t="s">
        <v>55</v>
      </c>
      <c r="F13436">
        <v>801.41250695705196</v>
      </c>
    </row>
    <row r="13437" spans="1:6" x14ac:dyDescent="0.35">
      <c r="A13437" t="s">
        <v>121</v>
      </c>
      <c r="B13437" s="78" t="s">
        <v>15</v>
      </c>
      <c r="C13437">
        <v>2026</v>
      </c>
      <c r="D13437" t="s">
        <v>138</v>
      </c>
      <c r="E13437" t="s">
        <v>57</v>
      </c>
      <c r="F13437">
        <v>881.56318414668499</v>
      </c>
    </row>
    <row r="13438" spans="1:6" x14ac:dyDescent="0.35">
      <c r="A13438" t="s">
        <v>121</v>
      </c>
      <c r="B13438" s="78" t="s">
        <v>15</v>
      </c>
      <c r="C13438">
        <v>2026</v>
      </c>
      <c r="D13438" t="s">
        <v>138</v>
      </c>
      <c r="E13438" t="s">
        <v>59</v>
      </c>
      <c r="F13438">
        <v>795.55516964518995</v>
      </c>
    </row>
    <row r="13439" spans="1:6" x14ac:dyDescent="0.35">
      <c r="A13439" t="s">
        <v>121</v>
      </c>
      <c r="B13439" s="78" t="s">
        <v>15</v>
      </c>
      <c r="C13439">
        <v>2026</v>
      </c>
      <c r="D13439" t="s">
        <v>138</v>
      </c>
      <c r="E13439" t="s">
        <v>61</v>
      </c>
      <c r="F13439">
        <v>939.29583264645203</v>
      </c>
    </row>
    <row r="13440" spans="1:6" x14ac:dyDescent="0.35">
      <c r="A13440" t="s">
        <v>121</v>
      </c>
      <c r="B13440" s="78" t="s">
        <v>15</v>
      </c>
      <c r="C13440">
        <v>2026</v>
      </c>
      <c r="D13440" t="s">
        <v>138</v>
      </c>
      <c r="E13440" t="s">
        <v>63</v>
      </c>
      <c r="F13440">
        <v>979.732637977585</v>
      </c>
    </row>
    <row r="13441" spans="1:6" x14ac:dyDescent="0.35">
      <c r="A13441" t="s">
        <v>121</v>
      </c>
      <c r="B13441" s="78" t="s">
        <v>15</v>
      </c>
      <c r="C13441">
        <v>2026</v>
      </c>
      <c r="D13441" t="s">
        <v>138</v>
      </c>
      <c r="E13441" t="s">
        <v>43</v>
      </c>
      <c r="F13441">
        <v>770.28735827142896</v>
      </c>
    </row>
    <row r="13442" spans="1:6" x14ac:dyDescent="0.35">
      <c r="A13442" t="s">
        <v>121</v>
      </c>
      <c r="B13442" s="78" t="s">
        <v>15</v>
      </c>
      <c r="C13442">
        <v>2026</v>
      </c>
      <c r="D13442" t="s">
        <v>138</v>
      </c>
      <c r="E13442" t="s">
        <v>65</v>
      </c>
      <c r="F13442">
        <v>989.43493039964801</v>
      </c>
    </row>
    <row r="13443" spans="1:6" x14ac:dyDescent="0.35">
      <c r="A13443" t="s">
        <v>121</v>
      </c>
      <c r="B13443" s="78" t="s">
        <v>15</v>
      </c>
      <c r="C13443">
        <v>2026</v>
      </c>
      <c r="D13443" t="s">
        <v>138</v>
      </c>
      <c r="E13443" t="s">
        <v>67</v>
      </c>
      <c r="F13443">
        <v>957.35250402152803</v>
      </c>
    </row>
    <row r="13444" spans="1:6" x14ac:dyDescent="0.35">
      <c r="A13444" t="s">
        <v>121</v>
      </c>
      <c r="B13444" s="78" t="s">
        <v>15</v>
      </c>
      <c r="C13444">
        <v>2026</v>
      </c>
      <c r="D13444" t="s">
        <v>138</v>
      </c>
      <c r="E13444" t="s">
        <v>69</v>
      </c>
      <c r="F13444">
        <v>798.98067310068495</v>
      </c>
    </row>
    <row r="13445" spans="1:6" x14ac:dyDescent="0.35">
      <c r="A13445" t="s">
        <v>121</v>
      </c>
      <c r="B13445" s="78" t="s">
        <v>15</v>
      </c>
      <c r="C13445">
        <v>2026</v>
      </c>
      <c r="D13445" t="s">
        <v>138</v>
      </c>
      <c r="E13445" t="s">
        <v>71</v>
      </c>
      <c r="F13445">
        <v>678.11886483191904</v>
      </c>
    </row>
    <row r="13446" spans="1:6" x14ac:dyDescent="0.35">
      <c r="A13446" t="s">
        <v>121</v>
      </c>
      <c r="B13446" s="78" t="s">
        <v>15</v>
      </c>
      <c r="C13446">
        <v>2026</v>
      </c>
      <c r="D13446" t="s">
        <v>138</v>
      </c>
      <c r="E13446" t="s">
        <v>73</v>
      </c>
      <c r="F13446">
        <v>405.66535103634499</v>
      </c>
    </row>
    <row r="13447" spans="1:6" x14ac:dyDescent="0.35">
      <c r="A13447" t="s">
        <v>121</v>
      </c>
      <c r="B13447" s="78" t="s">
        <v>15</v>
      </c>
      <c r="C13447">
        <v>2026</v>
      </c>
      <c r="D13447" t="s">
        <v>138</v>
      </c>
      <c r="E13447" t="s">
        <v>75</v>
      </c>
      <c r="F13447">
        <v>268.74255209088301</v>
      </c>
    </row>
    <row r="13448" spans="1:6" x14ac:dyDescent="0.35">
      <c r="A13448" t="s">
        <v>121</v>
      </c>
      <c r="B13448" s="78" t="s">
        <v>15</v>
      </c>
      <c r="C13448">
        <v>2026</v>
      </c>
      <c r="D13448" t="s">
        <v>41</v>
      </c>
      <c r="E13448" t="s">
        <v>42</v>
      </c>
      <c r="F13448">
        <v>635.63714233593703</v>
      </c>
    </row>
    <row r="13449" spans="1:6" x14ac:dyDescent="0.35">
      <c r="A13449" t="s">
        <v>121</v>
      </c>
      <c r="B13449" s="78" t="s">
        <v>15</v>
      </c>
      <c r="C13449">
        <v>2026</v>
      </c>
      <c r="D13449" t="s">
        <v>41</v>
      </c>
      <c r="E13449" t="s">
        <v>45</v>
      </c>
      <c r="F13449">
        <v>916.62210877765597</v>
      </c>
    </row>
    <row r="13450" spans="1:6" x14ac:dyDescent="0.35">
      <c r="A13450" t="s">
        <v>121</v>
      </c>
      <c r="B13450" s="78" t="s">
        <v>15</v>
      </c>
      <c r="C13450">
        <v>2026</v>
      </c>
      <c r="D13450" t="s">
        <v>41</v>
      </c>
      <c r="E13450" t="s">
        <v>47</v>
      </c>
      <c r="F13450">
        <v>893.65498389446998</v>
      </c>
    </row>
    <row r="13451" spans="1:6" x14ac:dyDescent="0.35">
      <c r="A13451" t="s">
        <v>121</v>
      </c>
      <c r="B13451" s="78" t="s">
        <v>15</v>
      </c>
      <c r="C13451">
        <v>2026</v>
      </c>
      <c r="D13451" t="s">
        <v>41</v>
      </c>
      <c r="E13451" t="s">
        <v>49</v>
      </c>
      <c r="F13451">
        <v>737.67101395351699</v>
      </c>
    </row>
    <row r="13452" spans="1:6" x14ac:dyDescent="0.35">
      <c r="A13452" t="s">
        <v>121</v>
      </c>
      <c r="B13452" s="78" t="s">
        <v>15</v>
      </c>
      <c r="C13452">
        <v>2026</v>
      </c>
      <c r="D13452" t="s">
        <v>41</v>
      </c>
      <c r="E13452" t="s">
        <v>51</v>
      </c>
      <c r="F13452">
        <v>666.69039773900499</v>
      </c>
    </row>
    <row r="13453" spans="1:6" x14ac:dyDescent="0.35">
      <c r="A13453" t="s">
        <v>121</v>
      </c>
      <c r="B13453" s="78" t="s">
        <v>15</v>
      </c>
      <c r="C13453">
        <v>2026</v>
      </c>
      <c r="D13453" t="s">
        <v>41</v>
      </c>
      <c r="E13453" t="s">
        <v>53</v>
      </c>
      <c r="F13453">
        <v>681.94628005708796</v>
      </c>
    </row>
    <row r="13454" spans="1:6" x14ac:dyDescent="0.35">
      <c r="A13454" t="s">
        <v>121</v>
      </c>
      <c r="B13454" s="78" t="s">
        <v>15</v>
      </c>
      <c r="C13454">
        <v>2026</v>
      </c>
      <c r="D13454" t="s">
        <v>41</v>
      </c>
      <c r="E13454" t="s">
        <v>55</v>
      </c>
      <c r="F13454">
        <v>782.65328841943801</v>
      </c>
    </row>
    <row r="13455" spans="1:6" x14ac:dyDescent="0.35">
      <c r="A13455" t="s">
        <v>121</v>
      </c>
      <c r="B13455" s="78" t="s">
        <v>15</v>
      </c>
      <c r="C13455">
        <v>2026</v>
      </c>
      <c r="D13455" t="s">
        <v>41</v>
      </c>
      <c r="E13455" t="s">
        <v>57</v>
      </c>
      <c r="F13455">
        <v>892.36582829123097</v>
      </c>
    </row>
    <row r="13456" spans="1:6" x14ac:dyDescent="0.35">
      <c r="A13456" t="s">
        <v>121</v>
      </c>
      <c r="B13456" s="78" t="s">
        <v>15</v>
      </c>
      <c r="C13456">
        <v>2026</v>
      </c>
      <c r="D13456" t="s">
        <v>41</v>
      </c>
      <c r="E13456" t="s">
        <v>59</v>
      </c>
      <c r="F13456">
        <v>794.21447790368995</v>
      </c>
    </row>
    <row r="13457" spans="1:6" x14ac:dyDescent="0.35">
      <c r="A13457" t="s">
        <v>121</v>
      </c>
      <c r="B13457" s="78" t="s">
        <v>15</v>
      </c>
      <c r="C13457">
        <v>2026</v>
      </c>
      <c r="D13457" t="s">
        <v>41</v>
      </c>
      <c r="E13457" t="s">
        <v>61</v>
      </c>
      <c r="F13457">
        <v>897.00515165657703</v>
      </c>
    </row>
    <row r="13458" spans="1:6" x14ac:dyDescent="0.35">
      <c r="A13458" t="s">
        <v>121</v>
      </c>
      <c r="B13458" s="78" t="s">
        <v>15</v>
      </c>
      <c r="C13458">
        <v>2026</v>
      </c>
      <c r="D13458" t="s">
        <v>41</v>
      </c>
      <c r="E13458" t="s">
        <v>63</v>
      </c>
      <c r="F13458">
        <v>978.87973845017098</v>
      </c>
    </row>
    <row r="13459" spans="1:6" x14ac:dyDescent="0.35">
      <c r="A13459" t="s">
        <v>121</v>
      </c>
      <c r="B13459" s="78" t="s">
        <v>15</v>
      </c>
      <c r="C13459">
        <v>2026</v>
      </c>
      <c r="D13459" t="s">
        <v>41</v>
      </c>
      <c r="E13459" t="s">
        <v>43</v>
      </c>
      <c r="F13459">
        <v>833.10577581439895</v>
      </c>
    </row>
    <row r="13460" spans="1:6" x14ac:dyDescent="0.35">
      <c r="A13460" t="s">
        <v>121</v>
      </c>
      <c r="B13460" s="78" t="s">
        <v>15</v>
      </c>
      <c r="C13460">
        <v>2026</v>
      </c>
      <c r="D13460" t="s">
        <v>41</v>
      </c>
      <c r="E13460" t="s">
        <v>65</v>
      </c>
      <c r="F13460">
        <v>963.04837325685298</v>
      </c>
    </row>
    <row r="13461" spans="1:6" x14ac:dyDescent="0.35">
      <c r="A13461" t="s">
        <v>121</v>
      </c>
      <c r="B13461" s="78" t="s">
        <v>15</v>
      </c>
      <c r="C13461">
        <v>2026</v>
      </c>
      <c r="D13461" t="s">
        <v>41</v>
      </c>
      <c r="E13461" t="s">
        <v>67</v>
      </c>
      <c r="F13461">
        <v>980.00405194417306</v>
      </c>
    </row>
    <row r="13462" spans="1:6" x14ac:dyDescent="0.35">
      <c r="A13462" t="s">
        <v>121</v>
      </c>
      <c r="B13462" s="78" t="s">
        <v>15</v>
      </c>
      <c r="C13462">
        <v>2026</v>
      </c>
      <c r="D13462" t="s">
        <v>41</v>
      </c>
      <c r="E13462" t="s">
        <v>69</v>
      </c>
      <c r="F13462">
        <v>858.79249726707098</v>
      </c>
    </row>
    <row r="13463" spans="1:6" x14ac:dyDescent="0.35">
      <c r="A13463" t="s">
        <v>121</v>
      </c>
      <c r="B13463" s="78" t="s">
        <v>15</v>
      </c>
      <c r="C13463">
        <v>2026</v>
      </c>
      <c r="D13463" t="s">
        <v>41</v>
      </c>
      <c r="E13463" t="s">
        <v>71</v>
      </c>
      <c r="F13463">
        <v>747.71021022114405</v>
      </c>
    </row>
    <row r="13464" spans="1:6" x14ac:dyDescent="0.35">
      <c r="A13464" t="s">
        <v>121</v>
      </c>
      <c r="B13464" s="78" t="s">
        <v>15</v>
      </c>
      <c r="C13464">
        <v>2026</v>
      </c>
      <c r="D13464" t="s">
        <v>41</v>
      </c>
      <c r="E13464" t="s">
        <v>73</v>
      </c>
      <c r="F13464">
        <v>450.50862914580102</v>
      </c>
    </row>
    <row r="13465" spans="1:6" x14ac:dyDescent="0.35">
      <c r="A13465" t="s">
        <v>121</v>
      </c>
      <c r="B13465" s="78" t="s">
        <v>15</v>
      </c>
      <c r="C13465">
        <v>2026</v>
      </c>
      <c r="D13465" t="s">
        <v>41</v>
      </c>
      <c r="E13465" t="s">
        <v>75</v>
      </c>
      <c r="F13465">
        <v>251.99271666457699</v>
      </c>
    </row>
    <row r="13466" spans="1:6" x14ac:dyDescent="0.35">
      <c r="A13466" t="s">
        <v>121</v>
      </c>
      <c r="B13466" s="78" t="s">
        <v>15</v>
      </c>
      <c r="C13466">
        <v>2031</v>
      </c>
      <c r="D13466" t="s">
        <v>138</v>
      </c>
      <c r="E13466" t="s">
        <v>42</v>
      </c>
      <c r="F13466">
        <v>644.71410934464404</v>
      </c>
    </row>
    <row r="13467" spans="1:6" x14ac:dyDescent="0.35">
      <c r="A13467" t="s">
        <v>121</v>
      </c>
      <c r="B13467" s="78" t="s">
        <v>15</v>
      </c>
      <c r="C13467">
        <v>2031</v>
      </c>
      <c r="D13467" t="s">
        <v>138</v>
      </c>
      <c r="E13467" t="s">
        <v>45</v>
      </c>
      <c r="F13467">
        <v>828.19068474992798</v>
      </c>
    </row>
    <row r="13468" spans="1:6" x14ac:dyDescent="0.35">
      <c r="A13468" t="s">
        <v>121</v>
      </c>
      <c r="B13468" s="78" t="s">
        <v>15</v>
      </c>
      <c r="C13468">
        <v>2031</v>
      </c>
      <c r="D13468" t="s">
        <v>138</v>
      </c>
      <c r="E13468" t="s">
        <v>47</v>
      </c>
      <c r="F13468">
        <v>808.14159354906997</v>
      </c>
    </row>
    <row r="13469" spans="1:6" x14ac:dyDescent="0.35">
      <c r="A13469" t="s">
        <v>121</v>
      </c>
      <c r="B13469" s="78" t="s">
        <v>15</v>
      </c>
      <c r="C13469">
        <v>2031</v>
      </c>
      <c r="D13469" t="s">
        <v>138</v>
      </c>
      <c r="E13469" t="s">
        <v>49</v>
      </c>
      <c r="F13469">
        <v>732.71617639474596</v>
      </c>
    </row>
    <row r="13470" spans="1:6" x14ac:dyDescent="0.35">
      <c r="A13470" t="s">
        <v>121</v>
      </c>
      <c r="B13470" s="78" t="s">
        <v>15</v>
      </c>
      <c r="C13470">
        <v>2031</v>
      </c>
      <c r="D13470" t="s">
        <v>138</v>
      </c>
      <c r="E13470" t="s">
        <v>51</v>
      </c>
      <c r="F13470">
        <v>695.83226743223804</v>
      </c>
    </row>
    <row r="13471" spans="1:6" x14ac:dyDescent="0.35">
      <c r="A13471" t="s">
        <v>121</v>
      </c>
      <c r="B13471" s="78" t="s">
        <v>15</v>
      </c>
      <c r="C13471">
        <v>2031</v>
      </c>
      <c r="D13471" t="s">
        <v>138</v>
      </c>
      <c r="E13471" t="s">
        <v>53</v>
      </c>
      <c r="F13471">
        <v>710.82451424025498</v>
      </c>
    </row>
    <row r="13472" spans="1:6" x14ac:dyDescent="0.35">
      <c r="A13472" t="s">
        <v>121</v>
      </c>
      <c r="B13472" s="78" t="s">
        <v>15</v>
      </c>
      <c r="C13472">
        <v>2031</v>
      </c>
      <c r="D13472" t="s">
        <v>138</v>
      </c>
      <c r="E13472" t="s">
        <v>55</v>
      </c>
      <c r="F13472">
        <v>819.151607013236</v>
      </c>
    </row>
    <row r="13473" spans="1:6" x14ac:dyDescent="0.35">
      <c r="A13473" t="s">
        <v>121</v>
      </c>
      <c r="B13473" s="78" t="s">
        <v>15</v>
      </c>
      <c r="C13473">
        <v>2031</v>
      </c>
      <c r="D13473" t="s">
        <v>138</v>
      </c>
      <c r="E13473" t="s">
        <v>57</v>
      </c>
      <c r="F13473">
        <v>898.961608396717</v>
      </c>
    </row>
    <row r="13474" spans="1:6" x14ac:dyDescent="0.35">
      <c r="A13474" t="s">
        <v>121</v>
      </c>
      <c r="B13474" s="78" t="s">
        <v>15</v>
      </c>
      <c r="C13474">
        <v>2031</v>
      </c>
      <c r="D13474" t="s">
        <v>138</v>
      </c>
      <c r="E13474" t="s">
        <v>59</v>
      </c>
      <c r="F13474">
        <v>963.369125974388</v>
      </c>
    </row>
    <row r="13475" spans="1:6" x14ac:dyDescent="0.35">
      <c r="A13475" t="s">
        <v>121</v>
      </c>
      <c r="B13475" s="78" t="s">
        <v>15</v>
      </c>
      <c r="C13475">
        <v>2031</v>
      </c>
      <c r="D13475" t="s">
        <v>138</v>
      </c>
      <c r="E13475" t="s">
        <v>61</v>
      </c>
      <c r="F13475">
        <v>880.67312325335399</v>
      </c>
    </row>
    <row r="13476" spans="1:6" x14ac:dyDescent="0.35">
      <c r="A13476" t="s">
        <v>121</v>
      </c>
      <c r="B13476" s="78" t="s">
        <v>15</v>
      </c>
      <c r="C13476">
        <v>2031</v>
      </c>
      <c r="D13476" t="s">
        <v>138</v>
      </c>
      <c r="E13476" t="s">
        <v>63</v>
      </c>
      <c r="F13476">
        <v>1002.33255909533</v>
      </c>
    </row>
    <row r="13477" spans="1:6" x14ac:dyDescent="0.35">
      <c r="A13477" t="s">
        <v>121</v>
      </c>
      <c r="B13477" s="78" t="s">
        <v>15</v>
      </c>
      <c r="C13477">
        <v>2031</v>
      </c>
      <c r="D13477" t="s">
        <v>138</v>
      </c>
      <c r="E13477" t="s">
        <v>43</v>
      </c>
      <c r="F13477">
        <v>768.47009225818499</v>
      </c>
    </row>
    <row r="13478" spans="1:6" x14ac:dyDescent="0.35">
      <c r="A13478" t="s">
        <v>121</v>
      </c>
      <c r="B13478" s="78" t="s">
        <v>15</v>
      </c>
      <c r="C13478">
        <v>2031</v>
      </c>
      <c r="D13478" t="s">
        <v>138</v>
      </c>
      <c r="E13478" t="s">
        <v>65</v>
      </c>
      <c r="F13478">
        <v>1018.98643306171</v>
      </c>
    </row>
    <row r="13479" spans="1:6" x14ac:dyDescent="0.35">
      <c r="A13479" t="s">
        <v>121</v>
      </c>
      <c r="B13479" s="78" t="s">
        <v>15</v>
      </c>
      <c r="C13479">
        <v>2031</v>
      </c>
      <c r="D13479" t="s">
        <v>138</v>
      </c>
      <c r="E13479" t="s">
        <v>67</v>
      </c>
      <c r="F13479">
        <v>986.52313788757999</v>
      </c>
    </row>
    <row r="13480" spans="1:6" x14ac:dyDescent="0.35">
      <c r="A13480" t="s">
        <v>121</v>
      </c>
      <c r="B13480" s="78" t="s">
        <v>15</v>
      </c>
      <c r="C13480">
        <v>2031</v>
      </c>
      <c r="D13480" t="s">
        <v>138</v>
      </c>
      <c r="E13480" t="s">
        <v>69</v>
      </c>
      <c r="F13480">
        <v>903.51293174538205</v>
      </c>
    </row>
    <row r="13481" spans="1:6" x14ac:dyDescent="0.35">
      <c r="A13481" t="s">
        <v>121</v>
      </c>
      <c r="B13481" s="78" t="s">
        <v>15</v>
      </c>
      <c r="C13481">
        <v>2031</v>
      </c>
      <c r="D13481" t="s">
        <v>138</v>
      </c>
      <c r="E13481" t="s">
        <v>71</v>
      </c>
      <c r="F13481">
        <v>717.07808092636606</v>
      </c>
    </row>
    <row r="13482" spans="1:6" x14ac:dyDescent="0.35">
      <c r="A13482" t="s">
        <v>121</v>
      </c>
      <c r="B13482" s="78" t="s">
        <v>15</v>
      </c>
      <c r="C13482">
        <v>2031</v>
      </c>
      <c r="D13482" t="s">
        <v>138</v>
      </c>
      <c r="E13482" t="s">
        <v>73</v>
      </c>
      <c r="F13482">
        <v>560.84308720735601</v>
      </c>
    </row>
    <row r="13483" spans="1:6" x14ac:dyDescent="0.35">
      <c r="A13483" t="s">
        <v>121</v>
      </c>
      <c r="B13483" s="78" t="s">
        <v>15</v>
      </c>
      <c r="C13483">
        <v>2031</v>
      </c>
      <c r="D13483" t="s">
        <v>138</v>
      </c>
      <c r="E13483" t="s">
        <v>75</v>
      </c>
      <c r="F13483">
        <v>413.44591861636701</v>
      </c>
    </row>
    <row r="13484" spans="1:6" x14ac:dyDescent="0.35">
      <c r="A13484" t="s">
        <v>121</v>
      </c>
      <c r="B13484" s="78" t="s">
        <v>15</v>
      </c>
      <c r="C13484">
        <v>2031</v>
      </c>
      <c r="D13484" t="s">
        <v>41</v>
      </c>
      <c r="E13484" t="s">
        <v>42</v>
      </c>
      <c r="F13484">
        <v>677.09146614461497</v>
      </c>
    </row>
    <row r="13485" spans="1:6" x14ac:dyDescent="0.35">
      <c r="A13485" t="s">
        <v>121</v>
      </c>
      <c r="B13485" s="78" t="s">
        <v>15</v>
      </c>
      <c r="C13485">
        <v>2031</v>
      </c>
      <c r="D13485" t="s">
        <v>41</v>
      </c>
      <c r="E13485" t="s">
        <v>45</v>
      </c>
      <c r="F13485">
        <v>888.76570864888402</v>
      </c>
    </row>
    <row r="13486" spans="1:6" x14ac:dyDescent="0.35">
      <c r="A13486" t="s">
        <v>121</v>
      </c>
      <c r="B13486" s="78" t="s">
        <v>15</v>
      </c>
      <c r="C13486">
        <v>2031</v>
      </c>
      <c r="D13486" t="s">
        <v>41</v>
      </c>
      <c r="E13486" t="s">
        <v>47</v>
      </c>
      <c r="F13486">
        <v>866.26422511773001</v>
      </c>
    </row>
    <row r="13487" spans="1:6" x14ac:dyDescent="0.35">
      <c r="A13487" t="s">
        <v>121</v>
      </c>
      <c r="B13487" s="78" t="s">
        <v>15</v>
      </c>
      <c r="C13487">
        <v>2031</v>
      </c>
      <c r="D13487" t="s">
        <v>41</v>
      </c>
      <c r="E13487" t="s">
        <v>49</v>
      </c>
      <c r="F13487">
        <v>814.23825661980197</v>
      </c>
    </row>
    <row r="13488" spans="1:6" x14ac:dyDescent="0.35">
      <c r="A13488" t="s">
        <v>121</v>
      </c>
      <c r="B13488" s="78" t="s">
        <v>15</v>
      </c>
      <c r="C13488">
        <v>2031</v>
      </c>
      <c r="D13488" t="s">
        <v>41</v>
      </c>
      <c r="E13488" t="s">
        <v>51</v>
      </c>
      <c r="F13488">
        <v>704.34885239436096</v>
      </c>
    </row>
    <row r="13489" spans="1:6" x14ac:dyDescent="0.35">
      <c r="A13489" t="s">
        <v>121</v>
      </c>
      <c r="B13489" s="78" t="s">
        <v>15</v>
      </c>
      <c r="C13489">
        <v>2031</v>
      </c>
      <c r="D13489" t="s">
        <v>41</v>
      </c>
      <c r="E13489" t="s">
        <v>53</v>
      </c>
      <c r="F13489">
        <v>713.07150657023703</v>
      </c>
    </row>
    <row r="13490" spans="1:6" x14ac:dyDescent="0.35">
      <c r="A13490" t="s">
        <v>121</v>
      </c>
      <c r="B13490" s="78" t="s">
        <v>15</v>
      </c>
      <c r="C13490">
        <v>2031</v>
      </c>
      <c r="D13490" t="s">
        <v>41</v>
      </c>
      <c r="E13490" t="s">
        <v>55</v>
      </c>
      <c r="F13490">
        <v>766.200046940839</v>
      </c>
    </row>
    <row r="13491" spans="1:6" x14ac:dyDescent="0.35">
      <c r="A13491" t="s">
        <v>121</v>
      </c>
      <c r="B13491" s="78" t="s">
        <v>15</v>
      </c>
      <c r="C13491">
        <v>2031</v>
      </c>
      <c r="D13491" t="s">
        <v>41</v>
      </c>
      <c r="E13491" t="s">
        <v>57</v>
      </c>
      <c r="F13491">
        <v>864.72273115244298</v>
      </c>
    </row>
    <row r="13492" spans="1:6" x14ac:dyDescent="0.35">
      <c r="A13492" t="s">
        <v>121</v>
      </c>
      <c r="B13492" s="78" t="s">
        <v>15</v>
      </c>
      <c r="C13492">
        <v>2031</v>
      </c>
      <c r="D13492" t="s">
        <v>41</v>
      </c>
      <c r="E13492" t="s">
        <v>59</v>
      </c>
      <c r="F13492">
        <v>968.85067326572198</v>
      </c>
    </row>
    <row r="13493" spans="1:6" x14ac:dyDescent="0.35">
      <c r="A13493" t="s">
        <v>121</v>
      </c>
      <c r="B13493" s="78" t="s">
        <v>15</v>
      </c>
      <c r="C13493">
        <v>2031</v>
      </c>
      <c r="D13493" t="s">
        <v>41</v>
      </c>
      <c r="E13493" t="s">
        <v>61</v>
      </c>
      <c r="F13493">
        <v>888.26003001157005</v>
      </c>
    </row>
    <row r="13494" spans="1:6" x14ac:dyDescent="0.35">
      <c r="A13494" t="s">
        <v>121</v>
      </c>
      <c r="B13494" s="78" t="s">
        <v>15</v>
      </c>
      <c r="C13494">
        <v>2031</v>
      </c>
      <c r="D13494" t="s">
        <v>41</v>
      </c>
      <c r="E13494" t="s">
        <v>63</v>
      </c>
      <c r="F13494">
        <v>976.70299947866795</v>
      </c>
    </row>
    <row r="13495" spans="1:6" x14ac:dyDescent="0.35">
      <c r="A13495" t="s">
        <v>121</v>
      </c>
      <c r="B13495" s="78" t="s">
        <v>15</v>
      </c>
      <c r="C13495">
        <v>2031</v>
      </c>
      <c r="D13495" t="s">
        <v>41</v>
      </c>
      <c r="E13495" t="s">
        <v>43</v>
      </c>
      <c r="F13495">
        <v>806.38691325428499</v>
      </c>
    </row>
    <row r="13496" spans="1:6" x14ac:dyDescent="0.35">
      <c r="A13496" t="s">
        <v>121</v>
      </c>
      <c r="B13496" s="78" t="s">
        <v>15</v>
      </c>
      <c r="C13496">
        <v>2031</v>
      </c>
      <c r="D13496" t="s">
        <v>41</v>
      </c>
      <c r="E13496" t="s">
        <v>65</v>
      </c>
      <c r="F13496">
        <v>1022.10052676922</v>
      </c>
    </row>
    <row r="13497" spans="1:6" x14ac:dyDescent="0.35">
      <c r="A13497" t="s">
        <v>121</v>
      </c>
      <c r="B13497" s="78" t="s">
        <v>15</v>
      </c>
      <c r="C13497">
        <v>2031</v>
      </c>
      <c r="D13497" t="s">
        <v>41</v>
      </c>
      <c r="E13497" t="s">
        <v>67</v>
      </c>
      <c r="F13497">
        <v>970.80194570377398</v>
      </c>
    </row>
    <row r="13498" spans="1:6" x14ac:dyDescent="0.35">
      <c r="A13498" t="s">
        <v>121</v>
      </c>
      <c r="B13498" s="78" t="s">
        <v>15</v>
      </c>
      <c r="C13498">
        <v>2031</v>
      </c>
      <c r="D13498" t="s">
        <v>41</v>
      </c>
      <c r="E13498" t="s">
        <v>69</v>
      </c>
      <c r="F13498">
        <v>930.98488378668503</v>
      </c>
    </row>
    <row r="13499" spans="1:6" x14ac:dyDescent="0.35">
      <c r="A13499" t="s">
        <v>121</v>
      </c>
      <c r="B13499" s="78" t="s">
        <v>15</v>
      </c>
      <c r="C13499">
        <v>2031</v>
      </c>
      <c r="D13499" t="s">
        <v>41</v>
      </c>
      <c r="E13499" t="s">
        <v>71</v>
      </c>
      <c r="F13499">
        <v>762.05393062521898</v>
      </c>
    </row>
    <row r="13500" spans="1:6" x14ac:dyDescent="0.35">
      <c r="A13500" t="s">
        <v>121</v>
      </c>
      <c r="B13500" s="78" t="s">
        <v>15</v>
      </c>
      <c r="C13500">
        <v>2031</v>
      </c>
      <c r="D13500" t="s">
        <v>41</v>
      </c>
      <c r="E13500" t="s">
        <v>73</v>
      </c>
      <c r="F13500">
        <v>591.42967080871495</v>
      </c>
    </row>
    <row r="13501" spans="1:6" x14ac:dyDescent="0.35">
      <c r="A13501" t="s">
        <v>121</v>
      </c>
      <c r="B13501" s="78" t="s">
        <v>15</v>
      </c>
      <c r="C13501">
        <v>2031</v>
      </c>
      <c r="D13501" t="s">
        <v>41</v>
      </c>
      <c r="E13501" t="s">
        <v>75</v>
      </c>
      <c r="F13501">
        <v>404.48359587122798</v>
      </c>
    </row>
    <row r="13502" spans="1:6" x14ac:dyDescent="0.35">
      <c r="A13502" t="s">
        <v>121</v>
      </c>
      <c r="B13502" s="78" t="s">
        <v>15</v>
      </c>
      <c r="C13502">
        <v>2036</v>
      </c>
      <c r="D13502" t="s">
        <v>138</v>
      </c>
      <c r="E13502" t="s">
        <v>42</v>
      </c>
      <c r="F13502">
        <v>671.56214290752996</v>
      </c>
    </row>
    <row r="13503" spans="1:6" x14ac:dyDescent="0.35">
      <c r="A13503" t="s">
        <v>121</v>
      </c>
      <c r="B13503" s="78" t="s">
        <v>15</v>
      </c>
      <c r="C13503">
        <v>2036</v>
      </c>
      <c r="D13503" t="s">
        <v>138</v>
      </c>
      <c r="E13503" t="s">
        <v>45</v>
      </c>
      <c r="F13503">
        <v>829.28050035791796</v>
      </c>
    </row>
    <row r="13504" spans="1:6" x14ac:dyDescent="0.35">
      <c r="A13504" t="s">
        <v>121</v>
      </c>
      <c r="B13504" s="78" t="s">
        <v>15</v>
      </c>
      <c r="C13504">
        <v>2036</v>
      </c>
      <c r="D13504" t="s">
        <v>138</v>
      </c>
      <c r="E13504" t="s">
        <v>47</v>
      </c>
      <c r="F13504">
        <v>760.75410355910105</v>
      </c>
    </row>
    <row r="13505" spans="1:6" x14ac:dyDescent="0.35">
      <c r="A13505" t="s">
        <v>121</v>
      </c>
      <c r="B13505" s="78" t="s">
        <v>15</v>
      </c>
      <c r="C13505">
        <v>2036</v>
      </c>
      <c r="D13505" t="s">
        <v>138</v>
      </c>
      <c r="E13505" t="s">
        <v>49</v>
      </c>
      <c r="F13505">
        <v>719.91243607950605</v>
      </c>
    </row>
    <row r="13506" spans="1:6" x14ac:dyDescent="0.35">
      <c r="A13506" t="s">
        <v>121</v>
      </c>
      <c r="B13506" s="78" t="s">
        <v>15</v>
      </c>
      <c r="C13506">
        <v>2036</v>
      </c>
      <c r="D13506" t="s">
        <v>138</v>
      </c>
      <c r="E13506" t="s">
        <v>51</v>
      </c>
      <c r="F13506">
        <v>729.10784246329899</v>
      </c>
    </row>
    <row r="13507" spans="1:6" x14ac:dyDescent="0.35">
      <c r="A13507" t="s">
        <v>121</v>
      </c>
      <c r="B13507" s="78" t="s">
        <v>15</v>
      </c>
      <c r="C13507">
        <v>2036</v>
      </c>
      <c r="D13507" t="s">
        <v>138</v>
      </c>
      <c r="E13507" t="s">
        <v>53</v>
      </c>
      <c r="F13507">
        <v>759.12945885829697</v>
      </c>
    </row>
    <row r="13508" spans="1:6" x14ac:dyDescent="0.35">
      <c r="A13508" t="s">
        <v>121</v>
      </c>
      <c r="B13508" s="78" t="s">
        <v>15</v>
      </c>
      <c r="C13508">
        <v>2036</v>
      </c>
      <c r="D13508" t="s">
        <v>138</v>
      </c>
      <c r="E13508" t="s">
        <v>55</v>
      </c>
      <c r="F13508">
        <v>822.683466641574</v>
      </c>
    </row>
    <row r="13509" spans="1:6" x14ac:dyDescent="0.35">
      <c r="A13509" t="s">
        <v>121</v>
      </c>
      <c r="B13509" s="78" t="s">
        <v>15</v>
      </c>
      <c r="C13509">
        <v>2036</v>
      </c>
      <c r="D13509" t="s">
        <v>138</v>
      </c>
      <c r="E13509" t="s">
        <v>57</v>
      </c>
      <c r="F13509">
        <v>923.10153245184301</v>
      </c>
    </row>
    <row r="13510" spans="1:6" x14ac:dyDescent="0.35">
      <c r="A13510" t="s">
        <v>121</v>
      </c>
      <c r="B13510" s="78" t="s">
        <v>15</v>
      </c>
      <c r="C13510">
        <v>2036</v>
      </c>
      <c r="D13510" t="s">
        <v>138</v>
      </c>
      <c r="E13510" t="s">
        <v>59</v>
      </c>
      <c r="F13510">
        <v>989.24402463168201</v>
      </c>
    </row>
    <row r="13511" spans="1:6" x14ac:dyDescent="0.35">
      <c r="A13511" t="s">
        <v>121</v>
      </c>
      <c r="B13511" s="78" t="s">
        <v>15</v>
      </c>
      <c r="C13511">
        <v>2036</v>
      </c>
      <c r="D13511" t="s">
        <v>138</v>
      </c>
      <c r="E13511" t="s">
        <v>61</v>
      </c>
      <c r="F13511">
        <v>1045.3073623667899</v>
      </c>
    </row>
    <row r="13512" spans="1:6" x14ac:dyDescent="0.35">
      <c r="A13512" t="s">
        <v>121</v>
      </c>
      <c r="B13512" s="78" t="s">
        <v>15</v>
      </c>
      <c r="C13512">
        <v>2036</v>
      </c>
      <c r="D13512" t="s">
        <v>138</v>
      </c>
      <c r="E13512" t="s">
        <v>63</v>
      </c>
      <c r="F13512">
        <v>962.14585360245201</v>
      </c>
    </row>
    <row r="13513" spans="1:6" x14ac:dyDescent="0.35">
      <c r="A13513" t="s">
        <v>121</v>
      </c>
      <c r="B13513" s="78" t="s">
        <v>15</v>
      </c>
      <c r="C13513">
        <v>2036</v>
      </c>
      <c r="D13513" t="s">
        <v>138</v>
      </c>
      <c r="E13513" t="s">
        <v>43</v>
      </c>
      <c r="F13513">
        <v>817.05819529505504</v>
      </c>
    </row>
    <row r="13514" spans="1:6" x14ac:dyDescent="0.35">
      <c r="A13514" t="s">
        <v>121</v>
      </c>
      <c r="B13514" s="78" t="s">
        <v>15</v>
      </c>
      <c r="C13514">
        <v>2036</v>
      </c>
      <c r="D13514" t="s">
        <v>138</v>
      </c>
      <c r="E13514" t="s">
        <v>65</v>
      </c>
      <c r="F13514">
        <v>1047.94870177027</v>
      </c>
    </row>
    <row r="13515" spans="1:6" x14ac:dyDescent="0.35">
      <c r="A13515" t="s">
        <v>121</v>
      </c>
      <c r="B13515" s="78" t="s">
        <v>15</v>
      </c>
      <c r="C13515">
        <v>2036</v>
      </c>
      <c r="D13515" t="s">
        <v>138</v>
      </c>
      <c r="E13515" t="s">
        <v>67</v>
      </c>
      <c r="F13515">
        <v>1022.3031400818001</v>
      </c>
    </row>
    <row r="13516" spans="1:6" x14ac:dyDescent="0.35">
      <c r="A13516" t="s">
        <v>121</v>
      </c>
      <c r="B13516" s="78" t="s">
        <v>15</v>
      </c>
      <c r="C13516">
        <v>2036</v>
      </c>
      <c r="D13516" t="s">
        <v>138</v>
      </c>
      <c r="E13516" t="s">
        <v>69</v>
      </c>
      <c r="F13516">
        <v>935.47503753654496</v>
      </c>
    </row>
    <row r="13517" spans="1:6" x14ac:dyDescent="0.35">
      <c r="A13517" t="s">
        <v>121</v>
      </c>
      <c r="B13517" s="78" t="s">
        <v>15</v>
      </c>
      <c r="C13517">
        <v>2036</v>
      </c>
      <c r="D13517" t="s">
        <v>138</v>
      </c>
      <c r="E13517" t="s">
        <v>71</v>
      </c>
      <c r="F13517">
        <v>809.58327164691104</v>
      </c>
    </row>
    <row r="13518" spans="1:6" x14ac:dyDescent="0.35">
      <c r="A13518" t="s">
        <v>121</v>
      </c>
      <c r="B13518" s="78" t="s">
        <v>15</v>
      </c>
      <c r="C13518">
        <v>2036</v>
      </c>
      <c r="D13518" t="s">
        <v>138</v>
      </c>
      <c r="E13518" t="s">
        <v>73</v>
      </c>
      <c r="F13518">
        <v>596.32896640451997</v>
      </c>
    </row>
    <row r="13519" spans="1:6" x14ac:dyDescent="0.35">
      <c r="A13519" t="s">
        <v>121</v>
      </c>
      <c r="B13519" s="78" t="s">
        <v>15</v>
      </c>
      <c r="C13519">
        <v>2036</v>
      </c>
      <c r="D13519" t="s">
        <v>138</v>
      </c>
      <c r="E13519" t="s">
        <v>75</v>
      </c>
      <c r="F13519">
        <v>595.74643412102705</v>
      </c>
    </row>
    <row r="13520" spans="1:6" x14ac:dyDescent="0.35">
      <c r="A13520" t="s">
        <v>121</v>
      </c>
      <c r="B13520" s="78" t="s">
        <v>15</v>
      </c>
      <c r="C13520">
        <v>2036</v>
      </c>
      <c r="D13520" t="s">
        <v>41</v>
      </c>
      <c r="E13520" t="s">
        <v>42</v>
      </c>
      <c r="F13520">
        <v>705.47156691996804</v>
      </c>
    </row>
    <row r="13521" spans="1:6" x14ac:dyDescent="0.35">
      <c r="A13521" t="s">
        <v>121</v>
      </c>
      <c r="B13521" s="78" t="s">
        <v>15</v>
      </c>
      <c r="C13521">
        <v>2036</v>
      </c>
      <c r="D13521" t="s">
        <v>41</v>
      </c>
      <c r="E13521" t="s">
        <v>45</v>
      </c>
      <c r="F13521">
        <v>867.71950498412195</v>
      </c>
    </row>
    <row r="13522" spans="1:6" x14ac:dyDescent="0.35">
      <c r="A13522" t="s">
        <v>121</v>
      </c>
      <c r="B13522" s="78" t="s">
        <v>15</v>
      </c>
      <c r="C13522">
        <v>2036</v>
      </c>
      <c r="D13522" t="s">
        <v>41</v>
      </c>
      <c r="E13522" t="s">
        <v>47</v>
      </c>
      <c r="F13522">
        <v>835.90007211562499</v>
      </c>
    </row>
    <row r="13523" spans="1:6" x14ac:dyDescent="0.35">
      <c r="A13523" t="s">
        <v>121</v>
      </c>
      <c r="B13523" s="78" t="s">
        <v>15</v>
      </c>
      <c r="C13523">
        <v>2036</v>
      </c>
      <c r="D13523" t="s">
        <v>41</v>
      </c>
      <c r="E13523" t="s">
        <v>49</v>
      </c>
      <c r="F13523">
        <v>793.16926894382402</v>
      </c>
    </row>
    <row r="13524" spans="1:6" x14ac:dyDescent="0.35">
      <c r="A13524" t="s">
        <v>121</v>
      </c>
      <c r="B13524" s="78" t="s">
        <v>15</v>
      </c>
      <c r="C13524">
        <v>2036</v>
      </c>
      <c r="D13524" t="s">
        <v>41</v>
      </c>
      <c r="E13524" t="s">
        <v>51</v>
      </c>
      <c r="F13524">
        <v>755.95746198426605</v>
      </c>
    </row>
    <row r="13525" spans="1:6" x14ac:dyDescent="0.35">
      <c r="A13525" t="s">
        <v>121</v>
      </c>
      <c r="B13525" s="78" t="s">
        <v>15</v>
      </c>
      <c r="C13525">
        <v>2036</v>
      </c>
      <c r="D13525" t="s">
        <v>41</v>
      </c>
      <c r="E13525" t="s">
        <v>53</v>
      </c>
      <c r="F13525">
        <v>729.11883678538697</v>
      </c>
    </row>
    <row r="13526" spans="1:6" x14ac:dyDescent="0.35">
      <c r="A13526" t="s">
        <v>121</v>
      </c>
      <c r="B13526" s="78" t="s">
        <v>15</v>
      </c>
      <c r="C13526">
        <v>2036</v>
      </c>
      <c r="D13526" t="s">
        <v>41</v>
      </c>
      <c r="E13526" t="s">
        <v>55</v>
      </c>
      <c r="F13526">
        <v>792.00668662455405</v>
      </c>
    </row>
    <row r="13527" spans="1:6" x14ac:dyDescent="0.35">
      <c r="A13527" t="s">
        <v>121</v>
      </c>
      <c r="B13527" s="78" t="s">
        <v>15</v>
      </c>
      <c r="C13527">
        <v>2036</v>
      </c>
      <c r="D13527" t="s">
        <v>41</v>
      </c>
      <c r="E13527" t="s">
        <v>57</v>
      </c>
      <c r="F13527">
        <v>861.22560756032601</v>
      </c>
    </row>
    <row r="13528" spans="1:6" x14ac:dyDescent="0.35">
      <c r="A13528" t="s">
        <v>121</v>
      </c>
      <c r="B13528" s="78" t="s">
        <v>15</v>
      </c>
      <c r="C13528">
        <v>2036</v>
      </c>
      <c r="D13528" t="s">
        <v>41</v>
      </c>
      <c r="E13528" t="s">
        <v>59</v>
      </c>
      <c r="F13528">
        <v>955.61654326475298</v>
      </c>
    </row>
    <row r="13529" spans="1:6" x14ac:dyDescent="0.35">
      <c r="A13529" t="s">
        <v>121</v>
      </c>
      <c r="B13529" s="78" t="s">
        <v>15</v>
      </c>
      <c r="C13529">
        <v>2036</v>
      </c>
      <c r="D13529" t="s">
        <v>41</v>
      </c>
      <c r="E13529" t="s">
        <v>61</v>
      </c>
      <c r="F13529">
        <v>1060.53542586141</v>
      </c>
    </row>
    <row r="13530" spans="1:6" x14ac:dyDescent="0.35">
      <c r="A13530" t="s">
        <v>121</v>
      </c>
      <c r="B13530" s="78" t="s">
        <v>15</v>
      </c>
      <c r="C13530">
        <v>2036</v>
      </c>
      <c r="D13530" t="s">
        <v>41</v>
      </c>
      <c r="E13530" t="s">
        <v>63</v>
      </c>
      <c r="F13530">
        <v>972.924499200578</v>
      </c>
    </row>
    <row r="13531" spans="1:6" x14ac:dyDescent="0.35">
      <c r="A13531" t="s">
        <v>121</v>
      </c>
      <c r="B13531" s="78" t="s">
        <v>15</v>
      </c>
      <c r="C13531">
        <v>2036</v>
      </c>
      <c r="D13531" t="s">
        <v>41</v>
      </c>
      <c r="E13531" t="s">
        <v>43</v>
      </c>
      <c r="F13531">
        <v>854.93386242378097</v>
      </c>
    </row>
    <row r="13532" spans="1:6" x14ac:dyDescent="0.35">
      <c r="A13532" t="s">
        <v>121</v>
      </c>
      <c r="B13532" s="78" t="s">
        <v>15</v>
      </c>
      <c r="C13532">
        <v>2036</v>
      </c>
      <c r="D13532" t="s">
        <v>41</v>
      </c>
      <c r="E13532" t="s">
        <v>65</v>
      </c>
      <c r="F13532">
        <v>1030.5049205335799</v>
      </c>
    </row>
    <row r="13533" spans="1:6" x14ac:dyDescent="0.35">
      <c r="A13533" t="s">
        <v>121</v>
      </c>
      <c r="B13533" s="78" t="s">
        <v>15</v>
      </c>
      <c r="C13533">
        <v>2036</v>
      </c>
      <c r="D13533" t="s">
        <v>41</v>
      </c>
      <c r="E13533" t="s">
        <v>67</v>
      </c>
      <c r="F13533">
        <v>1030.53912511219</v>
      </c>
    </row>
    <row r="13534" spans="1:6" x14ac:dyDescent="0.35">
      <c r="A13534" t="s">
        <v>121</v>
      </c>
      <c r="B13534" s="78" t="s">
        <v>15</v>
      </c>
      <c r="C13534">
        <v>2036</v>
      </c>
      <c r="D13534" t="s">
        <v>41</v>
      </c>
      <c r="E13534" t="s">
        <v>69</v>
      </c>
      <c r="F13534">
        <v>936.63614829308005</v>
      </c>
    </row>
    <row r="13535" spans="1:6" x14ac:dyDescent="0.35">
      <c r="A13535" t="s">
        <v>121</v>
      </c>
      <c r="B13535" s="78" t="s">
        <v>15</v>
      </c>
      <c r="C13535">
        <v>2036</v>
      </c>
      <c r="D13535" t="s">
        <v>41</v>
      </c>
      <c r="E13535" t="s">
        <v>71</v>
      </c>
      <c r="F13535">
        <v>831.88000966783102</v>
      </c>
    </row>
    <row r="13536" spans="1:6" x14ac:dyDescent="0.35">
      <c r="A13536" t="s">
        <v>121</v>
      </c>
      <c r="B13536" s="78" t="s">
        <v>15</v>
      </c>
      <c r="C13536">
        <v>2036</v>
      </c>
      <c r="D13536" t="s">
        <v>41</v>
      </c>
      <c r="E13536" t="s">
        <v>73</v>
      </c>
      <c r="F13536">
        <v>610.77780831457096</v>
      </c>
    </row>
    <row r="13537" spans="1:6" x14ac:dyDescent="0.35">
      <c r="A13537" t="s">
        <v>121</v>
      </c>
      <c r="B13537" s="78" t="s">
        <v>15</v>
      </c>
      <c r="C13537">
        <v>2036</v>
      </c>
      <c r="D13537" t="s">
        <v>41</v>
      </c>
      <c r="E13537" t="s">
        <v>75</v>
      </c>
      <c r="F13537">
        <v>559.01507053360206</v>
      </c>
    </row>
    <row r="13538" spans="1:6" x14ac:dyDescent="0.35">
      <c r="A13538" t="s">
        <v>121</v>
      </c>
      <c r="B13538" s="78" t="s">
        <v>15</v>
      </c>
      <c r="C13538">
        <v>2041</v>
      </c>
      <c r="D13538" t="s">
        <v>138</v>
      </c>
      <c r="E13538" t="s">
        <v>42</v>
      </c>
      <c r="F13538">
        <v>689.75128023684101</v>
      </c>
    </row>
    <row r="13539" spans="1:6" x14ac:dyDescent="0.35">
      <c r="A13539" t="s">
        <v>121</v>
      </c>
      <c r="B13539" s="78" t="s">
        <v>15</v>
      </c>
      <c r="C13539">
        <v>2041</v>
      </c>
      <c r="D13539" t="s">
        <v>138</v>
      </c>
      <c r="E13539" t="s">
        <v>45</v>
      </c>
      <c r="F13539">
        <v>877.20648991857695</v>
      </c>
    </row>
    <row r="13540" spans="1:6" x14ac:dyDescent="0.35">
      <c r="A13540" t="s">
        <v>121</v>
      </c>
      <c r="B13540" s="78" t="s">
        <v>15</v>
      </c>
      <c r="C13540">
        <v>2041</v>
      </c>
      <c r="D13540" t="s">
        <v>138</v>
      </c>
      <c r="E13540" t="s">
        <v>47</v>
      </c>
      <c r="F13540">
        <v>762.68089931222596</v>
      </c>
    </row>
    <row r="13541" spans="1:6" x14ac:dyDescent="0.35">
      <c r="A13541" t="s">
        <v>121</v>
      </c>
      <c r="B13541" s="78" t="s">
        <v>15</v>
      </c>
      <c r="C13541">
        <v>2041</v>
      </c>
      <c r="D13541" t="s">
        <v>138</v>
      </c>
      <c r="E13541" t="s">
        <v>49</v>
      </c>
      <c r="F13541">
        <v>679.74529834635905</v>
      </c>
    </row>
    <row r="13542" spans="1:6" x14ac:dyDescent="0.35">
      <c r="A13542" t="s">
        <v>121</v>
      </c>
      <c r="B13542" s="78" t="s">
        <v>15</v>
      </c>
      <c r="C13542">
        <v>2041</v>
      </c>
      <c r="D13542" t="s">
        <v>138</v>
      </c>
      <c r="E13542" t="s">
        <v>51</v>
      </c>
      <c r="F13542">
        <v>717.00451416672604</v>
      </c>
    </row>
    <row r="13543" spans="1:6" x14ac:dyDescent="0.35">
      <c r="A13543" t="s">
        <v>121</v>
      </c>
      <c r="B13543" s="78" t="s">
        <v>15</v>
      </c>
      <c r="C13543">
        <v>2041</v>
      </c>
      <c r="D13543" t="s">
        <v>138</v>
      </c>
      <c r="E13543" t="s">
        <v>53</v>
      </c>
      <c r="F13543">
        <v>786.15105002954294</v>
      </c>
    </row>
    <row r="13544" spans="1:6" x14ac:dyDescent="0.35">
      <c r="A13544" t="s">
        <v>121</v>
      </c>
      <c r="B13544" s="78" t="s">
        <v>15</v>
      </c>
      <c r="C13544">
        <v>2041</v>
      </c>
      <c r="D13544" t="s">
        <v>138</v>
      </c>
      <c r="E13544" t="s">
        <v>55</v>
      </c>
      <c r="F13544">
        <v>850.84223637925402</v>
      </c>
    </row>
    <row r="13545" spans="1:6" x14ac:dyDescent="0.35">
      <c r="A13545" t="s">
        <v>121</v>
      </c>
      <c r="B13545" s="78" t="s">
        <v>15</v>
      </c>
      <c r="C13545">
        <v>2041</v>
      </c>
      <c r="D13545" t="s">
        <v>138</v>
      </c>
      <c r="E13545" t="s">
        <v>57</v>
      </c>
      <c r="F13545">
        <v>932.18084473632996</v>
      </c>
    </row>
    <row r="13546" spans="1:6" x14ac:dyDescent="0.35">
      <c r="A13546" t="s">
        <v>121</v>
      </c>
      <c r="B13546" s="78" t="s">
        <v>15</v>
      </c>
      <c r="C13546">
        <v>2041</v>
      </c>
      <c r="D13546" t="s">
        <v>138</v>
      </c>
      <c r="E13546" t="s">
        <v>59</v>
      </c>
      <c r="F13546">
        <v>1020.3225363215</v>
      </c>
    </row>
    <row r="13547" spans="1:6" x14ac:dyDescent="0.35">
      <c r="A13547" t="s">
        <v>121</v>
      </c>
      <c r="B13547" s="78" t="s">
        <v>15</v>
      </c>
      <c r="C13547">
        <v>2041</v>
      </c>
      <c r="D13547" t="s">
        <v>138</v>
      </c>
      <c r="E13547" t="s">
        <v>61</v>
      </c>
      <c r="F13547">
        <v>1079.39702920286</v>
      </c>
    </row>
    <row r="13548" spans="1:6" x14ac:dyDescent="0.35">
      <c r="A13548" t="s">
        <v>121</v>
      </c>
      <c r="B13548" s="78" t="s">
        <v>15</v>
      </c>
      <c r="C13548">
        <v>2041</v>
      </c>
      <c r="D13548" t="s">
        <v>138</v>
      </c>
      <c r="E13548" t="s">
        <v>63</v>
      </c>
      <c r="F13548">
        <v>1125.4321325067201</v>
      </c>
    </row>
    <row r="13549" spans="1:6" x14ac:dyDescent="0.35">
      <c r="A13549" t="s">
        <v>121</v>
      </c>
      <c r="B13549" s="78" t="s">
        <v>15</v>
      </c>
      <c r="C13549">
        <v>2041</v>
      </c>
      <c r="D13549" t="s">
        <v>138</v>
      </c>
      <c r="E13549" t="s">
        <v>43</v>
      </c>
      <c r="F13549">
        <v>849.64016133213295</v>
      </c>
    </row>
    <row r="13550" spans="1:6" x14ac:dyDescent="0.35">
      <c r="A13550" t="s">
        <v>121</v>
      </c>
      <c r="B13550" s="78" t="s">
        <v>15</v>
      </c>
      <c r="C13550">
        <v>2041</v>
      </c>
      <c r="D13550" t="s">
        <v>138</v>
      </c>
      <c r="E13550" t="s">
        <v>65</v>
      </c>
      <c r="F13550">
        <v>1021.14889606789</v>
      </c>
    </row>
    <row r="13551" spans="1:6" x14ac:dyDescent="0.35">
      <c r="A13551" t="s">
        <v>121</v>
      </c>
      <c r="B13551" s="78" t="s">
        <v>15</v>
      </c>
      <c r="C13551">
        <v>2041</v>
      </c>
      <c r="D13551" t="s">
        <v>138</v>
      </c>
      <c r="E13551" t="s">
        <v>67</v>
      </c>
      <c r="F13551">
        <v>1054.32702588593</v>
      </c>
    </row>
    <row r="13552" spans="1:6" x14ac:dyDescent="0.35">
      <c r="A13552" t="s">
        <v>121</v>
      </c>
      <c r="B13552" s="78" t="s">
        <v>15</v>
      </c>
      <c r="C13552">
        <v>2041</v>
      </c>
      <c r="D13552" t="s">
        <v>138</v>
      </c>
      <c r="E13552" t="s">
        <v>69</v>
      </c>
      <c r="F13552">
        <v>973.55076575268697</v>
      </c>
    </row>
    <row r="13553" spans="1:6" x14ac:dyDescent="0.35">
      <c r="A13553" t="s">
        <v>121</v>
      </c>
      <c r="B13553" s="78" t="s">
        <v>15</v>
      </c>
      <c r="C13553">
        <v>2041</v>
      </c>
      <c r="D13553" t="s">
        <v>138</v>
      </c>
      <c r="E13553" t="s">
        <v>71</v>
      </c>
      <c r="F13553">
        <v>841.95417166807204</v>
      </c>
    </row>
    <row r="13554" spans="1:6" x14ac:dyDescent="0.35">
      <c r="A13554" t="s">
        <v>121</v>
      </c>
      <c r="B13554" s="78" t="s">
        <v>15</v>
      </c>
      <c r="C13554">
        <v>2041</v>
      </c>
      <c r="D13554" t="s">
        <v>138</v>
      </c>
      <c r="E13554" t="s">
        <v>73</v>
      </c>
      <c r="F13554">
        <v>675.88729443452996</v>
      </c>
    </row>
    <row r="13555" spans="1:6" x14ac:dyDescent="0.35">
      <c r="A13555" t="s">
        <v>121</v>
      </c>
      <c r="B13555" s="78" t="s">
        <v>15</v>
      </c>
      <c r="C13555">
        <v>2041</v>
      </c>
      <c r="D13555" t="s">
        <v>138</v>
      </c>
      <c r="E13555" t="s">
        <v>75</v>
      </c>
      <c r="F13555">
        <v>709.79686624327599</v>
      </c>
    </row>
    <row r="13556" spans="1:6" x14ac:dyDescent="0.35">
      <c r="A13556" t="s">
        <v>121</v>
      </c>
      <c r="B13556" s="78" t="s">
        <v>15</v>
      </c>
      <c r="C13556">
        <v>2041</v>
      </c>
      <c r="D13556" t="s">
        <v>41</v>
      </c>
      <c r="E13556" t="s">
        <v>42</v>
      </c>
      <c r="F13556">
        <v>724.68092328658099</v>
      </c>
    </row>
    <row r="13557" spans="1:6" x14ac:dyDescent="0.35">
      <c r="A13557" t="s">
        <v>121</v>
      </c>
      <c r="B13557" s="78" t="s">
        <v>15</v>
      </c>
      <c r="C13557">
        <v>2041</v>
      </c>
      <c r="D13557" t="s">
        <v>41</v>
      </c>
      <c r="E13557" t="s">
        <v>45</v>
      </c>
      <c r="F13557">
        <v>915.77824830887903</v>
      </c>
    </row>
    <row r="13558" spans="1:6" x14ac:dyDescent="0.35">
      <c r="A13558" t="s">
        <v>121</v>
      </c>
      <c r="B13558" s="78" t="s">
        <v>15</v>
      </c>
      <c r="C13558">
        <v>2041</v>
      </c>
      <c r="D13558" t="s">
        <v>41</v>
      </c>
      <c r="E13558" t="s">
        <v>47</v>
      </c>
      <c r="F13558">
        <v>820.83666089147005</v>
      </c>
    </row>
    <row r="13559" spans="1:6" x14ac:dyDescent="0.35">
      <c r="A13559" t="s">
        <v>121</v>
      </c>
      <c r="B13559" s="78" t="s">
        <v>15</v>
      </c>
      <c r="C13559">
        <v>2041</v>
      </c>
      <c r="D13559" t="s">
        <v>41</v>
      </c>
      <c r="E13559" t="s">
        <v>49</v>
      </c>
      <c r="F13559">
        <v>762.618317576045</v>
      </c>
    </row>
    <row r="13560" spans="1:6" x14ac:dyDescent="0.35">
      <c r="A13560" t="s">
        <v>121</v>
      </c>
      <c r="B13560" s="78" t="s">
        <v>15</v>
      </c>
      <c r="C13560">
        <v>2041</v>
      </c>
      <c r="D13560" t="s">
        <v>41</v>
      </c>
      <c r="E13560" t="s">
        <v>51</v>
      </c>
      <c r="F13560">
        <v>739.07431527272297</v>
      </c>
    </row>
    <row r="13561" spans="1:6" x14ac:dyDescent="0.35">
      <c r="A13561" t="s">
        <v>121</v>
      </c>
      <c r="B13561" s="78" t="s">
        <v>15</v>
      </c>
      <c r="C13561">
        <v>2041</v>
      </c>
      <c r="D13561" t="s">
        <v>41</v>
      </c>
      <c r="E13561" t="s">
        <v>53</v>
      </c>
      <c r="F13561">
        <v>765.389372548663</v>
      </c>
    </row>
    <row r="13562" spans="1:6" x14ac:dyDescent="0.35">
      <c r="A13562" t="s">
        <v>121</v>
      </c>
      <c r="B13562" s="78" t="s">
        <v>15</v>
      </c>
      <c r="C13562">
        <v>2041</v>
      </c>
      <c r="D13562" t="s">
        <v>41</v>
      </c>
      <c r="E13562" t="s">
        <v>55</v>
      </c>
      <c r="F13562">
        <v>798.25931221411497</v>
      </c>
    </row>
    <row r="13563" spans="1:6" x14ac:dyDescent="0.35">
      <c r="A13563" t="s">
        <v>121</v>
      </c>
      <c r="B13563" s="78" t="s">
        <v>15</v>
      </c>
      <c r="C13563">
        <v>2041</v>
      </c>
      <c r="D13563" t="s">
        <v>41</v>
      </c>
      <c r="E13563" t="s">
        <v>57</v>
      </c>
      <c r="F13563">
        <v>887.26776425402204</v>
      </c>
    </row>
    <row r="13564" spans="1:6" x14ac:dyDescent="0.35">
      <c r="A13564" t="s">
        <v>121</v>
      </c>
      <c r="B13564" s="78" t="s">
        <v>15</v>
      </c>
      <c r="C13564">
        <v>2041</v>
      </c>
      <c r="D13564" t="s">
        <v>41</v>
      </c>
      <c r="E13564" t="s">
        <v>59</v>
      </c>
      <c r="F13564">
        <v>963.76431734702805</v>
      </c>
    </row>
    <row r="13565" spans="1:6" x14ac:dyDescent="0.35">
      <c r="A13565" t="s">
        <v>121</v>
      </c>
      <c r="B13565" s="78" t="s">
        <v>15</v>
      </c>
      <c r="C13565">
        <v>2041</v>
      </c>
      <c r="D13565" t="s">
        <v>41</v>
      </c>
      <c r="E13565" t="s">
        <v>61</v>
      </c>
      <c r="F13565">
        <v>1060.45308374354</v>
      </c>
    </row>
    <row r="13566" spans="1:6" x14ac:dyDescent="0.35">
      <c r="A13566" t="s">
        <v>121</v>
      </c>
      <c r="B13566" s="78" t="s">
        <v>15</v>
      </c>
      <c r="C13566">
        <v>2041</v>
      </c>
      <c r="D13566" t="s">
        <v>41</v>
      </c>
      <c r="E13566" t="s">
        <v>63</v>
      </c>
      <c r="F13566">
        <v>1144.6823744022699</v>
      </c>
    </row>
    <row r="13567" spans="1:6" x14ac:dyDescent="0.35">
      <c r="A13567" t="s">
        <v>121</v>
      </c>
      <c r="B13567" s="78" t="s">
        <v>15</v>
      </c>
      <c r="C13567">
        <v>2041</v>
      </c>
      <c r="D13567" t="s">
        <v>41</v>
      </c>
      <c r="E13567" t="s">
        <v>43</v>
      </c>
      <c r="F13567">
        <v>889.170884558951</v>
      </c>
    </row>
    <row r="13568" spans="1:6" x14ac:dyDescent="0.35">
      <c r="A13568" t="s">
        <v>121</v>
      </c>
      <c r="B13568" s="78" t="s">
        <v>15</v>
      </c>
      <c r="C13568">
        <v>2041</v>
      </c>
      <c r="D13568" t="s">
        <v>41</v>
      </c>
      <c r="E13568" t="s">
        <v>65</v>
      </c>
      <c r="F13568">
        <v>1031.87038533395</v>
      </c>
    </row>
    <row r="13569" spans="1:6" x14ac:dyDescent="0.35">
      <c r="A13569" t="s">
        <v>121</v>
      </c>
      <c r="B13569" s="78" t="s">
        <v>15</v>
      </c>
      <c r="C13569">
        <v>2041</v>
      </c>
      <c r="D13569" t="s">
        <v>41</v>
      </c>
      <c r="E13569" t="s">
        <v>67</v>
      </c>
      <c r="F13569">
        <v>1047.5507180305101</v>
      </c>
    </row>
    <row r="13570" spans="1:6" x14ac:dyDescent="0.35">
      <c r="A13570" t="s">
        <v>121</v>
      </c>
      <c r="B13570" s="78" t="s">
        <v>15</v>
      </c>
      <c r="C13570">
        <v>2041</v>
      </c>
      <c r="D13570" t="s">
        <v>41</v>
      </c>
      <c r="E13570" t="s">
        <v>69</v>
      </c>
      <c r="F13570">
        <v>995.40755331871298</v>
      </c>
    </row>
    <row r="13571" spans="1:6" x14ac:dyDescent="0.35">
      <c r="A13571" t="s">
        <v>121</v>
      </c>
      <c r="B13571" s="78" t="s">
        <v>15</v>
      </c>
      <c r="C13571">
        <v>2041</v>
      </c>
      <c r="D13571" t="s">
        <v>41</v>
      </c>
      <c r="E13571" t="s">
        <v>71</v>
      </c>
      <c r="F13571">
        <v>847.65572430238296</v>
      </c>
    </row>
    <row r="13572" spans="1:6" x14ac:dyDescent="0.35">
      <c r="A13572" t="s">
        <v>121</v>
      </c>
      <c r="B13572" s="78" t="s">
        <v>15</v>
      </c>
      <c r="C13572">
        <v>2041</v>
      </c>
      <c r="D13572" t="s">
        <v>41</v>
      </c>
      <c r="E13572" t="s">
        <v>73</v>
      </c>
      <c r="F13572">
        <v>671.49723263219698</v>
      </c>
    </row>
    <row r="13573" spans="1:6" x14ac:dyDescent="0.35">
      <c r="A13573" t="s">
        <v>121</v>
      </c>
      <c r="B13573" s="78" t="s">
        <v>15</v>
      </c>
      <c r="C13573">
        <v>2041</v>
      </c>
      <c r="D13573" t="s">
        <v>41</v>
      </c>
      <c r="E13573" t="s">
        <v>75</v>
      </c>
      <c r="F13573">
        <v>636.85449256951404</v>
      </c>
    </row>
    <row r="13574" spans="1:6" x14ac:dyDescent="0.35">
      <c r="A13574" t="s">
        <v>121</v>
      </c>
      <c r="B13574" s="78" t="s">
        <v>15</v>
      </c>
      <c r="C13574">
        <v>2046</v>
      </c>
      <c r="D13574" t="s">
        <v>138</v>
      </c>
      <c r="E13574" t="s">
        <v>42</v>
      </c>
      <c r="F13574">
        <v>701.699581066017</v>
      </c>
    </row>
    <row r="13575" spans="1:6" x14ac:dyDescent="0.35">
      <c r="A13575" t="s">
        <v>121</v>
      </c>
      <c r="B13575" s="78" t="s">
        <v>15</v>
      </c>
      <c r="C13575">
        <v>2046</v>
      </c>
      <c r="D13575" t="s">
        <v>138</v>
      </c>
      <c r="E13575" t="s">
        <v>45</v>
      </c>
      <c r="F13575">
        <v>908.89542482025604</v>
      </c>
    </row>
    <row r="13576" spans="1:6" x14ac:dyDescent="0.35">
      <c r="A13576" t="s">
        <v>121</v>
      </c>
      <c r="B13576" s="78" t="s">
        <v>15</v>
      </c>
      <c r="C13576">
        <v>2046</v>
      </c>
      <c r="D13576" t="s">
        <v>138</v>
      </c>
      <c r="E13576" t="s">
        <v>47</v>
      </c>
      <c r="F13576">
        <v>799.66499978727097</v>
      </c>
    </row>
    <row r="13577" spans="1:6" x14ac:dyDescent="0.35">
      <c r="A13577" t="s">
        <v>121</v>
      </c>
      <c r="B13577" s="78" t="s">
        <v>15</v>
      </c>
      <c r="C13577">
        <v>2046</v>
      </c>
      <c r="D13577" t="s">
        <v>138</v>
      </c>
      <c r="E13577" t="s">
        <v>49</v>
      </c>
      <c r="F13577">
        <v>681.46293388316701</v>
      </c>
    </row>
    <row r="13578" spans="1:6" x14ac:dyDescent="0.35">
      <c r="A13578" t="s">
        <v>121</v>
      </c>
      <c r="B13578" s="78" t="s">
        <v>15</v>
      </c>
      <c r="C13578">
        <v>2046</v>
      </c>
      <c r="D13578" t="s">
        <v>138</v>
      </c>
      <c r="E13578" t="s">
        <v>51</v>
      </c>
      <c r="F13578">
        <v>685.004855705365</v>
      </c>
    </row>
    <row r="13579" spans="1:6" x14ac:dyDescent="0.35">
      <c r="A13579" t="s">
        <v>121</v>
      </c>
      <c r="B13579" s="78" t="s">
        <v>15</v>
      </c>
      <c r="C13579">
        <v>2046</v>
      </c>
      <c r="D13579" t="s">
        <v>138</v>
      </c>
      <c r="E13579" t="s">
        <v>53</v>
      </c>
      <c r="F13579">
        <v>775.69012790427701</v>
      </c>
    </row>
    <row r="13580" spans="1:6" x14ac:dyDescent="0.35">
      <c r="A13580" t="s">
        <v>121</v>
      </c>
      <c r="B13580" s="78" t="s">
        <v>15</v>
      </c>
      <c r="C13580">
        <v>2046</v>
      </c>
      <c r="D13580" t="s">
        <v>138</v>
      </c>
      <c r="E13580" t="s">
        <v>55</v>
      </c>
      <c r="F13580">
        <v>878.60843642404495</v>
      </c>
    </row>
    <row r="13581" spans="1:6" x14ac:dyDescent="0.35">
      <c r="A13581" t="s">
        <v>121</v>
      </c>
      <c r="B13581" s="78" t="s">
        <v>15</v>
      </c>
      <c r="C13581">
        <v>2046</v>
      </c>
      <c r="D13581" t="s">
        <v>138</v>
      </c>
      <c r="E13581" t="s">
        <v>57</v>
      </c>
      <c r="F13581">
        <v>950.85538558095197</v>
      </c>
    </row>
    <row r="13582" spans="1:6" x14ac:dyDescent="0.35">
      <c r="A13582" t="s">
        <v>121</v>
      </c>
      <c r="B13582" s="78" t="s">
        <v>15</v>
      </c>
      <c r="C13582">
        <v>2046</v>
      </c>
      <c r="D13582" t="s">
        <v>138</v>
      </c>
      <c r="E13582" t="s">
        <v>59</v>
      </c>
      <c r="F13582">
        <v>1033.06143144474</v>
      </c>
    </row>
    <row r="13583" spans="1:6" x14ac:dyDescent="0.35">
      <c r="A13583" t="s">
        <v>121</v>
      </c>
      <c r="B13583" s="78" t="s">
        <v>15</v>
      </c>
      <c r="C13583">
        <v>2046</v>
      </c>
      <c r="D13583" t="s">
        <v>138</v>
      </c>
      <c r="E13583" t="s">
        <v>61</v>
      </c>
      <c r="F13583">
        <v>1115.94317780646</v>
      </c>
    </row>
    <row r="13584" spans="1:6" x14ac:dyDescent="0.35">
      <c r="A13584" t="s">
        <v>121</v>
      </c>
      <c r="B13584" s="78" t="s">
        <v>15</v>
      </c>
      <c r="C13584">
        <v>2046</v>
      </c>
      <c r="D13584" t="s">
        <v>138</v>
      </c>
      <c r="E13584" t="s">
        <v>63</v>
      </c>
      <c r="F13584">
        <v>1166.66948173536</v>
      </c>
    </row>
    <row r="13585" spans="1:6" x14ac:dyDescent="0.35">
      <c r="A13585" t="s">
        <v>121</v>
      </c>
      <c r="B13585" s="78" t="s">
        <v>15</v>
      </c>
      <c r="C13585">
        <v>2046</v>
      </c>
      <c r="D13585" t="s">
        <v>138</v>
      </c>
      <c r="E13585" t="s">
        <v>43</v>
      </c>
      <c r="F13585">
        <v>870.726502206992</v>
      </c>
    </row>
    <row r="13586" spans="1:6" x14ac:dyDescent="0.35">
      <c r="A13586" t="s">
        <v>121</v>
      </c>
      <c r="B13586" s="78" t="s">
        <v>15</v>
      </c>
      <c r="C13586">
        <v>2046</v>
      </c>
      <c r="D13586" t="s">
        <v>138</v>
      </c>
      <c r="E13586" t="s">
        <v>65</v>
      </c>
      <c r="F13586">
        <v>1181.9363262794</v>
      </c>
    </row>
    <row r="13587" spans="1:6" x14ac:dyDescent="0.35">
      <c r="A13587" t="s">
        <v>121</v>
      </c>
      <c r="B13587" s="78" t="s">
        <v>15</v>
      </c>
      <c r="C13587">
        <v>2046</v>
      </c>
      <c r="D13587" t="s">
        <v>138</v>
      </c>
      <c r="E13587" t="s">
        <v>67</v>
      </c>
      <c r="F13587">
        <v>1036.86752571642</v>
      </c>
    </row>
    <row r="13588" spans="1:6" x14ac:dyDescent="0.35">
      <c r="A13588" t="s">
        <v>121</v>
      </c>
      <c r="B13588" s="78" t="s">
        <v>15</v>
      </c>
      <c r="C13588">
        <v>2046</v>
      </c>
      <c r="D13588" t="s">
        <v>138</v>
      </c>
      <c r="E13588" t="s">
        <v>69</v>
      </c>
      <c r="F13588">
        <v>1005.89187285867</v>
      </c>
    </row>
    <row r="13589" spans="1:6" x14ac:dyDescent="0.35">
      <c r="A13589" t="s">
        <v>121</v>
      </c>
      <c r="B13589" s="78" t="s">
        <v>15</v>
      </c>
      <c r="C13589">
        <v>2046</v>
      </c>
      <c r="D13589" t="s">
        <v>138</v>
      </c>
      <c r="E13589" t="s">
        <v>71</v>
      </c>
      <c r="F13589">
        <v>880.84651904833504</v>
      </c>
    </row>
    <row r="13590" spans="1:6" x14ac:dyDescent="0.35">
      <c r="A13590" t="s">
        <v>121</v>
      </c>
      <c r="B13590" s="78" t="s">
        <v>15</v>
      </c>
      <c r="C13590">
        <v>2046</v>
      </c>
      <c r="D13590" t="s">
        <v>138</v>
      </c>
      <c r="E13590" t="s">
        <v>73</v>
      </c>
      <c r="F13590">
        <v>707.234261241735</v>
      </c>
    </row>
    <row r="13591" spans="1:6" x14ac:dyDescent="0.35">
      <c r="A13591" t="s">
        <v>121</v>
      </c>
      <c r="B13591" s="78" t="s">
        <v>15</v>
      </c>
      <c r="C13591">
        <v>2046</v>
      </c>
      <c r="D13591" t="s">
        <v>138</v>
      </c>
      <c r="E13591" t="s">
        <v>75</v>
      </c>
      <c r="F13591">
        <v>818.03365165328603</v>
      </c>
    </row>
    <row r="13592" spans="1:6" x14ac:dyDescent="0.35">
      <c r="A13592" t="s">
        <v>121</v>
      </c>
      <c r="B13592" s="78" t="s">
        <v>15</v>
      </c>
      <c r="C13592">
        <v>2046</v>
      </c>
      <c r="D13592" t="s">
        <v>41</v>
      </c>
      <c r="E13592" t="s">
        <v>42</v>
      </c>
      <c r="F13592">
        <v>737.26716643419195</v>
      </c>
    </row>
    <row r="13593" spans="1:6" x14ac:dyDescent="0.35">
      <c r="A13593" t="s">
        <v>121</v>
      </c>
      <c r="B13593" s="78" t="s">
        <v>15</v>
      </c>
      <c r="C13593">
        <v>2046</v>
      </c>
      <c r="D13593" t="s">
        <v>41</v>
      </c>
      <c r="E13593" t="s">
        <v>45</v>
      </c>
      <c r="F13593">
        <v>948.94676834156803</v>
      </c>
    </row>
    <row r="13594" spans="1:6" x14ac:dyDescent="0.35">
      <c r="A13594" t="s">
        <v>121</v>
      </c>
      <c r="B13594" s="78" t="s">
        <v>15</v>
      </c>
      <c r="C13594">
        <v>2046</v>
      </c>
      <c r="D13594" t="s">
        <v>41</v>
      </c>
      <c r="E13594" t="s">
        <v>47</v>
      </c>
      <c r="F13594">
        <v>859.99619166504897</v>
      </c>
    </row>
    <row r="13595" spans="1:6" x14ac:dyDescent="0.35">
      <c r="A13595" t="s">
        <v>121</v>
      </c>
      <c r="B13595" s="78" t="s">
        <v>15</v>
      </c>
      <c r="C13595">
        <v>2046</v>
      </c>
      <c r="D13595" t="s">
        <v>41</v>
      </c>
      <c r="E13595" t="s">
        <v>49</v>
      </c>
      <c r="F13595">
        <v>750.86889600948598</v>
      </c>
    </row>
    <row r="13596" spans="1:6" x14ac:dyDescent="0.35">
      <c r="A13596" t="s">
        <v>121</v>
      </c>
      <c r="B13596" s="78" t="s">
        <v>15</v>
      </c>
      <c r="C13596">
        <v>2046</v>
      </c>
      <c r="D13596" t="s">
        <v>41</v>
      </c>
      <c r="E13596" t="s">
        <v>51</v>
      </c>
      <c r="F13596">
        <v>712.90417187037599</v>
      </c>
    </row>
    <row r="13597" spans="1:6" x14ac:dyDescent="0.35">
      <c r="A13597" t="s">
        <v>121</v>
      </c>
      <c r="B13597" s="78" t="s">
        <v>15</v>
      </c>
      <c r="C13597">
        <v>2046</v>
      </c>
      <c r="D13597" t="s">
        <v>41</v>
      </c>
      <c r="E13597" t="s">
        <v>53</v>
      </c>
      <c r="F13597">
        <v>753.26879882861795</v>
      </c>
    </row>
    <row r="13598" spans="1:6" x14ac:dyDescent="0.35">
      <c r="A13598" t="s">
        <v>121</v>
      </c>
      <c r="B13598" s="78" t="s">
        <v>15</v>
      </c>
      <c r="C13598">
        <v>2046</v>
      </c>
      <c r="D13598" t="s">
        <v>41</v>
      </c>
      <c r="E13598" t="s">
        <v>55</v>
      </c>
      <c r="F13598">
        <v>831.15826604431197</v>
      </c>
    </row>
    <row r="13599" spans="1:6" x14ac:dyDescent="0.35">
      <c r="A13599" t="s">
        <v>121</v>
      </c>
      <c r="B13599" s="78" t="s">
        <v>15</v>
      </c>
      <c r="C13599">
        <v>2046</v>
      </c>
      <c r="D13599" t="s">
        <v>41</v>
      </c>
      <c r="E13599" t="s">
        <v>57</v>
      </c>
      <c r="F13599">
        <v>889.366500116059</v>
      </c>
    </row>
    <row r="13600" spans="1:6" x14ac:dyDescent="0.35">
      <c r="A13600" t="s">
        <v>121</v>
      </c>
      <c r="B13600" s="78" t="s">
        <v>15</v>
      </c>
      <c r="C13600">
        <v>2046</v>
      </c>
      <c r="D13600" t="s">
        <v>41</v>
      </c>
      <c r="E13600" t="s">
        <v>59</v>
      </c>
      <c r="F13600">
        <v>991.32722186567196</v>
      </c>
    </row>
    <row r="13601" spans="1:6" x14ac:dyDescent="0.35">
      <c r="A13601" t="s">
        <v>121</v>
      </c>
      <c r="B13601" s="78" t="s">
        <v>15</v>
      </c>
      <c r="C13601">
        <v>2046</v>
      </c>
      <c r="D13601" t="s">
        <v>41</v>
      </c>
      <c r="E13601" t="s">
        <v>61</v>
      </c>
      <c r="F13601">
        <v>1077.87380554987</v>
      </c>
    </row>
    <row r="13602" spans="1:6" x14ac:dyDescent="0.35">
      <c r="A13602" t="s">
        <v>121</v>
      </c>
      <c r="B13602" s="78" t="s">
        <v>15</v>
      </c>
      <c r="C13602">
        <v>2046</v>
      </c>
      <c r="D13602" t="s">
        <v>41</v>
      </c>
      <c r="E13602" t="s">
        <v>63</v>
      </c>
      <c r="F13602">
        <v>1155.8058766843501</v>
      </c>
    </row>
    <row r="13603" spans="1:6" x14ac:dyDescent="0.35">
      <c r="A13603" t="s">
        <v>121</v>
      </c>
      <c r="B13603" s="78" t="s">
        <v>15</v>
      </c>
      <c r="C13603">
        <v>2046</v>
      </c>
      <c r="D13603" t="s">
        <v>41</v>
      </c>
      <c r="E13603" t="s">
        <v>43</v>
      </c>
      <c r="F13603">
        <v>911.19690317623304</v>
      </c>
    </row>
    <row r="13604" spans="1:6" x14ac:dyDescent="0.35">
      <c r="A13604" t="s">
        <v>121</v>
      </c>
      <c r="B13604" s="78" t="s">
        <v>15</v>
      </c>
      <c r="C13604">
        <v>2046</v>
      </c>
      <c r="D13604" t="s">
        <v>41</v>
      </c>
      <c r="E13604" t="s">
        <v>65</v>
      </c>
      <c r="F13604">
        <v>1201.5777915563001</v>
      </c>
    </row>
    <row r="13605" spans="1:6" x14ac:dyDescent="0.35">
      <c r="A13605" t="s">
        <v>121</v>
      </c>
      <c r="B13605" s="78" t="s">
        <v>15</v>
      </c>
      <c r="C13605">
        <v>2046</v>
      </c>
      <c r="D13605" t="s">
        <v>41</v>
      </c>
      <c r="E13605" t="s">
        <v>67</v>
      </c>
      <c r="F13605">
        <v>1052.7687096183399</v>
      </c>
    </row>
    <row r="13606" spans="1:6" x14ac:dyDescent="0.35">
      <c r="A13606" t="s">
        <v>121</v>
      </c>
      <c r="B13606" s="78" t="s">
        <v>15</v>
      </c>
      <c r="C13606">
        <v>2046</v>
      </c>
      <c r="D13606" t="s">
        <v>41</v>
      </c>
      <c r="E13606" t="s">
        <v>69</v>
      </c>
      <c r="F13606">
        <v>1018.12477900499</v>
      </c>
    </row>
    <row r="13607" spans="1:6" x14ac:dyDescent="0.35">
      <c r="A13607" t="s">
        <v>121</v>
      </c>
      <c r="B13607" s="78" t="s">
        <v>15</v>
      </c>
      <c r="C13607">
        <v>2046</v>
      </c>
      <c r="D13607" t="s">
        <v>41</v>
      </c>
      <c r="E13607" t="s">
        <v>71</v>
      </c>
      <c r="F13607">
        <v>902.90232525187901</v>
      </c>
    </row>
    <row r="13608" spans="1:6" x14ac:dyDescent="0.35">
      <c r="A13608" t="s">
        <v>121</v>
      </c>
      <c r="B13608" s="78" t="s">
        <v>15</v>
      </c>
      <c r="C13608">
        <v>2046</v>
      </c>
      <c r="D13608" t="s">
        <v>41</v>
      </c>
      <c r="E13608" t="s">
        <v>73</v>
      </c>
      <c r="F13608">
        <v>692.246379031228</v>
      </c>
    </row>
    <row r="13609" spans="1:6" x14ac:dyDescent="0.35">
      <c r="A13609" t="s">
        <v>121</v>
      </c>
      <c r="B13609" s="78" t="s">
        <v>15</v>
      </c>
      <c r="C13609">
        <v>2046</v>
      </c>
      <c r="D13609" t="s">
        <v>41</v>
      </c>
      <c r="E13609" t="s">
        <v>75</v>
      </c>
      <c r="F13609">
        <v>707.477276865352</v>
      </c>
    </row>
    <row r="13610" spans="1:6" x14ac:dyDescent="0.35">
      <c r="A13610" t="s">
        <v>122</v>
      </c>
      <c r="B13610" s="78" t="s">
        <v>15</v>
      </c>
      <c r="C13610">
        <v>2021</v>
      </c>
      <c r="D13610" t="s">
        <v>41</v>
      </c>
      <c r="E13610" t="s">
        <v>42</v>
      </c>
      <c r="F13610">
        <v>863</v>
      </c>
    </row>
    <row r="13611" spans="1:6" x14ac:dyDescent="0.35">
      <c r="A13611" t="s">
        <v>122</v>
      </c>
      <c r="B13611" s="78" t="s">
        <v>15</v>
      </c>
      <c r="C13611">
        <v>2021</v>
      </c>
      <c r="D13611" t="s">
        <v>41</v>
      </c>
      <c r="E13611" t="s">
        <v>43</v>
      </c>
      <c r="F13611">
        <v>992</v>
      </c>
    </row>
    <row r="13612" spans="1:6" x14ac:dyDescent="0.35">
      <c r="A13612" t="s">
        <v>122</v>
      </c>
      <c r="B13612" s="78" t="s">
        <v>15</v>
      </c>
      <c r="C13612">
        <v>2021</v>
      </c>
      <c r="D13612" t="s">
        <v>41</v>
      </c>
      <c r="E13612" t="s">
        <v>45</v>
      </c>
      <c r="F13612">
        <v>1165</v>
      </c>
    </row>
    <row r="13613" spans="1:6" x14ac:dyDescent="0.35">
      <c r="A13613" t="s">
        <v>122</v>
      </c>
      <c r="B13613" s="78" t="s">
        <v>15</v>
      </c>
      <c r="C13613">
        <v>2021</v>
      </c>
      <c r="D13613" t="s">
        <v>41</v>
      </c>
      <c r="E13613" t="s">
        <v>47</v>
      </c>
      <c r="F13613">
        <v>979</v>
      </c>
    </row>
    <row r="13614" spans="1:6" x14ac:dyDescent="0.35">
      <c r="A13614" t="s">
        <v>122</v>
      </c>
      <c r="B13614" s="78" t="s">
        <v>15</v>
      </c>
      <c r="C13614">
        <v>2021</v>
      </c>
      <c r="D13614" t="s">
        <v>41</v>
      </c>
      <c r="E13614" t="s">
        <v>49</v>
      </c>
      <c r="F13614">
        <v>796</v>
      </c>
    </row>
    <row r="13615" spans="1:6" x14ac:dyDescent="0.35">
      <c r="A13615" t="s">
        <v>122</v>
      </c>
      <c r="B13615" s="78" t="s">
        <v>15</v>
      </c>
      <c r="C13615">
        <v>2021</v>
      </c>
      <c r="D13615" t="s">
        <v>41</v>
      </c>
      <c r="E13615" t="s">
        <v>51</v>
      </c>
      <c r="F13615">
        <v>827</v>
      </c>
    </row>
    <row r="13616" spans="1:6" x14ac:dyDescent="0.35">
      <c r="A13616" t="s">
        <v>122</v>
      </c>
      <c r="B13616" s="78" t="s">
        <v>15</v>
      </c>
      <c r="C13616">
        <v>2021</v>
      </c>
      <c r="D13616" t="s">
        <v>41</v>
      </c>
      <c r="E13616" t="s">
        <v>53</v>
      </c>
      <c r="F13616">
        <v>804</v>
      </c>
    </row>
    <row r="13617" spans="1:6" x14ac:dyDescent="0.35">
      <c r="A13617" t="s">
        <v>122</v>
      </c>
      <c r="B13617" s="78" t="s">
        <v>15</v>
      </c>
      <c r="C13617">
        <v>2021</v>
      </c>
      <c r="D13617" t="s">
        <v>41</v>
      </c>
      <c r="E13617" t="s">
        <v>55</v>
      </c>
      <c r="F13617">
        <v>758</v>
      </c>
    </row>
    <row r="13618" spans="1:6" x14ac:dyDescent="0.35">
      <c r="A13618" t="s">
        <v>122</v>
      </c>
      <c r="B13618" s="78" t="s">
        <v>15</v>
      </c>
      <c r="C13618">
        <v>2021</v>
      </c>
      <c r="D13618" t="s">
        <v>41</v>
      </c>
      <c r="E13618" t="s">
        <v>57</v>
      </c>
      <c r="F13618">
        <v>785</v>
      </c>
    </row>
    <row r="13619" spans="1:6" x14ac:dyDescent="0.35">
      <c r="A13619" t="s">
        <v>122</v>
      </c>
      <c r="B13619" s="78" t="s">
        <v>15</v>
      </c>
      <c r="C13619">
        <v>2021</v>
      </c>
      <c r="D13619" t="s">
        <v>41</v>
      </c>
      <c r="E13619" t="s">
        <v>59</v>
      </c>
      <c r="F13619">
        <v>921</v>
      </c>
    </row>
    <row r="13620" spans="1:6" x14ac:dyDescent="0.35">
      <c r="A13620" t="s">
        <v>122</v>
      </c>
      <c r="B13620" s="78" t="s">
        <v>15</v>
      </c>
      <c r="C13620">
        <v>2021</v>
      </c>
      <c r="D13620" t="s">
        <v>41</v>
      </c>
      <c r="E13620" t="s">
        <v>61</v>
      </c>
      <c r="F13620">
        <v>1050</v>
      </c>
    </row>
    <row r="13621" spans="1:6" x14ac:dyDescent="0.35">
      <c r="A13621" t="s">
        <v>122</v>
      </c>
      <c r="B13621" s="78" t="s">
        <v>15</v>
      </c>
      <c r="C13621">
        <v>2021</v>
      </c>
      <c r="D13621" t="s">
        <v>41</v>
      </c>
      <c r="E13621" t="s">
        <v>63</v>
      </c>
      <c r="F13621">
        <v>1178</v>
      </c>
    </row>
    <row r="13622" spans="1:6" x14ac:dyDescent="0.35">
      <c r="A13622" t="s">
        <v>122</v>
      </c>
      <c r="B13622" s="78" t="s">
        <v>15</v>
      </c>
      <c r="C13622">
        <v>2021</v>
      </c>
      <c r="D13622" t="s">
        <v>41</v>
      </c>
      <c r="E13622" t="s">
        <v>65</v>
      </c>
      <c r="F13622">
        <v>1231</v>
      </c>
    </row>
    <row r="13623" spans="1:6" x14ac:dyDescent="0.35">
      <c r="A13623" t="s">
        <v>122</v>
      </c>
      <c r="B13623" s="78" t="s">
        <v>15</v>
      </c>
      <c r="C13623">
        <v>2021</v>
      </c>
      <c r="D13623" t="s">
        <v>41</v>
      </c>
      <c r="E13623" t="s">
        <v>67</v>
      </c>
      <c r="F13623">
        <v>1268</v>
      </c>
    </row>
    <row r="13624" spans="1:6" x14ac:dyDescent="0.35">
      <c r="A13624" t="s">
        <v>122</v>
      </c>
      <c r="B13624" s="78" t="s">
        <v>15</v>
      </c>
      <c r="C13624">
        <v>2021</v>
      </c>
      <c r="D13624" t="s">
        <v>41</v>
      </c>
      <c r="E13624" t="s">
        <v>69</v>
      </c>
      <c r="F13624">
        <v>1329</v>
      </c>
    </row>
    <row r="13625" spans="1:6" x14ac:dyDescent="0.35">
      <c r="A13625" t="s">
        <v>122</v>
      </c>
      <c r="B13625" s="78" t="s">
        <v>15</v>
      </c>
      <c r="C13625">
        <v>2021</v>
      </c>
      <c r="D13625" t="s">
        <v>41</v>
      </c>
      <c r="E13625" t="s">
        <v>71</v>
      </c>
      <c r="F13625">
        <v>876</v>
      </c>
    </row>
    <row r="13626" spans="1:6" x14ac:dyDescent="0.35">
      <c r="A13626" t="s">
        <v>122</v>
      </c>
      <c r="B13626" s="78" t="s">
        <v>15</v>
      </c>
      <c r="C13626">
        <v>2021</v>
      </c>
      <c r="D13626" t="s">
        <v>41</v>
      </c>
      <c r="E13626" t="s">
        <v>73</v>
      </c>
      <c r="F13626">
        <v>532</v>
      </c>
    </row>
    <row r="13627" spans="1:6" x14ac:dyDescent="0.35">
      <c r="A13627" t="s">
        <v>122</v>
      </c>
      <c r="B13627" s="78" t="s">
        <v>15</v>
      </c>
      <c r="C13627">
        <v>2021</v>
      </c>
      <c r="D13627" t="s">
        <v>41</v>
      </c>
      <c r="E13627" t="s">
        <v>75</v>
      </c>
      <c r="F13627">
        <v>356</v>
      </c>
    </row>
    <row r="13628" spans="1:6" x14ac:dyDescent="0.35">
      <c r="A13628" t="s">
        <v>122</v>
      </c>
      <c r="B13628" s="78" t="s">
        <v>15</v>
      </c>
      <c r="C13628">
        <v>2021</v>
      </c>
      <c r="D13628" t="s">
        <v>138</v>
      </c>
      <c r="E13628" t="s">
        <v>42</v>
      </c>
      <c r="F13628">
        <v>786</v>
      </c>
    </row>
    <row r="13629" spans="1:6" x14ac:dyDescent="0.35">
      <c r="A13629" t="s">
        <v>122</v>
      </c>
      <c r="B13629" s="78" t="s">
        <v>15</v>
      </c>
      <c r="C13629">
        <v>2021</v>
      </c>
      <c r="D13629" t="s">
        <v>138</v>
      </c>
      <c r="E13629" t="s">
        <v>43</v>
      </c>
      <c r="F13629">
        <v>930</v>
      </c>
    </row>
    <row r="13630" spans="1:6" x14ac:dyDescent="0.35">
      <c r="A13630" t="s">
        <v>122</v>
      </c>
      <c r="B13630" s="78" t="s">
        <v>15</v>
      </c>
      <c r="C13630">
        <v>2021</v>
      </c>
      <c r="D13630" t="s">
        <v>138</v>
      </c>
      <c r="E13630" t="s">
        <v>45</v>
      </c>
      <c r="F13630">
        <v>1038</v>
      </c>
    </row>
    <row r="13631" spans="1:6" x14ac:dyDescent="0.35">
      <c r="A13631" t="s">
        <v>122</v>
      </c>
      <c r="B13631" s="78" t="s">
        <v>15</v>
      </c>
      <c r="C13631">
        <v>2021</v>
      </c>
      <c r="D13631" t="s">
        <v>138</v>
      </c>
      <c r="E13631" t="s">
        <v>47</v>
      </c>
      <c r="F13631">
        <v>890</v>
      </c>
    </row>
    <row r="13632" spans="1:6" x14ac:dyDescent="0.35">
      <c r="A13632" t="s">
        <v>122</v>
      </c>
      <c r="B13632" s="78" t="s">
        <v>15</v>
      </c>
      <c r="C13632">
        <v>2021</v>
      </c>
      <c r="D13632" t="s">
        <v>138</v>
      </c>
      <c r="E13632" t="s">
        <v>49</v>
      </c>
      <c r="F13632">
        <v>792</v>
      </c>
    </row>
    <row r="13633" spans="1:6" x14ac:dyDescent="0.35">
      <c r="A13633" t="s">
        <v>122</v>
      </c>
      <c r="B13633" s="78" t="s">
        <v>15</v>
      </c>
      <c r="C13633">
        <v>2021</v>
      </c>
      <c r="D13633" t="s">
        <v>138</v>
      </c>
      <c r="E13633" t="s">
        <v>51</v>
      </c>
      <c r="F13633">
        <v>808</v>
      </c>
    </row>
    <row r="13634" spans="1:6" x14ac:dyDescent="0.35">
      <c r="A13634" t="s">
        <v>122</v>
      </c>
      <c r="B13634" s="78" t="s">
        <v>15</v>
      </c>
      <c r="C13634">
        <v>2021</v>
      </c>
      <c r="D13634" t="s">
        <v>138</v>
      </c>
      <c r="E13634" t="s">
        <v>53</v>
      </c>
      <c r="F13634">
        <v>829</v>
      </c>
    </row>
    <row r="13635" spans="1:6" x14ac:dyDescent="0.35">
      <c r="A13635" t="s">
        <v>122</v>
      </c>
      <c r="B13635" s="78" t="s">
        <v>15</v>
      </c>
      <c r="C13635">
        <v>2021</v>
      </c>
      <c r="D13635" t="s">
        <v>138</v>
      </c>
      <c r="E13635" t="s">
        <v>55</v>
      </c>
      <c r="F13635">
        <v>785</v>
      </c>
    </row>
    <row r="13636" spans="1:6" x14ac:dyDescent="0.35">
      <c r="A13636" t="s">
        <v>122</v>
      </c>
      <c r="B13636" s="78" t="s">
        <v>15</v>
      </c>
      <c r="C13636">
        <v>2021</v>
      </c>
      <c r="D13636" t="s">
        <v>138</v>
      </c>
      <c r="E13636" t="s">
        <v>57</v>
      </c>
      <c r="F13636">
        <v>851</v>
      </c>
    </row>
    <row r="13637" spans="1:6" x14ac:dyDescent="0.35">
      <c r="A13637" t="s">
        <v>122</v>
      </c>
      <c r="B13637" s="78" t="s">
        <v>15</v>
      </c>
      <c r="C13637">
        <v>2021</v>
      </c>
      <c r="D13637" t="s">
        <v>138</v>
      </c>
      <c r="E13637" t="s">
        <v>59</v>
      </c>
      <c r="F13637">
        <v>1003</v>
      </c>
    </row>
    <row r="13638" spans="1:6" x14ac:dyDescent="0.35">
      <c r="A13638" t="s">
        <v>122</v>
      </c>
      <c r="B13638" s="78" t="s">
        <v>15</v>
      </c>
      <c r="C13638">
        <v>2021</v>
      </c>
      <c r="D13638" t="s">
        <v>138</v>
      </c>
      <c r="E13638" t="s">
        <v>61</v>
      </c>
      <c r="F13638">
        <v>1091</v>
      </c>
    </row>
    <row r="13639" spans="1:6" x14ac:dyDescent="0.35">
      <c r="A13639" t="s">
        <v>122</v>
      </c>
      <c r="B13639" s="78" t="s">
        <v>15</v>
      </c>
      <c r="C13639">
        <v>2021</v>
      </c>
      <c r="D13639" t="s">
        <v>138</v>
      </c>
      <c r="E13639" t="s">
        <v>63</v>
      </c>
      <c r="F13639">
        <v>1298</v>
      </c>
    </row>
    <row r="13640" spans="1:6" x14ac:dyDescent="0.35">
      <c r="A13640" t="s">
        <v>122</v>
      </c>
      <c r="B13640" s="78" t="s">
        <v>15</v>
      </c>
      <c r="C13640">
        <v>2021</v>
      </c>
      <c r="D13640" t="s">
        <v>138</v>
      </c>
      <c r="E13640" t="s">
        <v>65</v>
      </c>
      <c r="F13640">
        <v>1267</v>
      </c>
    </row>
    <row r="13641" spans="1:6" x14ac:dyDescent="0.35">
      <c r="A13641" t="s">
        <v>122</v>
      </c>
      <c r="B13641" s="78" t="s">
        <v>15</v>
      </c>
      <c r="C13641">
        <v>2021</v>
      </c>
      <c r="D13641" t="s">
        <v>138</v>
      </c>
      <c r="E13641" t="s">
        <v>67</v>
      </c>
      <c r="F13641">
        <v>1348</v>
      </c>
    </row>
    <row r="13642" spans="1:6" x14ac:dyDescent="0.35">
      <c r="A13642" t="s">
        <v>122</v>
      </c>
      <c r="B13642" s="78" t="s">
        <v>15</v>
      </c>
      <c r="C13642">
        <v>2021</v>
      </c>
      <c r="D13642" t="s">
        <v>138</v>
      </c>
      <c r="E13642" t="s">
        <v>69</v>
      </c>
      <c r="F13642">
        <v>1179</v>
      </c>
    </row>
    <row r="13643" spans="1:6" x14ac:dyDescent="0.35">
      <c r="A13643" t="s">
        <v>122</v>
      </c>
      <c r="B13643" s="78" t="s">
        <v>15</v>
      </c>
      <c r="C13643">
        <v>2021</v>
      </c>
      <c r="D13643" t="s">
        <v>138</v>
      </c>
      <c r="E13643" t="s">
        <v>71</v>
      </c>
      <c r="F13643">
        <v>803</v>
      </c>
    </row>
    <row r="13644" spans="1:6" x14ac:dyDescent="0.35">
      <c r="A13644" t="s">
        <v>122</v>
      </c>
      <c r="B13644" s="78" t="s">
        <v>15</v>
      </c>
      <c r="C13644">
        <v>2021</v>
      </c>
      <c r="D13644" t="s">
        <v>138</v>
      </c>
      <c r="E13644" t="s">
        <v>73</v>
      </c>
      <c r="F13644">
        <v>472</v>
      </c>
    </row>
    <row r="13645" spans="1:6" x14ac:dyDescent="0.35">
      <c r="A13645" t="s">
        <v>122</v>
      </c>
      <c r="B13645" s="78" t="s">
        <v>15</v>
      </c>
      <c r="C13645">
        <v>2021</v>
      </c>
      <c r="D13645" t="s">
        <v>138</v>
      </c>
      <c r="E13645" t="s">
        <v>75</v>
      </c>
      <c r="F13645">
        <v>443</v>
      </c>
    </row>
    <row r="13646" spans="1:6" x14ac:dyDescent="0.35">
      <c r="A13646" t="s">
        <v>122</v>
      </c>
      <c r="B13646" s="78" t="s">
        <v>15</v>
      </c>
      <c r="C13646">
        <v>2026</v>
      </c>
      <c r="D13646" t="s">
        <v>138</v>
      </c>
      <c r="E13646" t="s">
        <v>42</v>
      </c>
      <c r="F13646">
        <v>873.873122244814</v>
      </c>
    </row>
    <row r="13647" spans="1:6" x14ac:dyDescent="0.35">
      <c r="A13647" t="s">
        <v>122</v>
      </c>
      <c r="B13647" s="78" t="s">
        <v>15</v>
      </c>
      <c r="C13647">
        <v>2026</v>
      </c>
      <c r="D13647" t="s">
        <v>138</v>
      </c>
      <c r="E13647" t="s">
        <v>45</v>
      </c>
      <c r="F13647">
        <v>979.97890082897004</v>
      </c>
    </row>
    <row r="13648" spans="1:6" x14ac:dyDescent="0.35">
      <c r="A13648" t="s">
        <v>122</v>
      </c>
      <c r="B13648" s="78" t="s">
        <v>15</v>
      </c>
      <c r="C13648">
        <v>2026</v>
      </c>
      <c r="D13648" t="s">
        <v>138</v>
      </c>
      <c r="E13648" t="s">
        <v>47</v>
      </c>
      <c r="F13648">
        <v>923.517217234398</v>
      </c>
    </row>
    <row r="13649" spans="1:6" x14ac:dyDescent="0.35">
      <c r="A13649" t="s">
        <v>122</v>
      </c>
      <c r="B13649" s="78" t="s">
        <v>15</v>
      </c>
      <c r="C13649">
        <v>2026</v>
      </c>
      <c r="D13649" t="s">
        <v>138</v>
      </c>
      <c r="E13649" t="s">
        <v>49</v>
      </c>
      <c r="F13649">
        <v>798.14426919439302</v>
      </c>
    </row>
    <row r="13650" spans="1:6" x14ac:dyDescent="0.35">
      <c r="A13650" t="s">
        <v>122</v>
      </c>
      <c r="B13650" s="78" t="s">
        <v>15</v>
      </c>
      <c r="C13650">
        <v>2026</v>
      </c>
      <c r="D13650" t="s">
        <v>138</v>
      </c>
      <c r="E13650" t="s">
        <v>51</v>
      </c>
      <c r="F13650">
        <v>941.176279681305</v>
      </c>
    </row>
    <row r="13651" spans="1:6" x14ac:dyDescent="0.35">
      <c r="A13651" t="s">
        <v>122</v>
      </c>
      <c r="B13651" s="78" t="s">
        <v>15</v>
      </c>
      <c r="C13651">
        <v>2026</v>
      </c>
      <c r="D13651" t="s">
        <v>138</v>
      </c>
      <c r="E13651" t="s">
        <v>53</v>
      </c>
      <c r="F13651">
        <v>925.32772080210702</v>
      </c>
    </row>
    <row r="13652" spans="1:6" x14ac:dyDescent="0.35">
      <c r="A13652" t="s">
        <v>122</v>
      </c>
      <c r="B13652" s="78" t="s">
        <v>15</v>
      </c>
      <c r="C13652">
        <v>2026</v>
      </c>
      <c r="D13652" t="s">
        <v>138</v>
      </c>
      <c r="E13652" t="s">
        <v>55</v>
      </c>
      <c r="F13652">
        <v>933.695211847103</v>
      </c>
    </row>
    <row r="13653" spans="1:6" x14ac:dyDescent="0.35">
      <c r="A13653" t="s">
        <v>122</v>
      </c>
      <c r="B13653" s="78" t="s">
        <v>15</v>
      </c>
      <c r="C13653">
        <v>2026</v>
      </c>
      <c r="D13653" t="s">
        <v>138</v>
      </c>
      <c r="E13653" t="s">
        <v>57</v>
      </c>
      <c r="F13653">
        <v>904.67936231794204</v>
      </c>
    </row>
    <row r="13654" spans="1:6" x14ac:dyDescent="0.35">
      <c r="A13654" t="s">
        <v>122</v>
      </c>
      <c r="B13654" s="78" t="s">
        <v>15</v>
      </c>
      <c r="C13654">
        <v>2026</v>
      </c>
      <c r="D13654" t="s">
        <v>138</v>
      </c>
      <c r="E13654" t="s">
        <v>59</v>
      </c>
      <c r="F13654">
        <v>945.94053903393501</v>
      </c>
    </row>
    <row r="13655" spans="1:6" x14ac:dyDescent="0.35">
      <c r="A13655" t="s">
        <v>122</v>
      </c>
      <c r="B13655" s="78" t="s">
        <v>15</v>
      </c>
      <c r="C13655">
        <v>2026</v>
      </c>
      <c r="D13655" t="s">
        <v>138</v>
      </c>
      <c r="E13655" t="s">
        <v>61</v>
      </c>
      <c r="F13655">
        <v>1097.2828454261401</v>
      </c>
    </row>
    <row r="13656" spans="1:6" x14ac:dyDescent="0.35">
      <c r="A13656" t="s">
        <v>122</v>
      </c>
      <c r="B13656" s="78" t="s">
        <v>15</v>
      </c>
      <c r="C13656">
        <v>2026</v>
      </c>
      <c r="D13656" t="s">
        <v>138</v>
      </c>
      <c r="E13656" t="s">
        <v>63</v>
      </c>
      <c r="F13656">
        <v>1226.7703540418499</v>
      </c>
    </row>
    <row r="13657" spans="1:6" x14ac:dyDescent="0.35">
      <c r="A13657" t="s">
        <v>122</v>
      </c>
      <c r="B13657" s="78" t="s">
        <v>15</v>
      </c>
      <c r="C13657">
        <v>2026</v>
      </c>
      <c r="D13657" t="s">
        <v>138</v>
      </c>
      <c r="E13657" t="s">
        <v>43</v>
      </c>
      <c r="F13657">
        <v>812.90797070024905</v>
      </c>
    </row>
    <row r="13658" spans="1:6" x14ac:dyDescent="0.35">
      <c r="A13658" t="s">
        <v>122</v>
      </c>
      <c r="B13658" s="78" t="s">
        <v>15</v>
      </c>
      <c r="C13658">
        <v>2026</v>
      </c>
      <c r="D13658" t="s">
        <v>138</v>
      </c>
      <c r="E13658" t="s">
        <v>65</v>
      </c>
      <c r="F13658">
        <v>1433.7249913042699</v>
      </c>
    </row>
    <row r="13659" spans="1:6" x14ac:dyDescent="0.35">
      <c r="A13659" t="s">
        <v>122</v>
      </c>
      <c r="B13659" s="78" t="s">
        <v>15</v>
      </c>
      <c r="C13659">
        <v>2026</v>
      </c>
      <c r="D13659" t="s">
        <v>138</v>
      </c>
      <c r="E13659" t="s">
        <v>67</v>
      </c>
      <c r="F13659">
        <v>1405.7889810624099</v>
      </c>
    </row>
    <row r="13660" spans="1:6" x14ac:dyDescent="0.35">
      <c r="A13660" t="s">
        <v>122</v>
      </c>
      <c r="B13660" s="78" t="s">
        <v>15</v>
      </c>
      <c r="C13660">
        <v>2026</v>
      </c>
      <c r="D13660" t="s">
        <v>138</v>
      </c>
      <c r="E13660" t="s">
        <v>69</v>
      </c>
      <c r="F13660">
        <v>1276.8938017109299</v>
      </c>
    </row>
    <row r="13661" spans="1:6" x14ac:dyDescent="0.35">
      <c r="A13661" t="s">
        <v>122</v>
      </c>
      <c r="B13661" s="78" t="s">
        <v>15</v>
      </c>
      <c r="C13661">
        <v>2026</v>
      </c>
      <c r="D13661" t="s">
        <v>138</v>
      </c>
      <c r="E13661" t="s">
        <v>71</v>
      </c>
      <c r="F13661">
        <v>1049.7765198209299</v>
      </c>
    </row>
    <row r="13662" spans="1:6" x14ac:dyDescent="0.35">
      <c r="A13662" t="s">
        <v>122</v>
      </c>
      <c r="B13662" s="78" t="s">
        <v>15</v>
      </c>
      <c r="C13662">
        <v>2026</v>
      </c>
      <c r="D13662" t="s">
        <v>138</v>
      </c>
      <c r="E13662" t="s">
        <v>73</v>
      </c>
      <c r="F13662">
        <v>670.32534939308505</v>
      </c>
    </row>
    <row r="13663" spans="1:6" x14ac:dyDescent="0.35">
      <c r="A13663" t="s">
        <v>122</v>
      </c>
      <c r="B13663" s="78" t="s">
        <v>15</v>
      </c>
      <c r="C13663">
        <v>2026</v>
      </c>
      <c r="D13663" t="s">
        <v>138</v>
      </c>
      <c r="E13663" t="s">
        <v>75</v>
      </c>
      <c r="F13663">
        <v>550.25588602285995</v>
      </c>
    </row>
    <row r="13664" spans="1:6" x14ac:dyDescent="0.35">
      <c r="A13664" t="s">
        <v>122</v>
      </c>
      <c r="B13664" s="78" t="s">
        <v>15</v>
      </c>
      <c r="C13664">
        <v>2026</v>
      </c>
      <c r="D13664" t="s">
        <v>41</v>
      </c>
      <c r="E13664" t="s">
        <v>42</v>
      </c>
      <c r="F13664">
        <v>922.41665977442005</v>
      </c>
    </row>
    <row r="13665" spans="1:6" x14ac:dyDescent="0.35">
      <c r="A13665" t="s">
        <v>122</v>
      </c>
      <c r="B13665" s="78" t="s">
        <v>15</v>
      </c>
      <c r="C13665">
        <v>2026</v>
      </c>
      <c r="D13665" t="s">
        <v>41</v>
      </c>
      <c r="E13665" t="s">
        <v>45</v>
      </c>
      <c r="F13665">
        <v>1075.6135534794801</v>
      </c>
    </row>
    <row r="13666" spans="1:6" x14ac:dyDescent="0.35">
      <c r="A13666" t="s">
        <v>122</v>
      </c>
      <c r="B13666" s="78" t="s">
        <v>15</v>
      </c>
      <c r="C13666">
        <v>2026</v>
      </c>
      <c r="D13666" t="s">
        <v>41</v>
      </c>
      <c r="E13666" t="s">
        <v>47</v>
      </c>
      <c r="F13666">
        <v>1138.19612072155</v>
      </c>
    </row>
    <row r="13667" spans="1:6" x14ac:dyDescent="0.35">
      <c r="A13667" t="s">
        <v>122</v>
      </c>
      <c r="B13667" s="78" t="s">
        <v>15</v>
      </c>
      <c r="C13667">
        <v>2026</v>
      </c>
      <c r="D13667" t="s">
        <v>41</v>
      </c>
      <c r="E13667" t="s">
        <v>49</v>
      </c>
      <c r="F13667">
        <v>874.67036256946096</v>
      </c>
    </row>
    <row r="13668" spans="1:6" x14ac:dyDescent="0.35">
      <c r="A13668" t="s">
        <v>122</v>
      </c>
      <c r="B13668" s="78" t="s">
        <v>15</v>
      </c>
      <c r="C13668">
        <v>2026</v>
      </c>
      <c r="D13668" t="s">
        <v>41</v>
      </c>
      <c r="E13668" t="s">
        <v>51</v>
      </c>
      <c r="F13668">
        <v>866.94216220032899</v>
      </c>
    </row>
    <row r="13669" spans="1:6" x14ac:dyDescent="0.35">
      <c r="A13669" t="s">
        <v>122</v>
      </c>
      <c r="B13669" s="78" t="s">
        <v>15</v>
      </c>
      <c r="C13669">
        <v>2026</v>
      </c>
      <c r="D13669" t="s">
        <v>41</v>
      </c>
      <c r="E13669" t="s">
        <v>53</v>
      </c>
      <c r="F13669">
        <v>897.48848319341505</v>
      </c>
    </row>
    <row r="13670" spans="1:6" x14ac:dyDescent="0.35">
      <c r="A13670" t="s">
        <v>122</v>
      </c>
      <c r="B13670" s="78" t="s">
        <v>15</v>
      </c>
      <c r="C13670">
        <v>2026</v>
      </c>
      <c r="D13670" t="s">
        <v>41</v>
      </c>
      <c r="E13670" t="s">
        <v>55</v>
      </c>
      <c r="F13670">
        <v>888.15213919639802</v>
      </c>
    </row>
    <row r="13671" spans="1:6" x14ac:dyDescent="0.35">
      <c r="A13671" t="s">
        <v>122</v>
      </c>
      <c r="B13671" s="78" t="s">
        <v>15</v>
      </c>
      <c r="C13671">
        <v>2026</v>
      </c>
      <c r="D13671" t="s">
        <v>41</v>
      </c>
      <c r="E13671" t="s">
        <v>57</v>
      </c>
      <c r="F13671">
        <v>877.78180783840503</v>
      </c>
    </row>
    <row r="13672" spans="1:6" x14ac:dyDescent="0.35">
      <c r="A13672" t="s">
        <v>122</v>
      </c>
      <c r="B13672" s="78" t="s">
        <v>15</v>
      </c>
      <c r="C13672">
        <v>2026</v>
      </c>
      <c r="D13672" t="s">
        <v>41</v>
      </c>
      <c r="E13672" t="s">
        <v>59</v>
      </c>
      <c r="F13672">
        <v>857.478303770754</v>
      </c>
    </row>
    <row r="13673" spans="1:6" x14ac:dyDescent="0.35">
      <c r="A13673" t="s">
        <v>122</v>
      </c>
      <c r="B13673" s="78" t="s">
        <v>15</v>
      </c>
      <c r="C13673">
        <v>2026</v>
      </c>
      <c r="D13673" t="s">
        <v>41</v>
      </c>
      <c r="E13673" t="s">
        <v>61</v>
      </c>
      <c r="F13673">
        <v>1009.49647221139</v>
      </c>
    </row>
    <row r="13674" spans="1:6" x14ac:dyDescent="0.35">
      <c r="A13674" t="s">
        <v>122</v>
      </c>
      <c r="B13674" s="78" t="s">
        <v>15</v>
      </c>
      <c r="C13674">
        <v>2026</v>
      </c>
      <c r="D13674" t="s">
        <v>41</v>
      </c>
      <c r="E13674" t="s">
        <v>63</v>
      </c>
      <c r="F13674">
        <v>1158.94906732807</v>
      </c>
    </row>
    <row r="13675" spans="1:6" x14ac:dyDescent="0.35">
      <c r="A13675" t="s">
        <v>122</v>
      </c>
      <c r="B13675" s="78" t="s">
        <v>15</v>
      </c>
      <c r="C13675">
        <v>2026</v>
      </c>
      <c r="D13675" t="s">
        <v>41</v>
      </c>
      <c r="E13675" t="s">
        <v>43</v>
      </c>
      <c r="F13675">
        <v>907.37160788420795</v>
      </c>
    </row>
    <row r="13676" spans="1:6" x14ac:dyDescent="0.35">
      <c r="A13676" t="s">
        <v>122</v>
      </c>
      <c r="B13676" s="78" t="s">
        <v>15</v>
      </c>
      <c r="C13676">
        <v>2026</v>
      </c>
      <c r="D13676" t="s">
        <v>41</v>
      </c>
      <c r="E13676" t="s">
        <v>65</v>
      </c>
      <c r="F13676">
        <v>1330.0623355887701</v>
      </c>
    </row>
    <row r="13677" spans="1:6" x14ac:dyDescent="0.35">
      <c r="A13677" t="s">
        <v>122</v>
      </c>
      <c r="B13677" s="78" t="s">
        <v>15</v>
      </c>
      <c r="C13677">
        <v>2026</v>
      </c>
      <c r="D13677" t="s">
        <v>41</v>
      </c>
      <c r="E13677" t="s">
        <v>67</v>
      </c>
      <c r="F13677">
        <v>1396.9176244339101</v>
      </c>
    </row>
    <row r="13678" spans="1:6" x14ac:dyDescent="0.35">
      <c r="A13678" t="s">
        <v>122</v>
      </c>
      <c r="B13678" s="78" t="s">
        <v>15</v>
      </c>
      <c r="C13678">
        <v>2026</v>
      </c>
      <c r="D13678" t="s">
        <v>41</v>
      </c>
      <c r="E13678" t="s">
        <v>69</v>
      </c>
      <c r="F13678">
        <v>1257.3757550672899</v>
      </c>
    </row>
    <row r="13679" spans="1:6" x14ac:dyDescent="0.35">
      <c r="A13679" t="s">
        <v>122</v>
      </c>
      <c r="B13679" s="78" t="s">
        <v>15</v>
      </c>
      <c r="C13679">
        <v>2026</v>
      </c>
      <c r="D13679" t="s">
        <v>41</v>
      </c>
      <c r="E13679" t="s">
        <v>71</v>
      </c>
      <c r="F13679">
        <v>1135.6483511445899</v>
      </c>
    </row>
    <row r="13680" spans="1:6" x14ac:dyDescent="0.35">
      <c r="A13680" t="s">
        <v>122</v>
      </c>
      <c r="B13680" s="78" t="s">
        <v>15</v>
      </c>
      <c r="C13680">
        <v>2026</v>
      </c>
      <c r="D13680" t="s">
        <v>41</v>
      </c>
      <c r="E13680" t="s">
        <v>73</v>
      </c>
      <c r="F13680">
        <v>666.02516909983501</v>
      </c>
    </row>
    <row r="13681" spans="1:6" x14ac:dyDescent="0.35">
      <c r="A13681" t="s">
        <v>122</v>
      </c>
      <c r="B13681" s="78" t="s">
        <v>15</v>
      </c>
      <c r="C13681">
        <v>2026</v>
      </c>
      <c r="D13681" t="s">
        <v>41</v>
      </c>
      <c r="E13681" t="s">
        <v>75</v>
      </c>
      <c r="F13681">
        <v>459.58801977223601</v>
      </c>
    </row>
    <row r="13682" spans="1:6" x14ac:dyDescent="0.35">
      <c r="A13682" t="s">
        <v>122</v>
      </c>
      <c r="B13682" s="78" t="s">
        <v>15</v>
      </c>
      <c r="C13682">
        <v>2031</v>
      </c>
      <c r="D13682" t="s">
        <v>138</v>
      </c>
      <c r="E13682" t="s">
        <v>42</v>
      </c>
      <c r="F13682">
        <v>836.72743469128295</v>
      </c>
    </row>
    <row r="13683" spans="1:6" x14ac:dyDescent="0.35">
      <c r="A13683" t="s">
        <v>122</v>
      </c>
      <c r="B13683" s="78" t="s">
        <v>15</v>
      </c>
      <c r="C13683">
        <v>2031</v>
      </c>
      <c r="D13683" t="s">
        <v>138</v>
      </c>
      <c r="E13683" t="s">
        <v>45</v>
      </c>
      <c r="F13683">
        <v>851.46397250009397</v>
      </c>
    </row>
    <row r="13684" spans="1:6" x14ac:dyDescent="0.35">
      <c r="A13684" t="s">
        <v>122</v>
      </c>
      <c r="B13684" s="78" t="s">
        <v>15</v>
      </c>
      <c r="C13684">
        <v>2031</v>
      </c>
      <c r="D13684" t="s">
        <v>138</v>
      </c>
      <c r="E13684" t="s">
        <v>47</v>
      </c>
      <c r="F13684">
        <v>844.300514005894</v>
      </c>
    </row>
    <row r="13685" spans="1:6" x14ac:dyDescent="0.35">
      <c r="A13685" t="s">
        <v>122</v>
      </c>
      <c r="B13685" s="78" t="s">
        <v>15</v>
      </c>
      <c r="C13685">
        <v>2031</v>
      </c>
      <c r="D13685" t="s">
        <v>138</v>
      </c>
      <c r="E13685" t="s">
        <v>49</v>
      </c>
      <c r="F13685">
        <v>771.01202130477395</v>
      </c>
    </row>
    <row r="13686" spans="1:6" x14ac:dyDescent="0.35">
      <c r="A13686" t="s">
        <v>122</v>
      </c>
      <c r="B13686" s="78" t="s">
        <v>15</v>
      </c>
      <c r="C13686">
        <v>2031</v>
      </c>
      <c r="D13686" t="s">
        <v>138</v>
      </c>
      <c r="E13686" t="s">
        <v>51</v>
      </c>
      <c r="F13686">
        <v>871.71359185144604</v>
      </c>
    </row>
    <row r="13687" spans="1:6" x14ac:dyDescent="0.35">
      <c r="A13687" t="s">
        <v>122</v>
      </c>
      <c r="B13687" s="78" t="s">
        <v>15</v>
      </c>
      <c r="C13687">
        <v>2031</v>
      </c>
      <c r="D13687" t="s">
        <v>138</v>
      </c>
      <c r="E13687" t="s">
        <v>53</v>
      </c>
      <c r="F13687">
        <v>954.60889116300802</v>
      </c>
    </row>
    <row r="13688" spans="1:6" x14ac:dyDescent="0.35">
      <c r="A13688" t="s">
        <v>122</v>
      </c>
      <c r="B13688" s="78" t="s">
        <v>15</v>
      </c>
      <c r="C13688">
        <v>2031</v>
      </c>
      <c r="D13688" t="s">
        <v>138</v>
      </c>
      <c r="E13688" t="s">
        <v>55</v>
      </c>
      <c r="F13688">
        <v>1003.5459568702699</v>
      </c>
    </row>
    <row r="13689" spans="1:6" x14ac:dyDescent="0.35">
      <c r="A13689" t="s">
        <v>122</v>
      </c>
      <c r="B13689" s="78" t="s">
        <v>15</v>
      </c>
      <c r="C13689">
        <v>2031</v>
      </c>
      <c r="D13689" t="s">
        <v>138</v>
      </c>
      <c r="E13689" t="s">
        <v>57</v>
      </c>
      <c r="F13689">
        <v>996.93877423482502</v>
      </c>
    </row>
    <row r="13690" spans="1:6" x14ac:dyDescent="0.35">
      <c r="A13690" t="s">
        <v>122</v>
      </c>
      <c r="B13690" s="78" t="s">
        <v>15</v>
      </c>
      <c r="C13690">
        <v>2031</v>
      </c>
      <c r="D13690" t="s">
        <v>138</v>
      </c>
      <c r="E13690" t="s">
        <v>59</v>
      </c>
      <c r="F13690">
        <v>973.68638277270804</v>
      </c>
    </row>
    <row r="13691" spans="1:6" x14ac:dyDescent="0.35">
      <c r="A13691" t="s">
        <v>122</v>
      </c>
      <c r="B13691" s="78" t="s">
        <v>15</v>
      </c>
      <c r="C13691">
        <v>2031</v>
      </c>
      <c r="D13691" t="s">
        <v>138</v>
      </c>
      <c r="E13691" t="s">
        <v>61</v>
      </c>
      <c r="F13691">
        <v>1011.82878759071</v>
      </c>
    </row>
    <row r="13692" spans="1:6" x14ac:dyDescent="0.35">
      <c r="A13692" t="s">
        <v>122</v>
      </c>
      <c r="B13692" s="78" t="s">
        <v>15</v>
      </c>
      <c r="C13692">
        <v>2031</v>
      </c>
      <c r="D13692" t="s">
        <v>138</v>
      </c>
      <c r="E13692" t="s">
        <v>63</v>
      </c>
      <c r="F13692">
        <v>1205.63602348878</v>
      </c>
    </row>
    <row r="13693" spans="1:6" x14ac:dyDescent="0.35">
      <c r="A13693" t="s">
        <v>122</v>
      </c>
      <c r="B13693" s="78" t="s">
        <v>15</v>
      </c>
      <c r="C13693">
        <v>2031</v>
      </c>
      <c r="D13693" t="s">
        <v>138</v>
      </c>
      <c r="E13693" t="s">
        <v>43</v>
      </c>
      <c r="F13693">
        <v>866.09646138277003</v>
      </c>
    </row>
    <row r="13694" spans="1:6" x14ac:dyDescent="0.35">
      <c r="A13694" t="s">
        <v>122</v>
      </c>
      <c r="B13694" s="78" t="s">
        <v>15</v>
      </c>
      <c r="C13694">
        <v>2031</v>
      </c>
      <c r="D13694" t="s">
        <v>138</v>
      </c>
      <c r="E13694" t="s">
        <v>65</v>
      </c>
      <c r="F13694">
        <v>1352.4265390840301</v>
      </c>
    </row>
    <row r="13695" spans="1:6" x14ac:dyDescent="0.35">
      <c r="A13695" t="s">
        <v>122</v>
      </c>
      <c r="B13695" s="78" t="s">
        <v>15</v>
      </c>
      <c r="C13695">
        <v>2031</v>
      </c>
      <c r="D13695" t="s">
        <v>138</v>
      </c>
      <c r="E13695" t="s">
        <v>67</v>
      </c>
      <c r="F13695">
        <v>1527.45004268918</v>
      </c>
    </row>
    <row r="13696" spans="1:6" x14ac:dyDescent="0.35">
      <c r="A13696" t="s">
        <v>122</v>
      </c>
      <c r="B13696" s="78" t="s">
        <v>15</v>
      </c>
      <c r="C13696">
        <v>2031</v>
      </c>
      <c r="D13696" t="s">
        <v>138</v>
      </c>
      <c r="E13696" t="s">
        <v>69</v>
      </c>
      <c r="F13696">
        <v>1319.2915130527999</v>
      </c>
    </row>
    <row r="13697" spans="1:6" x14ac:dyDescent="0.35">
      <c r="A13697" t="s">
        <v>122</v>
      </c>
      <c r="B13697" s="78" t="s">
        <v>15</v>
      </c>
      <c r="C13697">
        <v>2031</v>
      </c>
      <c r="D13697" t="s">
        <v>138</v>
      </c>
      <c r="E13697" t="s">
        <v>71</v>
      </c>
      <c r="F13697">
        <v>1115.82123787418</v>
      </c>
    </row>
    <row r="13698" spans="1:6" x14ac:dyDescent="0.35">
      <c r="A13698" t="s">
        <v>122</v>
      </c>
      <c r="B13698" s="78" t="s">
        <v>15</v>
      </c>
      <c r="C13698">
        <v>2031</v>
      </c>
      <c r="D13698" t="s">
        <v>138</v>
      </c>
      <c r="E13698" t="s">
        <v>73</v>
      </c>
      <c r="F13698">
        <v>861.44177256695104</v>
      </c>
    </row>
    <row r="13699" spans="1:6" x14ac:dyDescent="0.35">
      <c r="A13699" t="s">
        <v>122</v>
      </c>
      <c r="B13699" s="78" t="s">
        <v>15</v>
      </c>
      <c r="C13699">
        <v>2031</v>
      </c>
      <c r="D13699" t="s">
        <v>138</v>
      </c>
      <c r="E13699" t="s">
        <v>75</v>
      </c>
      <c r="F13699">
        <v>730.8443520628</v>
      </c>
    </row>
    <row r="13700" spans="1:6" x14ac:dyDescent="0.35">
      <c r="A13700" t="s">
        <v>122</v>
      </c>
      <c r="B13700" s="78" t="s">
        <v>15</v>
      </c>
      <c r="C13700">
        <v>2031</v>
      </c>
      <c r="D13700" t="s">
        <v>41</v>
      </c>
      <c r="E13700" t="s">
        <v>42</v>
      </c>
      <c r="F13700">
        <v>883.169901600157</v>
      </c>
    </row>
    <row r="13701" spans="1:6" x14ac:dyDescent="0.35">
      <c r="A13701" t="s">
        <v>122</v>
      </c>
      <c r="B13701" s="78" t="s">
        <v>15</v>
      </c>
      <c r="C13701">
        <v>2031</v>
      </c>
      <c r="D13701" t="s">
        <v>41</v>
      </c>
      <c r="E13701" t="s">
        <v>45</v>
      </c>
      <c r="F13701">
        <v>969.21770034848498</v>
      </c>
    </row>
    <row r="13702" spans="1:6" x14ac:dyDescent="0.35">
      <c r="A13702" t="s">
        <v>122</v>
      </c>
      <c r="B13702" s="78" t="s">
        <v>15</v>
      </c>
      <c r="C13702">
        <v>2031</v>
      </c>
      <c r="D13702" t="s">
        <v>41</v>
      </c>
      <c r="E13702" t="s">
        <v>47</v>
      </c>
      <c r="F13702">
        <v>1014.13381617835</v>
      </c>
    </row>
    <row r="13703" spans="1:6" x14ac:dyDescent="0.35">
      <c r="A13703" t="s">
        <v>122</v>
      </c>
      <c r="B13703" s="78" t="s">
        <v>15</v>
      </c>
      <c r="C13703">
        <v>2031</v>
      </c>
      <c r="D13703" t="s">
        <v>41</v>
      </c>
      <c r="E13703" t="s">
        <v>49</v>
      </c>
      <c r="F13703">
        <v>941.68830862453206</v>
      </c>
    </row>
    <row r="13704" spans="1:6" x14ac:dyDescent="0.35">
      <c r="A13704" t="s">
        <v>122</v>
      </c>
      <c r="B13704" s="78" t="s">
        <v>15</v>
      </c>
      <c r="C13704">
        <v>2031</v>
      </c>
      <c r="D13704" t="s">
        <v>41</v>
      </c>
      <c r="E13704" t="s">
        <v>51</v>
      </c>
      <c r="F13704">
        <v>852.74283539061503</v>
      </c>
    </row>
    <row r="13705" spans="1:6" x14ac:dyDescent="0.35">
      <c r="A13705" t="s">
        <v>122</v>
      </c>
      <c r="B13705" s="78" t="s">
        <v>15</v>
      </c>
      <c r="C13705">
        <v>2031</v>
      </c>
      <c r="D13705" t="s">
        <v>41</v>
      </c>
      <c r="E13705" t="s">
        <v>53</v>
      </c>
      <c r="F13705">
        <v>879.68351785434095</v>
      </c>
    </row>
    <row r="13706" spans="1:6" x14ac:dyDescent="0.35">
      <c r="A13706" t="s">
        <v>122</v>
      </c>
      <c r="B13706" s="78" t="s">
        <v>15</v>
      </c>
      <c r="C13706">
        <v>2031</v>
      </c>
      <c r="D13706" t="s">
        <v>41</v>
      </c>
      <c r="E13706" t="s">
        <v>55</v>
      </c>
      <c r="F13706">
        <v>943.44524993759205</v>
      </c>
    </row>
    <row r="13707" spans="1:6" x14ac:dyDescent="0.35">
      <c r="A13707" t="s">
        <v>122</v>
      </c>
      <c r="B13707" s="78" t="s">
        <v>15</v>
      </c>
      <c r="C13707">
        <v>2031</v>
      </c>
      <c r="D13707" t="s">
        <v>41</v>
      </c>
      <c r="E13707" t="s">
        <v>57</v>
      </c>
      <c r="F13707">
        <v>972.67903116773198</v>
      </c>
    </row>
    <row r="13708" spans="1:6" x14ac:dyDescent="0.35">
      <c r="A13708" t="s">
        <v>122</v>
      </c>
      <c r="B13708" s="78" t="s">
        <v>15</v>
      </c>
      <c r="C13708">
        <v>2031</v>
      </c>
      <c r="D13708" t="s">
        <v>41</v>
      </c>
      <c r="E13708" t="s">
        <v>59</v>
      </c>
      <c r="F13708">
        <v>941.78892847133898</v>
      </c>
    </row>
    <row r="13709" spans="1:6" x14ac:dyDescent="0.35">
      <c r="A13709" t="s">
        <v>122</v>
      </c>
      <c r="B13709" s="78" t="s">
        <v>15</v>
      </c>
      <c r="C13709">
        <v>2031</v>
      </c>
      <c r="D13709" t="s">
        <v>41</v>
      </c>
      <c r="E13709" t="s">
        <v>61</v>
      </c>
      <c r="F13709">
        <v>920.78009798015705</v>
      </c>
    </row>
    <row r="13710" spans="1:6" x14ac:dyDescent="0.35">
      <c r="A13710" t="s">
        <v>122</v>
      </c>
      <c r="B13710" s="78" t="s">
        <v>15</v>
      </c>
      <c r="C13710">
        <v>2031</v>
      </c>
      <c r="D13710" t="s">
        <v>41</v>
      </c>
      <c r="E13710" t="s">
        <v>63</v>
      </c>
      <c r="F13710">
        <v>1104.5909415820599</v>
      </c>
    </row>
    <row r="13711" spans="1:6" x14ac:dyDescent="0.35">
      <c r="A13711" t="s">
        <v>122</v>
      </c>
      <c r="B13711" s="78" t="s">
        <v>15</v>
      </c>
      <c r="C13711">
        <v>2031</v>
      </c>
      <c r="D13711" t="s">
        <v>41</v>
      </c>
      <c r="E13711" t="s">
        <v>43</v>
      </c>
      <c r="F13711">
        <v>927.10544844511298</v>
      </c>
    </row>
    <row r="13712" spans="1:6" x14ac:dyDescent="0.35">
      <c r="A13712" t="s">
        <v>122</v>
      </c>
      <c r="B13712" s="78" t="s">
        <v>15</v>
      </c>
      <c r="C13712">
        <v>2031</v>
      </c>
      <c r="D13712" t="s">
        <v>41</v>
      </c>
      <c r="E13712" t="s">
        <v>65</v>
      </c>
      <c r="F13712">
        <v>1281.88241269896</v>
      </c>
    </row>
    <row r="13713" spans="1:6" x14ac:dyDescent="0.35">
      <c r="A13713" t="s">
        <v>122</v>
      </c>
      <c r="B13713" s="78" t="s">
        <v>15</v>
      </c>
      <c r="C13713">
        <v>2031</v>
      </c>
      <c r="D13713" t="s">
        <v>41</v>
      </c>
      <c r="E13713" t="s">
        <v>67</v>
      </c>
      <c r="F13713">
        <v>1457.76481514887</v>
      </c>
    </row>
    <row r="13714" spans="1:6" x14ac:dyDescent="0.35">
      <c r="A13714" t="s">
        <v>122</v>
      </c>
      <c r="B13714" s="78" t="s">
        <v>15</v>
      </c>
      <c r="C13714">
        <v>2031</v>
      </c>
      <c r="D13714" t="s">
        <v>41</v>
      </c>
      <c r="E13714" t="s">
        <v>69</v>
      </c>
      <c r="F13714">
        <v>1359.8747536108599</v>
      </c>
    </row>
    <row r="13715" spans="1:6" x14ac:dyDescent="0.35">
      <c r="A13715" t="s">
        <v>122</v>
      </c>
      <c r="B13715" s="78" t="s">
        <v>15</v>
      </c>
      <c r="C13715">
        <v>2031</v>
      </c>
      <c r="D13715" t="s">
        <v>41</v>
      </c>
      <c r="E13715" t="s">
        <v>71</v>
      </c>
      <c r="F13715">
        <v>1077.7366111280501</v>
      </c>
    </row>
    <row r="13716" spans="1:6" x14ac:dyDescent="0.35">
      <c r="A13716" t="s">
        <v>122</v>
      </c>
      <c r="B13716" s="78" t="s">
        <v>15</v>
      </c>
      <c r="C13716">
        <v>2031</v>
      </c>
      <c r="D13716" t="s">
        <v>41</v>
      </c>
      <c r="E13716" t="s">
        <v>73</v>
      </c>
      <c r="F13716">
        <v>845.61772108110995</v>
      </c>
    </row>
    <row r="13717" spans="1:6" x14ac:dyDescent="0.35">
      <c r="A13717" t="s">
        <v>122</v>
      </c>
      <c r="B13717" s="78" t="s">
        <v>15</v>
      </c>
      <c r="C13717">
        <v>2031</v>
      </c>
      <c r="D13717" t="s">
        <v>41</v>
      </c>
      <c r="E13717" t="s">
        <v>75</v>
      </c>
      <c r="F13717">
        <v>573.95990993286102</v>
      </c>
    </row>
    <row r="13718" spans="1:6" x14ac:dyDescent="0.35">
      <c r="A13718" t="s">
        <v>122</v>
      </c>
      <c r="B13718" s="78" t="s">
        <v>15</v>
      </c>
      <c r="C13718">
        <v>2036</v>
      </c>
      <c r="D13718" t="s">
        <v>138</v>
      </c>
      <c r="E13718" t="s">
        <v>42</v>
      </c>
      <c r="F13718">
        <v>825.595469976441</v>
      </c>
    </row>
    <row r="13719" spans="1:6" x14ac:dyDescent="0.35">
      <c r="A13719" t="s">
        <v>122</v>
      </c>
      <c r="B13719" s="78" t="s">
        <v>15</v>
      </c>
      <c r="C13719">
        <v>2036</v>
      </c>
      <c r="D13719" t="s">
        <v>138</v>
      </c>
      <c r="E13719" t="s">
        <v>45</v>
      </c>
      <c r="F13719">
        <v>890.17635471099504</v>
      </c>
    </row>
    <row r="13720" spans="1:6" x14ac:dyDescent="0.35">
      <c r="A13720" t="s">
        <v>122</v>
      </c>
      <c r="B13720" s="78" t="s">
        <v>15</v>
      </c>
      <c r="C13720">
        <v>2036</v>
      </c>
      <c r="D13720" t="s">
        <v>138</v>
      </c>
      <c r="E13720" t="s">
        <v>47</v>
      </c>
      <c r="F13720">
        <v>734.62263925811601</v>
      </c>
    </row>
    <row r="13721" spans="1:6" x14ac:dyDescent="0.35">
      <c r="A13721" t="s">
        <v>122</v>
      </c>
      <c r="B13721" s="78" t="s">
        <v>15</v>
      </c>
      <c r="C13721">
        <v>2036</v>
      </c>
      <c r="D13721" t="s">
        <v>138</v>
      </c>
      <c r="E13721" t="s">
        <v>49</v>
      </c>
      <c r="F13721">
        <v>716.27477954342601</v>
      </c>
    </row>
    <row r="13722" spans="1:6" x14ac:dyDescent="0.35">
      <c r="A13722" t="s">
        <v>122</v>
      </c>
      <c r="B13722" s="78" t="s">
        <v>15</v>
      </c>
      <c r="C13722">
        <v>2036</v>
      </c>
      <c r="D13722" t="s">
        <v>138</v>
      </c>
      <c r="E13722" t="s">
        <v>51</v>
      </c>
      <c r="F13722">
        <v>861.32562273488702</v>
      </c>
    </row>
    <row r="13723" spans="1:6" x14ac:dyDescent="0.35">
      <c r="A13723" t="s">
        <v>122</v>
      </c>
      <c r="B13723" s="78" t="s">
        <v>15</v>
      </c>
      <c r="C13723">
        <v>2036</v>
      </c>
      <c r="D13723" t="s">
        <v>138</v>
      </c>
      <c r="E13723" t="s">
        <v>53</v>
      </c>
      <c r="F13723">
        <v>893.49227889723602</v>
      </c>
    </row>
    <row r="13724" spans="1:6" x14ac:dyDescent="0.35">
      <c r="A13724" t="s">
        <v>122</v>
      </c>
      <c r="B13724" s="78" t="s">
        <v>15</v>
      </c>
      <c r="C13724">
        <v>2036</v>
      </c>
      <c r="D13724" t="s">
        <v>138</v>
      </c>
      <c r="E13724" t="s">
        <v>55</v>
      </c>
      <c r="F13724">
        <v>1016.59961103898</v>
      </c>
    </row>
    <row r="13725" spans="1:6" x14ac:dyDescent="0.35">
      <c r="A13725" t="s">
        <v>122</v>
      </c>
      <c r="B13725" s="78" t="s">
        <v>15</v>
      </c>
      <c r="C13725">
        <v>2036</v>
      </c>
      <c r="D13725" t="s">
        <v>138</v>
      </c>
      <c r="E13725" t="s">
        <v>57</v>
      </c>
      <c r="F13725">
        <v>1061.3050254735799</v>
      </c>
    </row>
    <row r="13726" spans="1:6" x14ac:dyDescent="0.35">
      <c r="A13726" t="s">
        <v>122</v>
      </c>
      <c r="B13726" s="78" t="s">
        <v>15</v>
      </c>
      <c r="C13726">
        <v>2036</v>
      </c>
      <c r="D13726" t="s">
        <v>138</v>
      </c>
      <c r="E13726" t="s">
        <v>59</v>
      </c>
      <c r="F13726">
        <v>1053.67603563442</v>
      </c>
    </row>
    <row r="13727" spans="1:6" x14ac:dyDescent="0.35">
      <c r="A13727" t="s">
        <v>122</v>
      </c>
      <c r="B13727" s="78" t="s">
        <v>15</v>
      </c>
      <c r="C13727">
        <v>2036</v>
      </c>
      <c r="D13727" t="s">
        <v>138</v>
      </c>
      <c r="E13727" t="s">
        <v>61</v>
      </c>
      <c r="F13727">
        <v>1060.4408897819001</v>
      </c>
    </row>
    <row r="13728" spans="1:6" x14ac:dyDescent="0.35">
      <c r="A13728" t="s">
        <v>122</v>
      </c>
      <c r="B13728" s="78" t="s">
        <v>15</v>
      </c>
      <c r="C13728">
        <v>2036</v>
      </c>
      <c r="D13728" t="s">
        <v>138</v>
      </c>
      <c r="E13728" t="s">
        <v>63</v>
      </c>
      <c r="F13728">
        <v>1132.64859109488</v>
      </c>
    </row>
    <row r="13729" spans="1:6" x14ac:dyDescent="0.35">
      <c r="A13729" t="s">
        <v>122</v>
      </c>
      <c r="B13729" s="78" t="s">
        <v>15</v>
      </c>
      <c r="C13729">
        <v>2036</v>
      </c>
      <c r="D13729" t="s">
        <v>138</v>
      </c>
      <c r="E13729" t="s">
        <v>43</v>
      </c>
      <c r="F13729">
        <v>839.20564189676895</v>
      </c>
    </row>
    <row r="13730" spans="1:6" x14ac:dyDescent="0.35">
      <c r="A13730" t="s">
        <v>122</v>
      </c>
      <c r="B13730" s="78" t="s">
        <v>15</v>
      </c>
      <c r="C13730">
        <v>2036</v>
      </c>
      <c r="D13730" t="s">
        <v>138</v>
      </c>
      <c r="E13730" t="s">
        <v>65</v>
      </c>
      <c r="F13730">
        <v>1343.4317213345701</v>
      </c>
    </row>
    <row r="13731" spans="1:6" x14ac:dyDescent="0.35">
      <c r="A13731" t="s">
        <v>122</v>
      </c>
      <c r="B13731" s="78" t="s">
        <v>15</v>
      </c>
      <c r="C13731">
        <v>2036</v>
      </c>
      <c r="D13731" t="s">
        <v>138</v>
      </c>
      <c r="E13731" t="s">
        <v>67</v>
      </c>
      <c r="F13731">
        <v>1474.2887003502501</v>
      </c>
    </row>
    <row r="13732" spans="1:6" x14ac:dyDescent="0.35">
      <c r="A13732" t="s">
        <v>122</v>
      </c>
      <c r="B13732" s="78" t="s">
        <v>15</v>
      </c>
      <c r="C13732">
        <v>2036</v>
      </c>
      <c r="D13732" t="s">
        <v>138</v>
      </c>
      <c r="E13732" t="s">
        <v>69</v>
      </c>
      <c r="F13732">
        <v>1430.7767021913901</v>
      </c>
    </row>
    <row r="13733" spans="1:6" x14ac:dyDescent="0.35">
      <c r="A13733" t="s">
        <v>122</v>
      </c>
      <c r="B13733" s="78" t="s">
        <v>15</v>
      </c>
      <c r="C13733">
        <v>2036</v>
      </c>
      <c r="D13733" t="s">
        <v>138</v>
      </c>
      <c r="E13733" t="s">
        <v>71</v>
      </c>
      <c r="F13733">
        <v>1172.75533419269</v>
      </c>
    </row>
    <row r="13734" spans="1:6" x14ac:dyDescent="0.35">
      <c r="A13734" t="s">
        <v>122</v>
      </c>
      <c r="B13734" s="78" t="s">
        <v>15</v>
      </c>
      <c r="C13734">
        <v>2036</v>
      </c>
      <c r="D13734" t="s">
        <v>138</v>
      </c>
      <c r="E13734" t="s">
        <v>73</v>
      </c>
      <c r="F13734">
        <v>924.75620818087896</v>
      </c>
    </row>
    <row r="13735" spans="1:6" x14ac:dyDescent="0.35">
      <c r="A13735" t="s">
        <v>122</v>
      </c>
      <c r="B13735" s="78" t="s">
        <v>15</v>
      </c>
      <c r="C13735">
        <v>2036</v>
      </c>
      <c r="D13735" t="s">
        <v>138</v>
      </c>
      <c r="E13735" t="s">
        <v>75</v>
      </c>
      <c r="F13735">
        <v>967.14306556917597</v>
      </c>
    </row>
    <row r="13736" spans="1:6" x14ac:dyDescent="0.35">
      <c r="A13736" t="s">
        <v>122</v>
      </c>
      <c r="B13736" s="78" t="s">
        <v>15</v>
      </c>
      <c r="C13736">
        <v>2036</v>
      </c>
      <c r="D13736" t="s">
        <v>41</v>
      </c>
      <c r="E13736" t="s">
        <v>42</v>
      </c>
      <c r="F13736">
        <v>871.48073362958996</v>
      </c>
    </row>
    <row r="13737" spans="1:6" x14ac:dyDescent="0.35">
      <c r="A13737" t="s">
        <v>122</v>
      </c>
      <c r="B13737" s="78" t="s">
        <v>15</v>
      </c>
      <c r="C13737">
        <v>2036</v>
      </c>
      <c r="D13737" t="s">
        <v>41</v>
      </c>
      <c r="E13737" t="s">
        <v>45</v>
      </c>
      <c r="F13737">
        <v>983.92776936356199</v>
      </c>
    </row>
    <row r="13738" spans="1:6" x14ac:dyDescent="0.35">
      <c r="A13738" t="s">
        <v>122</v>
      </c>
      <c r="B13738" s="78" t="s">
        <v>15</v>
      </c>
      <c r="C13738">
        <v>2036</v>
      </c>
      <c r="D13738" t="s">
        <v>41</v>
      </c>
      <c r="E13738" t="s">
        <v>47</v>
      </c>
      <c r="F13738">
        <v>918.16454402239196</v>
      </c>
    </row>
    <row r="13739" spans="1:6" x14ac:dyDescent="0.35">
      <c r="A13739" t="s">
        <v>122</v>
      </c>
      <c r="B13739" s="78" t="s">
        <v>15</v>
      </c>
      <c r="C13739">
        <v>2036</v>
      </c>
      <c r="D13739" t="s">
        <v>41</v>
      </c>
      <c r="E13739" t="s">
        <v>49</v>
      </c>
      <c r="F13739">
        <v>849.50111809326597</v>
      </c>
    </row>
    <row r="13740" spans="1:6" x14ac:dyDescent="0.35">
      <c r="A13740" t="s">
        <v>122</v>
      </c>
      <c r="B13740" s="78" t="s">
        <v>15</v>
      </c>
      <c r="C13740">
        <v>2036</v>
      </c>
      <c r="D13740" t="s">
        <v>41</v>
      </c>
      <c r="E13740" t="s">
        <v>51</v>
      </c>
      <c r="F13740">
        <v>888.58636865546202</v>
      </c>
    </row>
    <row r="13741" spans="1:6" x14ac:dyDescent="0.35">
      <c r="A13741" t="s">
        <v>122</v>
      </c>
      <c r="B13741" s="78" t="s">
        <v>15</v>
      </c>
      <c r="C13741">
        <v>2036</v>
      </c>
      <c r="D13741" t="s">
        <v>41</v>
      </c>
      <c r="E13741" t="s">
        <v>53</v>
      </c>
      <c r="F13741">
        <v>848.57213493399297</v>
      </c>
    </row>
    <row r="13742" spans="1:6" x14ac:dyDescent="0.35">
      <c r="A13742" t="s">
        <v>122</v>
      </c>
      <c r="B13742" s="78" t="s">
        <v>15</v>
      </c>
      <c r="C13742">
        <v>2036</v>
      </c>
      <c r="D13742" t="s">
        <v>41</v>
      </c>
      <c r="E13742" t="s">
        <v>55</v>
      </c>
      <c r="F13742">
        <v>930.06665342335305</v>
      </c>
    </row>
    <row r="13743" spans="1:6" x14ac:dyDescent="0.35">
      <c r="A13743" t="s">
        <v>122</v>
      </c>
      <c r="B13743" s="78" t="s">
        <v>15</v>
      </c>
      <c r="C13743">
        <v>2036</v>
      </c>
      <c r="D13743" t="s">
        <v>41</v>
      </c>
      <c r="E13743" t="s">
        <v>57</v>
      </c>
      <c r="F13743">
        <v>1022.07476304006</v>
      </c>
    </row>
    <row r="13744" spans="1:6" x14ac:dyDescent="0.35">
      <c r="A13744" t="s">
        <v>122</v>
      </c>
      <c r="B13744" s="78" t="s">
        <v>15</v>
      </c>
      <c r="C13744">
        <v>2036</v>
      </c>
      <c r="D13744" t="s">
        <v>41</v>
      </c>
      <c r="E13744" t="s">
        <v>59</v>
      </c>
      <c r="F13744">
        <v>1025.24372857861</v>
      </c>
    </row>
    <row r="13745" spans="1:6" x14ac:dyDescent="0.35">
      <c r="A13745" t="s">
        <v>122</v>
      </c>
      <c r="B13745" s="78" t="s">
        <v>15</v>
      </c>
      <c r="C13745">
        <v>2036</v>
      </c>
      <c r="D13745" t="s">
        <v>41</v>
      </c>
      <c r="E13745" t="s">
        <v>61</v>
      </c>
      <c r="F13745">
        <v>1018.80122228573</v>
      </c>
    </row>
    <row r="13746" spans="1:6" x14ac:dyDescent="0.35">
      <c r="A13746" t="s">
        <v>122</v>
      </c>
      <c r="B13746" s="78" t="s">
        <v>15</v>
      </c>
      <c r="C13746">
        <v>2036</v>
      </c>
      <c r="D13746" t="s">
        <v>41</v>
      </c>
      <c r="E13746" t="s">
        <v>63</v>
      </c>
      <c r="F13746">
        <v>1022.34883980144</v>
      </c>
    </row>
    <row r="13747" spans="1:6" x14ac:dyDescent="0.35">
      <c r="A13747" t="s">
        <v>122</v>
      </c>
      <c r="B13747" s="78" t="s">
        <v>15</v>
      </c>
      <c r="C13747">
        <v>2036</v>
      </c>
      <c r="D13747" t="s">
        <v>41</v>
      </c>
      <c r="E13747" t="s">
        <v>43</v>
      </c>
      <c r="F13747">
        <v>898.04857455938804</v>
      </c>
    </row>
    <row r="13748" spans="1:6" x14ac:dyDescent="0.35">
      <c r="A13748" t="s">
        <v>122</v>
      </c>
      <c r="B13748" s="78" t="s">
        <v>15</v>
      </c>
      <c r="C13748">
        <v>2036</v>
      </c>
      <c r="D13748" t="s">
        <v>41</v>
      </c>
      <c r="E13748" t="s">
        <v>65</v>
      </c>
      <c r="F13748">
        <v>1246.30921275984</v>
      </c>
    </row>
    <row r="13749" spans="1:6" x14ac:dyDescent="0.35">
      <c r="A13749" t="s">
        <v>122</v>
      </c>
      <c r="B13749" s="78" t="s">
        <v>15</v>
      </c>
      <c r="C13749">
        <v>2036</v>
      </c>
      <c r="D13749" t="s">
        <v>41</v>
      </c>
      <c r="E13749" t="s">
        <v>67</v>
      </c>
      <c r="F13749">
        <v>1433.3487141922501</v>
      </c>
    </row>
    <row r="13750" spans="1:6" x14ac:dyDescent="0.35">
      <c r="A13750" t="s">
        <v>122</v>
      </c>
      <c r="B13750" s="78" t="s">
        <v>15</v>
      </c>
      <c r="C13750">
        <v>2036</v>
      </c>
      <c r="D13750" t="s">
        <v>41</v>
      </c>
      <c r="E13750" t="s">
        <v>69</v>
      </c>
      <c r="F13750">
        <v>1428.20068800083</v>
      </c>
    </row>
    <row r="13751" spans="1:6" x14ac:dyDescent="0.35">
      <c r="A13751" t="s">
        <v>122</v>
      </c>
      <c r="B13751" s="78" t="s">
        <v>15</v>
      </c>
      <c r="C13751">
        <v>2036</v>
      </c>
      <c r="D13751" t="s">
        <v>41</v>
      </c>
      <c r="E13751" t="s">
        <v>71</v>
      </c>
      <c r="F13751">
        <v>1181.83353800858</v>
      </c>
    </row>
    <row r="13752" spans="1:6" x14ac:dyDescent="0.35">
      <c r="A13752" t="s">
        <v>122</v>
      </c>
      <c r="B13752" s="78" t="s">
        <v>15</v>
      </c>
      <c r="C13752">
        <v>2036</v>
      </c>
      <c r="D13752" t="s">
        <v>41</v>
      </c>
      <c r="E13752" t="s">
        <v>73</v>
      </c>
      <c r="F13752">
        <v>825.78700613334695</v>
      </c>
    </row>
    <row r="13753" spans="1:6" x14ac:dyDescent="0.35">
      <c r="A13753" t="s">
        <v>122</v>
      </c>
      <c r="B13753" s="78" t="s">
        <v>15</v>
      </c>
      <c r="C13753">
        <v>2036</v>
      </c>
      <c r="D13753" t="s">
        <v>41</v>
      </c>
      <c r="E13753" t="s">
        <v>75</v>
      </c>
      <c r="F13753">
        <v>739.74088089554004</v>
      </c>
    </row>
    <row r="13754" spans="1:6" x14ac:dyDescent="0.35">
      <c r="A13754" t="s">
        <v>122</v>
      </c>
      <c r="B13754" s="78" t="s">
        <v>15</v>
      </c>
      <c r="C13754">
        <v>2041</v>
      </c>
      <c r="D13754" t="s">
        <v>138</v>
      </c>
      <c r="E13754" t="s">
        <v>42</v>
      </c>
      <c r="F13754">
        <v>801.11475089686905</v>
      </c>
    </row>
    <row r="13755" spans="1:6" x14ac:dyDescent="0.35">
      <c r="A13755" t="s">
        <v>122</v>
      </c>
      <c r="B13755" s="78" t="s">
        <v>15</v>
      </c>
      <c r="C13755">
        <v>2041</v>
      </c>
      <c r="D13755" t="s">
        <v>138</v>
      </c>
      <c r="E13755" t="s">
        <v>45</v>
      </c>
      <c r="F13755">
        <v>866.57816563447102</v>
      </c>
    </row>
    <row r="13756" spans="1:6" x14ac:dyDescent="0.35">
      <c r="A13756" t="s">
        <v>122</v>
      </c>
      <c r="B13756" s="78" t="s">
        <v>15</v>
      </c>
      <c r="C13756">
        <v>2041</v>
      </c>
      <c r="D13756" t="s">
        <v>138</v>
      </c>
      <c r="E13756" t="s">
        <v>47</v>
      </c>
      <c r="F13756">
        <v>749.95052434131799</v>
      </c>
    </row>
    <row r="13757" spans="1:6" x14ac:dyDescent="0.35">
      <c r="A13757" t="s">
        <v>122</v>
      </c>
      <c r="B13757" s="78" t="s">
        <v>15</v>
      </c>
      <c r="C13757">
        <v>2041</v>
      </c>
      <c r="D13757" t="s">
        <v>138</v>
      </c>
      <c r="E13757" t="s">
        <v>49</v>
      </c>
      <c r="F13757">
        <v>635.69223643519604</v>
      </c>
    </row>
    <row r="13758" spans="1:6" x14ac:dyDescent="0.35">
      <c r="A13758" t="s">
        <v>122</v>
      </c>
      <c r="B13758" s="78" t="s">
        <v>15</v>
      </c>
      <c r="C13758">
        <v>2041</v>
      </c>
      <c r="D13758" t="s">
        <v>138</v>
      </c>
      <c r="E13758" t="s">
        <v>51</v>
      </c>
      <c r="F13758">
        <v>815.85264929358402</v>
      </c>
    </row>
    <row r="13759" spans="1:6" x14ac:dyDescent="0.35">
      <c r="A13759" t="s">
        <v>122</v>
      </c>
      <c r="B13759" s="78" t="s">
        <v>15</v>
      </c>
      <c r="C13759">
        <v>2041</v>
      </c>
      <c r="D13759" t="s">
        <v>138</v>
      </c>
      <c r="E13759" t="s">
        <v>53</v>
      </c>
      <c r="F13759">
        <v>886.15587394460499</v>
      </c>
    </row>
    <row r="13760" spans="1:6" x14ac:dyDescent="0.35">
      <c r="A13760" t="s">
        <v>122</v>
      </c>
      <c r="B13760" s="78" t="s">
        <v>15</v>
      </c>
      <c r="C13760">
        <v>2041</v>
      </c>
      <c r="D13760" t="s">
        <v>138</v>
      </c>
      <c r="E13760" t="s">
        <v>55</v>
      </c>
      <c r="F13760">
        <v>950.91192390252695</v>
      </c>
    </row>
    <row r="13761" spans="1:6" x14ac:dyDescent="0.35">
      <c r="A13761" t="s">
        <v>122</v>
      </c>
      <c r="B13761" s="78" t="s">
        <v>15</v>
      </c>
      <c r="C13761">
        <v>2041</v>
      </c>
      <c r="D13761" t="s">
        <v>138</v>
      </c>
      <c r="E13761" t="s">
        <v>57</v>
      </c>
      <c r="F13761">
        <v>1060.5894691726201</v>
      </c>
    </row>
    <row r="13762" spans="1:6" x14ac:dyDescent="0.35">
      <c r="A13762" t="s">
        <v>122</v>
      </c>
      <c r="B13762" s="78" t="s">
        <v>15</v>
      </c>
      <c r="C13762">
        <v>2041</v>
      </c>
      <c r="D13762" t="s">
        <v>138</v>
      </c>
      <c r="E13762" t="s">
        <v>59</v>
      </c>
      <c r="F13762">
        <v>1107.5113971140399</v>
      </c>
    </row>
    <row r="13763" spans="1:6" x14ac:dyDescent="0.35">
      <c r="A13763" t="s">
        <v>122</v>
      </c>
      <c r="B13763" s="78" t="s">
        <v>15</v>
      </c>
      <c r="C13763">
        <v>2041</v>
      </c>
      <c r="D13763" t="s">
        <v>138</v>
      </c>
      <c r="E13763" t="s">
        <v>61</v>
      </c>
      <c r="F13763">
        <v>1126.67197851278</v>
      </c>
    </row>
    <row r="13764" spans="1:6" x14ac:dyDescent="0.35">
      <c r="A13764" t="s">
        <v>122</v>
      </c>
      <c r="B13764" s="78" t="s">
        <v>15</v>
      </c>
      <c r="C13764">
        <v>2041</v>
      </c>
      <c r="D13764" t="s">
        <v>138</v>
      </c>
      <c r="E13764" t="s">
        <v>63</v>
      </c>
      <c r="F13764">
        <v>1198.09216988352</v>
      </c>
    </row>
    <row r="13765" spans="1:6" x14ac:dyDescent="0.35">
      <c r="A13765" t="s">
        <v>122</v>
      </c>
      <c r="B13765" s="78" t="s">
        <v>15</v>
      </c>
      <c r="C13765">
        <v>2041</v>
      </c>
      <c r="D13765" t="s">
        <v>138</v>
      </c>
      <c r="E13765" t="s">
        <v>43</v>
      </c>
      <c r="F13765">
        <v>826.81714875384296</v>
      </c>
    </row>
    <row r="13766" spans="1:6" x14ac:dyDescent="0.35">
      <c r="A13766" t="s">
        <v>122</v>
      </c>
      <c r="B13766" s="78" t="s">
        <v>15</v>
      </c>
      <c r="C13766">
        <v>2041</v>
      </c>
      <c r="D13766" t="s">
        <v>138</v>
      </c>
      <c r="E13766" t="s">
        <v>65</v>
      </c>
      <c r="F13766">
        <v>1272.8389949357399</v>
      </c>
    </row>
    <row r="13767" spans="1:6" x14ac:dyDescent="0.35">
      <c r="A13767" t="s">
        <v>122</v>
      </c>
      <c r="B13767" s="78" t="s">
        <v>15</v>
      </c>
      <c r="C13767">
        <v>2041</v>
      </c>
      <c r="D13767" t="s">
        <v>138</v>
      </c>
      <c r="E13767" t="s">
        <v>67</v>
      </c>
      <c r="F13767">
        <v>1464.26842426999</v>
      </c>
    </row>
    <row r="13768" spans="1:6" x14ac:dyDescent="0.35">
      <c r="A13768" t="s">
        <v>122</v>
      </c>
      <c r="B13768" s="78" t="s">
        <v>15</v>
      </c>
      <c r="C13768">
        <v>2041</v>
      </c>
      <c r="D13768" t="s">
        <v>138</v>
      </c>
      <c r="E13768" t="s">
        <v>69</v>
      </c>
      <c r="F13768">
        <v>1390.13237276271</v>
      </c>
    </row>
    <row r="13769" spans="1:6" x14ac:dyDescent="0.35">
      <c r="A13769" t="s">
        <v>122</v>
      </c>
      <c r="B13769" s="78" t="s">
        <v>15</v>
      </c>
      <c r="C13769">
        <v>2041</v>
      </c>
      <c r="D13769" t="s">
        <v>138</v>
      </c>
      <c r="E13769" t="s">
        <v>71</v>
      </c>
      <c r="F13769">
        <v>1264.0096885959599</v>
      </c>
    </row>
    <row r="13770" spans="1:6" x14ac:dyDescent="0.35">
      <c r="A13770" t="s">
        <v>122</v>
      </c>
      <c r="B13770" s="78" t="s">
        <v>15</v>
      </c>
      <c r="C13770">
        <v>2041</v>
      </c>
      <c r="D13770" t="s">
        <v>138</v>
      </c>
      <c r="E13770" t="s">
        <v>73</v>
      </c>
      <c r="F13770">
        <v>982.61665554473996</v>
      </c>
    </row>
    <row r="13771" spans="1:6" x14ac:dyDescent="0.35">
      <c r="A13771" t="s">
        <v>122</v>
      </c>
      <c r="B13771" s="78" t="s">
        <v>15</v>
      </c>
      <c r="C13771">
        <v>2041</v>
      </c>
      <c r="D13771" t="s">
        <v>138</v>
      </c>
      <c r="E13771" t="s">
        <v>75</v>
      </c>
      <c r="F13771">
        <v>1135.8808015176701</v>
      </c>
    </row>
    <row r="13772" spans="1:6" x14ac:dyDescent="0.35">
      <c r="A13772" t="s">
        <v>122</v>
      </c>
      <c r="B13772" s="78" t="s">
        <v>15</v>
      </c>
      <c r="C13772">
        <v>2041</v>
      </c>
      <c r="D13772" t="s">
        <v>41</v>
      </c>
      <c r="E13772" t="s">
        <v>42</v>
      </c>
      <c r="F13772">
        <v>845.93098903229998</v>
      </c>
    </row>
    <row r="13773" spans="1:6" x14ac:dyDescent="0.35">
      <c r="A13773" t="s">
        <v>122</v>
      </c>
      <c r="B13773" s="78" t="s">
        <v>15</v>
      </c>
      <c r="C13773">
        <v>2041</v>
      </c>
      <c r="D13773" t="s">
        <v>41</v>
      </c>
      <c r="E13773" t="s">
        <v>45</v>
      </c>
      <c r="F13773">
        <v>958.46451126876104</v>
      </c>
    </row>
    <row r="13774" spans="1:6" x14ac:dyDescent="0.35">
      <c r="A13774" t="s">
        <v>122</v>
      </c>
      <c r="B13774" s="78" t="s">
        <v>15</v>
      </c>
      <c r="C13774">
        <v>2041</v>
      </c>
      <c r="D13774" t="s">
        <v>41</v>
      </c>
      <c r="E13774" t="s">
        <v>47</v>
      </c>
      <c r="F13774">
        <v>918.58582124423197</v>
      </c>
    </row>
    <row r="13775" spans="1:6" x14ac:dyDescent="0.35">
      <c r="A13775" t="s">
        <v>122</v>
      </c>
      <c r="B13775" s="78" t="s">
        <v>15</v>
      </c>
      <c r="C13775">
        <v>2041</v>
      </c>
      <c r="D13775" t="s">
        <v>41</v>
      </c>
      <c r="E13775" t="s">
        <v>49</v>
      </c>
      <c r="F13775">
        <v>771.68512255694304</v>
      </c>
    </row>
    <row r="13776" spans="1:6" x14ac:dyDescent="0.35">
      <c r="A13776" t="s">
        <v>122</v>
      </c>
      <c r="B13776" s="78" t="s">
        <v>15</v>
      </c>
      <c r="C13776">
        <v>2041</v>
      </c>
      <c r="D13776" t="s">
        <v>41</v>
      </c>
      <c r="E13776" t="s">
        <v>51</v>
      </c>
      <c r="F13776">
        <v>819.514258754965</v>
      </c>
    </row>
    <row r="13777" spans="1:6" x14ac:dyDescent="0.35">
      <c r="A13777" t="s">
        <v>122</v>
      </c>
      <c r="B13777" s="78" t="s">
        <v>15</v>
      </c>
      <c r="C13777">
        <v>2041</v>
      </c>
      <c r="D13777" t="s">
        <v>41</v>
      </c>
      <c r="E13777" t="s">
        <v>53</v>
      </c>
      <c r="F13777">
        <v>868.16664199479396</v>
      </c>
    </row>
    <row r="13778" spans="1:6" x14ac:dyDescent="0.35">
      <c r="A13778" t="s">
        <v>122</v>
      </c>
      <c r="B13778" s="78" t="s">
        <v>15</v>
      </c>
      <c r="C13778">
        <v>2041</v>
      </c>
      <c r="D13778" t="s">
        <v>41</v>
      </c>
      <c r="E13778" t="s">
        <v>55</v>
      </c>
      <c r="F13778">
        <v>898.25434495428794</v>
      </c>
    </row>
    <row r="13779" spans="1:6" x14ac:dyDescent="0.35">
      <c r="A13779" t="s">
        <v>122</v>
      </c>
      <c r="B13779" s="78" t="s">
        <v>15</v>
      </c>
      <c r="C13779">
        <v>2041</v>
      </c>
      <c r="D13779" t="s">
        <v>41</v>
      </c>
      <c r="E13779" t="s">
        <v>57</v>
      </c>
      <c r="F13779">
        <v>1008.50080277553</v>
      </c>
    </row>
    <row r="13780" spans="1:6" x14ac:dyDescent="0.35">
      <c r="A13780" t="s">
        <v>122</v>
      </c>
      <c r="B13780" s="78" t="s">
        <v>15</v>
      </c>
      <c r="C13780">
        <v>2041</v>
      </c>
      <c r="D13780" t="s">
        <v>41</v>
      </c>
      <c r="E13780" t="s">
        <v>59</v>
      </c>
      <c r="F13780">
        <v>1064.35518815204</v>
      </c>
    </row>
    <row r="13781" spans="1:6" x14ac:dyDescent="0.35">
      <c r="A13781" t="s">
        <v>122</v>
      </c>
      <c r="B13781" s="78" t="s">
        <v>15</v>
      </c>
      <c r="C13781">
        <v>2041</v>
      </c>
      <c r="D13781" t="s">
        <v>41</v>
      </c>
      <c r="E13781" t="s">
        <v>61</v>
      </c>
      <c r="F13781">
        <v>1086.5955776087101</v>
      </c>
    </row>
    <row r="13782" spans="1:6" x14ac:dyDescent="0.35">
      <c r="A13782" t="s">
        <v>122</v>
      </c>
      <c r="B13782" s="78" t="s">
        <v>15</v>
      </c>
      <c r="C13782">
        <v>2041</v>
      </c>
      <c r="D13782" t="s">
        <v>41</v>
      </c>
      <c r="E13782" t="s">
        <v>63</v>
      </c>
      <c r="F13782">
        <v>1129.82140881654</v>
      </c>
    </row>
    <row r="13783" spans="1:6" x14ac:dyDescent="0.35">
      <c r="A13783" t="s">
        <v>122</v>
      </c>
      <c r="B13783" s="78" t="s">
        <v>15</v>
      </c>
      <c r="C13783">
        <v>2041</v>
      </c>
      <c r="D13783" t="s">
        <v>41</v>
      </c>
      <c r="E13783" t="s">
        <v>43</v>
      </c>
      <c r="F13783">
        <v>885.77593708709105</v>
      </c>
    </row>
    <row r="13784" spans="1:6" x14ac:dyDescent="0.35">
      <c r="A13784" t="s">
        <v>122</v>
      </c>
      <c r="B13784" s="78" t="s">
        <v>15</v>
      </c>
      <c r="C13784">
        <v>2041</v>
      </c>
      <c r="D13784" t="s">
        <v>41</v>
      </c>
      <c r="E13784" t="s">
        <v>65</v>
      </c>
      <c r="F13784">
        <v>1163.31307018298</v>
      </c>
    </row>
    <row r="13785" spans="1:6" x14ac:dyDescent="0.35">
      <c r="A13785" t="s">
        <v>122</v>
      </c>
      <c r="B13785" s="78" t="s">
        <v>15</v>
      </c>
      <c r="C13785">
        <v>2041</v>
      </c>
      <c r="D13785" t="s">
        <v>41</v>
      </c>
      <c r="E13785" t="s">
        <v>67</v>
      </c>
      <c r="F13785">
        <v>1405.00628814109</v>
      </c>
    </row>
    <row r="13786" spans="1:6" x14ac:dyDescent="0.35">
      <c r="A13786" t="s">
        <v>122</v>
      </c>
      <c r="B13786" s="78" t="s">
        <v>15</v>
      </c>
      <c r="C13786">
        <v>2041</v>
      </c>
      <c r="D13786" t="s">
        <v>41</v>
      </c>
      <c r="E13786" t="s">
        <v>69</v>
      </c>
      <c r="F13786">
        <v>1414.6246792864299</v>
      </c>
    </row>
    <row r="13787" spans="1:6" x14ac:dyDescent="0.35">
      <c r="A13787" t="s">
        <v>122</v>
      </c>
      <c r="B13787" s="78" t="s">
        <v>15</v>
      </c>
      <c r="C13787">
        <v>2041</v>
      </c>
      <c r="D13787" t="s">
        <v>41</v>
      </c>
      <c r="E13787" t="s">
        <v>71</v>
      </c>
      <c r="F13787">
        <v>1240.21614792739</v>
      </c>
    </row>
    <row r="13788" spans="1:6" x14ac:dyDescent="0.35">
      <c r="A13788" t="s">
        <v>122</v>
      </c>
      <c r="B13788" s="78" t="s">
        <v>15</v>
      </c>
      <c r="C13788">
        <v>2041</v>
      </c>
      <c r="D13788" t="s">
        <v>41</v>
      </c>
      <c r="E13788" t="s">
        <v>73</v>
      </c>
      <c r="F13788">
        <v>913.12598598247803</v>
      </c>
    </row>
    <row r="13789" spans="1:6" x14ac:dyDescent="0.35">
      <c r="A13789" t="s">
        <v>122</v>
      </c>
      <c r="B13789" s="78" t="s">
        <v>15</v>
      </c>
      <c r="C13789">
        <v>2041</v>
      </c>
      <c r="D13789" t="s">
        <v>41</v>
      </c>
      <c r="E13789" t="s">
        <v>75</v>
      </c>
      <c r="F13789">
        <v>799.87390148035297</v>
      </c>
    </row>
    <row r="13790" spans="1:6" x14ac:dyDescent="0.35">
      <c r="A13790" t="s">
        <v>122</v>
      </c>
      <c r="B13790" s="78" t="s">
        <v>15</v>
      </c>
      <c r="C13790">
        <v>2046</v>
      </c>
      <c r="D13790" t="s">
        <v>138</v>
      </c>
      <c r="E13790" t="s">
        <v>42</v>
      </c>
      <c r="F13790">
        <v>776.72204722519905</v>
      </c>
    </row>
    <row r="13791" spans="1:6" x14ac:dyDescent="0.35">
      <c r="A13791" t="s">
        <v>122</v>
      </c>
      <c r="B13791" s="78" t="s">
        <v>15</v>
      </c>
      <c r="C13791">
        <v>2046</v>
      </c>
      <c r="D13791" t="s">
        <v>138</v>
      </c>
      <c r="E13791" t="s">
        <v>45</v>
      </c>
      <c r="F13791">
        <v>856.74636110186805</v>
      </c>
    </row>
    <row r="13792" spans="1:6" x14ac:dyDescent="0.35">
      <c r="A13792" t="s">
        <v>122</v>
      </c>
      <c r="B13792" s="78" t="s">
        <v>15</v>
      </c>
      <c r="C13792">
        <v>2046</v>
      </c>
      <c r="D13792" t="s">
        <v>138</v>
      </c>
      <c r="E13792" t="s">
        <v>47</v>
      </c>
      <c r="F13792">
        <v>732.42302162610804</v>
      </c>
    </row>
    <row r="13793" spans="1:6" x14ac:dyDescent="0.35">
      <c r="A13793" t="s">
        <v>122</v>
      </c>
      <c r="B13793" s="78" t="s">
        <v>15</v>
      </c>
      <c r="C13793">
        <v>2046</v>
      </c>
      <c r="D13793" t="s">
        <v>138</v>
      </c>
      <c r="E13793" t="s">
        <v>49</v>
      </c>
      <c r="F13793">
        <v>631.45002874692796</v>
      </c>
    </row>
    <row r="13794" spans="1:6" x14ac:dyDescent="0.35">
      <c r="A13794" t="s">
        <v>122</v>
      </c>
      <c r="B13794" s="78" t="s">
        <v>15</v>
      </c>
      <c r="C13794">
        <v>2046</v>
      </c>
      <c r="D13794" t="s">
        <v>138</v>
      </c>
      <c r="E13794" t="s">
        <v>51</v>
      </c>
      <c r="F13794">
        <v>746.45847504055496</v>
      </c>
    </row>
    <row r="13795" spans="1:6" x14ac:dyDescent="0.35">
      <c r="A13795" t="s">
        <v>122</v>
      </c>
      <c r="B13795" s="78" t="s">
        <v>15</v>
      </c>
      <c r="C13795">
        <v>2046</v>
      </c>
      <c r="D13795" t="s">
        <v>138</v>
      </c>
      <c r="E13795" t="s">
        <v>53</v>
      </c>
      <c r="F13795">
        <v>844.86643259267998</v>
      </c>
    </row>
    <row r="13796" spans="1:6" x14ac:dyDescent="0.35">
      <c r="A13796" t="s">
        <v>122</v>
      </c>
      <c r="B13796" s="78" t="s">
        <v>15</v>
      </c>
      <c r="C13796">
        <v>2046</v>
      </c>
      <c r="D13796" t="s">
        <v>138</v>
      </c>
      <c r="E13796" t="s">
        <v>55</v>
      </c>
      <c r="F13796">
        <v>949.80048981650395</v>
      </c>
    </row>
    <row r="13797" spans="1:6" x14ac:dyDescent="0.35">
      <c r="A13797" t="s">
        <v>122</v>
      </c>
      <c r="B13797" s="78" t="s">
        <v>15</v>
      </c>
      <c r="C13797">
        <v>2046</v>
      </c>
      <c r="D13797" t="s">
        <v>138</v>
      </c>
      <c r="E13797" t="s">
        <v>57</v>
      </c>
      <c r="F13797">
        <v>1002.582347982</v>
      </c>
    </row>
    <row r="13798" spans="1:6" x14ac:dyDescent="0.35">
      <c r="A13798" t="s">
        <v>122</v>
      </c>
      <c r="B13798" s="78" t="s">
        <v>15</v>
      </c>
      <c r="C13798">
        <v>2046</v>
      </c>
      <c r="D13798" t="s">
        <v>138</v>
      </c>
      <c r="E13798" t="s">
        <v>59</v>
      </c>
      <c r="F13798">
        <v>1104.15544530536</v>
      </c>
    </row>
    <row r="13799" spans="1:6" x14ac:dyDescent="0.35">
      <c r="A13799" t="s">
        <v>122</v>
      </c>
      <c r="B13799" s="78" t="s">
        <v>15</v>
      </c>
      <c r="C13799">
        <v>2046</v>
      </c>
      <c r="D13799" t="s">
        <v>138</v>
      </c>
      <c r="E13799" t="s">
        <v>61</v>
      </c>
      <c r="F13799">
        <v>1178.7511958436201</v>
      </c>
    </row>
    <row r="13800" spans="1:6" x14ac:dyDescent="0.35">
      <c r="A13800" t="s">
        <v>122</v>
      </c>
      <c r="B13800" s="78" t="s">
        <v>15</v>
      </c>
      <c r="C13800">
        <v>2046</v>
      </c>
      <c r="D13800" t="s">
        <v>138</v>
      </c>
      <c r="E13800" t="s">
        <v>63</v>
      </c>
      <c r="F13800">
        <v>1264.29134124899</v>
      </c>
    </row>
    <row r="13801" spans="1:6" x14ac:dyDescent="0.35">
      <c r="A13801" t="s">
        <v>122</v>
      </c>
      <c r="B13801" s="78" t="s">
        <v>15</v>
      </c>
      <c r="C13801">
        <v>2046</v>
      </c>
      <c r="D13801" t="s">
        <v>138</v>
      </c>
      <c r="E13801" t="s">
        <v>43</v>
      </c>
      <c r="F13801">
        <v>805.98625506005396</v>
      </c>
    </row>
    <row r="13802" spans="1:6" x14ac:dyDescent="0.35">
      <c r="A13802" t="s">
        <v>122</v>
      </c>
      <c r="B13802" s="78" t="s">
        <v>15</v>
      </c>
      <c r="C13802">
        <v>2046</v>
      </c>
      <c r="D13802" t="s">
        <v>138</v>
      </c>
      <c r="E13802" t="s">
        <v>65</v>
      </c>
      <c r="F13802">
        <v>1366.21532538018</v>
      </c>
    </row>
    <row r="13803" spans="1:6" x14ac:dyDescent="0.35">
      <c r="A13803" t="s">
        <v>122</v>
      </c>
      <c r="B13803" s="78" t="s">
        <v>15</v>
      </c>
      <c r="C13803">
        <v>2046</v>
      </c>
      <c r="D13803" t="s">
        <v>138</v>
      </c>
      <c r="E13803" t="s">
        <v>67</v>
      </c>
      <c r="F13803">
        <v>1408.43718723032</v>
      </c>
    </row>
    <row r="13804" spans="1:6" x14ac:dyDescent="0.35">
      <c r="A13804" t="s">
        <v>122</v>
      </c>
      <c r="B13804" s="78" t="s">
        <v>15</v>
      </c>
      <c r="C13804">
        <v>2046</v>
      </c>
      <c r="D13804" t="s">
        <v>138</v>
      </c>
      <c r="E13804" t="s">
        <v>69</v>
      </c>
      <c r="F13804">
        <v>1385.2271426792299</v>
      </c>
    </row>
    <row r="13805" spans="1:6" x14ac:dyDescent="0.35">
      <c r="A13805" t="s">
        <v>122</v>
      </c>
      <c r="B13805" s="78" t="s">
        <v>15</v>
      </c>
      <c r="C13805">
        <v>2046</v>
      </c>
      <c r="D13805" t="s">
        <v>138</v>
      </c>
      <c r="E13805" t="s">
        <v>71</v>
      </c>
      <c r="F13805">
        <v>1242.0840864040699</v>
      </c>
    </row>
    <row r="13806" spans="1:6" x14ac:dyDescent="0.35">
      <c r="A13806" t="s">
        <v>122</v>
      </c>
      <c r="B13806" s="78" t="s">
        <v>15</v>
      </c>
      <c r="C13806">
        <v>2046</v>
      </c>
      <c r="D13806" t="s">
        <v>138</v>
      </c>
      <c r="E13806" t="s">
        <v>73</v>
      </c>
      <c r="F13806">
        <v>1061.41954911025</v>
      </c>
    </row>
    <row r="13807" spans="1:6" x14ac:dyDescent="0.35">
      <c r="A13807" t="s">
        <v>122</v>
      </c>
      <c r="B13807" s="78" t="s">
        <v>15</v>
      </c>
      <c r="C13807">
        <v>2046</v>
      </c>
      <c r="D13807" t="s">
        <v>138</v>
      </c>
      <c r="E13807" t="s">
        <v>75</v>
      </c>
      <c r="F13807">
        <v>1264.92390260809</v>
      </c>
    </row>
    <row r="13808" spans="1:6" x14ac:dyDescent="0.35">
      <c r="A13808" t="s">
        <v>122</v>
      </c>
      <c r="B13808" s="78" t="s">
        <v>15</v>
      </c>
      <c r="C13808">
        <v>2046</v>
      </c>
      <c r="D13808" t="s">
        <v>41</v>
      </c>
      <c r="E13808" t="s">
        <v>42</v>
      </c>
      <c r="F13808">
        <v>820.307456362783</v>
      </c>
    </row>
    <row r="13809" spans="1:6" x14ac:dyDescent="0.35">
      <c r="A13809" t="s">
        <v>122</v>
      </c>
      <c r="B13809" s="78" t="s">
        <v>15</v>
      </c>
      <c r="C13809">
        <v>2046</v>
      </c>
      <c r="D13809" t="s">
        <v>41</v>
      </c>
      <c r="E13809" t="s">
        <v>45</v>
      </c>
      <c r="F13809">
        <v>948.93710527126404</v>
      </c>
    </row>
    <row r="13810" spans="1:6" x14ac:dyDescent="0.35">
      <c r="A13810" t="s">
        <v>122</v>
      </c>
      <c r="B13810" s="78" t="s">
        <v>15</v>
      </c>
      <c r="C13810">
        <v>2046</v>
      </c>
      <c r="D13810" t="s">
        <v>41</v>
      </c>
      <c r="E13810" t="s">
        <v>47</v>
      </c>
      <c r="F13810">
        <v>899.22423432609696</v>
      </c>
    </row>
    <row r="13811" spans="1:6" x14ac:dyDescent="0.35">
      <c r="A13811" t="s">
        <v>122</v>
      </c>
      <c r="B13811" s="78" t="s">
        <v>15</v>
      </c>
      <c r="C13811">
        <v>2046</v>
      </c>
      <c r="D13811" t="s">
        <v>41</v>
      </c>
      <c r="E13811" t="s">
        <v>49</v>
      </c>
      <c r="F13811">
        <v>759.75790339753405</v>
      </c>
    </row>
    <row r="13812" spans="1:6" x14ac:dyDescent="0.35">
      <c r="A13812" t="s">
        <v>122</v>
      </c>
      <c r="B13812" s="78" t="s">
        <v>15</v>
      </c>
      <c r="C13812">
        <v>2046</v>
      </c>
      <c r="D13812" t="s">
        <v>41</v>
      </c>
      <c r="E13812" t="s">
        <v>51</v>
      </c>
      <c r="F13812">
        <v>756.81971898847303</v>
      </c>
    </row>
    <row r="13813" spans="1:6" x14ac:dyDescent="0.35">
      <c r="A13813" t="s">
        <v>122</v>
      </c>
      <c r="B13813" s="78" t="s">
        <v>15</v>
      </c>
      <c r="C13813">
        <v>2046</v>
      </c>
      <c r="D13813" t="s">
        <v>41</v>
      </c>
      <c r="E13813" t="s">
        <v>53</v>
      </c>
      <c r="F13813">
        <v>816.66221755319998</v>
      </c>
    </row>
    <row r="13814" spans="1:6" x14ac:dyDescent="0.35">
      <c r="A13814" t="s">
        <v>122</v>
      </c>
      <c r="B13814" s="78" t="s">
        <v>15</v>
      </c>
      <c r="C13814">
        <v>2046</v>
      </c>
      <c r="D13814" t="s">
        <v>41</v>
      </c>
      <c r="E13814" t="s">
        <v>55</v>
      </c>
      <c r="F13814">
        <v>914.38633148704696</v>
      </c>
    </row>
    <row r="13815" spans="1:6" x14ac:dyDescent="0.35">
      <c r="A13815" t="s">
        <v>122</v>
      </c>
      <c r="B13815" s="78" t="s">
        <v>15</v>
      </c>
      <c r="C13815">
        <v>2046</v>
      </c>
      <c r="D13815" t="s">
        <v>41</v>
      </c>
      <c r="E13815" t="s">
        <v>57</v>
      </c>
      <c r="F13815">
        <v>974.86894255304799</v>
      </c>
    </row>
    <row r="13816" spans="1:6" x14ac:dyDescent="0.35">
      <c r="A13816" t="s">
        <v>122</v>
      </c>
      <c r="B13816" s="78" t="s">
        <v>15</v>
      </c>
      <c r="C13816">
        <v>2046</v>
      </c>
      <c r="D13816" t="s">
        <v>41</v>
      </c>
      <c r="E13816" t="s">
        <v>59</v>
      </c>
      <c r="F13816">
        <v>1055.39817310525</v>
      </c>
    </row>
    <row r="13817" spans="1:6" x14ac:dyDescent="0.35">
      <c r="A13817" t="s">
        <v>122</v>
      </c>
      <c r="B13817" s="78" t="s">
        <v>15</v>
      </c>
      <c r="C13817">
        <v>2046</v>
      </c>
      <c r="D13817" t="s">
        <v>41</v>
      </c>
      <c r="E13817" t="s">
        <v>61</v>
      </c>
      <c r="F13817">
        <v>1125.0592634264999</v>
      </c>
    </row>
    <row r="13818" spans="1:6" x14ac:dyDescent="0.35">
      <c r="A13818" t="s">
        <v>122</v>
      </c>
      <c r="B13818" s="78" t="s">
        <v>15</v>
      </c>
      <c r="C13818">
        <v>2046</v>
      </c>
      <c r="D13818" t="s">
        <v>41</v>
      </c>
      <c r="E13818" t="s">
        <v>63</v>
      </c>
      <c r="F13818">
        <v>1196.32243127421</v>
      </c>
    </row>
    <row r="13819" spans="1:6" x14ac:dyDescent="0.35">
      <c r="A13819" t="s">
        <v>122</v>
      </c>
      <c r="B13819" s="78" t="s">
        <v>15</v>
      </c>
      <c r="C13819">
        <v>2046</v>
      </c>
      <c r="D13819" t="s">
        <v>41</v>
      </c>
      <c r="E13819" t="s">
        <v>43</v>
      </c>
      <c r="F13819">
        <v>864.22482796825898</v>
      </c>
    </row>
    <row r="13820" spans="1:6" x14ac:dyDescent="0.35">
      <c r="A13820" t="s">
        <v>122</v>
      </c>
      <c r="B13820" s="78" t="s">
        <v>15</v>
      </c>
      <c r="C13820">
        <v>2046</v>
      </c>
      <c r="D13820" t="s">
        <v>41</v>
      </c>
      <c r="E13820" t="s">
        <v>65</v>
      </c>
      <c r="F13820">
        <v>1294.8751260500001</v>
      </c>
    </row>
    <row r="13821" spans="1:6" x14ac:dyDescent="0.35">
      <c r="A13821" t="s">
        <v>122</v>
      </c>
      <c r="B13821" s="78" t="s">
        <v>15</v>
      </c>
      <c r="C13821">
        <v>2046</v>
      </c>
      <c r="D13821" t="s">
        <v>41</v>
      </c>
      <c r="E13821" t="s">
        <v>67</v>
      </c>
      <c r="F13821">
        <v>1335.1434373038401</v>
      </c>
    </row>
    <row r="13822" spans="1:6" x14ac:dyDescent="0.35">
      <c r="A13822" t="s">
        <v>122</v>
      </c>
      <c r="B13822" s="78" t="s">
        <v>15</v>
      </c>
      <c r="C13822">
        <v>2046</v>
      </c>
      <c r="D13822" t="s">
        <v>41</v>
      </c>
      <c r="E13822" t="s">
        <v>69</v>
      </c>
      <c r="F13822">
        <v>1399.24883685231</v>
      </c>
    </row>
    <row r="13823" spans="1:6" x14ac:dyDescent="0.35">
      <c r="A13823" t="s">
        <v>122</v>
      </c>
      <c r="B13823" s="78" t="s">
        <v>15</v>
      </c>
      <c r="C13823">
        <v>2046</v>
      </c>
      <c r="D13823" t="s">
        <v>41</v>
      </c>
      <c r="E13823" t="s">
        <v>71</v>
      </c>
      <c r="F13823">
        <v>1244.4309070291299</v>
      </c>
    </row>
    <row r="13824" spans="1:6" x14ac:dyDescent="0.35">
      <c r="A13824" t="s">
        <v>122</v>
      </c>
      <c r="B13824" s="78" t="s">
        <v>15</v>
      </c>
      <c r="C13824">
        <v>2046</v>
      </c>
      <c r="D13824" t="s">
        <v>41</v>
      </c>
      <c r="E13824" t="s">
        <v>73</v>
      </c>
      <c r="F13824">
        <v>965.24015009111895</v>
      </c>
    </row>
    <row r="13825" spans="1:6" x14ac:dyDescent="0.35">
      <c r="A13825" t="s">
        <v>122</v>
      </c>
      <c r="B13825" s="78" t="s">
        <v>15</v>
      </c>
      <c r="C13825">
        <v>2046</v>
      </c>
      <c r="D13825" t="s">
        <v>41</v>
      </c>
      <c r="E13825" t="s">
        <v>75</v>
      </c>
      <c r="F13825">
        <v>887.45255761051203</v>
      </c>
    </row>
    <row r="13826" spans="1:6" x14ac:dyDescent="0.35">
      <c r="A13826" t="s">
        <v>123</v>
      </c>
      <c r="B13826" s="78" t="s">
        <v>15</v>
      </c>
      <c r="C13826">
        <v>2021</v>
      </c>
      <c r="D13826" t="s">
        <v>41</v>
      </c>
      <c r="E13826" t="s">
        <v>42</v>
      </c>
      <c r="F13826">
        <v>922</v>
      </c>
    </row>
    <row r="13827" spans="1:6" x14ac:dyDescent="0.35">
      <c r="A13827" t="s">
        <v>123</v>
      </c>
      <c r="B13827" s="78" t="s">
        <v>15</v>
      </c>
      <c r="C13827">
        <v>2021</v>
      </c>
      <c r="D13827" t="s">
        <v>41</v>
      </c>
      <c r="E13827" t="s">
        <v>43</v>
      </c>
      <c r="F13827">
        <v>1087</v>
      </c>
    </row>
    <row r="13828" spans="1:6" x14ac:dyDescent="0.35">
      <c r="A13828" t="s">
        <v>123</v>
      </c>
      <c r="B13828" s="78" t="s">
        <v>15</v>
      </c>
      <c r="C13828">
        <v>2021</v>
      </c>
      <c r="D13828" t="s">
        <v>41</v>
      </c>
      <c r="E13828" t="s">
        <v>45</v>
      </c>
      <c r="F13828">
        <v>1315</v>
      </c>
    </row>
    <row r="13829" spans="1:6" x14ac:dyDescent="0.35">
      <c r="A13829" t="s">
        <v>123</v>
      </c>
      <c r="B13829" s="78" t="s">
        <v>15</v>
      </c>
      <c r="C13829">
        <v>2021</v>
      </c>
      <c r="D13829" t="s">
        <v>41</v>
      </c>
      <c r="E13829" t="s">
        <v>47</v>
      </c>
      <c r="F13829">
        <v>1044</v>
      </c>
    </row>
    <row r="13830" spans="1:6" x14ac:dyDescent="0.35">
      <c r="A13830" t="s">
        <v>123</v>
      </c>
      <c r="B13830" s="78" t="s">
        <v>15</v>
      </c>
      <c r="C13830">
        <v>2021</v>
      </c>
      <c r="D13830" t="s">
        <v>41</v>
      </c>
      <c r="E13830" t="s">
        <v>49</v>
      </c>
      <c r="F13830">
        <v>908</v>
      </c>
    </row>
    <row r="13831" spans="1:6" x14ac:dyDescent="0.35">
      <c r="A13831" t="s">
        <v>123</v>
      </c>
      <c r="B13831" s="78" t="s">
        <v>15</v>
      </c>
      <c r="C13831">
        <v>2021</v>
      </c>
      <c r="D13831" t="s">
        <v>41</v>
      </c>
      <c r="E13831" t="s">
        <v>51</v>
      </c>
      <c r="F13831">
        <v>878</v>
      </c>
    </row>
    <row r="13832" spans="1:6" x14ac:dyDescent="0.35">
      <c r="A13832" t="s">
        <v>123</v>
      </c>
      <c r="B13832" s="78" t="s">
        <v>15</v>
      </c>
      <c r="C13832">
        <v>2021</v>
      </c>
      <c r="D13832" t="s">
        <v>41</v>
      </c>
      <c r="E13832" t="s">
        <v>53</v>
      </c>
      <c r="F13832">
        <v>893</v>
      </c>
    </row>
    <row r="13833" spans="1:6" x14ac:dyDescent="0.35">
      <c r="A13833" t="s">
        <v>123</v>
      </c>
      <c r="B13833" s="78" t="s">
        <v>15</v>
      </c>
      <c r="C13833">
        <v>2021</v>
      </c>
      <c r="D13833" t="s">
        <v>41</v>
      </c>
      <c r="E13833" t="s">
        <v>55</v>
      </c>
      <c r="F13833">
        <v>806</v>
      </c>
    </row>
    <row r="13834" spans="1:6" x14ac:dyDescent="0.35">
      <c r="A13834" t="s">
        <v>123</v>
      </c>
      <c r="B13834" s="78" t="s">
        <v>15</v>
      </c>
      <c r="C13834">
        <v>2021</v>
      </c>
      <c r="D13834" t="s">
        <v>41</v>
      </c>
      <c r="E13834" t="s">
        <v>57</v>
      </c>
      <c r="F13834">
        <v>853</v>
      </c>
    </row>
    <row r="13835" spans="1:6" x14ac:dyDescent="0.35">
      <c r="A13835" t="s">
        <v>123</v>
      </c>
      <c r="B13835" s="78" t="s">
        <v>15</v>
      </c>
      <c r="C13835">
        <v>2021</v>
      </c>
      <c r="D13835" t="s">
        <v>41</v>
      </c>
      <c r="E13835" t="s">
        <v>59</v>
      </c>
      <c r="F13835">
        <v>990</v>
      </c>
    </row>
    <row r="13836" spans="1:6" x14ac:dyDescent="0.35">
      <c r="A13836" t="s">
        <v>123</v>
      </c>
      <c r="B13836" s="78" t="s">
        <v>15</v>
      </c>
      <c r="C13836">
        <v>2021</v>
      </c>
      <c r="D13836" t="s">
        <v>41</v>
      </c>
      <c r="E13836" t="s">
        <v>61</v>
      </c>
      <c r="F13836">
        <v>1169</v>
      </c>
    </row>
    <row r="13837" spans="1:6" x14ac:dyDescent="0.35">
      <c r="A13837" t="s">
        <v>123</v>
      </c>
      <c r="B13837" s="78" t="s">
        <v>15</v>
      </c>
      <c r="C13837">
        <v>2021</v>
      </c>
      <c r="D13837" t="s">
        <v>41</v>
      </c>
      <c r="E13837" t="s">
        <v>63</v>
      </c>
      <c r="F13837">
        <v>1247</v>
      </c>
    </row>
    <row r="13838" spans="1:6" x14ac:dyDescent="0.35">
      <c r="A13838" t="s">
        <v>123</v>
      </c>
      <c r="B13838" s="78" t="s">
        <v>15</v>
      </c>
      <c r="C13838">
        <v>2021</v>
      </c>
      <c r="D13838" t="s">
        <v>41</v>
      </c>
      <c r="E13838" t="s">
        <v>65</v>
      </c>
      <c r="F13838">
        <v>1379</v>
      </c>
    </row>
    <row r="13839" spans="1:6" x14ac:dyDescent="0.35">
      <c r="A13839" t="s">
        <v>123</v>
      </c>
      <c r="B13839" s="78" t="s">
        <v>15</v>
      </c>
      <c r="C13839">
        <v>2021</v>
      </c>
      <c r="D13839" t="s">
        <v>41</v>
      </c>
      <c r="E13839" t="s">
        <v>67</v>
      </c>
      <c r="F13839">
        <v>1377</v>
      </c>
    </row>
    <row r="13840" spans="1:6" x14ac:dyDescent="0.35">
      <c r="A13840" t="s">
        <v>123</v>
      </c>
      <c r="B13840" s="78" t="s">
        <v>15</v>
      </c>
      <c r="C13840">
        <v>2021</v>
      </c>
      <c r="D13840" t="s">
        <v>41</v>
      </c>
      <c r="E13840" t="s">
        <v>69</v>
      </c>
      <c r="F13840">
        <v>1335</v>
      </c>
    </row>
    <row r="13841" spans="1:6" x14ac:dyDescent="0.35">
      <c r="A13841" t="s">
        <v>123</v>
      </c>
      <c r="B13841" s="78" t="s">
        <v>15</v>
      </c>
      <c r="C13841">
        <v>2021</v>
      </c>
      <c r="D13841" t="s">
        <v>41</v>
      </c>
      <c r="E13841" t="s">
        <v>71</v>
      </c>
      <c r="F13841">
        <v>938</v>
      </c>
    </row>
    <row r="13842" spans="1:6" x14ac:dyDescent="0.35">
      <c r="A13842" t="s">
        <v>123</v>
      </c>
      <c r="B13842" s="78" t="s">
        <v>15</v>
      </c>
      <c r="C13842">
        <v>2021</v>
      </c>
      <c r="D13842" t="s">
        <v>41</v>
      </c>
      <c r="E13842" t="s">
        <v>73</v>
      </c>
      <c r="F13842">
        <v>568</v>
      </c>
    </row>
    <row r="13843" spans="1:6" x14ac:dyDescent="0.35">
      <c r="A13843" t="s">
        <v>123</v>
      </c>
      <c r="B13843" s="78" t="s">
        <v>15</v>
      </c>
      <c r="C13843">
        <v>2021</v>
      </c>
      <c r="D13843" t="s">
        <v>41</v>
      </c>
      <c r="E13843" t="s">
        <v>75</v>
      </c>
      <c r="F13843">
        <v>409</v>
      </c>
    </row>
    <row r="13844" spans="1:6" x14ac:dyDescent="0.35">
      <c r="A13844" t="s">
        <v>123</v>
      </c>
      <c r="B13844" s="78" t="s">
        <v>15</v>
      </c>
      <c r="C13844">
        <v>2021</v>
      </c>
      <c r="D13844" t="s">
        <v>138</v>
      </c>
      <c r="E13844" t="s">
        <v>42</v>
      </c>
      <c r="F13844">
        <v>821</v>
      </c>
    </row>
    <row r="13845" spans="1:6" x14ac:dyDescent="0.35">
      <c r="A13845" t="s">
        <v>123</v>
      </c>
      <c r="B13845" s="78" t="s">
        <v>15</v>
      </c>
      <c r="C13845">
        <v>2021</v>
      </c>
      <c r="D13845" t="s">
        <v>138</v>
      </c>
      <c r="E13845" t="s">
        <v>43</v>
      </c>
      <c r="F13845">
        <v>1053</v>
      </c>
    </row>
    <row r="13846" spans="1:6" x14ac:dyDescent="0.35">
      <c r="A13846" t="s">
        <v>123</v>
      </c>
      <c r="B13846" s="78" t="s">
        <v>15</v>
      </c>
      <c r="C13846">
        <v>2021</v>
      </c>
      <c r="D13846" t="s">
        <v>138</v>
      </c>
      <c r="E13846" t="s">
        <v>45</v>
      </c>
      <c r="F13846">
        <v>1218</v>
      </c>
    </row>
    <row r="13847" spans="1:6" x14ac:dyDescent="0.35">
      <c r="A13847" t="s">
        <v>123</v>
      </c>
      <c r="B13847" s="78" t="s">
        <v>15</v>
      </c>
      <c r="C13847">
        <v>2021</v>
      </c>
      <c r="D13847" t="s">
        <v>138</v>
      </c>
      <c r="E13847" t="s">
        <v>47</v>
      </c>
      <c r="F13847">
        <v>1017</v>
      </c>
    </row>
    <row r="13848" spans="1:6" x14ac:dyDescent="0.35">
      <c r="A13848" t="s">
        <v>123</v>
      </c>
      <c r="B13848" s="78" t="s">
        <v>15</v>
      </c>
      <c r="C13848">
        <v>2021</v>
      </c>
      <c r="D13848" t="s">
        <v>138</v>
      </c>
      <c r="E13848" t="s">
        <v>49</v>
      </c>
      <c r="F13848">
        <v>741</v>
      </c>
    </row>
    <row r="13849" spans="1:6" x14ac:dyDescent="0.35">
      <c r="A13849" t="s">
        <v>123</v>
      </c>
      <c r="B13849" s="78" t="s">
        <v>15</v>
      </c>
      <c r="C13849">
        <v>2021</v>
      </c>
      <c r="D13849" t="s">
        <v>138</v>
      </c>
      <c r="E13849" t="s">
        <v>51</v>
      </c>
      <c r="F13849">
        <v>902</v>
      </c>
    </row>
    <row r="13850" spans="1:6" x14ac:dyDescent="0.35">
      <c r="A13850" t="s">
        <v>123</v>
      </c>
      <c r="B13850" s="78" t="s">
        <v>15</v>
      </c>
      <c r="C13850">
        <v>2021</v>
      </c>
      <c r="D13850" t="s">
        <v>138</v>
      </c>
      <c r="E13850" t="s">
        <v>53</v>
      </c>
      <c r="F13850">
        <v>888</v>
      </c>
    </row>
    <row r="13851" spans="1:6" x14ac:dyDescent="0.35">
      <c r="A13851" t="s">
        <v>123</v>
      </c>
      <c r="B13851" s="78" t="s">
        <v>15</v>
      </c>
      <c r="C13851">
        <v>2021</v>
      </c>
      <c r="D13851" t="s">
        <v>138</v>
      </c>
      <c r="E13851" t="s">
        <v>55</v>
      </c>
      <c r="F13851">
        <v>905</v>
      </c>
    </row>
    <row r="13852" spans="1:6" x14ac:dyDescent="0.35">
      <c r="A13852" t="s">
        <v>123</v>
      </c>
      <c r="B13852" s="78" t="s">
        <v>15</v>
      </c>
      <c r="C13852">
        <v>2021</v>
      </c>
      <c r="D13852" t="s">
        <v>138</v>
      </c>
      <c r="E13852" t="s">
        <v>57</v>
      </c>
      <c r="F13852">
        <v>965</v>
      </c>
    </row>
    <row r="13853" spans="1:6" x14ac:dyDescent="0.35">
      <c r="A13853" t="s">
        <v>123</v>
      </c>
      <c r="B13853" s="78" t="s">
        <v>15</v>
      </c>
      <c r="C13853">
        <v>2021</v>
      </c>
      <c r="D13853" t="s">
        <v>138</v>
      </c>
      <c r="E13853" t="s">
        <v>59</v>
      </c>
      <c r="F13853">
        <v>1146</v>
      </c>
    </row>
    <row r="13854" spans="1:6" x14ac:dyDescent="0.35">
      <c r="A13854" t="s">
        <v>123</v>
      </c>
      <c r="B13854" s="78" t="s">
        <v>15</v>
      </c>
      <c r="C13854">
        <v>2021</v>
      </c>
      <c r="D13854" t="s">
        <v>138</v>
      </c>
      <c r="E13854" t="s">
        <v>61</v>
      </c>
      <c r="F13854">
        <v>1188</v>
      </c>
    </row>
    <row r="13855" spans="1:6" x14ac:dyDescent="0.35">
      <c r="A13855" t="s">
        <v>123</v>
      </c>
      <c r="B13855" s="78" t="s">
        <v>15</v>
      </c>
      <c r="C13855">
        <v>2021</v>
      </c>
      <c r="D13855" t="s">
        <v>138</v>
      </c>
      <c r="E13855" t="s">
        <v>63</v>
      </c>
      <c r="F13855">
        <v>1363</v>
      </c>
    </row>
    <row r="13856" spans="1:6" x14ac:dyDescent="0.35">
      <c r="A13856" t="s">
        <v>123</v>
      </c>
      <c r="B13856" s="78" t="s">
        <v>15</v>
      </c>
      <c r="C13856">
        <v>2021</v>
      </c>
      <c r="D13856" t="s">
        <v>138</v>
      </c>
      <c r="E13856" t="s">
        <v>65</v>
      </c>
      <c r="F13856">
        <v>1466</v>
      </c>
    </row>
    <row r="13857" spans="1:6" x14ac:dyDescent="0.35">
      <c r="A13857" t="s">
        <v>123</v>
      </c>
      <c r="B13857" s="78" t="s">
        <v>15</v>
      </c>
      <c r="C13857">
        <v>2021</v>
      </c>
      <c r="D13857" t="s">
        <v>138</v>
      </c>
      <c r="E13857" t="s">
        <v>67</v>
      </c>
      <c r="F13857">
        <v>1432</v>
      </c>
    </row>
    <row r="13858" spans="1:6" x14ac:dyDescent="0.35">
      <c r="A13858" t="s">
        <v>123</v>
      </c>
      <c r="B13858" s="78" t="s">
        <v>15</v>
      </c>
      <c r="C13858">
        <v>2021</v>
      </c>
      <c r="D13858" t="s">
        <v>138</v>
      </c>
      <c r="E13858" t="s">
        <v>69</v>
      </c>
      <c r="F13858">
        <v>1290</v>
      </c>
    </row>
    <row r="13859" spans="1:6" x14ac:dyDescent="0.35">
      <c r="A13859" t="s">
        <v>123</v>
      </c>
      <c r="B13859" s="78" t="s">
        <v>15</v>
      </c>
      <c r="C13859">
        <v>2021</v>
      </c>
      <c r="D13859" t="s">
        <v>138</v>
      </c>
      <c r="E13859" t="s">
        <v>71</v>
      </c>
      <c r="F13859">
        <v>890</v>
      </c>
    </row>
    <row r="13860" spans="1:6" x14ac:dyDescent="0.35">
      <c r="A13860" t="s">
        <v>123</v>
      </c>
      <c r="B13860" s="78" t="s">
        <v>15</v>
      </c>
      <c r="C13860">
        <v>2021</v>
      </c>
      <c r="D13860" t="s">
        <v>138</v>
      </c>
      <c r="E13860" t="s">
        <v>73</v>
      </c>
      <c r="F13860">
        <v>639</v>
      </c>
    </row>
    <row r="13861" spans="1:6" x14ac:dyDescent="0.35">
      <c r="A13861" t="s">
        <v>123</v>
      </c>
      <c r="B13861" s="78" t="s">
        <v>15</v>
      </c>
      <c r="C13861">
        <v>2021</v>
      </c>
      <c r="D13861" t="s">
        <v>138</v>
      </c>
      <c r="E13861" t="s">
        <v>75</v>
      </c>
      <c r="F13861">
        <v>595</v>
      </c>
    </row>
    <row r="13862" spans="1:6" x14ac:dyDescent="0.35">
      <c r="A13862" t="s">
        <v>123</v>
      </c>
      <c r="B13862" s="78" t="s">
        <v>15</v>
      </c>
      <c r="C13862">
        <v>2026</v>
      </c>
      <c r="D13862" t="s">
        <v>138</v>
      </c>
      <c r="E13862" t="s">
        <v>42</v>
      </c>
      <c r="F13862">
        <v>891.47636056849103</v>
      </c>
    </row>
    <row r="13863" spans="1:6" x14ac:dyDescent="0.35">
      <c r="A13863" t="s">
        <v>123</v>
      </c>
      <c r="B13863" s="78" t="s">
        <v>15</v>
      </c>
      <c r="C13863">
        <v>2026</v>
      </c>
      <c r="D13863" t="s">
        <v>138</v>
      </c>
      <c r="E13863" t="s">
        <v>45</v>
      </c>
      <c r="F13863">
        <v>1135.59405598124</v>
      </c>
    </row>
    <row r="13864" spans="1:6" x14ac:dyDescent="0.35">
      <c r="A13864" t="s">
        <v>123</v>
      </c>
      <c r="B13864" s="78" t="s">
        <v>15</v>
      </c>
      <c r="C13864">
        <v>2026</v>
      </c>
      <c r="D13864" t="s">
        <v>138</v>
      </c>
      <c r="E13864" t="s">
        <v>47</v>
      </c>
      <c r="F13864">
        <v>1104.42324671491</v>
      </c>
    </row>
    <row r="13865" spans="1:6" x14ac:dyDescent="0.35">
      <c r="A13865" t="s">
        <v>123</v>
      </c>
      <c r="B13865" s="78" t="s">
        <v>15</v>
      </c>
      <c r="C13865">
        <v>2026</v>
      </c>
      <c r="D13865" t="s">
        <v>138</v>
      </c>
      <c r="E13865" t="s">
        <v>49</v>
      </c>
      <c r="F13865">
        <v>834.99017205927703</v>
      </c>
    </row>
    <row r="13866" spans="1:6" x14ac:dyDescent="0.35">
      <c r="A13866" t="s">
        <v>123</v>
      </c>
      <c r="B13866" s="78" t="s">
        <v>15</v>
      </c>
      <c r="C13866">
        <v>2026</v>
      </c>
      <c r="D13866" t="s">
        <v>138</v>
      </c>
      <c r="E13866" t="s">
        <v>51</v>
      </c>
      <c r="F13866">
        <v>818.21988499895394</v>
      </c>
    </row>
    <row r="13867" spans="1:6" x14ac:dyDescent="0.35">
      <c r="A13867" t="s">
        <v>123</v>
      </c>
      <c r="B13867" s="78" t="s">
        <v>15</v>
      </c>
      <c r="C13867">
        <v>2026</v>
      </c>
      <c r="D13867" t="s">
        <v>138</v>
      </c>
      <c r="E13867" t="s">
        <v>53</v>
      </c>
      <c r="F13867">
        <v>898.04559347965699</v>
      </c>
    </row>
    <row r="13868" spans="1:6" x14ac:dyDescent="0.35">
      <c r="A13868" t="s">
        <v>123</v>
      </c>
      <c r="B13868" s="78" t="s">
        <v>15</v>
      </c>
      <c r="C13868">
        <v>2026</v>
      </c>
      <c r="D13868" t="s">
        <v>138</v>
      </c>
      <c r="E13868" t="s">
        <v>55</v>
      </c>
      <c r="F13868">
        <v>915.77231286480503</v>
      </c>
    </row>
    <row r="13869" spans="1:6" x14ac:dyDescent="0.35">
      <c r="A13869" t="s">
        <v>123</v>
      </c>
      <c r="B13869" s="78" t="s">
        <v>15</v>
      </c>
      <c r="C13869">
        <v>2026</v>
      </c>
      <c r="D13869" t="s">
        <v>138</v>
      </c>
      <c r="E13869" t="s">
        <v>57</v>
      </c>
      <c r="F13869">
        <v>994.28543774299806</v>
      </c>
    </row>
    <row r="13870" spans="1:6" x14ac:dyDescent="0.35">
      <c r="A13870" t="s">
        <v>123</v>
      </c>
      <c r="B13870" s="78" t="s">
        <v>15</v>
      </c>
      <c r="C13870">
        <v>2026</v>
      </c>
      <c r="D13870" t="s">
        <v>138</v>
      </c>
      <c r="E13870" t="s">
        <v>59</v>
      </c>
      <c r="F13870">
        <v>1062.10880467271</v>
      </c>
    </row>
    <row r="13871" spans="1:6" x14ac:dyDescent="0.35">
      <c r="A13871" t="s">
        <v>123</v>
      </c>
      <c r="B13871" s="78" t="s">
        <v>15</v>
      </c>
      <c r="C13871">
        <v>2026</v>
      </c>
      <c r="D13871" t="s">
        <v>138</v>
      </c>
      <c r="E13871" t="s">
        <v>61</v>
      </c>
      <c r="F13871">
        <v>1264.4618466834099</v>
      </c>
    </row>
    <row r="13872" spans="1:6" x14ac:dyDescent="0.35">
      <c r="A13872" t="s">
        <v>123</v>
      </c>
      <c r="B13872" s="78" t="s">
        <v>15</v>
      </c>
      <c r="C13872">
        <v>2026</v>
      </c>
      <c r="D13872" t="s">
        <v>138</v>
      </c>
      <c r="E13872" t="s">
        <v>63</v>
      </c>
      <c r="F13872">
        <v>1336.3510915347799</v>
      </c>
    </row>
    <row r="13873" spans="1:6" x14ac:dyDescent="0.35">
      <c r="A13873" t="s">
        <v>123</v>
      </c>
      <c r="B13873" s="78" t="s">
        <v>15</v>
      </c>
      <c r="C13873">
        <v>2026</v>
      </c>
      <c r="D13873" t="s">
        <v>138</v>
      </c>
      <c r="E13873" t="s">
        <v>43</v>
      </c>
      <c r="F13873">
        <v>921.77065751926898</v>
      </c>
    </row>
    <row r="13874" spans="1:6" x14ac:dyDescent="0.35">
      <c r="A13874" t="s">
        <v>123</v>
      </c>
      <c r="B13874" s="78" t="s">
        <v>15</v>
      </c>
      <c r="C13874">
        <v>2026</v>
      </c>
      <c r="D13874" t="s">
        <v>138</v>
      </c>
      <c r="E13874" t="s">
        <v>65</v>
      </c>
      <c r="F13874">
        <v>1482.0774994343501</v>
      </c>
    </row>
    <row r="13875" spans="1:6" x14ac:dyDescent="0.35">
      <c r="A13875" t="s">
        <v>123</v>
      </c>
      <c r="B13875" s="78" t="s">
        <v>15</v>
      </c>
      <c r="C13875">
        <v>2026</v>
      </c>
      <c r="D13875" t="s">
        <v>138</v>
      </c>
      <c r="E13875" t="s">
        <v>67</v>
      </c>
      <c r="F13875">
        <v>1531.36300524998</v>
      </c>
    </row>
    <row r="13876" spans="1:6" x14ac:dyDescent="0.35">
      <c r="A13876" t="s">
        <v>123</v>
      </c>
      <c r="B13876" s="78" t="s">
        <v>15</v>
      </c>
      <c r="C13876">
        <v>2026</v>
      </c>
      <c r="D13876" t="s">
        <v>138</v>
      </c>
      <c r="E13876" t="s">
        <v>69</v>
      </c>
      <c r="F13876">
        <v>1432.82084065253</v>
      </c>
    </row>
    <row r="13877" spans="1:6" x14ac:dyDescent="0.35">
      <c r="A13877" t="s">
        <v>123</v>
      </c>
      <c r="B13877" s="78" t="s">
        <v>15</v>
      </c>
      <c r="C13877">
        <v>2026</v>
      </c>
      <c r="D13877" t="s">
        <v>138</v>
      </c>
      <c r="E13877" t="s">
        <v>71</v>
      </c>
      <c r="F13877">
        <v>1234.26391564968</v>
      </c>
    </row>
    <row r="13878" spans="1:6" x14ac:dyDescent="0.35">
      <c r="A13878" t="s">
        <v>123</v>
      </c>
      <c r="B13878" s="78" t="s">
        <v>15</v>
      </c>
      <c r="C13878">
        <v>2026</v>
      </c>
      <c r="D13878" t="s">
        <v>138</v>
      </c>
      <c r="E13878" t="s">
        <v>73</v>
      </c>
      <c r="F13878">
        <v>782.31357085699301</v>
      </c>
    </row>
    <row r="13879" spans="1:6" x14ac:dyDescent="0.35">
      <c r="A13879" t="s">
        <v>123</v>
      </c>
      <c r="B13879" s="78" t="s">
        <v>15</v>
      </c>
      <c r="C13879">
        <v>2026</v>
      </c>
      <c r="D13879" t="s">
        <v>138</v>
      </c>
      <c r="E13879" t="s">
        <v>75</v>
      </c>
      <c r="F13879">
        <v>760.84532160378103</v>
      </c>
    </row>
    <row r="13880" spans="1:6" x14ac:dyDescent="0.35">
      <c r="A13880" t="s">
        <v>123</v>
      </c>
      <c r="B13880" s="78" t="s">
        <v>15</v>
      </c>
      <c r="C13880">
        <v>2026</v>
      </c>
      <c r="D13880" t="s">
        <v>41</v>
      </c>
      <c r="E13880" t="s">
        <v>42</v>
      </c>
      <c r="F13880">
        <v>935.12726156390602</v>
      </c>
    </row>
    <row r="13881" spans="1:6" x14ac:dyDescent="0.35">
      <c r="A13881" t="s">
        <v>123</v>
      </c>
      <c r="B13881" s="78" t="s">
        <v>15</v>
      </c>
      <c r="C13881">
        <v>2026</v>
      </c>
      <c r="D13881" t="s">
        <v>41</v>
      </c>
      <c r="E13881" t="s">
        <v>45</v>
      </c>
      <c r="F13881">
        <v>1197.5493937701799</v>
      </c>
    </row>
    <row r="13882" spans="1:6" x14ac:dyDescent="0.35">
      <c r="A13882" t="s">
        <v>123</v>
      </c>
      <c r="B13882" s="78" t="s">
        <v>15</v>
      </c>
      <c r="C13882">
        <v>2026</v>
      </c>
      <c r="D13882" t="s">
        <v>41</v>
      </c>
      <c r="E13882" t="s">
        <v>47</v>
      </c>
      <c r="F13882">
        <v>1297.7921020922499</v>
      </c>
    </row>
    <row r="13883" spans="1:6" x14ac:dyDescent="0.35">
      <c r="A13883" t="s">
        <v>123</v>
      </c>
      <c r="B13883" s="78" t="s">
        <v>15</v>
      </c>
      <c r="C13883">
        <v>2026</v>
      </c>
      <c r="D13883" t="s">
        <v>41</v>
      </c>
      <c r="E13883" t="s">
        <v>49</v>
      </c>
      <c r="F13883">
        <v>837.843994623811</v>
      </c>
    </row>
    <row r="13884" spans="1:6" x14ac:dyDescent="0.35">
      <c r="A13884" t="s">
        <v>123</v>
      </c>
      <c r="B13884" s="78" t="s">
        <v>15</v>
      </c>
      <c r="C13884">
        <v>2026</v>
      </c>
      <c r="D13884" t="s">
        <v>41</v>
      </c>
      <c r="E13884" t="s">
        <v>51</v>
      </c>
      <c r="F13884">
        <v>876.43873884653499</v>
      </c>
    </row>
    <row r="13885" spans="1:6" x14ac:dyDescent="0.35">
      <c r="A13885" t="s">
        <v>123</v>
      </c>
      <c r="B13885" s="78" t="s">
        <v>15</v>
      </c>
      <c r="C13885">
        <v>2026</v>
      </c>
      <c r="D13885" t="s">
        <v>41</v>
      </c>
      <c r="E13885" t="s">
        <v>53</v>
      </c>
      <c r="F13885">
        <v>898.10722619643298</v>
      </c>
    </row>
    <row r="13886" spans="1:6" x14ac:dyDescent="0.35">
      <c r="A13886" t="s">
        <v>123</v>
      </c>
      <c r="B13886" s="78" t="s">
        <v>15</v>
      </c>
      <c r="C13886">
        <v>2026</v>
      </c>
      <c r="D13886" t="s">
        <v>41</v>
      </c>
      <c r="E13886" t="s">
        <v>55</v>
      </c>
      <c r="F13886">
        <v>904.202333639828</v>
      </c>
    </row>
    <row r="13887" spans="1:6" x14ac:dyDescent="0.35">
      <c r="A13887" t="s">
        <v>123</v>
      </c>
      <c r="B13887" s="78" t="s">
        <v>15</v>
      </c>
      <c r="C13887">
        <v>2026</v>
      </c>
      <c r="D13887" t="s">
        <v>41</v>
      </c>
      <c r="E13887" t="s">
        <v>57</v>
      </c>
      <c r="F13887">
        <v>903.40150631513995</v>
      </c>
    </row>
    <row r="13888" spans="1:6" x14ac:dyDescent="0.35">
      <c r="A13888" t="s">
        <v>123</v>
      </c>
      <c r="B13888" s="78" t="s">
        <v>15</v>
      </c>
      <c r="C13888">
        <v>2026</v>
      </c>
      <c r="D13888" t="s">
        <v>41</v>
      </c>
      <c r="E13888" t="s">
        <v>59</v>
      </c>
      <c r="F13888">
        <v>963.60694893044604</v>
      </c>
    </row>
    <row r="13889" spans="1:6" x14ac:dyDescent="0.35">
      <c r="A13889" t="s">
        <v>123</v>
      </c>
      <c r="B13889" s="78" t="s">
        <v>15</v>
      </c>
      <c r="C13889">
        <v>2026</v>
      </c>
      <c r="D13889" t="s">
        <v>41</v>
      </c>
      <c r="E13889" t="s">
        <v>61</v>
      </c>
      <c r="F13889">
        <v>1115.88483747799</v>
      </c>
    </row>
    <row r="13890" spans="1:6" x14ac:dyDescent="0.35">
      <c r="A13890" t="s">
        <v>123</v>
      </c>
      <c r="B13890" s="78" t="s">
        <v>15</v>
      </c>
      <c r="C13890">
        <v>2026</v>
      </c>
      <c r="D13890" t="s">
        <v>41</v>
      </c>
      <c r="E13890" t="s">
        <v>63</v>
      </c>
      <c r="F13890">
        <v>1315.89961462937</v>
      </c>
    </row>
    <row r="13891" spans="1:6" x14ac:dyDescent="0.35">
      <c r="A13891" t="s">
        <v>123</v>
      </c>
      <c r="B13891" s="78" t="s">
        <v>15</v>
      </c>
      <c r="C13891">
        <v>2026</v>
      </c>
      <c r="D13891" t="s">
        <v>41</v>
      </c>
      <c r="E13891" t="s">
        <v>43</v>
      </c>
      <c r="F13891">
        <v>980.73327700932202</v>
      </c>
    </row>
    <row r="13892" spans="1:6" x14ac:dyDescent="0.35">
      <c r="A13892" t="s">
        <v>123</v>
      </c>
      <c r="B13892" s="78" t="s">
        <v>15</v>
      </c>
      <c r="C13892">
        <v>2026</v>
      </c>
      <c r="D13892" t="s">
        <v>41</v>
      </c>
      <c r="E13892" t="s">
        <v>65</v>
      </c>
      <c r="F13892">
        <v>1403.7785788137601</v>
      </c>
    </row>
    <row r="13893" spans="1:6" x14ac:dyDescent="0.35">
      <c r="A13893" t="s">
        <v>123</v>
      </c>
      <c r="B13893" s="78" t="s">
        <v>15</v>
      </c>
      <c r="C13893">
        <v>2026</v>
      </c>
      <c r="D13893" t="s">
        <v>41</v>
      </c>
      <c r="E13893" t="s">
        <v>67</v>
      </c>
      <c r="F13893">
        <v>1479.9691813162999</v>
      </c>
    </row>
    <row r="13894" spans="1:6" x14ac:dyDescent="0.35">
      <c r="A13894" t="s">
        <v>123</v>
      </c>
      <c r="B13894" s="78" t="s">
        <v>15</v>
      </c>
      <c r="C13894">
        <v>2026</v>
      </c>
      <c r="D13894" t="s">
        <v>41</v>
      </c>
      <c r="E13894" t="s">
        <v>69</v>
      </c>
      <c r="F13894">
        <v>1387.3951830532801</v>
      </c>
    </row>
    <row r="13895" spans="1:6" x14ac:dyDescent="0.35">
      <c r="A13895" t="s">
        <v>123</v>
      </c>
      <c r="B13895" s="78" t="s">
        <v>15</v>
      </c>
      <c r="C13895">
        <v>2026</v>
      </c>
      <c r="D13895" t="s">
        <v>41</v>
      </c>
      <c r="E13895" t="s">
        <v>71</v>
      </c>
      <c r="F13895">
        <v>1238.5901086010799</v>
      </c>
    </row>
    <row r="13896" spans="1:6" x14ac:dyDescent="0.35">
      <c r="A13896" t="s">
        <v>123</v>
      </c>
      <c r="B13896" s="78" t="s">
        <v>15</v>
      </c>
      <c r="C13896">
        <v>2026</v>
      </c>
      <c r="D13896" t="s">
        <v>41</v>
      </c>
      <c r="E13896" t="s">
        <v>73</v>
      </c>
      <c r="F13896">
        <v>780.05759919003106</v>
      </c>
    </row>
    <row r="13897" spans="1:6" x14ac:dyDescent="0.35">
      <c r="A13897" t="s">
        <v>123</v>
      </c>
      <c r="B13897" s="78" t="s">
        <v>15</v>
      </c>
      <c r="C13897">
        <v>2026</v>
      </c>
      <c r="D13897" t="s">
        <v>41</v>
      </c>
      <c r="E13897" t="s">
        <v>75</v>
      </c>
      <c r="F13897">
        <v>548.18352143766697</v>
      </c>
    </row>
    <row r="13898" spans="1:6" x14ac:dyDescent="0.35">
      <c r="A13898" t="s">
        <v>123</v>
      </c>
      <c r="B13898" s="78" t="s">
        <v>15</v>
      </c>
      <c r="C13898">
        <v>2031</v>
      </c>
      <c r="D13898" t="s">
        <v>138</v>
      </c>
      <c r="E13898" t="s">
        <v>42</v>
      </c>
      <c r="F13898">
        <v>836.41423079268304</v>
      </c>
    </row>
    <row r="13899" spans="1:6" x14ac:dyDescent="0.35">
      <c r="A13899" t="s">
        <v>123</v>
      </c>
      <c r="B13899" s="78" t="s">
        <v>15</v>
      </c>
      <c r="C13899">
        <v>2031</v>
      </c>
      <c r="D13899" t="s">
        <v>138</v>
      </c>
      <c r="E13899" t="s">
        <v>45</v>
      </c>
      <c r="F13899">
        <v>999.01254819381597</v>
      </c>
    </row>
    <row r="13900" spans="1:6" x14ac:dyDescent="0.35">
      <c r="A13900" t="s">
        <v>123</v>
      </c>
      <c r="B13900" s="78" t="s">
        <v>15</v>
      </c>
      <c r="C13900">
        <v>2031</v>
      </c>
      <c r="D13900" t="s">
        <v>138</v>
      </c>
      <c r="E13900" t="s">
        <v>47</v>
      </c>
      <c r="F13900">
        <v>1021.61259969661</v>
      </c>
    </row>
    <row r="13901" spans="1:6" x14ac:dyDescent="0.35">
      <c r="A13901" t="s">
        <v>123</v>
      </c>
      <c r="B13901" s="78" t="s">
        <v>15</v>
      </c>
      <c r="C13901">
        <v>2031</v>
      </c>
      <c r="D13901" t="s">
        <v>138</v>
      </c>
      <c r="E13901" t="s">
        <v>49</v>
      </c>
      <c r="F13901">
        <v>846.63552042670301</v>
      </c>
    </row>
    <row r="13902" spans="1:6" x14ac:dyDescent="0.35">
      <c r="A13902" t="s">
        <v>123</v>
      </c>
      <c r="B13902" s="78" t="s">
        <v>15</v>
      </c>
      <c r="C13902">
        <v>2031</v>
      </c>
      <c r="D13902" t="s">
        <v>138</v>
      </c>
      <c r="E13902" t="s">
        <v>51</v>
      </c>
      <c r="F13902">
        <v>841.03262104543501</v>
      </c>
    </row>
    <row r="13903" spans="1:6" x14ac:dyDescent="0.35">
      <c r="A13903" t="s">
        <v>123</v>
      </c>
      <c r="B13903" s="78" t="s">
        <v>15</v>
      </c>
      <c r="C13903">
        <v>2031</v>
      </c>
      <c r="D13903" t="s">
        <v>138</v>
      </c>
      <c r="E13903" t="s">
        <v>53</v>
      </c>
      <c r="F13903">
        <v>865.52013415015597</v>
      </c>
    </row>
    <row r="13904" spans="1:6" x14ac:dyDescent="0.35">
      <c r="A13904" t="s">
        <v>123</v>
      </c>
      <c r="B13904" s="78" t="s">
        <v>15</v>
      </c>
      <c r="C13904">
        <v>2031</v>
      </c>
      <c r="D13904" t="s">
        <v>138</v>
      </c>
      <c r="E13904" t="s">
        <v>55</v>
      </c>
      <c r="F13904">
        <v>924.20370960671596</v>
      </c>
    </row>
    <row r="13905" spans="1:6" x14ac:dyDescent="0.35">
      <c r="A13905" t="s">
        <v>123</v>
      </c>
      <c r="B13905" s="78" t="s">
        <v>15</v>
      </c>
      <c r="C13905">
        <v>2031</v>
      </c>
      <c r="D13905" t="s">
        <v>138</v>
      </c>
      <c r="E13905" t="s">
        <v>57</v>
      </c>
      <c r="F13905">
        <v>988.01778363164397</v>
      </c>
    </row>
    <row r="13906" spans="1:6" x14ac:dyDescent="0.35">
      <c r="A13906" t="s">
        <v>123</v>
      </c>
      <c r="B13906" s="78" t="s">
        <v>15</v>
      </c>
      <c r="C13906">
        <v>2031</v>
      </c>
      <c r="D13906" t="s">
        <v>138</v>
      </c>
      <c r="E13906" t="s">
        <v>59</v>
      </c>
      <c r="F13906">
        <v>1089.1081434354701</v>
      </c>
    </row>
    <row r="13907" spans="1:6" x14ac:dyDescent="0.35">
      <c r="A13907" t="s">
        <v>123</v>
      </c>
      <c r="B13907" s="78" t="s">
        <v>15</v>
      </c>
      <c r="C13907">
        <v>2031</v>
      </c>
      <c r="D13907" t="s">
        <v>138</v>
      </c>
      <c r="E13907" t="s">
        <v>61</v>
      </c>
      <c r="F13907">
        <v>1160.65747309518</v>
      </c>
    </row>
    <row r="13908" spans="1:6" x14ac:dyDescent="0.35">
      <c r="A13908" t="s">
        <v>123</v>
      </c>
      <c r="B13908" s="78" t="s">
        <v>15</v>
      </c>
      <c r="C13908">
        <v>2031</v>
      </c>
      <c r="D13908" t="s">
        <v>138</v>
      </c>
      <c r="E13908" t="s">
        <v>63</v>
      </c>
      <c r="F13908">
        <v>1369.0024604791599</v>
      </c>
    </row>
    <row r="13909" spans="1:6" x14ac:dyDescent="0.35">
      <c r="A13909" t="s">
        <v>123</v>
      </c>
      <c r="B13909" s="78" t="s">
        <v>15</v>
      </c>
      <c r="C13909">
        <v>2031</v>
      </c>
      <c r="D13909" t="s">
        <v>138</v>
      </c>
      <c r="E13909" t="s">
        <v>43</v>
      </c>
      <c r="F13909">
        <v>957.84232843739505</v>
      </c>
    </row>
    <row r="13910" spans="1:6" x14ac:dyDescent="0.35">
      <c r="A13910" t="s">
        <v>123</v>
      </c>
      <c r="B13910" s="78" t="s">
        <v>15</v>
      </c>
      <c r="C13910">
        <v>2031</v>
      </c>
      <c r="D13910" t="s">
        <v>138</v>
      </c>
      <c r="E13910" t="s">
        <v>65</v>
      </c>
      <c r="F13910">
        <v>1438.48107142292</v>
      </c>
    </row>
    <row r="13911" spans="1:6" x14ac:dyDescent="0.35">
      <c r="A13911" t="s">
        <v>123</v>
      </c>
      <c r="B13911" s="78" t="s">
        <v>15</v>
      </c>
      <c r="C13911">
        <v>2031</v>
      </c>
      <c r="D13911" t="s">
        <v>138</v>
      </c>
      <c r="E13911" t="s">
        <v>67</v>
      </c>
      <c r="F13911">
        <v>1528.8237867887799</v>
      </c>
    </row>
    <row r="13912" spans="1:6" x14ac:dyDescent="0.35">
      <c r="A13912" t="s">
        <v>123</v>
      </c>
      <c r="B13912" s="78" t="s">
        <v>15</v>
      </c>
      <c r="C13912">
        <v>2031</v>
      </c>
      <c r="D13912" t="s">
        <v>138</v>
      </c>
      <c r="E13912" t="s">
        <v>69</v>
      </c>
      <c r="F13912">
        <v>1512.19129622488</v>
      </c>
    </row>
    <row r="13913" spans="1:6" x14ac:dyDescent="0.35">
      <c r="A13913" t="s">
        <v>123</v>
      </c>
      <c r="B13913" s="78" t="s">
        <v>15</v>
      </c>
      <c r="C13913">
        <v>2031</v>
      </c>
      <c r="D13913" t="s">
        <v>138</v>
      </c>
      <c r="E13913" t="s">
        <v>71</v>
      </c>
      <c r="F13913">
        <v>1343.5678785799</v>
      </c>
    </row>
    <row r="13914" spans="1:6" x14ac:dyDescent="0.35">
      <c r="A13914" t="s">
        <v>123</v>
      </c>
      <c r="B13914" s="78" t="s">
        <v>15</v>
      </c>
      <c r="C13914">
        <v>2031</v>
      </c>
      <c r="D13914" t="s">
        <v>138</v>
      </c>
      <c r="E13914" t="s">
        <v>73</v>
      </c>
      <c r="F13914">
        <v>1065.1849997705899</v>
      </c>
    </row>
    <row r="13915" spans="1:6" x14ac:dyDescent="0.35">
      <c r="A13915" t="s">
        <v>123</v>
      </c>
      <c r="B13915" s="78" t="s">
        <v>15</v>
      </c>
      <c r="C13915">
        <v>2031</v>
      </c>
      <c r="D13915" t="s">
        <v>138</v>
      </c>
      <c r="E13915" t="s">
        <v>75</v>
      </c>
      <c r="F13915">
        <v>949.58249864479205</v>
      </c>
    </row>
    <row r="13916" spans="1:6" x14ac:dyDescent="0.35">
      <c r="A13916" t="s">
        <v>123</v>
      </c>
      <c r="B13916" s="78" t="s">
        <v>15</v>
      </c>
      <c r="C13916">
        <v>2031</v>
      </c>
      <c r="D13916" t="s">
        <v>41</v>
      </c>
      <c r="E13916" t="s">
        <v>42</v>
      </c>
      <c r="F13916">
        <v>875.78605203260702</v>
      </c>
    </row>
    <row r="13917" spans="1:6" x14ac:dyDescent="0.35">
      <c r="A13917" t="s">
        <v>123</v>
      </c>
      <c r="B13917" s="78" t="s">
        <v>15</v>
      </c>
      <c r="C13917">
        <v>2031</v>
      </c>
      <c r="D13917" t="s">
        <v>41</v>
      </c>
      <c r="E13917" t="s">
        <v>45</v>
      </c>
      <c r="F13917">
        <v>1083.5321679843801</v>
      </c>
    </row>
    <row r="13918" spans="1:6" x14ac:dyDescent="0.35">
      <c r="A13918" t="s">
        <v>123</v>
      </c>
      <c r="B13918" s="78" t="s">
        <v>15</v>
      </c>
      <c r="C13918">
        <v>2031</v>
      </c>
      <c r="D13918" t="s">
        <v>41</v>
      </c>
      <c r="E13918" t="s">
        <v>47</v>
      </c>
      <c r="F13918">
        <v>1188.12861257635</v>
      </c>
    </row>
    <row r="13919" spans="1:6" x14ac:dyDescent="0.35">
      <c r="A13919" t="s">
        <v>123</v>
      </c>
      <c r="B13919" s="78" t="s">
        <v>15</v>
      </c>
      <c r="C13919">
        <v>2031</v>
      </c>
      <c r="D13919" t="s">
        <v>41</v>
      </c>
      <c r="E13919" t="s">
        <v>49</v>
      </c>
      <c r="F13919">
        <v>940.79592918216895</v>
      </c>
    </row>
    <row r="13920" spans="1:6" x14ac:dyDescent="0.35">
      <c r="A13920" t="s">
        <v>123</v>
      </c>
      <c r="B13920" s="78" t="s">
        <v>15</v>
      </c>
      <c r="C13920">
        <v>2031</v>
      </c>
      <c r="D13920" t="s">
        <v>41</v>
      </c>
      <c r="E13920" t="s">
        <v>51</v>
      </c>
      <c r="F13920">
        <v>814.60892603441403</v>
      </c>
    </row>
    <row r="13921" spans="1:6" x14ac:dyDescent="0.35">
      <c r="A13921" t="s">
        <v>123</v>
      </c>
      <c r="B13921" s="78" t="s">
        <v>15</v>
      </c>
      <c r="C13921">
        <v>2031</v>
      </c>
      <c r="D13921" t="s">
        <v>41</v>
      </c>
      <c r="E13921" t="s">
        <v>53</v>
      </c>
      <c r="F13921">
        <v>896.70968131729296</v>
      </c>
    </row>
    <row r="13922" spans="1:6" x14ac:dyDescent="0.35">
      <c r="A13922" t="s">
        <v>123</v>
      </c>
      <c r="B13922" s="78" t="s">
        <v>15</v>
      </c>
      <c r="C13922">
        <v>2031</v>
      </c>
      <c r="D13922" t="s">
        <v>41</v>
      </c>
      <c r="E13922" t="s">
        <v>55</v>
      </c>
      <c r="F13922">
        <v>917.73061637456397</v>
      </c>
    </row>
    <row r="13923" spans="1:6" x14ac:dyDescent="0.35">
      <c r="A13923" t="s">
        <v>123</v>
      </c>
      <c r="B13923" s="78" t="s">
        <v>15</v>
      </c>
      <c r="C13923">
        <v>2031</v>
      </c>
      <c r="D13923" t="s">
        <v>41</v>
      </c>
      <c r="E13923" t="s">
        <v>57</v>
      </c>
      <c r="F13923">
        <v>963.503908301092</v>
      </c>
    </row>
    <row r="13924" spans="1:6" x14ac:dyDescent="0.35">
      <c r="A13924" t="s">
        <v>123</v>
      </c>
      <c r="B13924" s="78" t="s">
        <v>15</v>
      </c>
      <c r="C13924">
        <v>2031</v>
      </c>
      <c r="D13924" t="s">
        <v>41</v>
      </c>
      <c r="E13924" t="s">
        <v>59</v>
      </c>
      <c r="F13924">
        <v>1011.86687139451</v>
      </c>
    </row>
    <row r="13925" spans="1:6" x14ac:dyDescent="0.35">
      <c r="A13925" t="s">
        <v>123</v>
      </c>
      <c r="B13925" s="78" t="s">
        <v>15</v>
      </c>
      <c r="C13925">
        <v>2031</v>
      </c>
      <c r="D13925" t="s">
        <v>41</v>
      </c>
      <c r="E13925" t="s">
        <v>61</v>
      </c>
      <c r="F13925">
        <v>1064.61581046621</v>
      </c>
    </row>
    <row r="13926" spans="1:6" x14ac:dyDescent="0.35">
      <c r="A13926" t="s">
        <v>123</v>
      </c>
      <c r="B13926" s="78" t="s">
        <v>15</v>
      </c>
      <c r="C13926">
        <v>2031</v>
      </c>
      <c r="D13926" t="s">
        <v>41</v>
      </c>
      <c r="E13926" t="s">
        <v>63</v>
      </c>
      <c r="F13926">
        <v>1246.06889440329</v>
      </c>
    </row>
    <row r="13927" spans="1:6" x14ac:dyDescent="0.35">
      <c r="A13927" t="s">
        <v>123</v>
      </c>
      <c r="B13927" s="78" t="s">
        <v>15</v>
      </c>
      <c r="C13927">
        <v>2031</v>
      </c>
      <c r="D13927" t="s">
        <v>41</v>
      </c>
      <c r="E13927" t="s">
        <v>43</v>
      </c>
      <c r="F13927">
        <v>975.41659182780597</v>
      </c>
    </row>
    <row r="13928" spans="1:6" x14ac:dyDescent="0.35">
      <c r="A13928" t="s">
        <v>123</v>
      </c>
      <c r="B13928" s="78" t="s">
        <v>15</v>
      </c>
      <c r="C13928">
        <v>2031</v>
      </c>
      <c r="D13928" t="s">
        <v>41</v>
      </c>
      <c r="E13928" t="s">
        <v>65</v>
      </c>
      <c r="F13928">
        <v>1435.6150401445</v>
      </c>
    </row>
    <row r="13929" spans="1:6" x14ac:dyDescent="0.35">
      <c r="A13929" t="s">
        <v>123</v>
      </c>
      <c r="B13929" s="78" t="s">
        <v>15</v>
      </c>
      <c r="C13929">
        <v>2031</v>
      </c>
      <c r="D13929" t="s">
        <v>41</v>
      </c>
      <c r="E13929" t="s">
        <v>67</v>
      </c>
      <c r="F13929">
        <v>1484.4460202888399</v>
      </c>
    </row>
    <row r="13930" spans="1:6" x14ac:dyDescent="0.35">
      <c r="A13930" t="s">
        <v>123</v>
      </c>
      <c r="B13930" s="78" t="s">
        <v>15</v>
      </c>
      <c r="C13930">
        <v>2031</v>
      </c>
      <c r="D13930" t="s">
        <v>41</v>
      </c>
      <c r="E13930" t="s">
        <v>69</v>
      </c>
      <c r="F13930">
        <v>1474.6764878583899</v>
      </c>
    </row>
    <row r="13931" spans="1:6" x14ac:dyDescent="0.35">
      <c r="A13931" t="s">
        <v>123</v>
      </c>
      <c r="B13931" s="78" t="s">
        <v>15</v>
      </c>
      <c r="C13931">
        <v>2031</v>
      </c>
      <c r="D13931" t="s">
        <v>41</v>
      </c>
      <c r="E13931" t="s">
        <v>71</v>
      </c>
      <c r="F13931">
        <v>1275.79925400609</v>
      </c>
    </row>
    <row r="13932" spans="1:6" x14ac:dyDescent="0.35">
      <c r="A13932" t="s">
        <v>123</v>
      </c>
      <c r="B13932" s="78" t="s">
        <v>15</v>
      </c>
      <c r="C13932">
        <v>2031</v>
      </c>
      <c r="D13932" t="s">
        <v>41</v>
      </c>
      <c r="E13932" t="s">
        <v>73</v>
      </c>
      <c r="F13932">
        <v>1014.48755725781</v>
      </c>
    </row>
    <row r="13933" spans="1:6" x14ac:dyDescent="0.35">
      <c r="A13933" t="s">
        <v>123</v>
      </c>
      <c r="B13933" s="78" t="s">
        <v>15</v>
      </c>
      <c r="C13933">
        <v>2031</v>
      </c>
      <c r="D13933" t="s">
        <v>41</v>
      </c>
      <c r="E13933" t="s">
        <v>75</v>
      </c>
      <c r="F13933">
        <v>747.93191884552095</v>
      </c>
    </row>
    <row r="13934" spans="1:6" x14ac:dyDescent="0.35">
      <c r="A13934" t="s">
        <v>123</v>
      </c>
      <c r="B13934" s="78" t="s">
        <v>15</v>
      </c>
      <c r="C13934">
        <v>2036</v>
      </c>
      <c r="D13934" t="s">
        <v>138</v>
      </c>
      <c r="E13934" t="s">
        <v>42</v>
      </c>
      <c r="F13934">
        <v>828.78477877577996</v>
      </c>
    </row>
    <row r="13935" spans="1:6" x14ac:dyDescent="0.35">
      <c r="A13935" t="s">
        <v>123</v>
      </c>
      <c r="B13935" s="78" t="s">
        <v>15</v>
      </c>
      <c r="C13935">
        <v>2036</v>
      </c>
      <c r="D13935" t="s">
        <v>138</v>
      </c>
      <c r="E13935" t="s">
        <v>45</v>
      </c>
      <c r="F13935">
        <v>1019.32038853471</v>
      </c>
    </row>
    <row r="13936" spans="1:6" x14ac:dyDescent="0.35">
      <c r="A13936" t="s">
        <v>123</v>
      </c>
      <c r="B13936" s="78" t="s">
        <v>15</v>
      </c>
      <c r="C13936">
        <v>2036</v>
      </c>
      <c r="D13936" t="s">
        <v>138</v>
      </c>
      <c r="E13936" t="s">
        <v>47</v>
      </c>
      <c r="F13936">
        <v>908.37404067936598</v>
      </c>
    </row>
    <row r="13937" spans="1:6" x14ac:dyDescent="0.35">
      <c r="A13937" t="s">
        <v>123</v>
      </c>
      <c r="B13937" s="78" t="s">
        <v>15</v>
      </c>
      <c r="C13937">
        <v>2036</v>
      </c>
      <c r="D13937" t="s">
        <v>138</v>
      </c>
      <c r="E13937" t="s">
        <v>49</v>
      </c>
      <c r="F13937">
        <v>788.04361561735698</v>
      </c>
    </row>
    <row r="13938" spans="1:6" x14ac:dyDescent="0.35">
      <c r="A13938" t="s">
        <v>123</v>
      </c>
      <c r="B13938" s="78" t="s">
        <v>15</v>
      </c>
      <c r="C13938">
        <v>2036</v>
      </c>
      <c r="D13938" t="s">
        <v>138</v>
      </c>
      <c r="E13938" t="s">
        <v>51</v>
      </c>
      <c r="F13938">
        <v>848.22029114945303</v>
      </c>
    </row>
    <row r="13939" spans="1:6" x14ac:dyDescent="0.35">
      <c r="A13939" t="s">
        <v>123</v>
      </c>
      <c r="B13939" s="78" t="s">
        <v>15</v>
      </c>
      <c r="C13939">
        <v>2036</v>
      </c>
      <c r="D13939" t="s">
        <v>138</v>
      </c>
      <c r="E13939" t="s">
        <v>53</v>
      </c>
      <c r="F13939">
        <v>855.27791164133703</v>
      </c>
    </row>
    <row r="13940" spans="1:6" x14ac:dyDescent="0.35">
      <c r="A13940" t="s">
        <v>123</v>
      </c>
      <c r="B13940" s="78" t="s">
        <v>15</v>
      </c>
      <c r="C13940">
        <v>2036</v>
      </c>
      <c r="D13940" t="s">
        <v>138</v>
      </c>
      <c r="E13940" t="s">
        <v>55</v>
      </c>
      <c r="F13940">
        <v>897.00093086462402</v>
      </c>
    </row>
    <row r="13941" spans="1:6" x14ac:dyDescent="0.35">
      <c r="A13941" t="s">
        <v>123</v>
      </c>
      <c r="B13941" s="78" t="s">
        <v>15</v>
      </c>
      <c r="C13941">
        <v>2036</v>
      </c>
      <c r="D13941" t="s">
        <v>138</v>
      </c>
      <c r="E13941" t="s">
        <v>57</v>
      </c>
      <c r="F13941">
        <v>998.64719222084796</v>
      </c>
    </row>
    <row r="13942" spans="1:6" x14ac:dyDescent="0.35">
      <c r="A13942" t="s">
        <v>123</v>
      </c>
      <c r="B13942" s="78" t="s">
        <v>15</v>
      </c>
      <c r="C13942">
        <v>2036</v>
      </c>
      <c r="D13942" t="s">
        <v>138</v>
      </c>
      <c r="E13942" t="s">
        <v>59</v>
      </c>
      <c r="F13942">
        <v>1088.4233598445601</v>
      </c>
    </row>
    <row r="13943" spans="1:6" x14ac:dyDescent="0.35">
      <c r="A13943" t="s">
        <v>123</v>
      </c>
      <c r="B13943" s="78" t="s">
        <v>15</v>
      </c>
      <c r="C13943">
        <v>2036</v>
      </c>
      <c r="D13943" t="s">
        <v>138</v>
      </c>
      <c r="E13943" t="s">
        <v>61</v>
      </c>
      <c r="F13943">
        <v>1212.4711667880499</v>
      </c>
    </row>
    <row r="13944" spans="1:6" x14ac:dyDescent="0.35">
      <c r="A13944" t="s">
        <v>123</v>
      </c>
      <c r="B13944" s="78" t="s">
        <v>15</v>
      </c>
      <c r="C13944">
        <v>2036</v>
      </c>
      <c r="D13944" t="s">
        <v>138</v>
      </c>
      <c r="E13944" t="s">
        <v>63</v>
      </c>
      <c r="F13944">
        <v>1278.7884388035</v>
      </c>
    </row>
    <row r="13945" spans="1:6" x14ac:dyDescent="0.35">
      <c r="A13945" t="s">
        <v>123</v>
      </c>
      <c r="B13945" s="78" t="s">
        <v>15</v>
      </c>
      <c r="C13945">
        <v>2036</v>
      </c>
      <c r="D13945" t="s">
        <v>138</v>
      </c>
      <c r="E13945" t="s">
        <v>43</v>
      </c>
      <c r="F13945">
        <v>921.63836127479499</v>
      </c>
    </row>
    <row r="13946" spans="1:6" x14ac:dyDescent="0.35">
      <c r="A13946" t="s">
        <v>123</v>
      </c>
      <c r="B13946" s="78" t="s">
        <v>15</v>
      </c>
      <c r="C13946">
        <v>2036</v>
      </c>
      <c r="D13946" t="s">
        <v>138</v>
      </c>
      <c r="E13946" t="s">
        <v>65</v>
      </c>
      <c r="F13946">
        <v>1468.15644980046</v>
      </c>
    </row>
    <row r="13947" spans="1:6" x14ac:dyDescent="0.35">
      <c r="A13947" t="s">
        <v>123</v>
      </c>
      <c r="B13947" s="78" t="s">
        <v>15</v>
      </c>
      <c r="C13947">
        <v>2036</v>
      </c>
      <c r="D13947" t="s">
        <v>138</v>
      </c>
      <c r="E13947" t="s">
        <v>67</v>
      </c>
      <c r="F13947">
        <v>1494.07154436619</v>
      </c>
    </row>
    <row r="13948" spans="1:6" x14ac:dyDescent="0.35">
      <c r="A13948" t="s">
        <v>123</v>
      </c>
      <c r="B13948" s="78" t="s">
        <v>15</v>
      </c>
      <c r="C13948">
        <v>2036</v>
      </c>
      <c r="D13948" t="s">
        <v>138</v>
      </c>
      <c r="E13948" t="s">
        <v>69</v>
      </c>
      <c r="F13948">
        <v>1515.6964394444001</v>
      </c>
    </row>
    <row r="13949" spans="1:6" x14ac:dyDescent="0.35">
      <c r="A13949" t="s">
        <v>123</v>
      </c>
      <c r="B13949" s="78" t="s">
        <v>15</v>
      </c>
      <c r="C13949">
        <v>2036</v>
      </c>
      <c r="D13949" t="s">
        <v>138</v>
      </c>
      <c r="E13949" t="s">
        <v>71</v>
      </c>
      <c r="F13949">
        <v>1428.44784686001</v>
      </c>
    </row>
    <row r="13950" spans="1:6" x14ac:dyDescent="0.35">
      <c r="A13950" t="s">
        <v>123</v>
      </c>
      <c r="B13950" s="78" t="s">
        <v>15</v>
      </c>
      <c r="C13950">
        <v>2036</v>
      </c>
      <c r="D13950" t="s">
        <v>138</v>
      </c>
      <c r="E13950" t="s">
        <v>73</v>
      </c>
      <c r="F13950">
        <v>1162.0509436458401</v>
      </c>
    </row>
    <row r="13951" spans="1:6" x14ac:dyDescent="0.35">
      <c r="A13951" t="s">
        <v>123</v>
      </c>
      <c r="B13951" s="78" t="s">
        <v>15</v>
      </c>
      <c r="C13951">
        <v>2036</v>
      </c>
      <c r="D13951" t="s">
        <v>138</v>
      </c>
      <c r="E13951" t="s">
        <v>75</v>
      </c>
      <c r="F13951">
        <v>1265.3451970420101</v>
      </c>
    </row>
    <row r="13952" spans="1:6" x14ac:dyDescent="0.35">
      <c r="A13952" t="s">
        <v>123</v>
      </c>
      <c r="B13952" s="78" t="s">
        <v>15</v>
      </c>
      <c r="C13952">
        <v>2036</v>
      </c>
      <c r="D13952" t="s">
        <v>41</v>
      </c>
      <c r="E13952" t="s">
        <v>42</v>
      </c>
      <c r="F13952">
        <v>867.75925311179196</v>
      </c>
    </row>
    <row r="13953" spans="1:6" x14ac:dyDescent="0.35">
      <c r="A13953" t="s">
        <v>123</v>
      </c>
      <c r="B13953" s="78" t="s">
        <v>15</v>
      </c>
      <c r="C13953">
        <v>2036</v>
      </c>
      <c r="D13953" t="s">
        <v>41</v>
      </c>
      <c r="E13953" t="s">
        <v>45</v>
      </c>
      <c r="F13953">
        <v>1071.3949333917799</v>
      </c>
    </row>
    <row r="13954" spans="1:6" x14ac:dyDescent="0.35">
      <c r="A13954" t="s">
        <v>123</v>
      </c>
      <c r="B13954" s="78" t="s">
        <v>15</v>
      </c>
      <c r="C13954">
        <v>2036</v>
      </c>
      <c r="D13954" t="s">
        <v>41</v>
      </c>
      <c r="E13954" t="s">
        <v>47</v>
      </c>
      <c r="F13954">
        <v>1081.8419167417201</v>
      </c>
    </row>
    <row r="13955" spans="1:6" x14ac:dyDescent="0.35">
      <c r="A13955" t="s">
        <v>123</v>
      </c>
      <c r="B13955" s="78" t="s">
        <v>15</v>
      </c>
      <c r="C13955">
        <v>2036</v>
      </c>
      <c r="D13955" t="s">
        <v>41</v>
      </c>
      <c r="E13955" t="s">
        <v>49</v>
      </c>
      <c r="F13955">
        <v>870.10584926345098</v>
      </c>
    </row>
    <row r="13956" spans="1:6" x14ac:dyDescent="0.35">
      <c r="A13956" t="s">
        <v>123</v>
      </c>
      <c r="B13956" s="78" t="s">
        <v>15</v>
      </c>
      <c r="C13956">
        <v>2036</v>
      </c>
      <c r="D13956" t="s">
        <v>41</v>
      </c>
      <c r="E13956" t="s">
        <v>51</v>
      </c>
      <c r="F13956">
        <v>860.165799436013</v>
      </c>
    </row>
    <row r="13957" spans="1:6" x14ac:dyDescent="0.35">
      <c r="A13957" t="s">
        <v>123</v>
      </c>
      <c r="B13957" s="78" t="s">
        <v>15</v>
      </c>
      <c r="C13957">
        <v>2036</v>
      </c>
      <c r="D13957" t="s">
        <v>41</v>
      </c>
      <c r="E13957" t="s">
        <v>53</v>
      </c>
      <c r="F13957">
        <v>840.67126256837105</v>
      </c>
    </row>
    <row r="13958" spans="1:6" x14ac:dyDescent="0.35">
      <c r="A13958" t="s">
        <v>123</v>
      </c>
      <c r="B13958" s="78" t="s">
        <v>15</v>
      </c>
      <c r="C13958">
        <v>2036</v>
      </c>
      <c r="D13958" t="s">
        <v>41</v>
      </c>
      <c r="E13958" t="s">
        <v>55</v>
      </c>
      <c r="F13958">
        <v>909.221350792473</v>
      </c>
    </row>
    <row r="13959" spans="1:6" x14ac:dyDescent="0.35">
      <c r="A13959" t="s">
        <v>123</v>
      </c>
      <c r="B13959" s="78" t="s">
        <v>15</v>
      </c>
      <c r="C13959">
        <v>2036</v>
      </c>
      <c r="D13959" t="s">
        <v>41</v>
      </c>
      <c r="E13959" t="s">
        <v>57</v>
      </c>
      <c r="F13959">
        <v>975.91097618380195</v>
      </c>
    </row>
    <row r="13960" spans="1:6" x14ac:dyDescent="0.35">
      <c r="A13960" t="s">
        <v>123</v>
      </c>
      <c r="B13960" s="78" t="s">
        <v>15</v>
      </c>
      <c r="C13960">
        <v>2036</v>
      </c>
      <c r="D13960" t="s">
        <v>41</v>
      </c>
      <c r="E13960" t="s">
        <v>59</v>
      </c>
      <c r="F13960">
        <v>1059.2903467900801</v>
      </c>
    </row>
    <row r="13961" spans="1:6" x14ac:dyDescent="0.35">
      <c r="A13961" t="s">
        <v>123</v>
      </c>
      <c r="B13961" s="78" t="s">
        <v>15</v>
      </c>
      <c r="C13961">
        <v>2036</v>
      </c>
      <c r="D13961" t="s">
        <v>41</v>
      </c>
      <c r="E13961" t="s">
        <v>61</v>
      </c>
      <c r="F13961">
        <v>1135.1532057058</v>
      </c>
    </row>
    <row r="13962" spans="1:6" x14ac:dyDescent="0.35">
      <c r="A13962" t="s">
        <v>123</v>
      </c>
      <c r="B13962" s="78" t="s">
        <v>15</v>
      </c>
      <c r="C13962">
        <v>2036</v>
      </c>
      <c r="D13962" t="s">
        <v>41</v>
      </c>
      <c r="E13962" t="s">
        <v>63</v>
      </c>
      <c r="F13962">
        <v>1194.20363691802</v>
      </c>
    </row>
    <row r="13963" spans="1:6" x14ac:dyDescent="0.35">
      <c r="A13963" t="s">
        <v>123</v>
      </c>
      <c r="B13963" s="78" t="s">
        <v>15</v>
      </c>
      <c r="C13963">
        <v>2036</v>
      </c>
      <c r="D13963" t="s">
        <v>41</v>
      </c>
      <c r="E13963" t="s">
        <v>43</v>
      </c>
      <c r="F13963">
        <v>935.75298264139406</v>
      </c>
    </row>
    <row r="13964" spans="1:6" x14ac:dyDescent="0.35">
      <c r="A13964" t="s">
        <v>123</v>
      </c>
      <c r="B13964" s="78" t="s">
        <v>15</v>
      </c>
      <c r="C13964">
        <v>2036</v>
      </c>
      <c r="D13964" t="s">
        <v>41</v>
      </c>
      <c r="E13964" t="s">
        <v>65</v>
      </c>
      <c r="F13964">
        <v>1380.32648518731</v>
      </c>
    </row>
    <row r="13965" spans="1:6" x14ac:dyDescent="0.35">
      <c r="A13965" t="s">
        <v>123</v>
      </c>
      <c r="B13965" s="78" t="s">
        <v>15</v>
      </c>
      <c r="C13965">
        <v>2036</v>
      </c>
      <c r="D13965" t="s">
        <v>41</v>
      </c>
      <c r="E13965" t="s">
        <v>67</v>
      </c>
      <c r="F13965">
        <v>1515.2593709443599</v>
      </c>
    </row>
    <row r="13966" spans="1:6" x14ac:dyDescent="0.35">
      <c r="A13966" t="s">
        <v>123</v>
      </c>
      <c r="B13966" s="78" t="s">
        <v>15</v>
      </c>
      <c r="C13966">
        <v>2036</v>
      </c>
      <c r="D13966" t="s">
        <v>41</v>
      </c>
      <c r="E13966" t="s">
        <v>69</v>
      </c>
      <c r="F13966">
        <v>1488.72762199981</v>
      </c>
    </row>
    <row r="13967" spans="1:6" x14ac:dyDescent="0.35">
      <c r="A13967" t="s">
        <v>123</v>
      </c>
      <c r="B13967" s="78" t="s">
        <v>15</v>
      </c>
      <c r="C13967">
        <v>2036</v>
      </c>
      <c r="D13967" t="s">
        <v>41</v>
      </c>
      <c r="E13967" t="s">
        <v>71</v>
      </c>
      <c r="F13967">
        <v>1368.43583512584</v>
      </c>
    </row>
    <row r="13968" spans="1:6" x14ac:dyDescent="0.35">
      <c r="A13968" t="s">
        <v>123</v>
      </c>
      <c r="B13968" s="78" t="s">
        <v>15</v>
      </c>
      <c r="C13968">
        <v>2036</v>
      </c>
      <c r="D13968" t="s">
        <v>41</v>
      </c>
      <c r="E13968" t="s">
        <v>73</v>
      </c>
      <c r="F13968">
        <v>1057.1315767149999</v>
      </c>
    </row>
    <row r="13969" spans="1:6" x14ac:dyDescent="0.35">
      <c r="A13969" t="s">
        <v>123</v>
      </c>
      <c r="B13969" s="78" t="s">
        <v>15</v>
      </c>
      <c r="C13969">
        <v>2036</v>
      </c>
      <c r="D13969" t="s">
        <v>41</v>
      </c>
      <c r="E13969" t="s">
        <v>75</v>
      </c>
      <c r="F13969">
        <v>999.73627600055295</v>
      </c>
    </row>
    <row r="13970" spans="1:6" x14ac:dyDescent="0.35">
      <c r="A13970" t="s">
        <v>123</v>
      </c>
      <c r="B13970" s="78" t="s">
        <v>15</v>
      </c>
      <c r="C13970">
        <v>2041</v>
      </c>
      <c r="D13970" t="s">
        <v>138</v>
      </c>
      <c r="E13970" t="s">
        <v>42</v>
      </c>
      <c r="F13970">
        <v>805.55683007052096</v>
      </c>
    </row>
    <row r="13971" spans="1:6" x14ac:dyDescent="0.35">
      <c r="A13971" t="s">
        <v>123</v>
      </c>
      <c r="B13971" s="78" t="s">
        <v>15</v>
      </c>
      <c r="C13971">
        <v>2041</v>
      </c>
      <c r="D13971" t="s">
        <v>138</v>
      </c>
      <c r="E13971" t="s">
        <v>45</v>
      </c>
      <c r="F13971">
        <v>986.06004634167596</v>
      </c>
    </row>
    <row r="13972" spans="1:6" x14ac:dyDescent="0.35">
      <c r="A13972" t="s">
        <v>123</v>
      </c>
      <c r="B13972" s="78" t="s">
        <v>15</v>
      </c>
      <c r="C13972">
        <v>2041</v>
      </c>
      <c r="D13972" t="s">
        <v>138</v>
      </c>
      <c r="E13972" t="s">
        <v>47</v>
      </c>
      <c r="F13972">
        <v>901.48911537393701</v>
      </c>
    </row>
    <row r="13973" spans="1:6" x14ac:dyDescent="0.35">
      <c r="A13973" t="s">
        <v>123</v>
      </c>
      <c r="B13973" s="78" t="s">
        <v>15</v>
      </c>
      <c r="C13973">
        <v>2041</v>
      </c>
      <c r="D13973" t="s">
        <v>138</v>
      </c>
      <c r="E13973" t="s">
        <v>49</v>
      </c>
      <c r="F13973">
        <v>704.78993867250301</v>
      </c>
    </row>
    <row r="13974" spans="1:6" x14ac:dyDescent="0.35">
      <c r="A13974" t="s">
        <v>123</v>
      </c>
      <c r="B13974" s="78" t="s">
        <v>15</v>
      </c>
      <c r="C13974">
        <v>2041</v>
      </c>
      <c r="D13974" t="s">
        <v>138</v>
      </c>
      <c r="E13974" t="s">
        <v>51</v>
      </c>
      <c r="F13974">
        <v>795.61026869297598</v>
      </c>
    </row>
    <row r="13975" spans="1:6" x14ac:dyDescent="0.35">
      <c r="A13975" t="s">
        <v>123</v>
      </c>
      <c r="B13975" s="78" t="s">
        <v>15</v>
      </c>
      <c r="C13975">
        <v>2041</v>
      </c>
      <c r="D13975" t="s">
        <v>138</v>
      </c>
      <c r="E13975" t="s">
        <v>53</v>
      </c>
      <c r="F13975">
        <v>854.178579700917</v>
      </c>
    </row>
    <row r="13976" spans="1:6" x14ac:dyDescent="0.35">
      <c r="A13976" t="s">
        <v>123</v>
      </c>
      <c r="B13976" s="78" t="s">
        <v>15</v>
      </c>
      <c r="C13976">
        <v>2041</v>
      </c>
      <c r="D13976" t="s">
        <v>138</v>
      </c>
      <c r="E13976" t="s">
        <v>55</v>
      </c>
      <c r="F13976">
        <v>868.19381476674198</v>
      </c>
    </row>
    <row r="13977" spans="1:6" x14ac:dyDescent="0.35">
      <c r="A13977" t="s">
        <v>123</v>
      </c>
      <c r="B13977" s="78" t="s">
        <v>15</v>
      </c>
      <c r="C13977">
        <v>2041</v>
      </c>
      <c r="D13977" t="s">
        <v>138</v>
      </c>
      <c r="E13977" t="s">
        <v>57</v>
      </c>
      <c r="F13977">
        <v>968.14394827381398</v>
      </c>
    </row>
    <row r="13978" spans="1:6" x14ac:dyDescent="0.35">
      <c r="A13978" t="s">
        <v>123</v>
      </c>
      <c r="B13978" s="78" t="s">
        <v>15</v>
      </c>
      <c r="C13978">
        <v>2041</v>
      </c>
      <c r="D13978" t="s">
        <v>138</v>
      </c>
      <c r="E13978" t="s">
        <v>59</v>
      </c>
      <c r="F13978">
        <v>1095.6595179104199</v>
      </c>
    </row>
    <row r="13979" spans="1:6" x14ac:dyDescent="0.35">
      <c r="A13979" t="s">
        <v>123</v>
      </c>
      <c r="B13979" s="78" t="s">
        <v>15</v>
      </c>
      <c r="C13979">
        <v>2041</v>
      </c>
      <c r="D13979" t="s">
        <v>138</v>
      </c>
      <c r="E13979" t="s">
        <v>61</v>
      </c>
      <c r="F13979">
        <v>1212.22950550101</v>
      </c>
    </row>
    <row r="13980" spans="1:6" x14ac:dyDescent="0.35">
      <c r="A13980" t="s">
        <v>123</v>
      </c>
      <c r="B13980" s="78" t="s">
        <v>15</v>
      </c>
      <c r="C13980">
        <v>2041</v>
      </c>
      <c r="D13980" t="s">
        <v>138</v>
      </c>
      <c r="E13980" t="s">
        <v>63</v>
      </c>
      <c r="F13980">
        <v>1347.9578878699001</v>
      </c>
    </row>
    <row r="13981" spans="1:6" x14ac:dyDescent="0.35">
      <c r="A13981" t="s">
        <v>123</v>
      </c>
      <c r="B13981" s="78" t="s">
        <v>15</v>
      </c>
      <c r="C13981">
        <v>2041</v>
      </c>
      <c r="D13981" t="s">
        <v>138</v>
      </c>
      <c r="E13981" t="s">
        <v>43</v>
      </c>
      <c r="F13981">
        <v>908.41963387869396</v>
      </c>
    </row>
    <row r="13982" spans="1:6" x14ac:dyDescent="0.35">
      <c r="A13982" t="s">
        <v>123</v>
      </c>
      <c r="B13982" s="78" t="s">
        <v>15</v>
      </c>
      <c r="C13982">
        <v>2041</v>
      </c>
      <c r="D13982" t="s">
        <v>138</v>
      </c>
      <c r="E13982" t="s">
        <v>65</v>
      </c>
      <c r="F13982">
        <v>1382.5607335970101</v>
      </c>
    </row>
    <row r="13983" spans="1:6" x14ac:dyDescent="0.35">
      <c r="A13983" t="s">
        <v>123</v>
      </c>
      <c r="B13983" s="78" t="s">
        <v>15</v>
      </c>
      <c r="C13983">
        <v>2041</v>
      </c>
      <c r="D13983" t="s">
        <v>138</v>
      </c>
      <c r="E13983" t="s">
        <v>67</v>
      </c>
      <c r="F13983">
        <v>1513.4950213362499</v>
      </c>
    </row>
    <row r="13984" spans="1:6" x14ac:dyDescent="0.35">
      <c r="A13984" t="s">
        <v>123</v>
      </c>
      <c r="B13984" s="78" t="s">
        <v>15</v>
      </c>
      <c r="C13984">
        <v>2041</v>
      </c>
      <c r="D13984" t="s">
        <v>138</v>
      </c>
      <c r="E13984" t="s">
        <v>69</v>
      </c>
      <c r="F13984">
        <v>1481.3164972352899</v>
      </c>
    </row>
    <row r="13985" spans="1:6" x14ac:dyDescent="0.35">
      <c r="A13985" t="s">
        <v>123</v>
      </c>
      <c r="B13985" s="78" t="s">
        <v>15</v>
      </c>
      <c r="C13985">
        <v>2041</v>
      </c>
      <c r="D13985" t="s">
        <v>138</v>
      </c>
      <c r="E13985" t="s">
        <v>71</v>
      </c>
      <c r="F13985">
        <v>1430.61267541801</v>
      </c>
    </row>
    <row r="13986" spans="1:6" x14ac:dyDescent="0.35">
      <c r="A13986" t="s">
        <v>123</v>
      </c>
      <c r="B13986" s="78" t="s">
        <v>15</v>
      </c>
      <c r="C13986">
        <v>2041</v>
      </c>
      <c r="D13986" t="s">
        <v>138</v>
      </c>
      <c r="E13986" t="s">
        <v>73</v>
      </c>
      <c r="F13986">
        <v>1240.05583527609</v>
      </c>
    </row>
    <row r="13987" spans="1:6" x14ac:dyDescent="0.35">
      <c r="A13987" t="s">
        <v>123</v>
      </c>
      <c r="B13987" s="78" t="s">
        <v>15</v>
      </c>
      <c r="C13987">
        <v>2041</v>
      </c>
      <c r="D13987" t="s">
        <v>138</v>
      </c>
      <c r="E13987" t="s">
        <v>75</v>
      </c>
      <c r="F13987">
        <v>1490.27315428159</v>
      </c>
    </row>
    <row r="13988" spans="1:6" x14ac:dyDescent="0.35">
      <c r="A13988" t="s">
        <v>123</v>
      </c>
      <c r="B13988" s="78" t="s">
        <v>15</v>
      </c>
      <c r="C13988">
        <v>2041</v>
      </c>
      <c r="D13988" t="s">
        <v>41</v>
      </c>
      <c r="E13988" t="s">
        <v>42</v>
      </c>
      <c r="F13988">
        <v>843.37600483071799</v>
      </c>
    </row>
    <row r="13989" spans="1:6" x14ac:dyDescent="0.35">
      <c r="A13989" t="s">
        <v>123</v>
      </c>
      <c r="B13989" s="78" t="s">
        <v>15</v>
      </c>
      <c r="C13989">
        <v>2041</v>
      </c>
      <c r="D13989" t="s">
        <v>41</v>
      </c>
      <c r="E13989" t="s">
        <v>45</v>
      </c>
      <c r="F13989">
        <v>1035.94185319505</v>
      </c>
    </row>
    <row r="13990" spans="1:6" x14ac:dyDescent="0.35">
      <c r="A13990" t="s">
        <v>123</v>
      </c>
      <c r="B13990" s="78" t="s">
        <v>15</v>
      </c>
      <c r="C13990">
        <v>2041</v>
      </c>
      <c r="D13990" t="s">
        <v>41</v>
      </c>
      <c r="E13990" t="s">
        <v>47</v>
      </c>
      <c r="F13990">
        <v>1051.7144541120799</v>
      </c>
    </row>
    <row r="13991" spans="1:6" x14ac:dyDescent="0.35">
      <c r="A13991" t="s">
        <v>123</v>
      </c>
      <c r="B13991" s="78" t="s">
        <v>15</v>
      </c>
      <c r="C13991">
        <v>2041</v>
      </c>
      <c r="D13991" t="s">
        <v>41</v>
      </c>
      <c r="E13991" t="s">
        <v>49</v>
      </c>
      <c r="F13991">
        <v>785.59426593167098</v>
      </c>
    </row>
    <row r="13992" spans="1:6" x14ac:dyDescent="0.35">
      <c r="A13992" t="s">
        <v>123</v>
      </c>
      <c r="B13992" s="78" t="s">
        <v>15</v>
      </c>
      <c r="C13992">
        <v>2041</v>
      </c>
      <c r="D13992" t="s">
        <v>41</v>
      </c>
      <c r="E13992" t="s">
        <v>51</v>
      </c>
      <c r="F13992">
        <v>805.49780574275098</v>
      </c>
    </row>
    <row r="13993" spans="1:6" x14ac:dyDescent="0.35">
      <c r="A13993" t="s">
        <v>123</v>
      </c>
      <c r="B13993" s="78" t="s">
        <v>15</v>
      </c>
      <c r="C13993">
        <v>2041</v>
      </c>
      <c r="D13993" t="s">
        <v>41</v>
      </c>
      <c r="E13993" t="s">
        <v>53</v>
      </c>
      <c r="F13993">
        <v>859.86754196054198</v>
      </c>
    </row>
    <row r="13994" spans="1:6" x14ac:dyDescent="0.35">
      <c r="A13994" t="s">
        <v>123</v>
      </c>
      <c r="B13994" s="78" t="s">
        <v>15</v>
      </c>
      <c r="C13994">
        <v>2041</v>
      </c>
      <c r="D13994" t="s">
        <v>41</v>
      </c>
      <c r="E13994" t="s">
        <v>55</v>
      </c>
      <c r="F13994">
        <v>852.59301558932998</v>
      </c>
    </row>
    <row r="13995" spans="1:6" x14ac:dyDescent="0.35">
      <c r="A13995" t="s">
        <v>123</v>
      </c>
      <c r="B13995" s="78" t="s">
        <v>15</v>
      </c>
      <c r="C13995">
        <v>2041</v>
      </c>
      <c r="D13995" t="s">
        <v>41</v>
      </c>
      <c r="E13995" t="s">
        <v>57</v>
      </c>
      <c r="F13995">
        <v>960.67433729202196</v>
      </c>
    </row>
    <row r="13996" spans="1:6" x14ac:dyDescent="0.35">
      <c r="A13996" t="s">
        <v>123</v>
      </c>
      <c r="B13996" s="78" t="s">
        <v>15</v>
      </c>
      <c r="C13996">
        <v>2041</v>
      </c>
      <c r="D13996" t="s">
        <v>41</v>
      </c>
      <c r="E13996" t="s">
        <v>59</v>
      </c>
      <c r="F13996">
        <v>1068.0365169543099</v>
      </c>
    </row>
    <row r="13997" spans="1:6" x14ac:dyDescent="0.35">
      <c r="A13997" t="s">
        <v>123</v>
      </c>
      <c r="B13997" s="78" t="s">
        <v>15</v>
      </c>
      <c r="C13997">
        <v>2041</v>
      </c>
      <c r="D13997" t="s">
        <v>41</v>
      </c>
      <c r="E13997" t="s">
        <v>61</v>
      </c>
      <c r="F13997">
        <v>1171.27951573922</v>
      </c>
    </row>
    <row r="13998" spans="1:6" x14ac:dyDescent="0.35">
      <c r="A13998" t="s">
        <v>123</v>
      </c>
      <c r="B13998" s="78" t="s">
        <v>15</v>
      </c>
      <c r="C13998">
        <v>2041</v>
      </c>
      <c r="D13998" t="s">
        <v>41</v>
      </c>
      <c r="E13998" t="s">
        <v>63</v>
      </c>
      <c r="F13998">
        <v>1280.4595893107601</v>
      </c>
    </row>
    <row r="13999" spans="1:6" x14ac:dyDescent="0.35">
      <c r="A13999" t="s">
        <v>123</v>
      </c>
      <c r="B13999" s="78" t="s">
        <v>15</v>
      </c>
      <c r="C13999">
        <v>2041</v>
      </c>
      <c r="D13999" t="s">
        <v>41</v>
      </c>
      <c r="E13999" t="s">
        <v>43</v>
      </c>
      <c r="F13999">
        <v>921.72030571632399</v>
      </c>
    </row>
    <row r="14000" spans="1:6" x14ac:dyDescent="0.35">
      <c r="A14000" t="s">
        <v>123</v>
      </c>
      <c r="B14000" s="78" t="s">
        <v>15</v>
      </c>
      <c r="C14000">
        <v>2041</v>
      </c>
      <c r="D14000" t="s">
        <v>41</v>
      </c>
      <c r="E14000" t="s">
        <v>65</v>
      </c>
      <c r="F14000">
        <v>1324.62314271436</v>
      </c>
    </row>
    <row r="14001" spans="1:6" x14ac:dyDescent="0.35">
      <c r="A14001" t="s">
        <v>123</v>
      </c>
      <c r="B14001" s="78" t="s">
        <v>15</v>
      </c>
      <c r="C14001">
        <v>2041</v>
      </c>
      <c r="D14001" t="s">
        <v>41</v>
      </c>
      <c r="E14001" t="s">
        <v>67</v>
      </c>
      <c r="F14001">
        <v>1466.0352873223801</v>
      </c>
    </row>
    <row r="14002" spans="1:6" x14ac:dyDescent="0.35">
      <c r="A14002" t="s">
        <v>123</v>
      </c>
      <c r="B14002" s="78" t="s">
        <v>15</v>
      </c>
      <c r="C14002">
        <v>2041</v>
      </c>
      <c r="D14002" t="s">
        <v>41</v>
      </c>
      <c r="E14002" t="s">
        <v>69</v>
      </c>
      <c r="F14002">
        <v>1513.6629027894301</v>
      </c>
    </row>
    <row r="14003" spans="1:6" x14ac:dyDescent="0.35">
      <c r="A14003" t="s">
        <v>123</v>
      </c>
      <c r="B14003" s="78" t="s">
        <v>15</v>
      </c>
      <c r="C14003">
        <v>2041</v>
      </c>
      <c r="D14003" t="s">
        <v>41</v>
      </c>
      <c r="E14003" t="s">
        <v>71</v>
      </c>
      <c r="F14003">
        <v>1383.8518630060601</v>
      </c>
    </row>
    <row r="14004" spans="1:6" x14ac:dyDescent="0.35">
      <c r="A14004" t="s">
        <v>123</v>
      </c>
      <c r="B14004" s="78" t="s">
        <v>15</v>
      </c>
      <c r="C14004">
        <v>2041</v>
      </c>
      <c r="D14004" t="s">
        <v>41</v>
      </c>
      <c r="E14004" t="s">
        <v>73</v>
      </c>
      <c r="F14004">
        <v>1141.64314808738</v>
      </c>
    </row>
    <row r="14005" spans="1:6" x14ac:dyDescent="0.35">
      <c r="A14005" t="s">
        <v>123</v>
      </c>
      <c r="B14005" s="78" t="s">
        <v>15</v>
      </c>
      <c r="C14005">
        <v>2041</v>
      </c>
      <c r="D14005" t="s">
        <v>41</v>
      </c>
      <c r="E14005" t="s">
        <v>75</v>
      </c>
      <c r="F14005">
        <v>1137.52941442219</v>
      </c>
    </row>
    <row r="14006" spans="1:6" x14ac:dyDescent="0.35">
      <c r="A14006" t="s">
        <v>123</v>
      </c>
      <c r="B14006" s="78" t="s">
        <v>15</v>
      </c>
      <c r="C14006">
        <v>2046</v>
      </c>
      <c r="D14006" t="s">
        <v>138</v>
      </c>
      <c r="E14006" t="s">
        <v>42</v>
      </c>
      <c r="F14006">
        <v>778.50612281137899</v>
      </c>
    </row>
    <row r="14007" spans="1:6" x14ac:dyDescent="0.35">
      <c r="A14007" t="s">
        <v>123</v>
      </c>
      <c r="B14007" s="78" t="s">
        <v>15</v>
      </c>
      <c r="C14007">
        <v>2046</v>
      </c>
      <c r="D14007" t="s">
        <v>138</v>
      </c>
      <c r="E14007" t="s">
        <v>45</v>
      </c>
      <c r="F14007">
        <v>976.05544918388398</v>
      </c>
    </row>
    <row r="14008" spans="1:6" x14ac:dyDescent="0.35">
      <c r="A14008" t="s">
        <v>123</v>
      </c>
      <c r="B14008" s="78" t="s">
        <v>15</v>
      </c>
      <c r="C14008">
        <v>2046</v>
      </c>
      <c r="D14008" t="s">
        <v>138</v>
      </c>
      <c r="E14008" t="s">
        <v>47</v>
      </c>
      <c r="F14008">
        <v>879.70980120714</v>
      </c>
    </row>
    <row r="14009" spans="1:6" x14ac:dyDescent="0.35">
      <c r="A14009" t="s">
        <v>123</v>
      </c>
      <c r="B14009" s="78" t="s">
        <v>15</v>
      </c>
      <c r="C14009">
        <v>2046</v>
      </c>
      <c r="D14009" t="s">
        <v>138</v>
      </c>
      <c r="E14009" t="s">
        <v>49</v>
      </c>
      <c r="F14009">
        <v>681.83029911722394</v>
      </c>
    </row>
    <row r="14010" spans="1:6" x14ac:dyDescent="0.35">
      <c r="A14010" t="s">
        <v>123</v>
      </c>
      <c r="B14010" s="78" t="s">
        <v>15</v>
      </c>
      <c r="C14010">
        <v>2046</v>
      </c>
      <c r="D14010" t="s">
        <v>138</v>
      </c>
      <c r="E14010" t="s">
        <v>51</v>
      </c>
      <c r="F14010">
        <v>727.31426873639305</v>
      </c>
    </row>
    <row r="14011" spans="1:6" x14ac:dyDescent="0.35">
      <c r="A14011" t="s">
        <v>123</v>
      </c>
      <c r="B14011" s="78" t="s">
        <v>15</v>
      </c>
      <c r="C14011">
        <v>2046</v>
      </c>
      <c r="D14011" t="s">
        <v>138</v>
      </c>
      <c r="E14011" t="s">
        <v>53</v>
      </c>
      <c r="F14011">
        <v>811.26026461758704</v>
      </c>
    </row>
    <row r="14012" spans="1:6" x14ac:dyDescent="0.35">
      <c r="A14012" t="s">
        <v>123</v>
      </c>
      <c r="B14012" s="78" t="s">
        <v>15</v>
      </c>
      <c r="C14012">
        <v>2046</v>
      </c>
      <c r="D14012" t="s">
        <v>138</v>
      </c>
      <c r="E14012" t="s">
        <v>55</v>
      </c>
      <c r="F14012">
        <v>869.15109486187703</v>
      </c>
    </row>
    <row r="14013" spans="1:6" x14ac:dyDescent="0.35">
      <c r="A14013" t="s">
        <v>123</v>
      </c>
      <c r="B14013" s="78" t="s">
        <v>15</v>
      </c>
      <c r="C14013">
        <v>2046</v>
      </c>
      <c r="D14013" t="s">
        <v>138</v>
      </c>
      <c r="E14013" t="s">
        <v>57</v>
      </c>
      <c r="F14013">
        <v>936.57340195877703</v>
      </c>
    </row>
    <row r="14014" spans="1:6" x14ac:dyDescent="0.35">
      <c r="A14014" t="s">
        <v>123</v>
      </c>
      <c r="B14014" s="78" t="s">
        <v>15</v>
      </c>
      <c r="C14014">
        <v>2046</v>
      </c>
      <c r="D14014" t="s">
        <v>138</v>
      </c>
      <c r="E14014" t="s">
        <v>59</v>
      </c>
      <c r="F14014">
        <v>1070.7814299837901</v>
      </c>
    </row>
    <row r="14015" spans="1:6" x14ac:dyDescent="0.35">
      <c r="A14015" t="s">
        <v>123</v>
      </c>
      <c r="B14015" s="78" t="s">
        <v>15</v>
      </c>
      <c r="C14015">
        <v>2046</v>
      </c>
      <c r="D14015" t="s">
        <v>138</v>
      </c>
      <c r="E14015" t="s">
        <v>61</v>
      </c>
      <c r="F14015">
        <v>1227.1157915245301</v>
      </c>
    </row>
    <row r="14016" spans="1:6" x14ac:dyDescent="0.35">
      <c r="A14016" t="s">
        <v>123</v>
      </c>
      <c r="B14016" s="78" t="s">
        <v>15</v>
      </c>
      <c r="C14016">
        <v>2046</v>
      </c>
      <c r="D14016" t="s">
        <v>138</v>
      </c>
      <c r="E14016" t="s">
        <v>63</v>
      </c>
      <c r="F14016">
        <v>1361.1322463495501</v>
      </c>
    </row>
    <row r="14017" spans="1:6" x14ac:dyDescent="0.35">
      <c r="A14017" t="s">
        <v>123</v>
      </c>
      <c r="B14017" s="78" t="s">
        <v>15</v>
      </c>
      <c r="C14017">
        <v>2046</v>
      </c>
      <c r="D14017" t="s">
        <v>138</v>
      </c>
      <c r="E14017" t="s">
        <v>43</v>
      </c>
      <c r="F14017">
        <v>889.13421521603902</v>
      </c>
    </row>
    <row r="14018" spans="1:6" x14ac:dyDescent="0.35">
      <c r="A14018" t="s">
        <v>123</v>
      </c>
      <c r="B14018" s="78" t="s">
        <v>15</v>
      </c>
      <c r="C14018">
        <v>2046</v>
      </c>
      <c r="D14018" t="s">
        <v>138</v>
      </c>
      <c r="E14018" t="s">
        <v>65</v>
      </c>
      <c r="F14018">
        <v>1477.3748370698199</v>
      </c>
    </row>
    <row r="14019" spans="1:6" x14ac:dyDescent="0.35">
      <c r="A14019" t="s">
        <v>123</v>
      </c>
      <c r="B14019" s="78" t="s">
        <v>15</v>
      </c>
      <c r="C14019">
        <v>2046</v>
      </c>
      <c r="D14019" t="s">
        <v>138</v>
      </c>
      <c r="E14019" t="s">
        <v>67</v>
      </c>
      <c r="F14019">
        <v>1443.95992318498</v>
      </c>
    </row>
    <row r="14020" spans="1:6" x14ac:dyDescent="0.35">
      <c r="A14020" t="s">
        <v>123</v>
      </c>
      <c r="B14020" s="78" t="s">
        <v>15</v>
      </c>
      <c r="C14020">
        <v>2046</v>
      </c>
      <c r="D14020" t="s">
        <v>138</v>
      </c>
      <c r="E14020" t="s">
        <v>69</v>
      </c>
      <c r="F14020">
        <v>1504.9583030368101</v>
      </c>
    </row>
    <row r="14021" spans="1:6" x14ac:dyDescent="0.35">
      <c r="A14021" t="s">
        <v>123</v>
      </c>
      <c r="B14021" s="78" t="s">
        <v>15</v>
      </c>
      <c r="C14021">
        <v>2046</v>
      </c>
      <c r="D14021" t="s">
        <v>138</v>
      </c>
      <c r="E14021" t="s">
        <v>71</v>
      </c>
      <c r="F14021">
        <v>1412.79895949859</v>
      </c>
    </row>
    <row r="14022" spans="1:6" x14ac:dyDescent="0.35">
      <c r="A14022" t="s">
        <v>123</v>
      </c>
      <c r="B14022" s="78" t="s">
        <v>15</v>
      </c>
      <c r="C14022">
        <v>2046</v>
      </c>
      <c r="D14022" t="s">
        <v>138</v>
      </c>
      <c r="E14022" t="s">
        <v>73</v>
      </c>
      <c r="F14022">
        <v>1254.34850850523</v>
      </c>
    </row>
    <row r="14023" spans="1:6" x14ac:dyDescent="0.35">
      <c r="A14023" t="s">
        <v>123</v>
      </c>
      <c r="B14023" s="78" t="s">
        <v>15</v>
      </c>
      <c r="C14023">
        <v>2046</v>
      </c>
      <c r="D14023" t="s">
        <v>138</v>
      </c>
      <c r="E14023" t="s">
        <v>75</v>
      </c>
      <c r="F14023">
        <v>1667.07136280433</v>
      </c>
    </row>
    <row r="14024" spans="1:6" x14ac:dyDescent="0.35">
      <c r="A14024" t="s">
        <v>123</v>
      </c>
      <c r="B14024" s="78" t="s">
        <v>15</v>
      </c>
      <c r="C14024">
        <v>2046</v>
      </c>
      <c r="D14024" t="s">
        <v>41</v>
      </c>
      <c r="E14024" t="s">
        <v>42</v>
      </c>
      <c r="F14024">
        <v>814.91821552277395</v>
      </c>
    </row>
    <row r="14025" spans="1:6" x14ac:dyDescent="0.35">
      <c r="A14025" t="s">
        <v>123</v>
      </c>
      <c r="B14025" s="78" t="s">
        <v>15</v>
      </c>
      <c r="C14025">
        <v>2046</v>
      </c>
      <c r="D14025" t="s">
        <v>41</v>
      </c>
      <c r="E14025" t="s">
        <v>45</v>
      </c>
      <c r="F14025">
        <v>1026.12845066872</v>
      </c>
    </row>
    <row r="14026" spans="1:6" x14ac:dyDescent="0.35">
      <c r="A14026" t="s">
        <v>123</v>
      </c>
      <c r="B14026" s="78" t="s">
        <v>15</v>
      </c>
      <c r="C14026">
        <v>2046</v>
      </c>
      <c r="D14026" t="s">
        <v>41</v>
      </c>
      <c r="E14026" t="s">
        <v>47</v>
      </c>
      <c r="F14026">
        <v>1028.8715856752301</v>
      </c>
    </row>
    <row r="14027" spans="1:6" x14ac:dyDescent="0.35">
      <c r="A14027" t="s">
        <v>123</v>
      </c>
      <c r="B14027" s="78" t="s">
        <v>15</v>
      </c>
      <c r="C14027">
        <v>2046</v>
      </c>
      <c r="D14027" t="s">
        <v>41</v>
      </c>
      <c r="E14027" t="s">
        <v>49</v>
      </c>
      <c r="F14027">
        <v>752.269541578234</v>
      </c>
    </row>
    <row r="14028" spans="1:6" x14ac:dyDescent="0.35">
      <c r="A14028" t="s">
        <v>123</v>
      </c>
      <c r="B14028" s="78" t="s">
        <v>15</v>
      </c>
      <c r="C14028">
        <v>2046</v>
      </c>
      <c r="D14028" t="s">
        <v>41</v>
      </c>
      <c r="E14028" t="s">
        <v>51</v>
      </c>
      <c r="F14028">
        <v>738.76170894875895</v>
      </c>
    </row>
    <row r="14029" spans="1:6" x14ac:dyDescent="0.35">
      <c r="A14029" t="s">
        <v>123</v>
      </c>
      <c r="B14029" s="78" t="s">
        <v>15</v>
      </c>
      <c r="C14029">
        <v>2046</v>
      </c>
      <c r="D14029" t="s">
        <v>41</v>
      </c>
      <c r="E14029" t="s">
        <v>53</v>
      </c>
      <c r="F14029">
        <v>817.40537957773597</v>
      </c>
    </row>
    <row r="14030" spans="1:6" x14ac:dyDescent="0.35">
      <c r="A14030" t="s">
        <v>123</v>
      </c>
      <c r="B14030" s="78" t="s">
        <v>15</v>
      </c>
      <c r="C14030">
        <v>2046</v>
      </c>
      <c r="D14030" t="s">
        <v>41</v>
      </c>
      <c r="E14030" t="s">
        <v>55</v>
      </c>
      <c r="F14030">
        <v>864.98744956572796</v>
      </c>
    </row>
    <row r="14031" spans="1:6" x14ac:dyDescent="0.35">
      <c r="A14031" t="s">
        <v>123</v>
      </c>
      <c r="B14031" s="78" t="s">
        <v>15</v>
      </c>
      <c r="C14031">
        <v>2046</v>
      </c>
      <c r="D14031" t="s">
        <v>41</v>
      </c>
      <c r="E14031" t="s">
        <v>57</v>
      </c>
      <c r="F14031">
        <v>909.954513756957</v>
      </c>
    </row>
    <row r="14032" spans="1:6" x14ac:dyDescent="0.35">
      <c r="A14032" t="s">
        <v>123</v>
      </c>
      <c r="B14032" s="78" t="s">
        <v>15</v>
      </c>
      <c r="C14032">
        <v>2046</v>
      </c>
      <c r="D14032" t="s">
        <v>41</v>
      </c>
      <c r="E14032" t="s">
        <v>59</v>
      </c>
      <c r="F14032">
        <v>1057.49369012643</v>
      </c>
    </row>
    <row r="14033" spans="1:6" x14ac:dyDescent="0.35">
      <c r="A14033" t="s">
        <v>123</v>
      </c>
      <c r="B14033" s="78" t="s">
        <v>15</v>
      </c>
      <c r="C14033">
        <v>2046</v>
      </c>
      <c r="D14033" t="s">
        <v>41</v>
      </c>
      <c r="E14033" t="s">
        <v>61</v>
      </c>
      <c r="F14033">
        <v>1187.6716148508599</v>
      </c>
    </row>
    <row r="14034" spans="1:6" x14ac:dyDescent="0.35">
      <c r="A14034" t="s">
        <v>123</v>
      </c>
      <c r="B14034" s="78" t="s">
        <v>15</v>
      </c>
      <c r="C14034">
        <v>2046</v>
      </c>
      <c r="D14034" t="s">
        <v>41</v>
      </c>
      <c r="E14034" t="s">
        <v>63</v>
      </c>
      <c r="F14034">
        <v>1321.3695245793299</v>
      </c>
    </row>
    <row r="14035" spans="1:6" x14ac:dyDescent="0.35">
      <c r="A14035" t="s">
        <v>123</v>
      </c>
      <c r="B14035" s="78" t="s">
        <v>15</v>
      </c>
      <c r="C14035">
        <v>2046</v>
      </c>
      <c r="D14035" t="s">
        <v>41</v>
      </c>
      <c r="E14035" t="s">
        <v>43</v>
      </c>
      <c r="F14035">
        <v>901.44734095390902</v>
      </c>
    </row>
    <row r="14036" spans="1:6" x14ac:dyDescent="0.35">
      <c r="A14036" t="s">
        <v>123</v>
      </c>
      <c r="B14036" s="78" t="s">
        <v>15</v>
      </c>
      <c r="C14036">
        <v>2046</v>
      </c>
      <c r="D14036" t="s">
        <v>41</v>
      </c>
      <c r="E14036" t="s">
        <v>65</v>
      </c>
      <c r="F14036">
        <v>1438.09508483589</v>
      </c>
    </row>
    <row r="14037" spans="1:6" x14ac:dyDescent="0.35">
      <c r="A14037" t="s">
        <v>123</v>
      </c>
      <c r="B14037" s="78" t="s">
        <v>15</v>
      </c>
      <c r="C14037">
        <v>2046</v>
      </c>
      <c r="D14037" t="s">
        <v>41</v>
      </c>
      <c r="E14037" t="s">
        <v>67</v>
      </c>
      <c r="F14037">
        <v>1421.8401799278599</v>
      </c>
    </row>
    <row r="14038" spans="1:6" x14ac:dyDescent="0.35">
      <c r="A14038" t="s">
        <v>123</v>
      </c>
      <c r="B14038" s="78" t="s">
        <v>15</v>
      </c>
      <c r="C14038">
        <v>2046</v>
      </c>
      <c r="D14038" t="s">
        <v>41</v>
      </c>
      <c r="E14038" t="s">
        <v>69</v>
      </c>
      <c r="F14038">
        <v>1482.5429030538701</v>
      </c>
    </row>
    <row r="14039" spans="1:6" x14ac:dyDescent="0.35">
      <c r="A14039" t="s">
        <v>123</v>
      </c>
      <c r="B14039" s="78" t="s">
        <v>15</v>
      </c>
      <c r="C14039">
        <v>2046</v>
      </c>
      <c r="D14039" t="s">
        <v>41</v>
      </c>
      <c r="E14039" t="s">
        <v>71</v>
      </c>
      <c r="F14039">
        <v>1419.4419339021999</v>
      </c>
    </row>
    <row r="14040" spans="1:6" x14ac:dyDescent="0.35">
      <c r="A14040" t="s">
        <v>123</v>
      </c>
      <c r="B14040" s="78" t="s">
        <v>15</v>
      </c>
      <c r="C14040">
        <v>2046</v>
      </c>
      <c r="D14040" t="s">
        <v>41</v>
      </c>
      <c r="E14040" t="s">
        <v>73</v>
      </c>
      <c r="F14040">
        <v>1168.6573520325001</v>
      </c>
    </row>
    <row r="14041" spans="1:6" x14ac:dyDescent="0.35">
      <c r="A14041" t="s">
        <v>123</v>
      </c>
      <c r="B14041" s="78" t="s">
        <v>15</v>
      </c>
      <c r="C14041">
        <v>2046</v>
      </c>
      <c r="D14041" t="s">
        <v>41</v>
      </c>
      <c r="E14041" t="s">
        <v>75</v>
      </c>
      <c r="F14041">
        <v>1269.74504798629</v>
      </c>
    </row>
    <row r="14042" spans="1:6" x14ac:dyDescent="0.35">
      <c r="A14042" t="s">
        <v>124</v>
      </c>
      <c r="B14042" s="78" t="s">
        <v>15</v>
      </c>
      <c r="C14042">
        <v>2021</v>
      </c>
      <c r="D14042" t="s">
        <v>41</v>
      </c>
      <c r="E14042" t="s">
        <v>42</v>
      </c>
      <c r="F14042">
        <v>9071</v>
      </c>
    </row>
    <row r="14043" spans="1:6" x14ac:dyDescent="0.35">
      <c r="A14043" t="s">
        <v>124</v>
      </c>
      <c r="B14043" s="78" t="s">
        <v>15</v>
      </c>
      <c r="C14043">
        <v>2021</v>
      </c>
      <c r="D14043" t="s">
        <v>41</v>
      </c>
      <c r="E14043" t="s">
        <v>43</v>
      </c>
      <c r="F14043">
        <v>10637</v>
      </c>
    </row>
    <row r="14044" spans="1:6" x14ac:dyDescent="0.35">
      <c r="A14044" t="s">
        <v>124</v>
      </c>
      <c r="B14044" s="78" t="s">
        <v>15</v>
      </c>
      <c r="C14044">
        <v>2021</v>
      </c>
      <c r="D14044" t="s">
        <v>41</v>
      </c>
      <c r="E14044" t="s">
        <v>45</v>
      </c>
      <c r="F14044">
        <v>11736</v>
      </c>
    </row>
    <row r="14045" spans="1:6" x14ac:dyDescent="0.35">
      <c r="A14045" t="s">
        <v>124</v>
      </c>
      <c r="B14045" s="78" t="s">
        <v>15</v>
      </c>
      <c r="C14045">
        <v>2021</v>
      </c>
      <c r="D14045" t="s">
        <v>41</v>
      </c>
      <c r="E14045" t="s">
        <v>47</v>
      </c>
      <c r="F14045">
        <v>10313</v>
      </c>
    </row>
    <row r="14046" spans="1:6" x14ac:dyDescent="0.35">
      <c r="A14046" t="s">
        <v>124</v>
      </c>
      <c r="B14046" s="78" t="s">
        <v>15</v>
      </c>
      <c r="C14046">
        <v>2021</v>
      </c>
      <c r="D14046" t="s">
        <v>41</v>
      </c>
      <c r="E14046" t="s">
        <v>49</v>
      </c>
      <c r="F14046">
        <v>8711</v>
      </c>
    </row>
    <row r="14047" spans="1:6" x14ac:dyDescent="0.35">
      <c r="A14047" t="s">
        <v>124</v>
      </c>
      <c r="B14047" s="78" t="s">
        <v>15</v>
      </c>
      <c r="C14047">
        <v>2021</v>
      </c>
      <c r="D14047" t="s">
        <v>41</v>
      </c>
      <c r="E14047" t="s">
        <v>51</v>
      </c>
      <c r="F14047">
        <v>8947</v>
      </c>
    </row>
    <row r="14048" spans="1:6" x14ac:dyDescent="0.35">
      <c r="A14048" t="s">
        <v>124</v>
      </c>
      <c r="B14048" s="78" t="s">
        <v>15</v>
      </c>
      <c r="C14048">
        <v>2021</v>
      </c>
      <c r="D14048" t="s">
        <v>41</v>
      </c>
      <c r="E14048" t="s">
        <v>53</v>
      </c>
      <c r="F14048">
        <v>9810</v>
      </c>
    </row>
    <row r="14049" spans="1:6" x14ac:dyDescent="0.35">
      <c r="A14049" t="s">
        <v>124</v>
      </c>
      <c r="B14049" s="78" t="s">
        <v>15</v>
      </c>
      <c r="C14049">
        <v>2021</v>
      </c>
      <c r="D14049" t="s">
        <v>41</v>
      </c>
      <c r="E14049" t="s">
        <v>55</v>
      </c>
      <c r="F14049">
        <v>10337</v>
      </c>
    </row>
    <row r="14050" spans="1:6" x14ac:dyDescent="0.35">
      <c r="A14050" t="s">
        <v>124</v>
      </c>
      <c r="B14050" s="78" t="s">
        <v>15</v>
      </c>
      <c r="C14050">
        <v>2021</v>
      </c>
      <c r="D14050" t="s">
        <v>41</v>
      </c>
      <c r="E14050" t="s">
        <v>57</v>
      </c>
      <c r="F14050">
        <v>10158</v>
      </c>
    </row>
    <row r="14051" spans="1:6" x14ac:dyDescent="0.35">
      <c r="A14051" t="s">
        <v>124</v>
      </c>
      <c r="B14051" s="78" t="s">
        <v>15</v>
      </c>
      <c r="C14051">
        <v>2021</v>
      </c>
      <c r="D14051" t="s">
        <v>41</v>
      </c>
      <c r="E14051" t="s">
        <v>59</v>
      </c>
      <c r="F14051">
        <v>11198</v>
      </c>
    </row>
    <row r="14052" spans="1:6" x14ac:dyDescent="0.35">
      <c r="A14052" t="s">
        <v>124</v>
      </c>
      <c r="B14052" s="78" t="s">
        <v>15</v>
      </c>
      <c r="C14052">
        <v>2021</v>
      </c>
      <c r="D14052" t="s">
        <v>41</v>
      </c>
      <c r="E14052" t="s">
        <v>61</v>
      </c>
      <c r="F14052">
        <v>11063</v>
      </c>
    </row>
    <row r="14053" spans="1:6" x14ac:dyDescent="0.35">
      <c r="A14053" t="s">
        <v>124</v>
      </c>
      <c r="B14053" s="78" t="s">
        <v>15</v>
      </c>
      <c r="C14053">
        <v>2021</v>
      </c>
      <c r="D14053" t="s">
        <v>41</v>
      </c>
      <c r="E14053" t="s">
        <v>63</v>
      </c>
      <c r="F14053">
        <v>10561</v>
      </c>
    </row>
    <row r="14054" spans="1:6" x14ac:dyDescent="0.35">
      <c r="A14054" t="s">
        <v>124</v>
      </c>
      <c r="B14054" s="78" t="s">
        <v>15</v>
      </c>
      <c r="C14054">
        <v>2021</v>
      </c>
      <c r="D14054" t="s">
        <v>41</v>
      </c>
      <c r="E14054" t="s">
        <v>65</v>
      </c>
      <c r="F14054">
        <v>10667</v>
      </c>
    </row>
    <row r="14055" spans="1:6" x14ac:dyDescent="0.35">
      <c r="A14055" t="s">
        <v>124</v>
      </c>
      <c r="B14055" s="78" t="s">
        <v>15</v>
      </c>
      <c r="C14055">
        <v>2021</v>
      </c>
      <c r="D14055" t="s">
        <v>41</v>
      </c>
      <c r="E14055" t="s">
        <v>67</v>
      </c>
      <c r="F14055">
        <v>9835</v>
      </c>
    </row>
    <row r="14056" spans="1:6" x14ac:dyDescent="0.35">
      <c r="A14056" t="s">
        <v>124</v>
      </c>
      <c r="B14056" s="78" t="s">
        <v>15</v>
      </c>
      <c r="C14056">
        <v>2021</v>
      </c>
      <c r="D14056" t="s">
        <v>41</v>
      </c>
      <c r="E14056" t="s">
        <v>69</v>
      </c>
      <c r="F14056">
        <v>9517</v>
      </c>
    </row>
    <row r="14057" spans="1:6" x14ac:dyDescent="0.35">
      <c r="A14057" t="s">
        <v>124</v>
      </c>
      <c r="B14057" s="78" t="s">
        <v>15</v>
      </c>
      <c r="C14057">
        <v>2021</v>
      </c>
      <c r="D14057" t="s">
        <v>41</v>
      </c>
      <c r="E14057" t="s">
        <v>71</v>
      </c>
      <c r="F14057">
        <v>6910</v>
      </c>
    </row>
    <row r="14058" spans="1:6" x14ac:dyDescent="0.35">
      <c r="A14058" t="s">
        <v>124</v>
      </c>
      <c r="B14058" s="78" t="s">
        <v>15</v>
      </c>
      <c r="C14058">
        <v>2021</v>
      </c>
      <c r="D14058" t="s">
        <v>41</v>
      </c>
      <c r="E14058" t="s">
        <v>73</v>
      </c>
      <c r="F14058">
        <v>4355</v>
      </c>
    </row>
    <row r="14059" spans="1:6" x14ac:dyDescent="0.35">
      <c r="A14059" t="s">
        <v>124</v>
      </c>
      <c r="B14059" s="78" t="s">
        <v>15</v>
      </c>
      <c r="C14059">
        <v>2021</v>
      </c>
      <c r="D14059" t="s">
        <v>41</v>
      </c>
      <c r="E14059" t="s">
        <v>75</v>
      </c>
      <c r="F14059">
        <v>3722</v>
      </c>
    </row>
    <row r="14060" spans="1:6" x14ac:dyDescent="0.35">
      <c r="A14060" t="s">
        <v>124</v>
      </c>
      <c r="B14060" s="78" t="s">
        <v>15</v>
      </c>
      <c r="C14060">
        <v>2021</v>
      </c>
      <c r="D14060" t="s">
        <v>138</v>
      </c>
      <c r="E14060" t="s">
        <v>42</v>
      </c>
      <c r="F14060">
        <v>8452</v>
      </c>
    </row>
    <row r="14061" spans="1:6" x14ac:dyDescent="0.35">
      <c r="A14061" t="s">
        <v>124</v>
      </c>
      <c r="B14061" s="78" t="s">
        <v>15</v>
      </c>
      <c r="C14061">
        <v>2021</v>
      </c>
      <c r="D14061" t="s">
        <v>138</v>
      </c>
      <c r="E14061" t="s">
        <v>43</v>
      </c>
      <c r="F14061">
        <v>10173</v>
      </c>
    </row>
    <row r="14062" spans="1:6" x14ac:dyDescent="0.35">
      <c r="A14062" t="s">
        <v>124</v>
      </c>
      <c r="B14062" s="78" t="s">
        <v>15</v>
      </c>
      <c r="C14062">
        <v>2021</v>
      </c>
      <c r="D14062" t="s">
        <v>138</v>
      </c>
      <c r="E14062" t="s">
        <v>45</v>
      </c>
      <c r="F14062">
        <v>11049</v>
      </c>
    </row>
    <row r="14063" spans="1:6" x14ac:dyDescent="0.35">
      <c r="A14063" t="s">
        <v>124</v>
      </c>
      <c r="B14063" s="78" t="s">
        <v>15</v>
      </c>
      <c r="C14063">
        <v>2021</v>
      </c>
      <c r="D14063" t="s">
        <v>138</v>
      </c>
      <c r="E14063" t="s">
        <v>47</v>
      </c>
      <c r="F14063">
        <v>10045</v>
      </c>
    </row>
    <row r="14064" spans="1:6" x14ac:dyDescent="0.35">
      <c r="A14064" t="s">
        <v>124</v>
      </c>
      <c r="B14064" s="78" t="s">
        <v>15</v>
      </c>
      <c r="C14064">
        <v>2021</v>
      </c>
      <c r="D14064" t="s">
        <v>138</v>
      </c>
      <c r="E14064" t="s">
        <v>49</v>
      </c>
      <c r="F14064">
        <v>9016</v>
      </c>
    </row>
    <row r="14065" spans="1:6" x14ac:dyDescent="0.35">
      <c r="A14065" t="s">
        <v>124</v>
      </c>
      <c r="B14065" s="78" t="s">
        <v>15</v>
      </c>
      <c r="C14065">
        <v>2021</v>
      </c>
      <c r="D14065" t="s">
        <v>138</v>
      </c>
      <c r="E14065" t="s">
        <v>51</v>
      </c>
      <c r="F14065">
        <v>9652</v>
      </c>
    </row>
    <row r="14066" spans="1:6" x14ac:dyDescent="0.35">
      <c r="A14066" t="s">
        <v>124</v>
      </c>
      <c r="B14066" s="78" t="s">
        <v>15</v>
      </c>
      <c r="C14066">
        <v>2021</v>
      </c>
      <c r="D14066" t="s">
        <v>138</v>
      </c>
      <c r="E14066" t="s">
        <v>53</v>
      </c>
      <c r="F14066">
        <v>10526</v>
      </c>
    </row>
    <row r="14067" spans="1:6" x14ac:dyDescent="0.35">
      <c r="A14067" t="s">
        <v>124</v>
      </c>
      <c r="B14067" s="78" t="s">
        <v>15</v>
      </c>
      <c r="C14067">
        <v>2021</v>
      </c>
      <c r="D14067" t="s">
        <v>138</v>
      </c>
      <c r="E14067" t="s">
        <v>55</v>
      </c>
      <c r="F14067">
        <v>11381</v>
      </c>
    </row>
    <row r="14068" spans="1:6" x14ac:dyDescent="0.35">
      <c r="A14068" t="s">
        <v>124</v>
      </c>
      <c r="B14068" s="78" t="s">
        <v>15</v>
      </c>
      <c r="C14068">
        <v>2021</v>
      </c>
      <c r="D14068" t="s">
        <v>138</v>
      </c>
      <c r="E14068" t="s">
        <v>57</v>
      </c>
      <c r="F14068">
        <v>11158</v>
      </c>
    </row>
    <row r="14069" spans="1:6" x14ac:dyDescent="0.35">
      <c r="A14069" t="s">
        <v>124</v>
      </c>
      <c r="B14069" s="78" t="s">
        <v>15</v>
      </c>
      <c r="C14069">
        <v>2021</v>
      </c>
      <c r="D14069" t="s">
        <v>138</v>
      </c>
      <c r="E14069" t="s">
        <v>59</v>
      </c>
      <c r="F14069">
        <v>12100</v>
      </c>
    </row>
    <row r="14070" spans="1:6" x14ac:dyDescent="0.35">
      <c r="A14070" t="s">
        <v>124</v>
      </c>
      <c r="B14070" s="78" t="s">
        <v>15</v>
      </c>
      <c r="C14070">
        <v>2021</v>
      </c>
      <c r="D14070" t="s">
        <v>138</v>
      </c>
      <c r="E14070" t="s">
        <v>61</v>
      </c>
      <c r="F14070">
        <v>11994</v>
      </c>
    </row>
    <row r="14071" spans="1:6" x14ac:dyDescent="0.35">
      <c r="A14071" t="s">
        <v>124</v>
      </c>
      <c r="B14071" s="78" t="s">
        <v>15</v>
      </c>
      <c r="C14071">
        <v>2021</v>
      </c>
      <c r="D14071" t="s">
        <v>138</v>
      </c>
      <c r="E14071" t="s">
        <v>63</v>
      </c>
      <c r="F14071">
        <v>12264</v>
      </c>
    </row>
    <row r="14072" spans="1:6" x14ac:dyDescent="0.35">
      <c r="A14072" t="s">
        <v>124</v>
      </c>
      <c r="B14072" s="78" t="s">
        <v>15</v>
      </c>
      <c r="C14072">
        <v>2021</v>
      </c>
      <c r="D14072" t="s">
        <v>138</v>
      </c>
      <c r="E14072" t="s">
        <v>65</v>
      </c>
      <c r="F14072">
        <v>12030</v>
      </c>
    </row>
    <row r="14073" spans="1:6" x14ac:dyDescent="0.35">
      <c r="A14073" t="s">
        <v>124</v>
      </c>
      <c r="B14073" s="78" t="s">
        <v>15</v>
      </c>
      <c r="C14073">
        <v>2021</v>
      </c>
      <c r="D14073" t="s">
        <v>138</v>
      </c>
      <c r="E14073" t="s">
        <v>67</v>
      </c>
      <c r="F14073">
        <v>11025</v>
      </c>
    </row>
    <row r="14074" spans="1:6" x14ac:dyDescent="0.35">
      <c r="A14074" t="s">
        <v>124</v>
      </c>
      <c r="B14074" s="78" t="s">
        <v>15</v>
      </c>
      <c r="C14074">
        <v>2021</v>
      </c>
      <c r="D14074" t="s">
        <v>138</v>
      </c>
      <c r="E14074" t="s">
        <v>69</v>
      </c>
      <c r="F14074">
        <v>10446</v>
      </c>
    </row>
    <row r="14075" spans="1:6" x14ac:dyDescent="0.35">
      <c r="A14075" t="s">
        <v>124</v>
      </c>
      <c r="B14075" s="78" t="s">
        <v>15</v>
      </c>
      <c r="C14075">
        <v>2021</v>
      </c>
      <c r="D14075" t="s">
        <v>138</v>
      </c>
      <c r="E14075" t="s">
        <v>71</v>
      </c>
      <c r="F14075">
        <v>7500</v>
      </c>
    </row>
    <row r="14076" spans="1:6" x14ac:dyDescent="0.35">
      <c r="A14076" t="s">
        <v>124</v>
      </c>
      <c r="B14076" s="78" t="s">
        <v>15</v>
      </c>
      <c r="C14076">
        <v>2021</v>
      </c>
      <c r="D14076" t="s">
        <v>138</v>
      </c>
      <c r="E14076" t="s">
        <v>73</v>
      </c>
      <c r="F14076">
        <v>4978</v>
      </c>
    </row>
    <row r="14077" spans="1:6" x14ac:dyDescent="0.35">
      <c r="A14077" t="s">
        <v>124</v>
      </c>
      <c r="B14077" s="78" t="s">
        <v>15</v>
      </c>
      <c r="C14077">
        <v>2021</v>
      </c>
      <c r="D14077" t="s">
        <v>138</v>
      </c>
      <c r="E14077" t="s">
        <v>75</v>
      </c>
      <c r="F14077">
        <v>5297</v>
      </c>
    </row>
    <row r="14078" spans="1:6" x14ac:dyDescent="0.35">
      <c r="A14078" t="s">
        <v>124</v>
      </c>
      <c r="B14078" s="78" t="s">
        <v>15</v>
      </c>
      <c r="C14078">
        <v>2026</v>
      </c>
      <c r="D14078" t="s">
        <v>138</v>
      </c>
      <c r="E14078" t="s">
        <v>42</v>
      </c>
      <c r="F14078">
        <v>9136.46873370504</v>
      </c>
    </row>
    <row r="14079" spans="1:6" x14ac:dyDescent="0.35">
      <c r="A14079" t="s">
        <v>124</v>
      </c>
      <c r="B14079" s="78" t="s">
        <v>15</v>
      </c>
      <c r="C14079">
        <v>2026</v>
      </c>
      <c r="D14079" t="s">
        <v>138</v>
      </c>
      <c r="E14079" t="s">
        <v>45</v>
      </c>
      <c r="F14079">
        <v>11791.5588899258</v>
      </c>
    </row>
    <row r="14080" spans="1:6" x14ac:dyDescent="0.35">
      <c r="A14080" t="s">
        <v>124</v>
      </c>
      <c r="B14080" s="78" t="s">
        <v>15</v>
      </c>
      <c r="C14080">
        <v>2026</v>
      </c>
      <c r="D14080" t="s">
        <v>138</v>
      </c>
      <c r="E14080" t="s">
        <v>47</v>
      </c>
      <c r="F14080">
        <v>12039.970984195201</v>
      </c>
    </row>
    <row r="14081" spans="1:6" x14ac:dyDescent="0.35">
      <c r="A14081" t="s">
        <v>124</v>
      </c>
      <c r="B14081" s="78" t="s">
        <v>15</v>
      </c>
      <c r="C14081">
        <v>2026</v>
      </c>
      <c r="D14081" t="s">
        <v>138</v>
      </c>
      <c r="E14081" t="s">
        <v>49</v>
      </c>
      <c r="F14081">
        <v>10301.197718269999</v>
      </c>
    </row>
    <row r="14082" spans="1:6" x14ac:dyDescent="0.35">
      <c r="A14082" t="s">
        <v>124</v>
      </c>
      <c r="B14082" s="78" t="s">
        <v>15</v>
      </c>
      <c r="C14082">
        <v>2026</v>
      </c>
      <c r="D14082" t="s">
        <v>138</v>
      </c>
      <c r="E14082" t="s">
        <v>51</v>
      </c>
      <c r="F14082">
        <v>10839.888929090501</v>
      </c>
    </row>
    <row r="14083" spans="1:6" x14ac:dyDescent="0.35">
      <c r="A14083" t="s">
        <v>124</v>
      </c>
      <c r="B14083" s="78" t="s">
        <v>15</v>
      </c>
      <c r="C14083">
        <v>2026</v>
      </c>
      <c r="D14083" t="s">
        <v>138</v>
      </c>
      <c r="E14083" t="s">
        <v>53</v>
      </c>
      <c r="F14083">
        <v>12145.8329602862</v>
      </c>
    </row>
    <row r="14084" spans="1:6" x14ac:dyDescent="0.35">
      <c r="A14084" t="s">
        <v>124</v>
      </c>
      <c r="B14084" s="78" t="s">
        <v>15</v>
      </c>
      <c r="C14084">
        <v>2026</v>
      </c>
      <c r="D14084" t="s">
        <v>138</v>
      </c>
      <c r="E14084" t="s">
        <v>55</v>
      </c>
      <c r="F14084">
        <v>12782.2731285915</v>
      </c>
    </row>
    <row r="14085" spans="1:6" x14ac:dyDescent="0.35">
      <c r="A14085" t="s">
        <v>124</v>
      </c>
      <c r="B14085" s="78" t="s">
        <v>15</v>
      </c>
      <c r="C14085">
        <v>2026</v>
      </c>
      <c r="D14085" t="s">
        <v>138</v>
      </c>
      <c r="E14085" t="s">
        <v>57</v>
      </c>
      <c r="F14085">
        <v>13588.724224470199</v>
      </c>
    </row>
    <row r="14086" spans="1:6" x14ac:dyDescent="0.35">
      <c r="A14086" t="s">
        <v>124</v>
      </c>
      <c r="B14086" s="78" t="s">
        <v>15</v>
      </c>
      <c r="C14086">
        <v>2026</v>
      </c>
      <c r="D14086" t="s">
        <v>138</v>
      </c>
      <c r="E14086" t="s">
        <v>59</v>
      </c>
      <c r="F14086">
        <v>12519.216485802401</v>
      </c>
    </row>
    <row r="14087" spans="1:6" x14ac:dyDescent="0.35">
      <c r="A14087" t="s">
        <v>124</v>
      </c>
      <c r="B14087" s="78" t="s">
        <v>15</v>
      </c>
      <c r="C14087">
        <v>2026</v>
      </c>
      <c r="D14087" t="s">
        <v>138</v>
      </c>
      <c r="E14087" t="s">
        <v>61</v>
      </c>
      <c r="F14087">
        <v>12934.7377637597</v>
      </c>
    </row>
    <row r="14088" spans="1:6" x14ac:dyDescent="0.35">
      <c r="A14088" t="s">
        <v>124</v>
      </c>
      <c r="B14088" s="78" t="s">
        <v>15</v>
      </c>
      <c r="C14088">
        <v>2026</v>
      </c>
      <c r="D14088" t="s">
        <v>138</v>
      </c>
      <c r="E14088" t="s">
        <v>63</v>
      </c>
      <c r="F14088">
        <v>12845.0216444261</v>
      </c>
    </row>
    <row r="14089" spans="1:6" x14ac:dyDescent="0.35">
      <c r="A14089" t="s">
        <v>124</v>
      </c>
      <c r="B14089" s="78" t="s">
        <v>15</v>
      </c>
      <c r="C14089">
        <v>2026</v>
      </c>
      <c r="D14089" t="s">
        <v>138</v>
      </c>
      <c r="E14089" t="s">
        <v>43</v>
      </c>
      <c r="F14089">
        <v>10116.282832406399</v>
      </c>
    </row>
    <row r="14090" spans="1:6" x14ac:dyDescent="0.35">
      <c r="A14090" t="s">
        <v>124</v>
      </c>
      <c r="B14090" s="78" t="s">
        <v>15</v>
      </c>
      <c r="C14090">
        <v>2026</v>
      </c>
      <c r="D14090" t="s">
        <v>138</v>
      </c>
      <c r="E14090" t="s">
        <v>65</v>
      </c>
      <c r="F14090">
        <v>13047.152922585799</v>
      </c>
    </row>
    <row r="14091" spans="1:6" x14ac:dyDescent="0.35">
      <c r="A14091" t="s">
        <v>124</v>
      </c>
      <c r="B14091" s="78" t="s">
        <v>15</v>
      </c>
      <c r="C14091">
        <v>2026</v>
      </c>
      <c r="D14091" t="s">
        <v>138</v>
      </c>
      <c r="E14091" t="s">
        <v>67</v>
      </c>
      <c r="F14091">
        <v>12522.230560801299</v>
      </c>
    </row>
    <row r="14092" spans="1:6" x14ac:dyDescent="0.35">
      <c r="A14092" t="s">
        <v>124</v>
      </c>
      <c r="B14092" s="78" t="s">
        <v>15</v>
      </c>
      <c r="C14092">
        <v>2026</v>
      </c>
      <c r="D14092" t="s">
        <v>138</v>
      </c>
      <c r="E14092" t="s">
        <v>69</v>
      </c>
      <c r="F14092">
        <v>11100.002245358201</v>
      </c>
    </row>
    <row r="14093" spans="1:6" x14ac:dyDescent="0.35">
      <c r="A14093" t="s">
        <v>124</v>
      </c>
      <c r="B14093" s="78" t="s">
        <v>15</v>
      </c>
      <c r="C14093">
        <v>2026</v>
      </c>
      <c r="D14093" t="s">
        <v>138</v>
      </c>
      <c r="E14093" t="s">
        <v>71</v>
      </c>
      <c r="F14093">
        <v>9979.6286761368501</v>
      </c>
    </row>
    <row r="14094" spans="1:6" x14ac:dyDescent="0.35">
      <c r="A14094" t="s">
        <v>124</v>
      </c>
      <c r="B14094" s="78" t="s">
        <v>15</v>
      </c>
      <c r="C14094">
        <v>2026</v>
      </c>
      <c r="D14094" t="s">
        <v>138</v>
      </c>
      <c r="E14094" t="s">
        <v>73</v>
      </c>
      <c r="F14094">
        <v>6704.83381739775</v>
      </c>
    </row>
    <row r="14095" spans="1:6" x14ac:dyDescent="0.35">
      <c r="A14095" t="s">
        <v>124</v>
      </c>
      <c r="B14095" s="78" t="s">
        <v>15</v>
      </c>
      <c r="C14095">
        <v>2026</v>
      </c>
      <c r="D14095" t="s">
        <v>138</v>
      </c>
      <c r="E14095" t="s">
        <v>75</v>
      </c>
      <c r="F14095">
        <v>6451.9824864010698</v>
      </c>
    </row>
    <row r="14096" spans="1:6" x14ac:dyDescent="0.35">
      <c r="A14096" t="s">
        <v>124</v>
      </c>
      <c r="B14096" s="78" t="s">
        <v>15</v>
      </c>
      <c r="C14096">
        <v>2026</v>
      </c>
      <c r="D14096" t="s">
        <v>41</v>
      </c>
      <c r="E14096" t="s">
        <v>42</v>
      </c>
      <c r="F14096">
        <v>9745.7809683359192</v>
      </c>
    </row>
    <row r="14097" spans="1:6" x14ac:dyDescent="0.35">
      <c r="A14097" t="s">
        <v>124</v>
      </c>
      <c r="B14097" s="78" t="s">
        <v>15</v>
      </c>
      <c r="C14097">
        <v>2026</v>
      </c>
      <c r="D14097" t="s">
        <v>41</v>
      </c>
      <c r="E14097" t="s">
        <v>45</v>
      </c>
      <c r="F14097">
        <v>12334.057117228</v>
      </c>
    </row>
    <row r="14098" spans="1:6" x14ac:dyDescent="0.35">
      <c r="A14098" t="s">
        <v>124</v>
      </c>
      <c r="B14098" s="78" t="s">
        <v>15</v>
      </c>
      <c r="C14098">
        <v>2026</v>
      </c>
      <c r="D14098" t="s">
        <v>41</v>
      </c>
      <c r="E14098" t="s">
        <v>47</v>
      </c>
      <c r="F14098">
        <v>12365.1746564922</v>
      </c>
    </row>
    <row r="14099" spans="1:6" x14ac:dyDescent="0.35">
      <c r="A14099" t="s">
        <v>124</v>
      </c>
      <c r="B14099" s="78" t="s">
        <v>15</v>
      </c>
      <c r="C14099">
        <v>2026</v>
      </c>
      <c r="D14099" t="s">
        <v>41</v>
      </c>
      <c r="E14099" t="s">
        <v>49</v>
      </c>
      <c r="F14099">
        <v>10662.8361940467</v>
      </c>
    </row>
    <row r="14100" spans="1:6" x14ac:dyDescent="0.35">
      <c r="A14100" t="s">
        <v>124</v>
      </c>
      <c r="B14100" s="78" t="s">
        <v>15</v>
      </c>
      <c r="C14100">
        <v>2026</v>
      </c>
      <c r="D14100" t="s">
        <v>41</v>
      </c>
      <c r="E14100" t="s">
        <v>51</v>
      </c>
      <c r="F14100">
        <v>10790.5431391242</v>
      </c>
    </row>
    <row r="14101" spans="1:6" x14ac:dyDescent="0.35">
      <c r="A14101" t="s">
        <v>124</v>
      </c>
      <c r="B14101" s="78" t="s">
        <v>15</v>
      </c>
      <c r="C14101">
        <v>2026</v>
      </c>
      <c r="D14101" t="s">
        <v>41</v>
      </c>
      <c r="E14101" t="s">
        <v>53</v>
      </c>
      <c r="F14101">
        <v>11253.982158229799</v>
      </c>
    </row>
    <row r="14102" spans="1:6" x14ac:dyDescent="0.35">
      <c r="A14102" t="s">
        <v>124</v>
      </c>
      <c r="B14102" s="78" t="s">
        <v>15</v>
      </c>
      <c r="C14102">
        <v>2026</v>
      </c>
      <c r="D14102" t="s">
        <v>41</v>
      </c>
      <c r="E14102" t="s">
        <v>55</v>
      </c>
      <c r="F14102">
        <v>12092.5931687555</v>
      </c>
    </row>
    <row r="14103" spans="1:6" x14ac:dyDescent="0.35">
      <c r="A14103" t="s">
        <v>124</v>
      </c>
      <c r="B14103" s="78" t="s">
        <v>15</v>
      </c>
      <c r="C14103">
        <v>2026</v>
      </c>
      <c r="D14103" t="s">
        <v>41</v>
      </c>
      <c r="E14103" t="s">
        <v>57</v>
      </c>
      <c r="F14103">
        <v>12246.487155089901</v>
      </c>
    </row>
    <row r="14104" spans="1:6" x14ac:dyDescent="0.35">
      <c r="A14104" t="s">
        <v>124</v>
      </c>
      <c r="B14104" s="78" t="s">
        <v>15</v>
      </c>
      <c r="C14104">
        <v>2026</v>
      </c>
      <c r="D14104" t="s">
        <v>41</v>
      </c>
      <c r="E14104" t="s">
        <v>59</v>
      </c>
      <c r="F14104">
        <v>11499.7640627195</v>
      </c>
    </row>
    <row r="14105" spans="1:6" x14ac:dyDescent="0.35">
      <c r="A14105" t="s">
        <v>124</v>
      </c>
      <c r="B14105" s="78" t="s">
        <v>15</v>
      </c>
      <c r="C14105">
        <v>2026</v>
      </c>
      <c r="D14105" t="s">
        <v>41</v>
      </c>
      <c r="E14105" t="s">
        <v>61</v>
      </c>
      <c r="F14105">
        <v>11708.261007937699</v>
      </c>
    </row>
    <row r="14106" spans="1:6" x14ac:dyDescent="0.35">
      <c r="A14106" t="s">
        <v>124</v>
      </c>
      <c r="B14106" s="78" t="s">
        <v>15</v>
      </c>
      <c r="C14106">
        <v>2026</v>
      </c>
      <c r="D14106" t="s">
        <v>41</v>
      </c>
      <c r="E14106" t="s">
        <v>63</v>
      </c>
      <c r="F14106">
        <v>11425.4937762098</v>
      </c>
    </row>
    <row r="14107" spans="1:6" x14ac:dyDescent="0.35">
      <c r="A14107" t="s">
        <v>124</v>
      </c>
      <c r="B14107" s="78" t="s">
        <v>15</v>
      </c>
      <c r="C14107">
        <v>2026</v>
      </c>
      <c r="D14107" t="s">
        <v>41</v>
      </c>
      <c r="E14107" t="s">
        <v>43</v>
      </c>
      <c r="F14107">
        <v>10870.913420401301</v>
      </c>
    </row>
    <row r="14108" spans="1:6" x14ac:dyDescent="0.35">
      <c r="A14108" t="s">
        <v>124</v>
      </c>
      <c r="B14108" s="78" t="s">
        <v>15</v>
      </c>
      <c r="C14108">
        <v>2026</v>
      </c>
      <c r="D14108" t="s">
        <v>41</v>
      </c>
      <c r="E14108" t="s">
        <v>65</v>
      </c>
      <c r="F14108">
        <v>11211.636803417799</v>
      </c>
    </row>
    <row r="14109" spans="1:6" x14ac:dyDescent="0.35">
      <c r="A14109" t="s">
        <v>124</v>
      </c>
      <c r="B14109" s="78" t="s">
        <v>15</v>
      </c>
      <c r="C14109">
        <v>2026</v>
      </c>
      <c r="D14109" t="s">
        <v>41</v>
      </c>
      <c r="E14109" t="s">
        <v>67</v>
      </c>
      <c r="F14109">
        <v>11128.871657244201</v>
      </c>
    </row>
    <row r="14110" spans="1:6" x14ac:dyDescent="0.35">
      <c r="A14110" t="s">
        <v>124</v>
      </c>
      <c r="B14110" s="78" t="s">
        <v>15</v>
      </c>
      <c r="C14110">
        <v>2026</v>
      </c>
      <c r="D14110" t="s">
        <v>41</v>
      </c>
      <c r="E14110" t="s">
        <v>69</v>
      </c>
      <c r="F14110">
        <v>9716.4445984682698</v>
      </c>
    </row>
    <row r="14111" spans="1:6" x14ac:dyDescent="0.35">
      <c r="A14111" t="s">
        <v>124</v>
      </c>
      <c r="B14111" s="78" t="s">
        <v>15</v>
      </c>
      <c r="C14111">
        <v>2026</v>
      </c>
      <c r="D14111" t="s">
        <v>41</v>
      </c>
      <c r="E14111" t="s">
        <v>71</v>
      </c>
      <c r="F14111">
        <v>8777.5232708947697</v>
      </c>
    </row>
    <row r="14112" spans="1:6" x14ac:dyDescent="0.35">
      <c r="A14112" t="s">
        <v>124</v>
      </c>
      <c r="B14112" s="78" t="s">
        <v>15</v>
      </c>
      <c r="C14112">
        <v>2026</v>
      </c>
      <c r="D14112" t="s">
        <v>41</v>
      </c>
      <c r="E14112" t="s">
        <v>73</v>
      </c>
      <c r="F14112">
        <v>5835.05100565681</v>
      </c>
    </row>
    <row r="14113" spans="1:6" x14ac:dyDescent="0.35">
      <c r="A14113" t="s">
        <v>124</v>
      </c>
      <c r="B14113" s="78" t="s">
        <v>15</v>
      </c>
      <c r="C14113">
        <v>2026</v>
      </c>
      <c r="D14113" t="s">
        <v>41</v>
      </c>
      <c r="E14113" t="s">
        <v>75</v>
      </c>
      <c r="F14113">
        <v>4736.8119845435604</v>
      </c>
    </row>
    <row r="14114" spans="1:6" x14ac:dyDescent="0.35">
      <c r="A14114" t="s">
        <v>124</v>
      </c>
      <c r="B14114" s="78" t="s">
        <v>15</v>
      </c>
      <c r="C14114">
        <v>2031</v>
      </c>
      <c r="D14114" t="s">
        <v>138</v>
      </c>
      <c r="E14114" t="s">
        <v>42</v>
      </c>
      <c r="F14114">
        <v>9616.5117431997205</v>
      </c>
    </row>
    <row r="14115" spans="1:6" x14ac:dyDescent="0.35">
      <c r="A14115" t="s">
        <v>124</v>
      </c>
      <c r="B14115" s="78" t="s">
        <v>15</v>
      </c>
      <c r="C14115">
        <v>2031</v>
      </c>
      <c r="D14115" t="s">
        <v>138</v>
      </c>
      <c r="E14115" t="s">
        <v>45</v>
      </c>
      <c r="F14115">
        <v>11546.3172323862</v>
      </c>
    </row>
    <row r="14116" spans="1:6" x14ac:dyDescent="0.35">
      <c r="A14116" t="s">
        <v>124</v>
      </c>
      <c r="B14116" s="78" t="s">
        <v>15</v>
      </c>
      <c r="C14116">
        <v>2031</v>
      </c>
      <c r="D14116" t="s">
        <v>138</v>
      </c>
      <c r="E14116" t="s">
        <v>47</v>
      </c>
      <c r="F14116">
        <v>12555.2862678442</v>
      </c>
    </row>
    <row r="14117" spans="1:6" x14ac:dyDescent="0.35">
      <c r="A14117" t="s">
        <v>124</v>
      </c>
      <c r="B14117" s="78" t="s">
        <v>15</v>
      </c>
      <c r="C14117">
        <v>2031</v>
      </c>
      <c r="D14117" t="s">
        <v>138</v>
      </c>
      <c r="E14117" t="s">
        <v>49</v>
      </c>
      <c r="F14117">
        <v>11509.802753526101</v>
      </c>
    </row>
    <row r="14118" spans="1:6" x14ac:dyDescent="0.35">
      <c r="A14118" t="s">
        <v>124</v>
      </c>
      <c r="B14118" s="78" t="s">
        <v>15</v>
      </c>
      <c r="C14118">
        <v>2031</v>
      </c>
      <c r="D14118" t="s">
        <v>138</v>
      </c>
      <c r="E14118" t="s">
        <v>51</v>
      </c>
      <c r="F14118">
        <v>11073.6232319709</v>
      </c>
    </row>
    <row r="14119" spans="1:6" x14ac:dyDescent="0.35">
      <c r="A14119" t="s">
        <v>124</v>
      </c>
      <c r="B14119" s="78" t="s">
        <v>15</v>
      </c>
      <c r="C14119">
        <v>2031</v>
      </c>
      <c r="D14119" t="s">
        <v>138</v>
      </c>
      <c r="E14119" t="s">
        <v>53</v>
      </c>
      <c r="F14119">
        <v>12607.0406936828</v>
      </c>
    </row>
    <row r="14120" spans="1:6" x14ac:dyDescent="0.35">
      <c r="A14120" t="s">
        <v>124</v>
      </c>
      <c r="B14120" s="78" t="s">
        <v>15</v>
      </c>
      <c r="C14120">
        <v>2031</v>
      </c>
      <c r="D14120" t="s">
        <v>138</v>
      </c>
      <c r="E14120" t="s">
        <v>55</v>
      </c>
      <c r="F14120">
        <v>13936.587258065099</v>
      </c>
    </row>
    <row r="14121" spans="1:6" x14ac:dyDescent="0.35">
      <c r="A14121" t="s">
        <v>124</v>
      </c>
      <c r="B14121" s="78" t="s">
        <v>15</v>
      </c>
      <c r="C14121">
        <v>2031</v>
      </c>
      <c r="D14121" t="s">
        <v>138</v>
      </c>
      <c r="E14121" t="s">
        <v>57</v>
      </c>
      <c r="F14121">
        <v>14737.5888993675</v>
      </c>
    </row>
    <row r="14122" spans="1:6" x14ac:dyDescent="0.35">
      <c r="A14122" t="s">
        <v>124</v>
      </c>
      <c r="B14122" s="78" t="s">
        <v>15</v>
      </c>
      <c r="C14122">
        <v>2031</v>
      </c>
      <c r="D14122" t="s">
        <v>138</v>
      </c>
      <c r="E14122" t="s">
        <v>59</v>
      </c>
      <c r="F14122">
        <v>14897.747310565401</v>
      </c>
    </row>
    <row r="14123" spans="1:6" x14ac:dyDescent="0.35">
      <c r="A14123" t="s">
        <v>124</v>
      </c>
      <c r="B14123" s="78" t="s">
        <v>15</v>
      </c>
      <c r="C14123">
        <v>2031</v>
      </c>
      <c r="D14123" t="s">
        <v>138</v>
      </c>
      <c r="E14123" t="s">
        <v>61</v>
      </c>
      <c r="F14123">
        <v>13270.297951996899</v>
      </c>
    </row>
    <row r="14124" spans="1:6" x14ac:dyDescent="0.35">
      <c r="A14124" t="s">
        <v>124</v>
      </c>
      <c r="B14124" s="78" t="s">
        <v>15</v>
      </c>
      <c r="C14124">
        <v>2031</v>
      </c>
      <c r="D14124" t="s">
        <v>138</v>
      </c>
      <c r="E14124" t="s">
        <v>63</v>
      </c>
      <c r="F14124">
        <v>13764.186698085599</v>
      </c>
    </row>
    <row r="14125" spans="1:6" x14ac:dyDescent="0.35">
      <c r="A14125" t="s">
        <v>124</v>
      </c>
      <c r="B14125" s="78" t="s">
        <v>15</v>
      </c>
      <c r="C14125">
        <v>2031</v>
      </c>
      <c r="D14125" t="s">
        <v>138</v>
      </c>
      <c r="E14125" t="s">
        <v>43</v>
      </c>
      <c r="F14125">
        <v>10699.024174187</v>
      </c>
    </row>
    <row r="14126" spans="1:6" x14ac:dyDescent="0.35">
      <c r="A14126" t="s">
        <v>124</v>
      </c>
      <c r="B14126" s="78" t="s">
        <v>15</v>
      </c>
      <c r="C14126">
        <v>2031</v>
      </c>
      <c r="D14126" t="s">
        <v>138</v>
      </c>
      <c r="E14126" t="s">
        <v>65</v>
      </c>
      <c r="F14126">
        <v>13851.6457585798</v>
      </c>
    </row>
    <row r="14127" spans="1:6" x14ac:dyDescent="0.35">
      <c r="A14127" t="s">
        <v>124</v>
      </c>
      <c r="B14127" s="78" t="s">
        <v>15</v>
      </c>
      <c r="C14127">
        <v>2031</v>
      </c>
      <c r="D14127" t="s">
        <v>138</v>
      </c>
      <c r="E14127" t="s">
        <v>67</v>
      </c>
      <c r="F14127">
        <v>13744.1331684871</v>
      </c>
    </row>
    <row r="14128" spans="1:6" x14ac:dyDescent="0.35">
      <c r="A14128" t="s">
        <v>124</v>
      </c>
      <c r="B14128" s="78" t="s">
        <v>15</v>
      </c>
      <c r="C14128">
        <v>2031</v>
      </c>
      <c r="D14128" t="s">
        <v>138</v>
      </c>
      <c r="E14128" t="s">
        <v>69</v>
      </c>
      <c r="F14128">
        <v>12725.560634662999</v>
      </c>
    </row>
    <row r="14129" spans="1:6" x14ac:dyDescent="0.35">
      <c r="A14129" t="s">
        <v>124</v>
      </c>
      <c r="B14129" s="78" t="s">
        <v>15</v>
      </c>
      <c r="C14129">
        <v>2031</v>
      </c>
      <c r="D14129" t="s">
        <v>138</v>
      </c>
      <c r="E14129" t="s">
        <v>71</v>
      </c>
      <c r="F14129">
        <v>10746.8761091818</v>
      </c>
    </row>
    <row r="14130" spans="1:6" x14ac:dyDescent="0.35">
      <c r="A14130" t="s">
        <v>124</v>
      </c>
      <c r="B14130" s="78" t="s">
        <v>15</v>
      </c>
      <c r="C14130">
        <v>2031</v>
      </c>
      <c r="D14130" t="s">
        <v>138</v>
      </c>
      <c r="E14130" t="s">
        <v>73</v>
      </c>
      <c r="F14130">
        <v>9019.9450400286205</v>
      </c>
    </row>
    <row r="14131" spans="1:6" x14ac:dyDescent="0.35">
      <c r="A14131" t="s">
        <v>124</v>
      </c>
      <c r="B14131" s="78" t="s">
        <v>15</v>
      </c>
      <c r="C14131">
        <v>2031</v>
      </c>
      <c r="D14131" t="s">
        <v>138</v>
      </c>
      <c r="E14131" t="s">
        <v>75</v>
      </c>
      <c r="F14131">
        <v>8588.7060335137394</v>
      </c>
    </row>
    <row r="14132" spans="1:6" x14ac:dyDescent="0.35">
      <c r="A14132" t="s">
        <v>124</v>
      </c>
      <c r="B14132" s="78" t="s">
        <v>15</v>
      </c>
      <c r="C14132">
        <v>2031</v>
      </c>
      <c r="D14132" t="s">
        <v>41</v>
      </c>
      <c r="E14132" t="s">
        <v>42</v>
      </c>
      <c r="F14132">
        <v>10219.293956592301</v>
      </c>
    </row>
    <row r="14133" spans="1:6" x14ac:dyDescent="0.35">
      <c r="A14133" t="s">
        <v>124</v>
      </c>
      <c r="B14133" s="78" t="s">
        <v>15</v>
      </c>
      <c r="C14133">
        <v>2031</v>
      </c>
      <c r="D14133" t="s">
        <v>41</v>
      </c>
      <c r="E14133" t="s">
        <v>45</v>
      </c>
      <c r="F14133">
        <v>12281.792755538099</v>
      </c>
    </row>
    <row r="14134" spans="1:6" x14ac:dyDescent="0.35">
      <c r="A14134" t="s">
        <v>124</v>
      </c>
      <c r="B14134" s="78" t="s">
        <v>15</v>
      </c>
      <c r="C14134">
        <v>2031</v>
      </c>
      <c r="D14134" t="s">
        <v>41</v>
      </c>
      <c r="E14134" t="s">
        <v>47</v>
      </c>
      <c r="F14134">
        <v>12994.8402535482</v>
      </c>
    </row>
    <row r="14135" spans="1:6" x14ac:dyDescent="0.35">
      <c r="A14135" t="s">
        <v>124</v>
      </c>
      <c r="B14135" s="78" t="s">
        <v>15</v>
      </c>
      <c r="C14135">
        <v>2031</v>
      </c>
      <c r="D14135" t="s">
        <v>41</v>
      </c>
      <c r="E14135" t="s">
        <v>49</v>
      </c>
      <c r="F14135">
        <v>12397.852955467901</v>
      </c>
    </row>
    <row r="14136" spans="1:6" x14ac:dyDescent="0.35">
      <c r="A14136" t="s">
        <v>124</v>
      </c>
      <c r="B14136" s="78" t="s">
        <v>15</v>
      </c>
      <c r="C14136">
        <v>2031</v>
      </c>
      <c r="D14136" t="s">
        <v>41</v>
      </c>
      <c r="E14136" t="s">
        <v>51</v>
      </c>
      <c r="F14136">
        <v>11659.1361042388</v>
      </c>
    </row>
    <row r="14137" spans="1:6" x14ac:dyDescent="0.35">
      <c r="A14137" t="s">
        <v>124</v>
      </c>
      <c r="B14137" s="78" t="s">
        <v>15</v>
      </c>
      <c r="C14137">
        <v>2031</v>
      </c>
      <c r="D14137" t="s">
        <v>41</v>
      </c>
      <c r="E14137" t="s">
        <v>53</v>
      </c>
      <c r="F14137">
        <v>12191.9775690036</v>
      </c>
    </row>
    <row r="14138" spans="1:6" x14ac:dyDescent="0.35">
      <c r="A14138" t="s">
        <v>124</v>
      </c>
      <c r="B14138" s="78" t="s">
        <v>15</v>
      </c>
      <c r="C14138">
        <v>2031</v>
      </c>
      <c r="D14138" t="s">
        <v>41</v>
      </c>
      <c r="E14138" t="s">
        <v>55</v>
      </c>
      <c r="F14138">
        <v>13003.4412346928</v>
      </c>
    </row>
    <row r="14139" spans="1:6" x14ac:dyDescent="0.35">
      <c r="A14139" t="s">
        <v>124</v>
      </c>
      <c r="B14139" s="78" t="s">
        <v>15</v>
      </c>
      <c r="C14139">
        <v>2031</v>
      </c>
      <c r="D14139" t="s">
        <v>41</v>
      </c>
      <c r="E14139" t="s">
        <v>57</v>
      </c>
      <c r="F14139">
        <v>13467.1822388168</v>
      </c>
    </row>
    <row r="14140" spans="1:6" x14ac:dyDescent="0.35">
      <c r="A14140" t="s">
        <v>124</v>
      </c>
      <c r="B14140" s="78" t="s">
        <v>15</v>
      </c>
      <c r="C14140">
        <v>2031</v>
      </c>
      <c r="D14140" t="s">
        <v>41</v>
      </c>
      <c r="E14140" t="s">
        <v>59</v>
      </c>
      <c r="F14140">
        <v>13451.265327693</v>
      </c>
    </row>
    <row r="14141" spans="1:6" x14ac:dyDescent="0.35">
      <c r="A14141" t="s">
        <v>124</v>
      </c>
      <c r="B14141" s="78" t="s">
        <v>15</v>
      </c>
      <c r="C14141">
        <v>2031</v>
      </c>
      <c r="D14141" t="s">
        <v>41</v>
      </c>
      <c r="E14141" t="s">
        <v>61</v>
      </c>
      <c r="F14141">
        <v>11861.877562096201</v>
      </c>
    </row>
    <row r="14142" spans="1:6" x14ac:dyDescent="0.35">
      <c r="A14142" t="s">
        <v>124</v>
      </c>
      <c r="B14142" s="78" t="s">
        <v>15</v>
      </c>
      <c r="C14142">
        <v>2031</v>
      </c>
      <c r="D14142" t="s">
        <v>41</v>
      </c>
      <c r="E14142" t="s">
        <v>63</v>
      </c>
      <c r="F14142">
        <v>12006.8761513144</v>
      </c>
    </row>
    <row r="14143" spans="1:6" x14ac:dyDescent="0.35">
      <c r="A14143" t="s">
        <v>124</v>
      </c>
      <c r="B14143" s="78" t="s">
        <v>15</v>
      </c>
      <c r="C14143">
        <v>2031</v>
      </c>
      <c r="D14143" t="s">
        <v>41</v>
      </c>
      <c r="E14143" t="s">
        <v>43</v>
      </c>
      <c r="F14143">
        <v>11256.7501893098</v>
      </c>
    </row>
    <row r="14144" spans="1:6" x14ac:dyDescent="0.35">
      <c r="A14144" t="s">
        <v>124</v>
      </c>
      <c r="B14144" s="78" t="s">
        <v>15</v>
      </c>
      <c r="C14144">
        <v>2031</v>
      </c>
      <c r="D14144" t="s">
        <v>41</v>
      </c>
      <c r="E14144" t="s">
        <v>65</v>
      </c>
      <c r="F14144">
        <v>12085.7335199674</v>
      </c>
    </row>
    <row r="14145" spans="1:6" x14ac:dyDescent="0.35">
      <c r="A14145" t="s">
        <v>124</v>
      </c>
      <c r="B14145" s="78" t="s">
        <v>15</v>
      </c>
      <c r="C14145">
        <v>2031</v>
      </c>
      <c r="D14145" t="s">
        <v>41</v>
      </c>
      <c r="E14145" t="s">
        <v>67</v>
      </c>
      <c r="F14145">
        <v>11866.870120848</v>
      </c>
    </row>
    <row r="14146" spans="1:6" x14ac:dyDescent="0.35">
      <c r="A14146" t="s">
        <v>124</v>
      </c>
      <c r="B14146" s="78" t="s">
        <v>15</v>
      </c>
      <c r="C14146">
        <v>2031</v>
      </c>
      <c r="D14146" t="s">
        <v>41</v>
      </c>
      <c r="E14146" t="s">
        <v>69</v>
      </c>
      <c r="F14146">
        <v>11146.4656023639</v>
      </c>
    </row>
    <row r="14147" spans="1:6" x14ac:dyDescent="0.35">
      <c r="A14147" t="s">
        <v>124</v>
      </c>
      <c r="B14147" s="78" t="s">
        <v>15</v>
      </c>
      <c r="C14147">
        <v>2031</v>
      </c>
      <c r="D14147" t="s">
        <v>41</v>
      </c>
      <c r="E14147" t="s">
        <v>71</v>
      </c>
      <c r="F14147">
        <v>9087.0803746820293</v>
      </c>
    </row>
    <row r="14148" spans="1:6" x14ac:dyDescent="0.35">
      <c r="A14148" t="s">
        <v>124</v>
      </c>
      <c r="B14148" s="78" t="s">
        <v>15</v>
      </c>
      <c r="C14148">
        <v>2031</v>
      </c>
      <c r="D14148" t="s">
        <v>41</v>
      </c>
      <c r="E14148" t="s">
        <v>73</v>
      </c>
      <c r="F14148">
        <v>7468.2332912520196</v>
      </c>
    </row>
    <row r="14149" spans="1:6" x14ac:dyDescent="0.35">
      <c r="A14149" t="s">
        <v>124</v>
      </c>
      <c r="B14149" s="78" t="s">
        <v>15</v>
      </c>
      <c r="C14149">
        <v>2031</v>
      </c>
      <c r="D14149" t="s">
        <v>41</v>
      </c>
      <c r="E14149" t="s">
        <v>75</v>
      </c>
      <c r="F14149">
        <v>6303.4258542999896</v>
      </c>
    </row>
    <row r="14150" spans="1:6" x14ac:dyDescent="0.35">
      <c r="A14150" t="s">
        <v>124</v>
      </c>
      <c r="B14150" s="78" t="s">
        <v>15</v>
      </c>
      <c r="C14150">
        <v>2036</v>
      </c>
      <c r="D14150" t="s">
        <v>138</v>
      </c>
      <c r="E14150" t="s">
        <v>42</v>
      </c>
      <c r="F14150">
        <v>10236.378812615099</v>
      </c>
    </row>
    <row r="14151" spans="1:6" x14ac:dyDescent="0.35">
      <c r="A14151" t="s">
        <v>124</v>
      </c>
      <c r="B14151" s="78" t="s">
        <v>15</v>
      </c>
      <c r="C14151">
        <v>2036</v>
      </c>
      <c r="D14151" t="s">
        <v>138</v>
      </c>
      <c r="E14151" t="s">
        <v>45</v>
      </c>
      <c r="F14151">
        <v>12156.8787501878</v>
      </c>
    </row>
    <row r="14152" spans="1:6" x14ac:dyDescent="0.35">
      <c r="A14152" t="s">
        <v>124</v>
      </c>
      <c r="B14152" s="78" t="s">
        <v>15</v>
      </c>
      <c r="C14152">
        <v>2036</v>
      </c>
      <c r="D14152" t="s">
        <v>138</v>
      </c>
      <c r="E14152" t="s">
        <v>47</v>
      </c>
      <c r="F14152">
        <v>12290.1314056336</v>
      </c>
    </row>
    <row r="14153" spans="1:6" x14ac:dyDescent="0.35">
      <c r="A14153" t="s">
        <v>124</v>
      </c>
      <c r="B14153" s="78" t="s">
        <v>15</v>
      </c>
      <c r="C14153">
        <v>2036</v>
      </c>
      <c r="D14153" t="s">
        <v>138</v>
      </c>
      <c r="E14153" t="s">
        <v>49</v>
      </c>
      <c r="F14153">
        <v>11842.5507788577</v>
      </c>
    </row>
    <row r="14154" spans="1:6" x14ac:dyDescent="0.35">
      <c r="A14154" t="s">
        <v>124</v>
      </c>
      <c r="B14154" s="78" t="s">
        <v>15</v>
      </c>
      <c r="C14154">
        <v>2036</v>
      </c>
      <c r="D14154" t="s">
        <v>138</v>
      </c>
      <c r="E14154" t="s">
        <v>51</v>
      </c>
      <c r="F14154">
        <v>12057.735956840699</v>
      </c>
    </row>
    <row r="14155" spans="1:6" x14ac:dyDescent="0.35">
      <c r="A14155" t="s">
        <v>124</v>
      </c>
      <c r="B14155" s="78" t="s">
        <v>15</v>
      </c>
      <c r="C14155">
        <v>2036</v>
      </c>
      <c r="D14155" t="s">
        <v>138</v>
      </c>
      <c r="E14155" t="s">
        <v>53</v>
      </c>
      <c r="F14155">
        <v>12867.1121406205</v>
      </c>
    </row>
    <row r="14156" spans="1:6" x14ac:dyDescent="0.35">
      <c r="A14156" t="s">
        <v>124</v>
      </c>
      <c r="B14156" s="78" t="s">
        <v>15</v>
      </c>
      <c r="C14156">
        <v>2036</v>
      </c>
      <c r="D14156" t="s">
        <v>138</v>
      </c>
      <c r="E14156" t="s">
        <v>55</v>
      </c>
      <c r="F14156">
        <v>14513.934089362499</v>
      </c>
    </row>
    <row r="14157" spans="1:6" x14ac:dyDescent="0.35">
      <c r="A14157" t="s">
        <v>124</v>
      </c>
      <c r="B14157" s="78" t="s">
        <v>15</v>
      </c>
      <c r="C14157">
        <v>2036</v>
      </c>
      <c r="D14157" t="s">
        <v>138</v>
      </c>
      <c r="E14157" t="s">
        <v>57</v>
      </c>
      <c r="F14157">
        <v>15967.3712164932</v>
      </c>
    </row>
    <row r="14158" spans="1:6" x14ac:dyDescent="0.35">
      <c r="A14158" t="s">
        <v>124</v>
      </c>
      <c r="B14158" s="78" t="s">
        <v>15</v>
      </c>
      <c r="C14158">
        <v>2036</v>
      </c>
      <c r="D14158" t="s">
        <v>138</v>
      </c>
      <c r="E14158" t="s">
        <v>59</v>
      </c>
      <c r="F14158">
        <v>16145.2298305192</v>
      </c>
    </row>
    <row r="14159" spans="1:6" x14ac:dyDescent="0.35">
      <c r="A14159" t="s">
        <v>124</v>
      </c>
      <c r="B14159" s="78" t="s">
        <v>15</v>
      </c>
      <c r="C14159">
        <v>2036</v>
      </c>
      <c r="D14159" t="s">
        <v>138</v>
      </c>
      <c r="E14159" t="s">
        <v>61</v>
      </c>
      <c r="F14159">
        <v>15687.733046272901</v>
      </c>
    </row>
    <row r="14160" spans="1:6" x14ac:dyDescent="0.35">
      <c r="A14160" t="s">
        <v>124</v>
      </c>
      <c r="B14160" s="78" t="s">
        <v>15</v>
      </c>
      <c r="C14160">
        <v>2036</v>
      </c>
      <c r="D14160" t="s">
        <v>138</v>
      </c>
      <c r="E14160" t="s">
        <v>63</v>
      </c>
      <c r="F14160">
        <v>14164.086927918001</v>
      </c>
    </row>
    <row r="14161" spans="1:6" x14ac:dyDescent="0.35">
      <c r="A14161" t="s">
        <v>124</v>
      </c>
      <c r="B14161" s="78" t="s">
        <v>15</v>
      </c>
      <c r="C14161">
        <v>2036</v>
      </c>
      <c r="D14161" t="s">
        <v>138</v>
      </c>
      <c r="E14161" t="s">
        <v>43</v>
      </c>
      <c r="F14161">
        <v>11315.2338643858</v>
      </c>
    </row>
    <row r="14162" spans="1:6" x14ac:dyDescent="0.35">
      <c r="A14162" t="s">
        <v>124</v>
      </c>
      <c r="B14162" s="78" t="s">
        <v>15</v>
      </c>
      <c r="C14162">
        <v>2036</v>
      </c>
      <c r="D14162" t="s">
        <v>138</v>
      </c>
      <c r="E14162" t="s">
        <v>65</v>
      </c>
      <c r="F14162">
        <v>14822.610358461399</v>
      </c>
    </row>
    <row r="14163" spans="1:6" x14ac:dyDescent="0.35">
      <c r="A14163" t="s">
        <v>124</v>
      </c>
      <c r="B14163" s="78" t="s">
        <v>15</v>
      </c>
      <c r="C14163">
        <v>2036</v>
      </c>
      <c r="D14163" t="s">
        <v>138</v>
      </c>
      <c r="E14163" t="s">
        <v>67</v>
      </c>
      <c r="F14163">
        <v>14650.9512961654</v>
      </c>
    </row>
    <row r="14164" spans="1:6" x14ac:dyDescent="0.35">
      <c r="A14164" t="s">
        <v>124</v>
      </c>
      <c r="B14164" s="78" t="s">
        <v>15</v>
      </c>
      <c r="C14164">
        <v>2036</v>
      </c>
      <c r="D14164" t="s">
        <v>138</v>
      </c>
      <c r="E14164" t="s">
        <v>69</v>
      </c>
      <c r="F14164">
        <v>13940.221818882201</v>
      </c>
    </row>
    <row r="14165" spans="1:6" x14ac:dyDescent="0.35">
      <c r="A14165" t="s">
        <v>124</v>
      </c>
      <c r="B14165" s="78" t="s">
        <v>15</v>
      </c>
      <c r="C14165">
        <v>2036</v>
      </c>
      <c r="D14165" t="s">
        <v>138</v>
      </c>
      <c r="E14165" t="s">
        <v>71</v>
      </c>
      <c r="F14165">
        <v>12352.498851119801</v>
      </c>
    </row>
    <row r="14166" spans="1:6" x14ac:dyDescent="0.35">
      <c r="A14166" t="s">
        <v>124</v>
      </c>
      <c r="B14166" s="78" t="s">
        <v>15</v>
      </c>
      <c r="C14166">
        <v>2036</v>
      </c>
      <c r="D14166" t="s">
        <v>138</v>
      </c>
      <c r="E14166" t="s">
        <v>73</v>
      </c>
      <c r="F14166">
        <v>9798.4922773453909</v>
      </c>
    </row>
    <row r="14167" spans="1:6" x14ac:dyDescent="0.35">
      <c r="A14167" t="s">
        <v>124</v>
      </c>
      <c r="B14167" s="78" t="s">
        <v>15</v>
      </c>
      <c r="C14167">
        <v>2036</v>
      </c>
      <c r="D14167" t="s">
        <v>138</v>
      </c>
      <c r="E14167" t="s">
        <v>75</v>
      </c>
      <c r="F14167">
        <v>11689.250238264</v>
      </c>
    </row>
    <row r="14168" spans="1:6" x14ac:dyDescent="0.35">
      <c r="A14168" t="s">
        <v>124</v>
      </c>
      <c r="B14168" s="78" t="s">
        <v>15</v>
      </c>
      <c r="C14168">
        <v>2036</v>
      </c>
      <c r="D14168" t="s">
        <v>41</v>
      </c>
      <c r="E14168" t="s">
        <v>42</v>
      </c>
      <c r="F14168">
        <v>10878.520077888899</v>
      </c>
    </row>
    <row r="14169" spans="1:6" x14ac:dyDescent="0.35">
      <c r="A14169" t="s">
        <v>124</v>
      </c>
      <c r="B14169" s="78" t="s">
        <v>15</v>
      </c>
      <c r="C14169">
        <v>2036</v>
      </c>
      <c r="D14169" t="s">
        <v>41</v>
      </c>
      <c r="E14169" t="s">
        <v>45</v>
      </c>
      <c r="F14169">
        <v>12697.9973198063</v>
      </c>
    </row>
    <row r="14170" spans="1:6" x14ac:dyDescent="0.35">
      <c r="A14170" t="s">
        <v>124</v>
      </c>
      <c r="B14170" s="78" t="s">
        <v>15</v>
      </c>
      <c r="C14170">
        <v>2036</v>
      </c>
      <c r="D14170" t="s">
        <v>41</v>
      </c>
      <c r="E14170" t="s">
        <v>47</v>
      </c>
      <c r="F14170">
        <v>12894.050417988499</v>
      </c>
    </row>
    <row r="14171" spans="1:6" x14ac:dyDescent="0.35">
      <c r="A14171" t="s">
        <v>124</v>
      </c>
      <c r="B14171" s="78" t="s">
        <v>15</v>
      </c>
      <c r="C14171">
        <v>2036</v>
      </c>
      <c r="D14171" t="s">
        <v>41</v>
      </c>
      <c r="E14171" t="s">
        <v>49</v>
      </c>
      <c r="F14171">
        <v>12869.3757757161</v>
      </c>
    </row>
    <row r="14172" spans="1:6" x14ac:dyDescent="0.35">
      <c r="A14172" t="s">
        <v>124</v>
      </c>
      <c r="B14172" s="78" t="s">
        <v>15</v>
      </c>
      <c r="C14172">
        <v>2036</v>
      </c>
      <c r="D14172" t="s">
        <v>41</v>
      </c>
      <c r="E14172" t="s">
        <v>51</v>
      </c>
      <c r="F14172">
        <v>12956.7793480172</v>
      </c>
    </row>
    <row r="14173" spans="1:6" x14ac:dyDescent="0.35">
      <c r="A14173" t="s">
        <v>124</v>
      </c>
      <c r="B14173" s="78" t="s">
        <v>15</v>
      </c>
      <c r="C14173">
        <v>2036</v>
      </c>
      <c r="D14173" t="s">
        <v>41</v>
      </c>
      <c r="E14173" t="s">
        <v>53</v>
      </c>
      <c r="F14173">
        <v>12777.6062128581</v>
      </c>
    </row>
    <row r="14174" spans="1:6" x14ac:dyDescent="0.35">
      <c r="A14174" t="s">
        <v>124</v>
      </c>
      <c r="B14174" s="78" t="s">
        <v>15</v>
      </c>
      <c r="C14174">
        <v>2036</v>
      </c>
      <c r="D14174" t="s">
        <v>41</v>
      </c>
      <c r="E14174" t="s">
        <v>55</v>
      </c>
      <c r="F14174">
        <v>13901.649443660801</v>
      </c>
    </row>
    <row r="14175" spans="1:6" x14ac:dyDescent="0.35">
      <c r="A14175" t="s">
        <v>124</v>
      </c>
      <c r="B14175" s="78" t="s">
        <v>15</v>
      </c>
      <c r="C14175">
        <v>2036</v>
      </c>
      <c r="D14175" t="s">
        <v>41</v>
      </c>
      <c r="E14175" t="s">
        <v>57</v>
      </c>
      <c r="F14175">
        <v>14436.4219877587</v>
      </c>
    </row>
    <row r="14176" spans="1:6" x14ac:dyDescent="0.35">
      <c r="A14176" t="s">
        <v>124</v>
      </c>
      <c r="B14176" s="78" t="s">
        <v>15</v>
      </c>
      <c r="C14176">
        <v>2036</v>
      </c>
      <c r="D14176" t="s">
        <v>41</v>
      </c>
      <c r="E14176" t="s">
        <v>59</v>
      </c>
      <c r="F14176">
        <v>14681.0917241057</v>
      </c>
    </row>
    <row r="14177" spans="1:6" x14ac:dyDescent="0.35">
      <c r="A14177" t="s">
        <v>124</v>
      </c>
      <c r="B14177" s="78" t="s">
        <v>15</v>
      </c>
      <c r="C14177">
        <v>2036</v>
      </c>
      <c r="D14177" t="s">
        <v>41</v>
      </c>
      <c r="E14177" t="s">
        <v>61</v>
      </c>
      <c r="F14177">
        <v>13854.6018174453</v>
      </c>
    </row>
    <row r="14178" spans="1:6" x14ac:dyDescent="0.35">
      <c r="A14178" t="s">
        <v>124</v>
      </c>
      <c r="B14178" s="78" t="s">
        <v>15</v>
      </c>
      <c r="C14178">
        <v>2036</v>
      </c>
      <c r="D14178" t="s">
        <v>41</v>
      </c>
      <c r="E14178" t="s">
        <v>63</v>
      </c>
      <c r="F14178">
        <v>12198.1364324926</v>
      </c>
    </row>
    <row r="14179" spans="1:6" x14ac:dyDescent="0.35">
      <c r="A14179" t="s">
        <v>124</v>
      </c>
      <c r="B14179" s="78" t="s">
        <v>15</v>
      </c>
      <c r="C14179">
        <v>2036</v>
      </c>
      <c r="D14179" t="s">
        <v>41</v>
      </c>
      <c r="E14179" t="s">
        <v>43</v>
      </c>
      <c r="F14179">
        <v>11868.275827916499</v>
      </c>
    </row>
    <row r="14180" spans="1:6" x14ac:dyDescent="0.35">
      <c r="A14180" t="s">
        <v>124</v>
      </c>
      <c r="B14180" s="78" t="s">
        <v>15</v>
      </c>
      <c r="C14180">
        <v>2036</v>
      </c>
      <c r="D14180" t="s">
        <v>41</v>
      </c>
      <c r="E14180" t="s">
        <v>65</v>
      </c>
      <c r="F14180">
        <v>12750.686652672301</v>
      </c>
    </row>
    <row r="14181" spans="1:6" x14ac:dyDescent="0.35">
      <c r="A14181" t="s">
        <v>124</v>
      </c>
      <c r="B14181" s="78" t="s">
        <v>15</v>
      </c>
      <c r="C14181">
        <v>2036</v>
      </c>
      <c r="D14181" t="s">
        <v>41</v>
      </c>
      <c r="E14181" t="s">
        <v>67</v>
      </c>
      <c r="F14181">
        <v>12783.927986693399</v>
      </c>
    </row>
    <row r="14182" spans="1:6" x14ac:dyDescent="0.35">
      <c r="A14182" t="s">
        <v>124</v>
      </c>
      <c r="B14182" s="78" t="s">
        <v>15</v>
      </c>
      <c r="C14182">
        <v>2036</v>
      </c>
      <c r="D14182" t="s">
        <v>41</v>
      </c>
      <c r="E14182" t="s">
        <v>69</v>
      </c>
      <c r="F14182">
        <v>11952.875717118101</v>
      </c>
    </row>
    <row r="14183" spans="1:6" x14ac:dyDescent="0.35">
      <c r="A14183" t="s">
        <v>124</v>
      </c>
      <c r="B14183" s="78" t="s">
        <v>15</v>
      </c>
      <c r="C14183">
        <v>2036</v>
      </c>
      <c r="D14183" t="s">
        <v>41</v>
      </c>
      <c r="E14183" t="s">
        <v>71</v>
      </c>
      <c r="F14183">
        <v>10475.338013554099</v>
      </c>
    </row>
    <row r="14184" spans="1:6" x14ac:dyDescent="0.35">
      <c r="A14184" t="s">
        <v>124</v>
      </c>
      <c r="B14184" s="78" t="s">
        <v>15</v>
      </c>
      <c r="C14184">
        <v>2036</v>
      </c>
      <c r="D14184" t="s">
        <v>41</v>
      </c>
      <c r="E14184" t="s">
        <v>73</v>
      </c>
      <c r="F14184">
        <v>7840.1700315572698</v>
      </c>
    </row>
    <row r="14185" spans="1:6" x14ac:dyDescent="0.35">
      <c r="A14185" t="s">
        <v>124</v>
      </c>
      <c r="B14185" s="78" t="s">
        <v>15</v>
      </c>
      <c r="C14185">
        <v>2036</v>
      </c>
      <c r="D14185" t="s">
        <v>41</v>
      </c>
      <c r="E14185" t="s">
        <v>75</v>
      </c>
      <c r="F14185">
        <v>8306.2051164960503</v>
      </c>
    </row>
    <row r="14186" spans="1:6" x14ac:dyDescent="0.35">
      <c r="A14186" t="s">
        <v>124</v>
      </c>
      <c r="B14186" s="78" t="s">
        <v>15</v>
      </c>
      <c r="C14186">
        <v>2041</v>
      </c>
      <c r="D14186" t="s">
        <v>138</v>
      </c>
      <c r="E14186" t="s">
        <v>42</v>
      </c>
      <c r="F14186">
        <v>10729.4313706309</v>
      </c>
    </row>
    <row r="14187" spans="1:6" x14ac:dyDescent="0.35">
      <c r="A14187" t="s">
        <v>124</v>
      </c>
      <c r="B14187" s="78" t="s">
        <v>15</v>
      </c>
      <c r="C14187">
        <v>2041</v>
      </c>
      <c r="D14187" t="s">
        <v>138</v>
      </c>
      <c r="E14187" t="s">
        <v>45</v>
      </c>
      <c r="F14187">
        <v>12838.9088232623</v>
      </c>
    </row>
    <row r="14188" spans="1:6" x14ac:dyDescent="0.35">
      <c r="A14188" t="s">
        <v>124</v>
      </c>
      <c r="B14188" s="78" t="s">
        <v>15</v>
      </c>
      <c r="C14188">
        <v>2041</v>
      </c>
      <c r="D14188" t="s">
        <v>138</v>
      </c>
      <c r="E14188" t="s">
        <v>47</v>
      </c>
      <c r="F14188">
        <v>12860.8008756502</v>
      </c>
    </row>
    <row r="14189" spans="1:6" x14ac:dyDescent="0.35">
      <c r="A14189" t="s">
        <v>124</v>
      </c>
      <c r="B14189" s="78" t="s">
        <v>15</v>
      </c>
      <c r="C14189">
        <v>2041</v>
      </c>
      <c r="D14189" t="s">
        <v>138</v>
      </c>
      <c r="E14189" t="s">
        <v>49</v>
      </c>
      <c r="F14189">
        <v>11603.334480645901</v>
      </c>
    </row>
    <row r="14190" spans="1:6" x14ac:dyDescent="0.35">
      <c r="A14190" t="s">
        <v>124</v>
      </c>
      <c r="B14190" s="78" t="s">
        <v>15</v>
      </c>
      <c r="C14190">
        <v>2041</v>
      </c>
      <c r="D14190" t="s">
        <v>138</v>
      </c>
      <c r="E14190" t="s">
        <v>51</v>
      </c>
      <c r="F14190">
        <v>12308.8899563742</v>
      </c>
    </row>
    <row r="14191" spans="1:6" x14ac:dyDescent="0.35">
      <c r="A14191" t="s">
        <v>124</v>
      </c>
      <c r="B14191" s="78" t="s">
        <v>15</v>
      </c>
      <c r="C14191">
        <v>2041</v>
      </c>
      <c r="D14191" t="s">
        <v>138</v>
      </c>
      <c r="E14191" t="s">
        <v>53</v>
      </c>
      <c r="F14191">
        <v>13786.459734980001</v>
      </c>
    </row>
    <row r="14192" spans="1:6" x14ac:dyDescent="0.35">
      <c r="A14192" t="s">
        <v>124</v>
      </c>
      <c r="B14192" s="78" t="s">
        <v>15</v>
      </c>
      <c r="C14192">
        <v>2041</v>
      </c>
      <c r="D14192" t="s">
        <v>138</v>
      </c>
      <c r="E14192" t="s">
        <v>55</v>
      </c>
      <c r="F14192">
        <v>14772.921928710501</v>
      </c>
    </row>
    <row r="14193" spans="1:6" x14ac:dyDescent="0.35">
      <c r="A14193" t="s">
        <v>124</v>
      </c>
      <c r="B14193" s="78" t="s">
        <v>15</v>
      </c>
      <c r="C14193">
        <v>2041</v>
      </c>
      <c r="D14193" t="s">
        <v>138</v>
      </c>
      <c r="E14193" t="s">
        <v>57</v>
      </c>
      <c r="F14193">
        <v>16603.366396642999</v>
      </c>
    </row>
    <row r="14194" spans="1:6" x14ac:dyDescent="0.35">
      <c r="A14194" t="s">
        <v>124</v>
      </c>
      <c r="B14194" s="78" t="s">
        <v>15</v>
      </c>
      <c r="C14194">
        <v>2041</v>
      </c>
      <c r="D14194" t="s">
        <v>138</v>
      </c>
      <c r="E14194" t="s">
        <v>59</v>
      </c>
      <c r="F14194">
        <v>17400.726435352299</v>
      </c>
    </row>
    <row r="14195" spans="1:6" x14ac:dyDescent="0.35">
      <c r="A14195" t="s">
        <v>124</v>
      </c>
      <c r="B14195" s="78" t="s">
        <v>15</v>
      </c>
      <c r="C14195">
        <v>2041</v>
      </c>
      <c r="D14195" t="s">
        <v>138</v>
      </c>
      <c r="E14195" t="s">
        <v>61</v>
      </c>
      <c r="F14195">
        <v>16958.784177567399</v>
      </c>
    </row>
    <row r="14196" spans="1:6" x14ac:dyDescent="0.35">
      <c r="A14196" t="s">
        <v>124</v>
      </c>
      <c r="B14196" s="78" t="s">
        <v>15</v>
      </c>
      <c r="C14196">
        <v>2041</v>
      </c>
      <c r="D14196" t="s">
        <v>138</v>
      </c>
      <c r="E14196" t="s">
        <v>63</v>
      </c>
      <c r="F14196">
        <v>16617.193164546301</v>
      </c>
    </row>
    <row r="14197" spans="1:6" x14ac:dyDescent="0.35">
      <c r="A14197" t="s">
        <v>124</v>
      </c>
      <c r="B14197" s="78" t="s">
        <v>15</v>
      </c>
      <c r="C14197">
        <v>2041</v>
      </c>
      <c r="D14197" t="s">
        <v>138</v>
      </c>
      <c r="E14197" t="s">
        <v>43</v>
      </c>
      <c r="F14197">
        <v>11963.500866458</v>
      </c>
    </row>
    <row r="14198" spans="1:6" x14ac:dyDescent="0.35">
      <c r="A14198" t="s">
        <v>124</v>
      </c>
      <c r="B14198" s="78" t="s">
        <v>15</v>
      </c>
      <c r="C14198">
        <v>2041</v>
      </c>
      <c r="D14198" t="s">
        <v>138</v>
      </c>
      <c r="E14198" t="s">
        <v>65</v>
      </c>
      <c r="F14198">
        <v>15271.428072757701</v>
      </c>
    </row>
    <row r="14199" spans="1:6" x14ac:dyDescent="0.35">
      <c r="A14199" t="s">
        <v>124</v>
      </c>
      <c r="B14199" s="78" t="s">
        <v>15</v>
      </c>
      <c r="C14199">
        <v>2041</v>
      </c>
      <c r="D14199" t="s">
        <v>138</v>
      </c>
      <c r="E14199" t="s">
        <v>67</v>
      </c>
      <c r="F14199">
        <v>15602.129668404201</v>
      </c>
    </row>
    <row r="14200" spans="1:6" x14ac:dyDescent="0.35">
      <c r="A14200" t="s">
        <v>124</v>
      </c>
      <c r="B14200" s="78" t="s">
        <v>15</v>
      </c>
      <c r="C14200">
        <v>2041</v>
      </c>
      <c r="D14200" t="s">
        <v>138</v>
      </c>
      <c r="E14200" t="s">
        <v>69</v>
      </c>
      <c r="F14200">
        <v>14862.741195926401</v>
      </c>
    </row>
    <row r="14201" spans="1:6" x14ac:dyDescent="0.35">
      <c r="A14201" t="s">
        <v>124</v>
      </c>
      <c r="B14201" s="78" t="s">
        <v>15</v>
      </c>
      <c r="C14201">
        <v>2041</v>
      </c>
      <c r="D14201" t="s">
        <v>138</v>
      </c>
      <c r="E14201" t="s">
        <v>71</v>
      </c>
      <c r="F14201">
        <v>13511.2840973375</v>
      </c>
    </row>
    <row r="14202" spans="1:6" x14ac:dyDescent="0.35">
      <c r="A14202" t="s">
        <v>124</v>
      </c>
      <c r="B14202" s="78" t="s">
        <v>15</v>
      </c>
      <c r="C14202">
        <v>2041</v>
      </c>
      <c r="D14202" t="s">
        <v>138</v>
      </c>
      <c r="E14202" t="s">
        <v>73</v>
      </c>
      <c r="F14202">
        <v>11313.306763860001</v>
      </c>
    </row>
    <row r="14203" spans="1:6" x14ac:dyDescent="0.35">
      <c r="A14203" t="s">
        <v>124</v>
      </c>
      <c r="B14203" s="78" t="s">
        <v>15</v>
      </c>
      <c r="C14203">
        <v>2041</v>
      </c>
      <c r="D14203" t="s">
        <v>138</v>
      </c>
      <c r="E14203" t="s">
        <v>75</v>
      </c>
      <c r="F14203">
        <v>14075.896565082399</v>
      </c>
    </row>
    <row r="14204" spans="1:6" x14ac:dyDescent="0.35">
      <c r="A14204" t="s">
        <v>124</v>
      </c>
      <c r="B14204" s="78" t="s">
        <v>15</v>
      </c>
      <c r="C14204">
        <v>2041</v>
      </c>
      <c r="D14204" t="s">
        <v>41</v>
      </c>
      <c r="E14204" t="s">
        <v>42</v>
      </c>
      <c r="F14204">
        <v>11403.0689269575</v>
      </c>
    </row>
    <row r="14205" spans="1:6" x14ac:dyDescent="0.35">
      <c r="A14205" t="s">
        <v>124</v>
      </c>
      <c r="B14205" s="78" t="s">
        <v>15</v>
      </c>
      <c r="C14205">
        <v>2041</v>
      </c>
      <c r="D14205" t="s">
        <v>41</v>
      </c>
      <c r="E14205" t="s">
        <v>45</v>
      </c>
      <c r="F14205">
        <v>13380.901908483</v>
      </c>
    </row>
    <row r="14206" spans="1:6" x14ac:dyDescent="0.35">
      <c r="A14206" t="s">
        <v>124</v>
      </c>
      <c r="B14206" s="78" t="s">
        <v>15</v>
      </c>
      <c r="C14206">
        <v>2041</v>
      </c>
      <c r="D14206" t="s">
        <v>41</v>
      </c>
      <c r="E14206" t="s">
        <v>47</v>
      </c>
      <c r="F14206">
        <v>13293.432617595799</v>
      </c>
    </row>
    <row r="14207" spans="1:6" x14ac:dyDescent="0.35">
      <c r="A14207" t="s">
        <v>124</v>
      </c>
      <c r="B14207" s="78" t="s">
        <v>15</v>
      </c>
      <c r="C14207">
        <v>2041</v>
      </c>
      <c r="D14207" t="s">
        <v>41</v>
      </c>
      <c r="E14207" t="s">
        <v>49</v>
      </c>
      <c r="F14207">
        <v>12723.829553920399</v>
      </c>
    </row>
    <row r="14208" spans="1:6" x14ac:dyDescent="0.35">
      <c r="A14208" t="s">
        <v>124</v>
      </c>
      <c r="B14208" s="78" t="s">
        <v>15</v>
      </c>
      <c r="C14208">
        <v>2041</v>
      </c>
      <c r="D14208" t="s">
        <v>41</v>
      </c>
      <c r="E14208" t="s">
        <v>51</v>
      </c>
      <c r="F14208">
        <v>13292.1321017971</v>
      </c>
    </row>
    <row r="14209" spans="1:6" x14ac:dyDescent="0.35">
      <c r="A14209" t="s">
        <v>124</v>
      </c>
      <c r="B14209" s="78" t="s">
        <v>15</v>
      </c>
      <c r="C14209">
        <v>2041</v>
      </c>
      <c r="D14209" t="s">
        <v>41</v>
      </c>
      <c r="E14209" t="s">
        <v>53</v>
      </c>
      <c r="F14209">
        <v>13842.5108248255</v>
      </c>
    </row>
    <row r="14210" spans="1:6" x14ac:dyDescent="0.35">
      <c r="A14210" t="s">
        <v>124</v>
      </c>
      <c r="B14210" s="78" t="s">
        <v>15</v>
      </c>
      <c r="C14210">
        <v>2041</v>
      </c>
      <c r="D14210" t="s">
        <v>41</v>
      </c>
      <c r="E14210" t="s">
        <v>55</v>
      </c>
      <c r="F14210">
        <v>14361.066201178601</v>
      </c>
    </row>
    <row r="14211" spans="1:6" x14ac:dyDescent="0.35">
      <c r="A14211" t="s">
        <v>124</v>
      </c>
      <c r="B14211" s="78" t="s">
        <v>15</v>
      </c>
      <c r="C14211">
        <v>2041</v>
      </c>
      <c r="D14211" t="s">
        <v>41</v>
      </c>
      <c r="E14211" t="s">
        <v>57</v>
      </c>
      <c r="F14211">
        <v>15313.7922915051</v>
      </c>
    </row>
    <row r="14212" spans="1:6" x14ac:dyDescent="0.35">
      <c r="A14212" t="s">
        <v>124</v>
      </c>
      <c r="B14212" s="78" t="s">
        <v>15</v>
      </c>
      <c r="C14212">
        <v>2041</v>
      </c>
      <c r="D14212" t="s">
        <v>41</v>
      </c>
      <c r="E14212" t="s">
        <v>59</v>
      </c>
      <c r="F14212">
        <v>15690.9589494513</v>
      </c>
    </row>
    <row r="14213" spans="1:6" x14ac:dyDescent="0.35">
      <c r="A14213" t="s">
        <v>124</v>
      </c>
      <c r="B14213" s="78" t="s">
        <v>15</v>
      </c>
      <c r="C14213">
        <v>2041</v>
      </c>
      <c r="D14213" t="s">
        <v>41</v>
      </c>
      <c r="E14213" t="s">
        <v>61</v>
      </c>
      <c r="F14213">
        <v>15033.205144383899</v>
      </c>
    </row>
    <row r="14214" spans="1:6" x14ac:dyDescent="0.35">
      <c r="A14214" t="s">
        <v>124</v>
      </c>
      <c r="B14214" s="78" t="s">
        <v>15</v>
      </c>
      <c r="C14214">
        <v>2041</v>
      </c>
      <c r="D14214" t="s">
        <v>41</v>
      </c>
      <c r="E14214" t="s">
        <v>63</v>
      </c>
      <c r="F14214">
        <v>14214.312171272401</v>
      </c>
    </row>
    <row r="14215" spans="1:6" x14ac:dyDescent="0.35">
      <c r="A14215" t="s">
        <v>124</v>
      </c>
      <c r="B14215" s="78" t="s">
        <v>15</v>
      </c>
      <c r="C14215">
        <v>2041</v>
      </c>
      <c r="D14215" t="s">
        <v>41</v>
      </c>
      <c r="E14215" t="s">
        <v>43</v>
      </c>
      <c r="F14215">
        <v>12552.9232179379</v>
      </c>
    </row>
    <row r="14216" spans="1:6" x14ac:dyDescent="0.35">
      <c r="A14216" t="s">
        <v>124</v>
      </c>
      <c r="B14216" s="78" t="s">
        <v>15</v>
      </c>
      <c r="C14216">
        <v>2041</v>
      </c>
      <c r="D14216" t="s">
        <v>41</v>
      </c>
      <c r="E14216" t="s">
        <v>65</v>
      </c>
      <c r="F14216">
        <v>12971.4348857195</v>
      </c>
    </row>
    <row r="14217" spans="1:6" x14ac:dyDescent="0.35">
      <c r="A14217" t="s">
        <v>124</v>
      </c>
      <c r="B14217" s="78" t="s">
        <v>15</v>
      </c>
      <c r="C14217">
        <v>2041</v>
      </c>
      <c r="D14217" t="s">
        <v>41</v>
      </c>
      <c r="E14217" t="s">
        <v>67</v>
      </c>
      <c r="F14217">
        <v>13488.119910404001</v>
      </c>
    </row>
    <row r="14218" spans="1:6" x14ac:dyDescent="0.35">
      <c r="A14218" t="s">
        <v>124</v>
      </c>
      <c r="B14218" s="78" t="s">
        <v>15</v>
      </c>
      <c r="C14218">
        <v>2041</v>
      </c>
      <c r="D14218" t="s">
        <v>41</v>
      </c>
      <c r="E14218" t="s">
        <v>69</v>
      </c>
      <c r="F14218">
        <v>12869.008994445199</v>
      </c>
    </row>
    <row r="14219" spans="1:6" x14ac:dyDescent="0.35">
      <c r="A14219" t="s">
        <v>124</v>
      </c>
      <c r="B14219" s="78" t="s">
        <v>15</v>
      </c>
      <c r="C14219">
        <v>2041</v>
      </c>
      <c r="D14219" t="s">
        <v>41</v>
      </c>
      <c r="E14219" t="s">
        <v>71</v>
      </c>
      <c r="F14219">
        <v>11283.1602618407</v>
      </c>
    </row>
    <row r="14220" spans="1:6" x14ac:dyDescent="0.35">
      <c r="A14220" t="s">
        <v>124</v>
      </c>
      <c r="B14220" s="78" t="s">
        <v>15</v>
      </c>
      <c r="C14220">
        <v>2041</v>
      </c>
      <c r="D14220" t="s">
        <v>41</v>
      </c>
      <c r="E14220" t="s">
        <v>73</v>
      </c>
      <c r="F14220">
        <v>9102.9930911108404</v>
      </c>
    </row>
    <row r="14221" spans="1:6" x14ac:dyDescent="0.35">
      <c r="A14221" t="s">
        <v>124</v>
      </c>
      <c r="B14221" s="78" t="s">
        <v>15</v>
      </c>
      <c r="C14221">
        <v>2041</v>
      </c>
      <c r="D14221" t="s">
        <v>41</v>
      </c>
      <c r="E14221" t="s">
        <v>75</v>
      </c>
      <c r="F14221">
        <v>9599.8855280318403</v>
      </c>
    </row>
    <row r="14222" spans="1:6" x14ac:dyDescent="0.35">
      <c r="A14222" t="s">
        <v>124</v>
      </c>
      <c r="B14222" s="78" t="s">
        <v>15</v>
      </c>
      <c r="C14222">
        <v>2046</v>
      </c>
      <c r="D14222" t="s">
        <v>138</v>
      </c>
      <c r="E14222" t="s">
        <v>42</v>
      </c>
      <c r="F14222">
        <v>11082.449691089099</v>
      </c>
    </row>
    <row r="14223" spans="1:6" x14ac:dyDescent="0.35">
      <c r="A14223" t="s">
        <v>124</v>
      </c>
      <c r="B14223" s="78" t="s">
        <v>15</v>
      </c>
      <c r="C14223">
        <v>2046</v>
      </c>
      <c r="D14223" t="s">
        <v>138</v>
      </c>
      <c r="E14223" t="s">
        <v>45</v>
      </c>
      <c r="F14223">
        <v>13500.9503211929</v>
      </c>
    </row>
    <row r="14224" spans="1:6" x14ac:dyDescent="0.35">
      <c r="A14224" t="s">
        <v>124</v>
      </c>
      <c r="B14224" s="78" t="s">
        <v>15</v>
      </c>
      <c r="C14224">
        <v>2046</v>
      </c>
      <c r="D14224" t="s">
        <v>138</v>
      </c>
      <c r="E14224" t="s">
        <v>47</v>
      </c>
      <c r="F14224">
        <v>13544.547338140599</v>
      </c>
    </row>
    <row r="14225" spans="1:6" x14ac:dyDescent="0.35">
      <c r="A14225" t="s">
        <v>124</v>
      </c>
      <c r="B14225" s="78" t="s">
        <v>15</v>
      </c>
      <c r="C14225">
        <v>2046</v>
      </c>
      <c r="D14225" t="s">
        <v>138</v>
      </c>
      <c r="E14225" t="s">
        <v>49</v>
      </c>
      <c r="F14225">
        <v>11995.057678491101</v>
      </c>
    </row>
    <row r="14226" spans="1:6" x14ac:dyDescent="0.35">
      <c r="A14226" t="s">
        <v>124</v>
      </c>
      <c r="B14226" s="78" t="s">
        <v>15</v>
      </c>
      <c r="C14226">
        <v>2046</v>
      </c>
      <c r="D14226" t="s">
        <v>138</v>
      </c>
      <c r="E14226" t="s">
        <v>51</v>
      </c>
      <c r="F14226">
        <v>12140.9437020887</v>
      </c>
    </row>
    <row r="14227" spans="1:6" x14ac:dyDescent="0.35">
      <c r="A14227" t="s">
        <v>124</v>
      </c>
      <c r="B14227" s="78" t="s">
        <v>15</v>
      </c>
      <c r="C14227">
        <v>2046</v>
      </c>
      <c r="D14227" t="s">
        <v>138</v>
      </c>
      <c r="E14227" t="s">
        <v>53</v>
      </c>
      <c r="F14227">
        <v>14044.406206984801</v>
      </c>
    </row>
    <row r="14228" spans="1:6" x14ac:dyDescent="0.35">
      <c r="A14228" t="s">
        <v>124</v>
      </c>
      <c r="B14228" s="78" t="s">
        <v>15</v>
      </c>
      <c r="C14228">
        <v>2046</v>
      </c>
      <c r="D14228" t="s">
        <v>138</v>
      </c>
      <c r="E14228" t="s">
        <v>55</v>
      </c>
      <c r="F14228">
        <v>15723.127796078699</v>
      </c>
    </row>
    <row r="14229" spans="1:6" x14ac:dyDescent="0.35">
      <c r="A14229" t="s">
        <v>124</v>
      </c>
      <c r="B14229" s="78" t="s">
        <v>15</v>
      </c>
      <c r="C14229">
        <v>2046</v>
      </c>
      <c r="D14229" t="s">
        <v>138</v>
      </c>
      <c r="E14229" t="s">
        <v>57</v>
      </c>
      <c r="F14229">
        <v>16867.437860803999</v>
      </c>
    </row>
    <row r="14230" spans="1:6" x14ac:dyDescent="0.35">
      <c r="A14230" t="s">
        <v>124</v>
      </c>
      <c r="B14230" s="78" t="s">
        <v>15</v>
      </c>
      <c r="C14230">
        <v>2046</v>
      </c>
      <c r="D14230" t="s">
        <v>138</v>
      </c>
      <c r="E14230" t="s">
        <v>59</v>
      </c>
      <c r="F14230">
        <v>18066.9364733357</v>
      </c>
    </row>
    <row r="14231" spans="1:6" x14ac:dyDescent="0.35">
      <c r="A14231" t="s">
        <v>124</v>
      </c>
      <c r="B14231" s="78" t="s">
        <v>15</v>
      </c>
      <c r="C14231">
        <v>2046</v>
      </c>
      <c r="D14231" t="s">
        <v>138</v>
      </c>
      <c r="E14231" t="s">
        <v>61</v>
      </c>
      <c r="F14231">
        <v>18211.681984433999</v>
      </c>
    </row>
    <row r="14232" spans="1:6" x14ac:dyDescent="0.35">
      <c r="A14232" t="s">
        <v>124</v>
      </c>
      <c r="B14232" s="78" t="s">
        <v>15</v>
      </c>
      <c r="C14232">
        <v>2046</v>
      </c>
      <c r="D14232" t="s">
        <v>138</v>
      </c>
      <c r="E14232" t="s">
        <v>63</v>
      </c>
      <c r="F14232">
        <v>17936.591113901399</v>
      </c>
    </row>
    <row r="14233" spans="1:6" x14ac:dyDescent="0.35">
      <c r="A14233" t="s">
        <v>124</v>
      </c>
      <c r="B14233" s="78" t="s">
        <v>15</v>
      </c>
      <c r="C14233">
        <v>2046</v>
      </c>
      <c r="D14233" t="s">
        <v>138</v>
      </c>
      <c r="E14233" t="s">
        <v>43</v>
      </c>
      <c r="F14233">
        <v>12470.348082074301</v>
      </c>
    </row>
    <row r="14234" spans="1:6" x14ac:dyDescent="0.35">
      <c r="A14234" t="s">
        <v>124</v>
      </c>
      <c r="B14234" s="78" t="s">
        <v>15</v>
      </c>
      <c r="C14234">
        <v>2046</v>
      </c>
      <c r="D14234" t="s">
        <v>138</v>
      </c>
      <c r="E14234" t="s">
        <v>65</v>
      </c>
      <c r="F14234">
        <v>17816.210638800199</v>
      </c>
    </row>
    <row r="14235" spans="1:6" x14ac:dyDescent="0.35">
      <c r="A14235" t="s">
        <v>124</v>
      </c>
      <c r="B14235" s="78" t="s">
        <v>15</v>
      </c>
      <c r="C14235">
        <v>2046</v>
      </c>
      <c r="D14235" t="s">
        <v>138</v>
      </c>
      <c r="E14235" t="s">
        <v>67</v>
      </c>
      <c r="F14235">
        <v>16109.854535092099</v>
      </c>
    </row>
    <row r="14236" spans="1:6" x14ac:dyDescent="0.35">
      <c r="A14236" t="s">
        <v>124</v>
      </c>
      <c r="B14236" s="78" t="s">
        <v>15</v>
      </c>
      <c r="C14236">
        <v>2046</v>
      </c>
      <c r="D14236" t="s">
        <v>138</v>
      </c>
      <c r="E14236" t="s">
        <v>69</v>
      </c>
      <c r="F14236">
        <v>15793.1440625371</v>
      </c>
    </row>
    <row r="14237" spans="1:6" x14ac:dyDescent="0.35">
      <c r="A14237" t="s">
        <v>124</v>
      </c>
      <c r="B14237" s="78" t="s">
        <v>15</v>
      </c>
      <c r="C14237">
        <v>2046</v>
      </c>
      <c r="D14237" t="s">
        <v>138</v>
      </c>
      <c r="E14237" t="s">
        <v>71</v>
      </c>
      <c r="F14237">
        <v>14445.131631165599</v>
      </c>
    </row>
    <row r="14238" spans="1:6" x14ac:dyDescent="0.35">
      <c r="A14238" t="s">
        <v>124</v>
      </c>
      <c r="B14238" s="78" t="s">
        <v>15</v>
      </c>
      <c r="C14238">
        <v>2046</v>
      </c>
      <c r="D14238" t="s">
        <v>138</v>
      </c>
      <c r="E14238" t="s">
        <v>73</v>
      </c>
      <c r="F14238">
        <v>12402.727087868499</v>
      </c>
    </row>
    <row r="14239" spans="1:6" x14ac:dyDescent="0.35">
      <c r="A14239" t="s">
        <v>124</v>
      </c>
      <c r="B14239" s="78" t="s">
        <v>15</v>
      </c>
      <c r="C14239">
        <v>2046</v>
      </c>
      <c r="D14239" t="s">
        <v>138</v>
      </c>
      <c r="E14239" t="s">
        <v>75</v>
      </c>
      <c r="F14239">
        <v>16521.214350452399</v>
      </c>
    </row>
    <row r="14240" spans="1:6" x14ac:dyDescent="0.35">
      <c r="A14240" t="s">
        <v>124</v>
      </c>
      <c r="B14240" s="78" t="s">
        <v>15</v>
      </c>
      <c r="C14240">
        <v>2046</v>
      </c>
      <c r="D14240" t="s">
        <v>41</v>
      </c>
      <c r="E14240" t="s">
        <v>42</v>
      </c>
      <c r="F14240">
        <v>11777.531242328299</v>
      </c>
    </row>
    <row r="14241" spans="1:6" x14ac:dyDescent="0.35">
      <c r="A14241" t="s">
        <v>124</v>
      </c>
      <c r="B14241" s="78" t="s">
        <v>15</v>
      </c>
      <c r="C14241">
        <v>2046</v>
      </c>
      <c r="D14241" t="s">
        <v>41</v>
      </c>
      <c r="E14241" t="s">
        <v>45</v>
      </c>
      <c r="F14241">
        <v>14077.632829215499</v>
      </c>
    </row>
    <row r="14242" spans="1:6" x14ac:dyDescent="0.35">
      <c r="A14242" t="s">
        <v>124</v>
      </c>
      <c r="B14242" s="78" t="s">
        <v>15</v>
      </c>
      <c r="C14242">
        <v>2046</v>
      </c>
      <c r="D14242" t="s">
        <v>41</v>
      </c>
      <c r="E14242" t="s">
        <v>47</v>
      </c>
      <c r="F14242">
        <v>13988.2146429885</v>
      </c>
    </row>
    <row r="14243" spans="1:6" x14ac:dyDescent="0.35">
      <c r="A14243" t="s">
        <v>124</v>
      </c>
      <c r="B14243" s="78" t="s">
        <v>15</v>
      </c>
      <c r="C14243">
        <v>2046</v>
      </c>
      <c r="D14243" t="s">
        <v>41</v>
      </c>
      <c r="E14243" t="s">
        <v>49</v>
      </c>
      <c r="F14243">
        <v>13029.619837398801</v>
      </c>
    </row>
    <row r="14244" spans="1:6" x14ac:dyDescent="0.35">
      <c r="A14244" t="s">
        <v>124</v>
      </c>
      <c r="B14244" s="78" t="s">
        <v>15</v>
      </c>
      <c r="C14244">
        <v>2046</v>
      </c>
      <c r="D14244" t="s">
        <v>41</v>
      </c>
      <c r="E14244" t="s">
        <v>51</v>
      </c>
      <c r="F14244">
        <v>13156.4607848333</v>
      </c>
    </row>
    <row r="14245" spans="1:6" x14ac:dyDescent="0.35">
      <c r="A14245" t="s">
        <v>124</v>
      </c>
      <c r="B14245" s="78" t="s">
        <v>15</v>
      </c>
      <c r="C14245">
        <v>2046</v>
      </c>
      <c r="D14245" t="s">
        <v>41</v>
      </c>
      <c r="E14245" t="s">
        <v>53</v>
      </c>
      <c r="F14245">
        <v>14153.651443409</v>
      </c>
    </row>
    <row r="14246" spans="1:6" x14ac:dyDescent="0.35">
      <c r="A14246" t="s">
        <v>124</v>
      </c>
      <c r="B14246" s="78" t="s">
        <v>15</v>
      </c>
      <c r="C14246">
        <v>2046</v>
      </c>
      <c r="D14246" t="s">
        <v>41</v>
      </c>
      <c r="E14246" t="s">
        <v>55</v>
      </c>
      <c r="F14246">
        <v>15387.0305209784</v>
      </c>
    </row>
    <row r="14247" spans="1:6" x14ac:dyDescent="0.35">
      <c r="A14247" t="s">
        <v>124</v>
      </c>
      <c r="B14247" s="78" t="s">
        <v>15</v>
      </c>
      <c r="C14247">
        <v>2046</v>
      </c>
      <c r="D14247" t="s">
        <v>41</v>
      </c>
      <c r="E14247" t="s">
        <v>57</v>
      </c>
      <c r="F14247">
        <v>15711.6795528163</v>
      </c>
    </row>
    <row r="14248" spans="1:6" x14ac:dyDescent="0.35">
      <c r="A14248" t="s">
        <v>124</v>
      </c>
      <c r="B14248" s="78" t="s">
        <v>15</v>
      </c>
      <c r="C14248">
        <v>2046</v>
      </c>
      <c r="D14248" t="s">
        <v>41</v>
      </c>
      <c r="E14248" t="s">
        <v>59</v>
      </c>
      <c r="F14248">
        <v>16565.944435043501</v>
      </c>
    </row>
    <row r="14249" spans="1:6" x14ac:dyDescent="0.35">
      <c r="A14249" t="s">
        <v>124</v>
      </c>
      <c r="B14249" s="78" t="s">
        <v>15</v>
      </c>
      <c r="C14249">
        <v>2046</v>
      </c>
      <c r="D14249" t="s">
        <v>41</v>
      </c>
      <c r="E14249" t="s">
        <v>61</v>
      </c>
      <c r="F14249">
        <v>16034.647379767501</v>
      </c>
    </row>
    <row r="14250" spans="1:6" x14ac:dyDescent="0.35">
      <c r="A14250" t="s">
        <v>124</v>
      </c>
      <c r="B14250" s="78" t="s">
        <v>15</v>
      </c>
      <c r="C14250">
        <v>2046</v>
      </c>
      <c r="D14250" t="s">
        <v>41</v>
      </c>
      <c r="E14250" t="s">
        <v>63</v>
      </c>
      <c r="F14250">
        <v>15361.333007515799</v>
      </c>
    </row>
    <row r="14251" spans="1:6" x14ac:dyDescent="0.35">
      <c r="A14251" t="s">
        <v>124</v>
      </c>
      <c r="B14251" s="78" t="s">
        <v>15</v>
      </c>
      <c r="C14251">
        <v>2046</v>
      </c>
      <c r="D14251" t="s">
        <v>41</v>
      </c>
      <c r="E14251" t="s">
        <v>43</v>
      </c>
      <c r="F14251">
        <v>13087.6476020468</v>
      </c>
    </row>
    <row r="14252" spans="1:6" x14ac:dyDescent="0.35">
      <c r="A14252" t="s">
        <v>124</v>
      </c>
      <c r="B14252" s="78" t="s">
        <v>15</v>
      </c>
      <c r="C14252">
        <v>2046</v>
      </c>
      <c r="D14252" t="s">
        <v>41</v>
      </c>
      <c r="E14252" t="s">
        <v>65</v>
      </c>
      <c r="F14252">
        <v>15098.478319629299</v>
      </c>
    </row>
    <row r="14253" spans="1:6" x14ac:dyDescent="0.35">
      <c r="A14253" t="s">
        <v>124</v>
      </c>
      <c r="B14253" s="78" t="s">
        <v>15</v>
      </c>
      <c r="C14253">
        <v>2046</v>
      </c>
      <c r="D14253" t="s">
        <v>41</v>
      </c>
      <c r="E14253" t="s">
        <v>67</v>
      </c>
      <c r="F14253">
        <v>13764.283206362101</v>
      </c>
    </row>
    <row r="14254" spans="1:6" x14ac:dyDescent="0.35">
      <c r="A14254" t="s">
        <v>124</v>
      </c>
      <c r="B14254" s="78" t="s">
        <v>15</v>
      </c>
      <c r="C14254">
        <v>2046</v>
      </c>
      <c r="D14254" t="s">
        <v>41</v>
      </c>
      <c r="E14254" t="s">
        <v>69</v>
      </c>
      <c r="F14254">
        <v>13588.0355718379</v>
      </c>
    </row>
    <row r="14255" spans="1:6" x14ac:dyDescent="0.35">
      <c r="A14255" t="s">
        <v>124</v>
      </c>
      <c r="B14255" s="78" t="s">
        <v>15</v>
      </c>
      <c r="C14255">
        <v>2046</v>
      </c>
      <c r="D14255" t="s">
        <v>41</v>
      </c>
      <c r="E14255" t="s">
        <v>71</v>
      </c>
      <c r="F14255">
        <v>12186.1586788564</v>
      </c>
    </row>
    <row r="14256" spans="1:6" x14ac:dyDescent="0.35">
      <c r="A14256" t="s">
        <v>124</v>
      </c>
      <c r="B14256" s="78" t="s">
        <v>15</v>
      </c>
      <c r="C14256">
        <v>2046</v>
      </c>
      <c r="D14256" t="s">
        <v>41</v>
      </c>
      <c r="E14256" t="s">
        <v>73</v>
      </c>
      <c r="F14256">
        <v>9874.7329775876897</v>
      </c>
    </row>
    <row r="14257" spans="1:6" x14ac:dyDescent="0.35">
      <c r="A14257" t="s">
        <v>124</v>
      </c>
      <c r="B14257" s="78" t="s">
        <v>15</v>
      </c>
      <c r="C14257">
        <v>2046</v>
      </c>
      <c r="D14257" t="s">
        <v>41</v>
      </c>
      <c r="E14257" t="s">
        <v>75</v>
      </c>
      <c r="F14257">
        <v>11175.7883389776</v>
      </c>
    </row>
    <row r="14258" spans="1:6" x14ac:dyDescent="0.35">
      <c r="A14258" t="s">
        <v>125</v>
      </c>
      <c r="B14258" s="78" t="s">
        <v>15</v>
      </c>
      <c r="C14258">
        <v>2021</v>
      </c>
      <c r="D14258" t="s">
        <v>41</v>
      </c>
      <c r="E14258" t="s">
        <v>42</v>
      </c>
      <c r="F14258">
        <v>585</v>
      </c>
    </row>
    <row r="14259" spans="1:6" x14ac:dyDescent="0.35">
      <c r="A14259" t="s">
        <v>125</v>
      </c>
      <c r="B14259" s="78" t="s">
        <v>15</v>
      </c>
      <c r="C14259">
        <v>2021</v>
      </c>
      <c r="D14259" t="s">
        <v>41</v>
      </c>
      <c r="E14259" t="s">
        <v>43</v>
      </c>
      <c r="F14259">
        <v>797</v>
      </c>
    </row>
    <row r="14260" spans="1:6" x14ac:dyDescent="0.35">
      <c r="A14260" t="s">
        <v>125</v>
      </c>
      <c r="B14260" s="78" t="s">
        <v>15</v>
      </c>
      <c r="C14260">
        <v>2021</v>
      </c>
      <c r="D14260" t="s">
        <v>41</v>
      </c>
      <c r="E14260" t="s">
        <v>45</v>
      </c>
      <c r="F14260">
        <v>1009</v>
      </c>
    </row>
    <row r="14261" spans="1:6" x14ac:dyDescent="0.35">
      <c r="A14261" t="s">
        <v>125</v>
      </c>
      <c r="B14261" s="78" t="s">
        <v>15</v>
      </c>
      <c r="C14261">
        <v>2021</v>
      </c>
      <c r="D14261" t="s">
        <v>41</v>
      </c>
      <c r="E14261" t="s">
        <v>47</v>
      </c>
      <c r="F14261">
        <v>793</v>
      </c>
    </row>
    <row r="14262" spans="1:6" x14ac:dyDescent="0.35">
      <c r="A14262" t="s">
        <v>125</v>
      </c>
      <c r="B14262" s="78" t="s">
        <v>15</v>
      </c>
      <c r="C14262">
        <v>2021</v>
      </c>
      <c r="D14262" t="s">
        <v>41</v>
      </c>
      <c r="E14262" t="s">
        <v>49</v>
      </c>
      <c r="F14262">
        <v>504</v>
      </c>
    </row>
    <row r="14263" spans="1:6" x14ac:dyDescent="0.35">
      <c r="A14263" t="s">
        <v>125</v>
      </c>
      <c r="B14263" s="78" t="s">
        <v>15</v>
      </c>
      <c r="C14263">
        <v>2021</v>
      </c>
      <c r="D14263" t="s">
        <v>41</v>
      </c>
      <c r="E14263" t="s">
        <v>51</v>
      </c>
      <c r="F14263">
        <v>613</v>
      </c>
    </row>
    <row r="14264" spans="1:6" x14ac:dyDescent="0.35">
      <c r="A14264" t="s">
        <v>125</v>
      </c>
      <c r="B14264" s="78" t="s">
        <v>15</v>
      </c>
      <c r="C14264">
        <v>2021</v>
      </c>
      <c r="D14264" t="s">
        <v>41</v>
      </c>
      <c r="E14264" t="s">
        <v>53</v>
      </c>
      <c r="F14264">
        <v>565</v>
      </c>
    </row>
    <row r="14265" spans="1:6" x14ac:dyDescent="0.35">
      <c r="A14265" t="s">
        <v>125</v>
      </c>
      <c r="B14265" s="78" t="s">
        <v>15</v>
      </c>
      <c r="C14265">
        <v>2021</v>
      </c>
      <c r="D14265" t="s">
        <v>41</v>
      </c>
      <c r="E14265" t="s">
        <v>55</v>
      </c>
      <c r="F14265">
        <v>599</v>
      </c>
    </row>
    <row r="14266" spans="1:6" x14ac:dyDescent="0.35">
      <c r="A14266" t="s">
        <v>125</v>
      </c>
      <c r="B14266" s="78" t="s">
        <v>15</v>
      </c>
      <c r="C14266">
        <v>2021</v>
      </c>
      <c r="D14266" t="s">
        <v>41</v>
      </c>
      <c r="E14266" t="s">
        <v>57</v>
      </c>
      <c r="F14266">
        <v>585</v>
      </c>
    </row>
    <row r="14267" spans="1:6" x14ac:dyDescent="0.35">
      <c r="A14267" t="s">
        <v>125</v>
      </c>
      <c r="B14267" s="78" t="s">
        <v>15</v>
      </c>
      <c r="C14267">
        <v>2021</v>
      </c>
      <c r="D14267" t="s">
        <v>41</v>
      </c>
      <c r="E14267" t="s">
        <v>59</v>
      </c>
      <c r="F14267">
        <v>752</v>
      </c>
    </row>
    <row r="14268" spans="1:6" x14ac:dyDescent="0.35">
      <c r="A14268" t="s">
        <v>125</v>
      </c>
      <c r="B14268" s="78" t="s">
        <v>15</v>
      </c>
      <c r="C14268">
        <v>2021</v>
      </c>
      <c r="D14268" t="s">
        <v>41</v>
      </c>
      <c r="E14268" t="s">
        <v>61</v>
      </c>
      <c r="F14268">
        <v>868</v>
      </c>
    </row>
    <row r="14269" spans="1:6" x14ac:dyDescent="0.35">
      <c r="A14269" t="s">
        <v>125</v>
      </c>
      <c r="B14269" s="78" t="s">
        <v>15</v>
      </c>
      <c r="C14269">
        <v>2021</v>
      </c>
      <c r="D14269" t="s">
        <v>41</v>
      </c>
      <c r="E14269" t="s">
        <v>63</v>
      </c>
      <c r="F14269">
        <v>954</v>
      </c>
    </row>
    <row r="14270" spans="1:6" x14ac:dyDescent="0.35">
      <c r="A14270" t="s">
        <v>125</v>
      </c>
      <c r="B14270" s="78" t="s">
        <v>15</v>
      </c>
      <c r="C14270">
        <v>2021</v>
      </c>
      <c r="D14270" t="s">
        <v>41</v>
      </c>
      <c r="E14270" t="s">
        <v>65</v>
      </c>
      <c r="F14270">
        <v>1069</v>
      </c>
    </row>
    <row r="14271" spans="1:6" x14ac:dyDescent="0.35">
      <c r="A14271" t="s">
        <v>125</v>
      </c>
      <c r="B14271" s="78" t="s">
        <v>15</v>
      </c>
      <c r="C14271">
        <v>2021</v>
      </c>
      <c r="D14271" t="s">
        <v>41</v>
      </c>
      <c r="E14271" t="s">
        <v>67</v>
      </c>
      <c r="F14271">
        <v>1058</v>
      </c>
    </row>
    <row r="14272" spans="1:6" x14ac:dyDescent="0.35">
      <c r="A14272" t="s">
        <v>125</v>
      </c>
      <c r="B14272" s="78" t="s">
        <v>15</v>
      </c>
      <c r="C14272">
        <v>2021</v>
      </c>
      <c r="D14272" t="s">
        <v>41</v>
      </c>
      <c r="E14272" t="s">
        <v>69</v>
      </c>
      <c r="F14272">
        <v>993</v>
      </c>
    </row>
    <row r="14273" spans="1:6" x14ac:dyDescent="0.35">
      <c r="A14273" t="s">
        <v>125</v>
      </c>
      <c r="B14273" s="78" t="s">
        <v>15</v>
      </c>
      <c r="C14273">
        <v>2021</v>
      </c>
      <c r="D14273" t="s">
        <v>41</v>
      </c>
      <c r="E14273" t="s">
        <v>71</v>
      </c>
      <c r="F14273">
        <v>659</v>
      </c>
    </row>
    <row r="14274" spans="1:6" x14ac:dyDescent="0.35">
      <c r="A14274" t="s">
        <v>125</v>
      </c>
      <c r="B14274" s="78" t="s">
        <v>15</v>
      </c>
      <c r="C14274">
        <v>2021</v>
      </c>
      <c r="D14274" t="s">
        <v>41</v>
      </c>
      <c r="E14274" t="s">
        <v>73</v>
      </c>
      <c r="F14274">
        <v>416</v>
      </c>
    </row>
    <row r="14275" spans="1:6" x14ac:dyDescent="0.35">
      <c r="A14275" t="s">
        <v>125</v>
      </c>
      <c r="B14275" s="78" t="s">
        <v>15</v>
      </c>
      <c r="C14275">
        <v>2021</v>
      </c>
      <c r="D14275" t="s">
        <v>41</v>
      </c>
      <c r="E14275" t="s">
        <v>75</v>
      </c>
      <c r="F14275">
        <v>295</v>
      </c>
    </row>
    <row r="14276" spans="1:6" x14ac:dyDescent="0.35">
      <c r="A14276" t="s">
        <v>125</v>
      </c>
      <c r="B14276" s="78" t="s">
        <v>15</v>
      </c>
      <c r="C14276">
        <v>2021</v>
      </c>
      <c r="D14276" t="s">
        <v>138</v>
      </c>
      <c r="E14276" t="s">
        <v>42</v>
      </c>
      <c r="F14276">
        <v>528</v>
      </c>
    </row>
    <row r="14277" spans="1:6" x14ac:dyDescent="0.35">
      <c r="A14277" t="s">
        <v>125</v>
      </c>
      <c r="B14277" s="78" t="s">
        <v>15</v>
      </c>
      <c r="C14277">
        <v>2021</v>
      </c>
      <c r="D14277" t="s">
        <v>138</v>
      </c>
      <c r="E14277" t="s">
        <v>43</v>
      </c>
      <c r="F14277">
        <v>753</v>
      </c>
    </row>
    <row r="14278" spans="1:6" x14ac:dyDescent="0.35">
      <c r="A14278" t="s">
        <v>125</v>
      </c>
      <c r="B14278" s="78" t="s">
        <v>15</v>
      </c>
      <c r="C14278">
        <v>2021</v>
      </c>
      <c r="D14278" t="s">
        <v>138</v>
      </c>
      <c r="E14278" t="s">
        <v>45</v>
      </c>
      <c r="F14278">
        <v>912</v>
      </c>
    </row>
    <row r="14279" spans="1:6" x14ac:dyDescent="0.35">
      <c r="A14279" t="s">
        <v>125</v>
      </c>
      <c r="B14279" s="78" t="s">
        <v>15</v>
      </c>
      <c r="C14279">
        <v>2021</v>
      </c>
      <c r="D14279" t="s">
        <v>138</v>
      </c>
      <c r="E14279" t="s">
        <v>47</v>
      </c>
      <c r="F14279">
        <v>736</v>
      </c>
    </row>
    <row r="14280" spans="1:6" x14ac:dyDescent="0.35">
      <c r="A14280" t="s">
        <v>125</v>
      </c>
      <c r="B14280" s="78" t="s">
        <v>15</v>
      </c>
      <c r="C14280">
        <v>2021</v>
      </c>
      <c r="D14280" t="s">
        <v>138</v>
      </c>
      <c r="E14280" t="s">
        <v>49</v>
      </c>
      <c r="F14280">
        <v>450</v>
      </c>
    </row>
    <row r="14281" spans="1:6" x14ac:dyDescent="0.35">
      <c r="A14281" t="s">
        <v>125</v>
      </c>
      <c r="B14281" s="78" t="s">
        <v>15</v>
      </c>
      <c r="C14281">
        <v>2021</v>
      </c>
      <c r="D14281" t="s">
        <v>138</v>
      </c>
      <c r="E14281" t="s">
        <v>51</v>
      </c>
      <c r="F14281">
        <v>597</v>
      </c>
    </row>
    <row r="14282" spans="1:6" x14ac:dyDescent="0.35">
      <c r="A14282" t="s">
        <v>125</v>
      </c>
      <c r="B14282" s="78" t="s">
        <v>15</v>
      </c>
      <c r="C14282">
        <v>2021</v>
      </c>
      <c r="D14282" t="s">
        <v>138</v>
      </c>
      <c r="E14282" t="s">
        <v>53</v>
      </c>
      <c r="F14282">
        <v>633</v>
      </c>
    </row>
    <row r="14283" spans="1:6" x14ac:dyDescent="0.35">
      <c r="A14283" t="s">
        <v>125</v>
      </c>
      <c r="B14283" s="78" t="s">
        <v>15</v>
      </c>
      <c r="C14283">
        <v>2021</v>
      </c>
      <c r="D14283" t="s">
        <v>138</v>
      </c>
      <c r="E14283" t="s">
        <v>55</v>
      </c>
      <c r="F14283">
        <v>701</v>
      </c>
    </row>
    <row r="14284" spans="1:6" x14ac:dyDescent="0.35">
      <c r="A14284" t="s">
        <v>125</v>
      </c>
      <c r="B14284" s="78" t="s">
        <v>15</v>
      </c>
      <c r="C14284">
        <v>2021</v>
      </c>
      <c r="D14284" t="s">
        <v>138</v>
      </c>
      <c r="E14284" t="s">
        <v>57</v>
      </c>
      <c r="F14284">
        <v>717</v>
      </c>
    </row>
    <row r="14285" spans="1:6" x14ac:dyDescent="0.35">
      <c r="A14285" t="s">
        <v>125</v>
      </c>
      <c r="B14285" s="78" t="s">
        <v>15</v>
      </c>
      <c r="C14285">
        <v>2021</v>
      </c>
      <c r="D14285" t="s">
        <v>138</v>
      </c>
      <c r="E14285" t="s">
        <v>59</v>
      </c>
      <c r="F14285">
        <v>832</v>
      </c>
    </row>
    <row r="14286" spans="1:6" x14ac:dyDescent="0.35">
      <c r="A14286" t="s">
        <v>125</v>
      </c>
      <c r="B14286" s="78" t="s">
        <v>15</v>
      </c>
      <c r="C14286">
        <v>2021</v>
      </c>
      <c r="D14286" t="s">
        <v>138</v>
      </c>
      <c r="E14286" t="s">
        <v>61</v>
      </c>
      <c r="F14286">
        <v>944</v>
      </c>
    </row>
    <row r="14287" spans="1:6" x14ac:dyDescent="0.35">
      <c r="A14287" t="s">
        <v>125</v>
      </c>
      <c r="B14287" s="78" t="s">
        <v>15</v>
      </c>
      <c r="C14287">
        <v>2021</v>
      </c>
      <c r="D14287" t="s">
        <v>138</v>
      </c>
      <c r="E14287" t="s">
        <v>63</v>
      </c>
      <c r="F14287">
        <v>1036</v>
      </c>
    </row>
    <row r="14288" spans="1:6" x14ac:dyDescent="0.35">
      <c r="A14288" t="s">
        <v>125</v>
      </c>
      <c r="B14288" s="78" t="s">
        <v>15</v>
      </c>
      <c r="C14288">
        <v>2021</v>
      </c>
      <c r="D14288" t="s">
        <v>138</v>
      </c>
      <c r="E14288" t="s">
        <v>65</v>
      </c>
      <c r="F14288">
        <v>1113</v>
      </c>
    </row>
    <row r="14289" spans="1:6" x14ac:dyDescent="0.35">
      <c r="A14289" t="s">
        <v>125</v>
      </c>
      <c r="B14289" s="78" t="s">
        <v>15</v>
      </c>
      <c r="C14289">
        <v>2021</v>
      </c>
      <c r="D14289" t="s">
        <v>138</v>
      </c>
      <c r="E14289" t="s">
        <v>67</v>
      </c>
      <c r="F14289">
        <v>1046</v>
      </c>
    </row>
    <row r="14290" spans="1:6" x14ac:dyDescent="0.35">
      <c r="A14290" t="s">
        <v>125</v>
      </c>
      <c r="B14290" s="78" t="s">
        <v>15</v>
      </c>
      <c r="C14290">
        <v>2021</v>
      </c>
      <c r="D14290" t="s">
        <v>138</v>
      </c>
      <c r="E14290" t="s">
        <v>69</v>
      </c>
      <c r="F14290">
        <v>944</v>
      </c>
    </row>
    <row r="14291" spans="1:6" x14ac:dyDescent="0.35">
      <c r="A14291" t="s">
        <v>125</v>
      </c>
      <c r="B14291" s="78" t="s">
        <v>15</v>
      </c>
      <c r="C14291">
        <v>2021</v>
      </c>
      <c r="D14291" t="s">
        <v>138</v>
      </c>
      <c r="E14291" t="s">
        <v>71</v>
      </c>
      <c r="F14291">
        <v>629</v>
      </c>
    </row>
    <row r="14292" spans="1:6" x14ac:dyDescent="0.35">
      <c r="A14292" t="s">
        <v>125</v>
      </c>
      <c r="B14292" s="78" t="s">
        <v>15</v>
      </c>
      <c r="C14292">
        <v>2021</v>
      </c>
      <c r="D14292" t="s">
        <v>138</v>
      </c>
      <c r="E14292" t="s">
        <v>73</v>
      </c>
      <c r="F14292">
        <v>402</v>
      </c>
    </row>
    <row r="14293" spans="1:6" x14ac:dyDescent="0.35">
      <c r="A14293" t="s">
        <v>125</v>
      </c>
      <c r="B14293" s="78" t="s">
        <v>15</v>
      </c>
      <c r="C14293">
        <v>2021</v>
      </c>
      <c r="D14293" t="s">
        <v>138</v>
      </c>
      <c r="E14293" t="s">
        <v>75</v>
      </c>
      <c r="F14293">
        <v>401</v>
      </c>
    </row>
    <row r="14294" spans="1:6" x14ac:dyDescent="0.35">
      <c r="A14294" t="s">
        <v>125</v>
      </c>
      <c r="B14294" s="78" t="s">
        <v>15</v>
      </c>
      <c r="C14294">
        <v>2026</v>
      </c>
      <c r="D14294" t="s">
        <v>138</v>
      </c>
      <c r="E14294" t="s">
        <v>42</v>
      </c>
      <c r="F14294">
        <v>590.49506049174602</v>
      </c>
    </row>
    <row r="14295" spans="1:6" x14ac:dyDescent="0.35">
      <c r="A14295" t="s">
        <v>125</v>
      </c>
      <c r="B14295" s="78" t="s">
        <v>15</v>
      </c>
      <c r="C14295">
        <v>2026</v>
      </c>
      <c r="D14295" t="s">
        <v>138</v>
      </c>
      <c r="E14295" t="s">
        <v>45</v>
      </c>
      <c r="F14295">
        <v>849.61695963890304</v>
      </c>
    </row>
    <row r="14296" spans="1:6" x14ac:dyDescent="0.35">
      <c r="A14296" t="s">
        <v>125</v>
      </c>
      <c r="B14296" s="78" t="s">
        <v>15</v>
      </c>
      <c r="C14296">
        <v>2026</v>
      </c>
      <c r="D14296" t="s">
        <v>138</v>
      </c>
      <c r="E14296" t="s">
        <v>47</v>
      </c>
      <c r="F14296">
        <v>858.122635443224</v>
      </c>
    </row>
    <row r="14297" spans="1:6" x14ac:dyDescent="0.35">
      <c r="A14297" t="s">
        <v>125</v>
      </c>
      <c r="B14297" s="78" t="s">
        <v>15</v>
      </c>
      <c r="C14297">
        <v>2026</v>
      </c>
      <c r="D14297" t="s">
        <v>138</v>
      </c>
      <c r="E14297" t="s">
        <v>49</v>
      </c>
      <c r="F14297">
        <v>523.44768151960295</v>
      </c>
    </row>
    <row r="14298" spans="1:6" x14ac:dyDescent="0.35">
      <c r="A14298" t="s">
        <v>125</v>
      </c>
      <c r="B14298" s="78" t="s">
        <v>15</v>
      </c>
      <c r="C14298">
        <v>2026</v>
      </c>
      <c r="D14298" t="s">
        <v>138</v>
      </c>
      <c r="E14298" t="s">
        <v>51</v>
      </c>
      <c r="F14298">
        <v>556.68709853860901</v>
      </c>
    </row>
    <row r="14299" spans="1:6" x14ac:dyDescent="0.35">
      <c r="A14299" t="s">
        <v>125</v>
      </c>
      <c r="B14299" s="78" t="s">
        <v>15</v>
      </c>
      <c r="C14299">
        <v>2026</v>
      </c>
      <c r="D14299" t="s">
        <v>138</v>
      </c>
      <c r="E14299" t="s">
        <v>53</v>
      </c>
      <c r="F14299">
        <v>725.41929203447899</v>
      </c>
    </row>
    <row r="14300" spans="1:6" x14ac:dyDescent="0.35">
      <c r="A14300" t="s">
        <v>125</v>
      </c>
      <c r="B14300" s="78" t="s">
        <v>15</v>
      </c>
      <c r="C14300">
        <v>2026</v>
      </c>
      <c r="D14300" t="s">
        <v>138</v>
      </c>
      <c r="E14300" t="s">
        <v>55</v>
      </c>
      <c r="F14300">
        <v>753.58907814207896</v>
      </c>
    </row>
    <row r="14301" spans="1:6" x14ac:dyDescent="0.35">
      <c r="A14301" t="s">
        <v>125</v>
      </c>
      <c r="B14301" s="78" t="s">
        <v>15</v>
      </c>
      <c r="C14301">
        <v>2026</v>
      </c>
      <c r="D14301" t="s">
        <v>138</v>
      </c>
      <c r="E14301" t="s">
        <v>57</v>
      </c>
      <c r="F14301">
        <v>835.93734779646104</v>
      </c>
    </row>
    <row r="14302" spans="1:6" x14ac:dyDescent="0.35">
      <c r="A14302" t="s">
        <v>125</v>
      </c>
      <c r="B14302" s="78" t="s">
        <v>15</v>
      </c>
      <c r="C14302">
        <v>2026</v>
      </c>
      <c r="D14302" t="s">
        <v>138</v>
      </c>
      <c r="E14302" t="s">
        <v>59</v>
      </c>
      <c r="F14302">
        <v>838.74268200363599</v>
      </c>
    </row>
    <row r="14303" spans="1:6" x14ac:dyDescent="0.35">
      <c r="A14303" t="s">
        <v>125</v>
      </c>
      <c r="B14303" s="78" t="s">
        <v>15</v>
      </c>
      <c r="C14303">
        <v>2026</v>
      </c>
      <c r="D14303" t="s">
        <v>138</v>
      </c>
      <c r="E14303" t="s">
        <v>61</v>
      </c>
      <c r="F14303">
        <v>947.73973983189705</v>
      </c>
    </row>
    <row r="14304" spans="1:6" x14ac:dyDescent="0.35">
      <c r="A14304" t="s">
        <v>125</v>
      </c>
      <c r="B14304" s="78" t="s">
        <v>15</v>
      </c>
      <c r="C14304">
        <v>2026</v>
      </c>
      <c r="D14304" t="s">
        <v>138</v>
      </c>
      <c r="E14304" t="s">
        <v>63</v>
      </c>
      <c r="F14304">
        <v>1060.8013751139899</v>
      </c>
    </row>
    <row r="14305" spans="1:6" x14ac:dyDescent="0.35">
      <c r="A14305" t="s">
        <v>125</v>
      </c>
      <c r="B14305" s="78" t="s">
        <v>15</v>
      </c>
      <c r="C14305">
        <v>2026</v>
      </c>
      <c r="D14305" t="s">
        <v>138</v>
      </c>
      <c r="E14305" t="s">
        <v>43</v>
      </c>
      <c r="F14305">
        <v>677.00385277775001</v>
      </c>
    </row>
    <row r="14306" spans="1:6" x14ac:dyDescent="0.35">
      <c r="A14306" t="s">
        <v>125</v>
      </c>
      <c r="B14306" s="78" t="s">
        <v>15</v>
      </c>
      <c r="C14306">
        <v>2026</v>
      </c>
      <c r="D14306" t="s">
        <v>138</v>
      </c>
      <c r="E14306" t="s">
        <v>65</v>
      </c>
      <c r="F14306">
        <v>1122.60657455104</v>
      </c>
    </row>
    <row r="14307" spans="1:6" x14ac:dyDescent="0.35">
      <c r="A14307" t="s">
        <v>125</v>
      </c>
      <c r="B14307" s="78" t="s">
        <v>15</v>
      </c>
      <c r="C14307">
        <v>2026</v>
      </c>
      <c r="D14307" t="s">
        <v>138</v>
      </c>
      <c r="E14307" t="s">
        <v>67</v>
      </c>
      <c r="F14307">
        <v>1153.3350808938601</v>
      </c>
    </row>
    <row r="14308" spans="1:6" x14ac:dyDescent="0.35">
      <c r="A14308" t="s">
        <v>125</v>
      </c>
      <c r="B14308" s="78" t="s">
        <v>15</v>
      </c>
      <c r="C14308">
        <v>2026</v>
      </c>
      <c r="D14308" t="s">
        <v>138</v>
      </c>
      <c r="E14308" t="s">
        <v>69</v>
      </c>
      <c r="F14308">
        <v>1023.57399454811</v>
      </c>
    </row>
    <row r="14309" spans="1:6" x14ac:dyDescent="0.35">
      <c r="A14309" t="s">
        <v>125</v>
      </c>
      <c r="B14309" s="78" t="s">
        <v>15</v>
      </c>
      <c r="C14309">
        <v>2026</v>
      </c>
      <c r="D14309" t="s">
        <v>138</v>
      </c>
      <c r="E14309" t="s">
        <v>71</v>
      </c>
      <c r="F14309">
        <v>862.97868022609202</v>
      </c>
    </row>
    <row r="14310" spans="1:6" x14ac:dyDescent="0.35">
      <c r="A14310" t="s">
        <v>125</v>
      </c>
      <c r="B14310" s="78" t="s">
        <v>15</v>
      </c>
      <c r="C14310">
        <v>2026</v>
      </c>
      <c r="D14310" t="s">
        <v>138</v>
      </c>
      <c r="E14310" t="s">
        <v>73</v>
      </c>
      <c r="F14310">
        <v>528.29210818287402</v>
      </c>
    </row>
    <row r="14311" spans="1:6" x14ac:dyDescent="0.35">
      <c r="A14311" t="s">
        <v>125</v>
      </c>
      <c r="B14311" s="78" t="s">
        <v>15</v>
      </c>
      <c r="C14311">
        <v>2026</v>
      </c>
      <c r="D14311" t="s">
        <v>138</v>
      </c>
      <c r="E14311" t="s">
        <v>75</v>
      </c>
      <c r="F14311">
        <v>458.283034242648</v>
      </c>
    </row>
    <row r="14312" spans="1:6" x14ac:dyDescent="0.35">
      <c r="A14312" t="s">
        <v>125</v>
      </c>
      <c r="B14312" s="78" t="s">
        <v>15</v>
      </c>
      <c r="C14312">
        <v>2026</v>
      </c>
      <c r="D14312" t="s">
        <v>41</v>
      </c>
      <c r="E14312" t="s">
        <v>42</v>
      </c>
      <c r="F14312">
        <v>614.18699207661803</v>
      </c>
    </row>
    <row r="14313" spans="1:6" x14ac:dyDescent="0.35">
      <c r="A14313" t="s">
        <v>125</v>
      </c>
      <c r="B14313" s="78" t="s">
        <v>15</v>
      </c>
      <c r="C14313">
        <v>2026</v>
      </c>
      <c r="D14313" t="s">
        <v>41</v>
      </c>
      <c r="E14313" t="s">
        <v>45</v>
      </c>
      <c r="F14313">
        <v>891.93699172015397</v>
      </c>
    </row>
    <row r="14314" spans="1:6" x14ac:dyDescent="0.35">
      <c r="A14314" t="s">
        <v>125</v>
      </c>
      <c r="B14314" s="78" t="s">
        <v>15</v>
      </c>
      <c r="C14314">
        <v>2026</v>
      </c>
      <c r="D14314" t="s">
        <v>41</v>
      </c>
      <c r="E14314" t="s">
        <v>47</v>
      </c>
      <c r="F14314">
        <v>959.11082478986998</v>
      </c>
    </row>
    <row r="14315" spans="1:6" x14ac:dyDescent="0.35">
      <c r="A14315" t="s">
        <v>125</v>
      </c>
      <c r="B14315" s="78" t="s">
        <v>15</v>
      </c>
      <c r="C14315">
        <v>2026</v>
      </c>
      <c r="D14315" t="s">
        <v>41</v>
      </c>
      <c r="E14315" t="s">
        <v>49</v>
      </c>
      <c r="F14315">
        <v>589.11042056439601</v>
      </c>
    </row>
    <row r="14316" spans="1:6" x14ac:dyDescent="0.35">
      <c r="A14316" t="s">
        <v>125</v>
      </c>
      <c r="B14316" s="78" t="s">
        <v>15</v>
      </c>
      <c r="C14316">
        <v>2026</v>
      </c>
      <c r="D14316" t="s">
        <v>41</v>
      </c>
      <c r="E14316" t="s">
        <v>51</v>
      </c>
      <c r="F14316">
        <v>571.50218987733797</v>
      </c>
    </row>
    <row r="14317" spans="1:6" x14ac:dyDescent="0.35">
      <c r="A14317" t="s">
        <v>125</v>
      </c>
      <c r="B14317" s="78" t="s">
        <v>15</v>
      </c>
      <c r="C14317">
        <v>2026</v>
      </c>
      <c r="D14317" t="s">
        <v>41</v>
      </c>
      <c r="E14317" t="s">
        <v>53</v>
      </c>
      <c r="F14317">
        <v>694.88330479489002</v>
      </c>
    </row>
    <row r="14318" spans="1:6" x14ac:dyDescent="0.35">
      <c r="A14318" t="s">
        <v>125</v>
      </c>
      <c r="B14318" s="78" t="s">
        <v>15</v>
      </c>
      <c r="C14318">
        <v>2026</v>
      </c>
      <c r="D14318" t="s">
        <v>41</v>
      </c>
      <c r="E14318" t="s">
        <v>55</v>
      </c>
      <c r="F14318">
        <v>676.337642216924</v>
      </c>
    </row>
    <row r="14319" spans="1:6" x14ac:dyDescent="0.35">
      <c r="A14319" t="s">
        <v>125</v>
      </c>
      <c r="B14319" s="78" t="s">
        <v>15</v>
      </c>
      <c r="C14319">
        <v>2026</v>
      </c>
      <c r="D14319" t="s">
        <v>41</v>
      </c>
      <c r="E14319" t="s">
        <v>57</v>
      </c>
      <c r="F14319">
        <v>740.72456274443903</v>
      </c>
    </row>
    <row r="14320" spans="1:6" x14ac:dyDescent="0.35">
      <c r="A14320" t="s">
        <v>125</v>
      </c>
      <c r="B14320" s="78" t="s">
        <v>15</v>
      </c>
      <c r="C14320">
        <v>2026</v>
      </c>
      <c r="D14320" t="s">
        <v>41</v>
      </c>
      <c r="E14320" t="s">
        <v>59</v>
      </c>
      <c r="F14320">
        <v>721.88705278171301</v>
      </c>
    </row>
    <row r="14321" spans="1:6" x14ac:dyDescent="0.35">
      <c r="A14321" t="s">
        <v>125</v>
      </c>
      <c r="B14321" s="78" t="s">
        <v>15</v>
      </c>
      <c r="C14321">
        <v>2026</v>
      </c>
      <c r="D14321" t="s">
        <v>41</v>
      </c>
      <c r="E14321" t="s">
        <v>61</v>
      </c>
      <c r="F14321">
        <v>871.52679471349097</v>
      </c>
    </row>
    <row r="14322" spans="1:6" x14ac:dyDescent="0.35">
      <c r="A14322" t="s">
        <v>125</v>
      </c>
      <c r="B14322" s="78" t="s">
        <v>15</v>
      </c>
      <c r="C14322">
        <v>2026</v>
      </c>
      <c r="D14322" t="s">
        <v>41</v>
      </c>
      <c r="E14322" t="s">
        <v>63</v>
      </c>
      <c r="F14322">
        <v>989.45397480461395</v>
      </c>
    </row>
    <row r="14323" spans="1:6" x14ac:dyDescent="0.35">
      <c r="A14323" t="s">
        <v>125</v>
      </c>
      <c r="B14323" s="78" t="s">
        <v>15</v>
      </c>
      <c r="C14323">
        <v>2026</v>
      </c>
      <c r="D14323" t="s">
        <v>41</v>
      </c>
      <c r="E14323" t="s">
        <v>43</v>
      </c>
      <c r="F14323">
        <v>731.57138326473705</v>
      </c>
    </row>
    <row r="14324" spans="1:6" x14ac:dyDescent="0.35">
      <c r="A14324" t="s">
        <v>125</v>
      </c>
      <c r="B14324" s="78" t="s">
        <v>15</v>
      </c>
      <c r="C14324">
        <v>2026</v>
      </c>
      <c r="D14324" t="s">
        <v>41</v>
      </c>
      <c r="E14324" t="s">
        <v>65</v>
      </c>
      <c r="F14324">
        <v>1061.00645202753</v>
      </c>
    </row>
    <row r="14325" spans="1:6" x14ac:dyDescent="0.35">
      <c r="A14325" t="s">
        <v>125</v>
      </c>
      <c r="B14325" s="78" t="s">
        <v>15</v>
      </c>
      <c r="C14325">
        <v>2026</v>
      </c>
      <c r="D14325" t="s">
        <v>41</v>
      </c>
      <c r="E14325" t="s">
        <v>67</v>
      </c>
      <c r="F14325">
        <v>1113.43911095562</v>
      </c>
    </row>
    <row r="14326" spans="1:6" x14ac:dyDescent="0.35">
      <c r="A14326" t="s">
        <v>125</v>
      </c>
      <c r="B14326" s="78" t="s">
        <v>15</v>
      </c>
      <c r="C14326">
        <v>2026</v>
      </c>
      <c r="D14326" t="s">
        <v>41</v>
      </c>
      <c r="E14326" t="s">
        <v>69</v>
      </c>
      <c r="F14326">
        <v>996.03893020905696</v>
      </c>
    </row>
    <row r="14327" spans="1:6" x14ac:dyDescent="0.35">
      <c r="A14327" t="s">
        <v>125</v>
      </c>
      <c r="B14327" s="78" t="s">
        <v>15</v>
      </c>
      <c r="C14327">
        <v>2026</v>
      </c>
      <c r="D14327" t="s">
        <v>41</v>
      </c>
      <c r="E14327" t="s">
        <v>71</v>
      </c>
      <c r="F14327">
        <v>842.47277761389</v>
      </c>
    </row>
    <row r="14328" spans="1:6" x14ac:dyDescent="0.35">
      <c r="A14328" t="s">
        <v>125</v>
      </c>
      <c r="B14328" s="78" t="s">
        <v>15</v>
      </c>
      <c r="C14328">
        <v>2026</v>
      </c>
      <c r="D14328" t="s">
        <v>41</v>
      </c>
      <c r="E14328" t="s">
        <v>73</v>
      </c>
      <c r="F14328">
        <v>491.96040962209798</v>
      </c>
    </row>
    <row r="14329" spans="1:6" x14ac:dyDescent="0.35">
      <c r="A14329" t="s">
        <v>125</v>
      </c>
      <c r="B14329" s="78" t="s">
        <v>15</v>
      </c>
      <c r="C14329">
        <v>2026</v>
      </c>
      <c r="D14329" t="s">
        <v>41</v>
      </c>
      <c r="E14329" t="s">
        <v>75</v>
      </c>
      <c r="F14329">
        <v>349.60084586598401</v>
      </c>
    </row>
    <row r="14330" spans="1:6" x14ac:dyDescent="0.35">
      <c r="A14330" t="s">
        <v>125</v>
      </c>
      <c r="B14330" s="78" t="s">
        <v>15</v>
      </c>
      <c r="C14330">
        <v>2031</v>
      </c>
      <c r="D14330" t="s">
        <v>138</v>
      </c>
      <c r="E14330" t="s">
        <v>42</v>
      </c>
      <c r="F14330">
        <v>596.03149766619003</v>
      </c>
    </row>
    <row r="14331" spans="1:6" x14ac:dyDescent="0.35">
      <c r="A14331" t="s">
        <v>125</v>
      </c>
      <c r="B14331" s="78" t="s">
        <v>15</v>
      </c>
      <c r="C14331">
        <v>2031</v>
      </c>
      <c r="D14331" t="s">
        <v>138</v>
      </c>
      <c r="E14331" t="s">
        <v>45</v>
      </c>
      <c r="F14331">
        <v>746.18222358109097</v>
      </c>
    </row>
    <row r="14332" spans="1:6" x14ac:dyDescent="0.35">
      <c r="A14332" t="s">
        <v>125</v>
      </c>
      <c r="B14332" s="78" t="s">
        <v>15</v>
      </c>
      <c r="C14332">
        <v>2031</v>
      </c>
      <c r="D14332" t="s">
        <v>138</v>
      </c>
      <c r="E14332" t="s">
        <v>47</v>
      </c>
      <c r="F14332">
        <v>781.50769857515502</v>
      </c>
    </row>
    <row r="14333" spans="1:6" x14ac:dyDescent="0.35">
      <c r="A14333" t="s">
        <v>125</v>
      </c>
      <c r="B14333" s="78" t="s">
        <v>15</v>
      </c>
      <c r="C14333">
        <v>2031</v>
      </c>
      <c r="D14333" t="s">
        <v>138</v>
      </c>
      <c r="E14333" t="s">
        <v>49</v>
      </c>
      <c r="F14333">
        <v>572.80867429440798</v>
      </c>
    </row>
    <row r="14334" spans="1:6" x14ac:dyDescent="0.35">
      <c r="A14334" t="s">
        <v>125</v>
      </c>
      <c r="B14334" s="78" t="s">
        <v>15</v>
      </c>
      <c r="C14334">
        <v>2031</v>
      </c>
      <c r="D14334" t="s">
        <v>138</v>
      </c>
      <c r="E14334" t="s">
        <v>51</v>
      </c>
      <c r="F14334">
        <v>580.83595495603402</v>
      </c>
    </row>
    <row r="14335" spans="1:6" x14ac:dyDescent="0.35">
      <c r="A14335" t="s">
        <v>125</v>
      </c>
      <c r="B14335" s="78" t="s">
        <v>15</v>
      </c>
      <c r="C14335">
        <v>2031</v>
      </c>
      <c r="D14335" t="s">
        <v>138</v>
      </c>
      <c r="E14335" t="s">
        <v>53</v>
      </c>
      <c r="F14335">
        <v>675.05588333285698</v>
      </c>
    </row>
    <row r="14336" spans="1:6" x14ac:dyDescent="0.35">
      <c r="A14336" t="s">
        <v>125</v>
      </c>
      <c r="B14336" s="78" t="s">
        <v>15</v>
      </c>
      <c r="C14336">
        <v>2031</v>
      </c>
      <c r="D14336" t="s">
        <v>138</v>
      </c>
      <c r="E14336" t="s">
        <v>55</v>
      </c>
      <c r="F14336">
        <v>817.07430192345305</v>
      </c>
    </row>
    <row r="14337" spans="1:6" x14ac:dyDescent="0.35">
      <c r="A14337" t="s">
        <v>125</v>
      </c>
      <c r="B14337" s="78" t="s">
        <v>15</v>
      </c>
      <c r="C14337">
        <v>2031</v>
      </c>
      <c r="D14337" t="s">
        <v>138</v>
      </c>
      <c r="E14337" t="s">
        <v>57</v>
      </c>
      <c r="F14337">
        <v>860.74744730956604</v>
      </c>
    </row>
    <row r="14338" spans="1:6" x14ac:dyDescent="0.35">
      <c r="A14338" t="s">
        <v>125</v>
      </c>
      <c r="B14338" s="78" t="s">
        <v>15</v>
      </c>
      <c r="C14338">
        <v>2031</v>
      </c>
      <c r="D14338" t="s">
        <v>138</v>
      </c>
      <c r="E14338" t="s">
        <v>59</v>
      </c>
      <c r="F14338">
        <v>920.29458296914095</v>
      </c>
    </row>
    <row r="14339" spans="1:6" x14ac:dyDescent="0.35">
      <c r="A14339" t="s">
        <v>125</v>
      </c>
      <c r="B14339" s="78" t="s">
        <v>15</v>
      </c>
      <c r="C14339">
        <v>2031</v>
      </c>
      <c r="D14339" t="s">
        <v>138</v>
      </c>
      <c r="E14339" t="s">
        <v>61</v>
      </c>
      <c r="F14339">
        <v>920.20102892558998</v>
      </c>
    </row>
    <row r="14340" spans="1:6" x14ac:dyDescent="0.35">
      <c r="A14340" t="s">
        <v>125</v>
      </c>
      <c r="B14340" s="78" t="s">
        <v>15</v>
      </c>
      <c r="C14340">
        <v>2031</v>
      </c>
      <c r="D14340" t="s">
        <v>138</v>
      </c>
      <c r="E14340" t="s">
        <v>63</v>
      </c>
      <c r="F14340">
        <v>1036.1134787257499</v>
      </c>
    </row>
    <row r="14341" spans="1:6" x14ac:dyDescent="0.35">
      <c r="A14341" t="s">
        <v>125</v>
      </c>
      <c r="B14341" s="78" t="s">
        <v>15</v>
      </c>
      <c r="C14341">
        <v>2031</v>
      </c>
      <c r="D14341" t="s">
        <v>138</v>
      </c>
      <c r="E14341" t="s">
        <v>43</v>
      </c>
      <c r="F14341">
        <v>706.98457391675299</v>
      </c>
    </row>
    <row r="14342" spans="1:6" x14ac:dyDescent="0.35">
      <c r="A14342" t="s">
        <v>125</v>
      </c>
      <c r="B14342" s="78" t="s">
        <v>15</v>
      </c>
      <c r="C14342">
        <v>2031</v>
      </c>
      <c r="D14342" t="s">
        <v>138</v>
      </c>
      <c r="E14342" t="s">
        <v>65</v>
      </c>
      <c r="F14342">
        <v>1126.1849203880799</v>
      </c>
    </row>
    <row r="14343" spans="1:6" x14ac:dyDescent="0.35">
      <c r="A14343" t="s">
        <v>125</v>
      </c>
      <c r="B14343" s="78" t="s">
        <v>15</v>
      </c>
      <c r="C14343">
        <v>2031</v>
      </c>
      <c r="D14343" t="s">
        <v>138</v>
      </c>
      <c r="E14343" t="s">
        <v>67</v>
      </c>
      <c r="F14343">
        <v>1150.7763676483301</v>
      </c>
    </row>
    <row r="14344" spans="1:6" x14ac:dyDescent="0.35">
      <c r="A14344" t="s">
        <v>125</v>
      </c>
      <c r="B14344" s="78" t="s">
        <v>15</v>
      </c>
      <c r="C14344">
        <v>2031</v>
      </c>
      <c r="D14344" t="s">
        <v>138</v>
      </c>
      <c r="E14344" t="s">
        <v>69</v>
      </c>
      <c r="F14344">
        <v>1101.7047949360599</v>
      </c>
    </row>
    <row r="14345" spans="1:6" x14ac:dyDescent="0.35">
      <c r="A14345" t="s">
        <v>125</v>
      </c>
      <c r="B14345" s="78" t="s">
        <v>15</v>
      </c>
      <c r="C14345">
        <v>2031</v>
      </c>
      <c r="D14345" t="s">
        <v>138</v>
      </c>
      <c r="E14345" t="s">
        <v>71</v>
      </c>
      <c r="F14345">
        <v>917.47704918626198</v>
      </c>
    </row>
    <row r="14346" spans="1:6" x14ac:dyDescent="0.35">
      <c r="A14346" t="s">
        <v>125</v>
      </c>
      <c r="B14346" s="78" t="s">
        <v>15</v>
      </c>
      <c r="C14346">
        <v>2031</v>
      </c>
      <c r="D14346" t="s">
        <v>138</v>
      </c>
      <c r="E14346" t="s">
        <v>73</v>
      </c>
      <c r="F14346">
        <v>709.66799702337596</v>
      </c>
    </row>
    <row r="14347" spans="1:6" x14ac:dyDescent="0.35">
      <c r="A14347" t="s">
        <v>125</v>
      </c>
      <c r="B14347" s="78" t="s">
        <v>15</v>
      </c>
      <c r="C14347">
        <v>2031</v>
      </c>
      <c r="D14347" t="s">
        <v>138</v>
      </c>
      <c r="E14347" t="s">
        <v>75</v>
      </c>
      <c r="F14347">
        <v>570.20750947748604</v>
      </c>
    </row>
    <row r="14348" spans="1:6" x14ac:dyDescent="0.35">
      <c r="A14348" t="s">
        <v>125</v>
      </c>
      <c r="B14348" s="78" t="s">
        <v>15</v>
      </c>
      <c r="C14348">
        <v>2031</v>
      </c>
      <c r="D14348" t="s">
        <v>41</v>
      </c>
      <c r="E14348" t="s">
        <v>42</v>
      </c>
      <c r="F14348">
        <v>629.00816596817401</v>
      </c>
    </row>
    <row r="14349" spans="1:6" x14ac:dyDescent="0.35">
      <c r="A14349" t="s">
        <v>125</v>
      </c>
      <c r="B14349" s="78" t="s">
        <v>15</v>
      </c>
      <c r="C14349">
        <v>2031</v>
      </c>
      <c r="D14349" t="s">
        <v>41</v>
      </c>
      <c r="E14349" t="s">
        <v>45</v>
      </c>
      <c r="F14349">
        <v>799.961451772945</v>
      </c>
    </row>
    <row r="14350" spans="1:6" x14ac:dyDescent="0.35">
      <c r="A14350" t="s">
        <v>125</v>
      </c>
      <c r="B14350" s="78" t="s">
        <v>15</v>
      </c>
      <c r="C14350">
        <v>2031</v>
      </c>
      <c r="D14350" t="s">
        <v>41</v>
      </c>
      <c r="E14350" t="s">
        <v>47</v>
      </c>
      <c r="F14350">
        <v>842.097042153046</v>
      </c>
    </row>
    <row r="14351" spans="1:6" x14ac:dyDescent="0.35">
      <c r="A14351" t="s">
        <v>125</v>
      </c>
      <c r="B14351" s="78" t="s">
        <v>15</v>
      </c>
      <c r="C14351">
        <v>2031</v>
      </c>
      <c r="D14351" t="s">
        <v>41</v>
      </c>
      <c r="E14351" t="s">
        <v>49</v>
      </c>
      <c r="F14351">
        <v>668.18920214466004</v>
      </c>
    </row>
    <row r="14352" spans="1:6" x14ac:dyDescent="0.35">
      <c r="A14352" t="s">
        <v>125</v>
      </c>
      <c r="B14352" s="78" t="s">
        <v>15</v>
      </c>
      <c r="C14352">
        <v>2031</v>
      </c>
      <c r="D14352" t="s">
        <v>41</v>
      </c>
      <c r="E14352" t="s">
        <v>51</v>
      </c>
      <c r="F14352">
        <v>584.35925757726898</v>
      </c>
    </row>
    <row r="14353" spans="1:6" x14ac:dyDescent="0.35">
      <c r="A14353" t="s">
        <v>125</v>
      </c>
      <c r="B14353" s="78" t="s">
        <v>15</v>
      </c>
      <c r="C14353">
        <v>2031</v>
      </c>
      <c r="D14353" t="s">
        <v>41</v>
      </c>
      <c r="E14353" t="s">
        <v>53</v>
      </c>
      <c r="F14353">
        <v>641.94725799118999</v>
      </c>
    </row>
    <row r="14354" spans="1:6" x14ac:dyDescent="0.35">
      <c r="A14354" t="s">
        <v>125</v>
      </c>
      <c r="B14354" s="78" t="s">
        <v>15</v>
      </c>
      <c r="C14354">
        <v>2031</v>
      </c>
      <c r="D14354" t="s">
        <v>41</v>
      </c>
      <c r="E14354" t="s">
        <v>55</v>
      </c>
      <c r="F14354">
        <v>746.274717485049</v>
      </c>
    </row>
    <row r="14355" spans="1:6" x14ac:dyDescent="0.35">
      <c r="A14355" t="s">
        <v>125</v>
      </c>
      <c r="B14355" s="78" t="s">
        <v>15</v>
      </c>
      <c r="C14355">
        <v>2031</v>
      </c>
      <c r="D14355" t="s">
        <v>41</v>
      </c>
      <c r="E14355" t="s">
        <v>57</v>
      </c>
      <c r="F14355">
        <v>772.79318512627401</v>
      </c>
    </row>
    <row r="14356" spans="1:6" x14ac:dyDescent="0.35">
      <c r="A14356" t="s">
        <v>125</v>
      </c>
      <c r="B14356" s="78" t="s">
        <v>15</v>
      </c>
      <c r="C14356">
        <v>2031</v>
      </c>
      <c r="D14356" t="s">
        <v>41</v>
      </c>
      <c r="E14356" t="s">
        <v>59</v>
      </c>
      <c r="F14356">
        <v>842.46869424565296</v>
      </c>
    </row>
    <row r="14357" spans="1:6" x14ac:dyDescent="0.35">
      <c r="A14357" t="s">
        <v>125</v>
      </c>
      <c r="B14357" s="78" t="s">
        <v>15</v>
      </c>
      <c r="C14357">
        <v>2031</v>
      </c>
      <c r="D14357" t="s">
        <v>41</v>
      </c>
      <c r="E14357" t="s">
        <v>61</v>
      </c>
      <c r="F14357">
        <v>821.559909236468</v>
      </c>
    </row>
    <row r="14358" spans="1:6" x14ac:dyDescent="0.35">
      <c r="A14358" t="s">
        <v>125</v>
      </c>
      <c r="B14358" s="78" t="s">
        <v>15</v>
      </c>
      <c r="C14358">
        <v>2031</v>
      </c>
      <c r="D14358" t="s">
        <v>41</v>
      </c>
      <c r="E14358" t="s">
        <v>63</v>
      </c>
      <c r="F14358">
        <v>969.81056422488405</v>
      </c>
    </row>
    <row r="14359" spans="1:6" x14ac:dyDescent="0.35">
      <c r="A14359" t="s">
        <v>125</v>
      </c>
      <c r="B14359" s="78" t="s">
        <v>15</v>
      </c>
      <c r="C14359">
        <v>2031</v>
      </c>
      <c r="D14359" t="s">
        <v>41</v>
      </c>
      <c r="E14359" t="s">
        <v>43</v>
      </c>
      <c r="F14359">
        <v>733.54100756270896</v>
      </c>
    </row>
    <row r="14360" spans="1:6" x14ac:dyDescent="0.35">
      <c r="A14360" t="s">
        <v>125</v>
      </c>
      <c r="B14360" s="78" t="s">
        <v>15</v>
      </c>
      <c r="C14360">
        <v>2031</v>
      </c>
      <c r="D14360" t="s">
        <v>41</v>
      </c>
      <c r="E14360" t="s">
        <v>65</v>
      </c>
      <c r="F14360">
        <v>1072.7076634159801</v>
      </c>
    </row>
    <row r="14361" spans="1:6" x14ac:dyDescent="0.35">
      <c r="A14361" t="s">
        <v>125</v>
      </c>
      <c r="B14361" s="78" t="s">
        <v>15</v>
      </c>
      <c r="C14361">
        <v>2031</v>
      </c>
      <c r="D14361" t="s">
        <v>41</v>
      </c>
      <c r="E14361" t="s">
        <v>67</v>
      </c>
      <c r="F14361">
        <v>1098.2981975969999</v>
      </c>
    </row>
    <row r="14362" spans="1:6" x14ac:dyDescent="0.35">
      <c r="A14362" t="s">
        <v>125</v>
      </c>
      <c r="B14362" s="78" t="s">
        <v>15</v>
      </c>
      <c r="C14362">
        <v>2031</v>
      </c>
      <c r="D14362" t="s">
        <v>41</v>
      </c>
      <c r="E14362" t="s">
        <v>69</v>
      </c>
      <c r="F14362">
        <v>1040.9676226545701</v>
      </c>
    </row>
    <row r="14363" spans="1:6" x14ac:dyDescent="0.35">
      <c r="A14363" t="s">
        <v>125</v>
      </c>
      <c r="B14363" s="78" t="s">
        <v>15</v>
      </c>
      <c r="C14363">
        <v>2031</v>
      </c>
      <c r="D14363" t="s">
        <v>41</v>
      </c>
      <c r="E14363" t="s">
        <v>71</v>
      </c>
      <c r="F14363">
        <v>843.14716568089796</v>
      </c>
    </row>
    <row r="14364" spans="1:6" x14ac:dyDescent="0.35">
      <c r="A14364" t="s">
        <v>125</v>
      </c>
      <c r="B14364" s="78" t="s">
        <v>15</v>
      </c>
      <c r="C14364">
        <v>2031</v>
      </c>
      <c r="D14364" t="s">
        <v>41</v>
      </c>
      <c r="E14364" t="s">
        <v>73</v>
      </c>
      <c r="F14364">
        <v>624.43264168399503</v>
      </c>
    </row>
    <row r="14365" spans="1:6" x14ac:dyDescent="0.35">
      <c r="A14365" t="s">
        <v>125</v>
      </c>
      <c r="B14365" s="78" t="s">
        <v>15</v>
      </c>
      <c r="C14365">
        <v>2031</v>
      </c>
      <c r="D14365" t="s">
        <v>41</v>
      </c>
      <c r="E14365" t="s">
        <v>75</v>
      </c>
      <c r="F14365">
        <v>417.24223917510801</v>
      </c>
    </row>
    <row r="14366" spans="1:6" x14ac:dyDescent="0.35">
      <c r="A14366" t="s">
        <v>125</v>
      </c>
      <c r="B14366" s="78" t="s">
        <v>15</v>
      </c>
      <c r="C14366">
        <v>2036</v>
      </c>
      <c r="D14366" t="s">
        <v>138</v>
      </c>
      <c r="E14366" t="s">
        <v>42</v>
      </c>
      <c r="F14366">
        <v>599.80769081173605</v>
      </c>
    </row>
    <row r="14367" spans="1:6" x14ac:dyDescent="0.35">
      <c r="A14367" t="s">
        <v>125</v>
      </c>
      <c r="B14367" s="78" t="s">
        <v>15</v>
      </c>
      <c r="C14367">
        <v>2036</v>
      </c>
      <c r="D14367" t="s">
        <v>138</v>
      </c>
      <c r="E14367" t="s">
        <v>45</v>
      </c>
      <c r="F14367">
        <v>761.32032384108595</v>
      </c>
    </row>
    <row r="14368" spans="1:6" x14ac:dyDescent="0.35">
      <c r="A14368" t="s">
        <v>125</v>
      </c>
      <c r="B14368" s="78" t="s">
        <v>15</v>
      </c>
      <c r="C14368">
        <v>2036</v>
      </c>
      <c r="D14368" t="s">
        <v>138</v>
      </c>
      <c r="E14368" t="s">
        <v>47</v>
      </c>
      <c r="F14368">
        <v>687.85257080948099</v>
      </c>
    </row>
    <row r="14369" spans="1:6" x14ac:dyDescent="0.35">
      <c r="A14369" t="s">
        <v>125</v>
      </c>
      <c r="B14369" s="78" t="s">
        <v>15</v>
      </c>
      <c r="C14369">
        <v>2036</v>
      </c>
      <c r="D14369" t="s">
        <v>138</v>
      </c>
      <c r="E14369" t="s">
        <v>49</v>
      </c>
      <c r="F14369">
        <v>523.43777611061296</v>
      </c>
    </row>
    <row r="14370" spans="1:6" x14ac:dyDescent="0.35">
      <c r="A14370" t="s">
        <v>125</v>
      </c>
      <c r="B14370" s="78" t="s">
        <v>15</v>
      </c>
      <c r="C14370">
        <v>2036</v>
      </c>
      <c r="D14370" t="s">
        <v>138</v>
      </c>
      <c r="E14370" t="s">
        <v>51</v>
      </c>
      <c r="F14370">
        <v>608.95028340587999</v>
      </c>
    </row>
    <row r="14371" spans="1:6" x14ac:dyDescent="0.35">
      <c r="A14371" t="s">
        <v>125</v>
      </c>
      <c r="B14371" s="78" t="s">
        <v>15</v>
      </c>
      <c r="C14371">
        <v>2036</v>
      </c>
      <c r="D14371" t="s">
        <v>138</v>
      </c>
      <c r="E14371" t="s">
        <v>53</v>
      </c>
      <c r="F14371">
        <v>677.60244746508499</v>
      </c>
    </row>
    <row r="14372" spans="1:6" x14ac:dyDescent="0.35">
      <c r="A14372" t="s">
        <v>125</v>
      </c>
      <c r="B14372" s="78" t="s">
        <v>15</v>
      </c>
      <c r="C14372">
        <v>2036</v>
      </c>
      <c r="D14372" t="s">
        <v>138</v>
      </c>
      <c r="E14372" t="s">
        <v>55</v>
      </c>
      <c r="F14372">
        <v>778.21661533039105</v>
      </c>
    </row>
    <row r="14373" spans="1:6" x14ac:dyDescent="0.35">
      <c r="A14373" t="s">
        <v>125</v>
      </c>
      <c r="B14373" s="78" t="s">
        <v>15</v>
      </c>
      <c r="C14373">
        <v>2036</v>
      </c>
      <c r="D14373" t="s">
        <v>138</v>
      </c>
      <c r="E14373" t="s">
        <v>57</v>
      </c>
      <c r="F14373">
        <v>908.39651460196501</v>
      </c>
    </row>
    <row r="14374" spans="1:6" x14ac:dyDescent="0.35">
      <c r="A14374" t="s">
        <v>125</v>
      </c>
      <c r="B14374" s="78" t="s">
        <v>15</v>
      </c>
      <c r="C14374">
        <v>2036</v>
      </c>
      <c r="D14374" t="s">
        <v>138</v>
      </c>
      <c r="E14374" t="s">
        <v>59</v>
      </c>
      <c r="F14374">
        <v>938.44335159023001</v>
      </c>
    </row>
    <row r="14375" spans="1:6" x14ac:dyDescent="0.35">
      <c r="A14375" t="s">
        <v>125</v>
      </c>
      <c r="B14375" s="78" t="s">
        <v>15</v>
      </c>
      <c r="C14375">
        <v>2036</v>
      </c>
      <c r="D14375" t="s">
        <v>138</v>
      </c>
      <c r="E14375" t="s">
        <v>61</v>
      </c>
      <c r="F14375">
        <v>1000.87042893196</v>
      </c>
    </row>
    <row r="14376" spans="1:6" x14ac:dyDescent="0.35">
      <c r="A14376" t="s">
        <v>125</v>
      </c>
      <c r="B14376" s="78" t="s">
        <v>15</v>
      </c>
      <c r="C14376">
        <v>2036</v>
      </c>
      <c r="D14376" t="s">
        <v>138</v>
      </c>
      <c r="E14376" t="s">
        <v>63</v>
      </c>
      <c r="F14376">
        <v>1005.61390512351</v>
      </c>
    </row>
    <row r="14377" spans="1:6" x14ac:dyDescent="0.35">
      <c r="A14377" t="s">
        <v>125</v>
      </c>
      <c r="B14377" s="78" t="s">
        <v>15</v>
      </c>
      <c r="C14377">
        <v>2036</v>
      </c>
      <c r="D14377" t="s">
        <v>138</v>
      </c>
      <c r="E14377" t="s">
        <v>43</v>
      </c>
      <c r="F14377">
        <v>712.51684648748903</v>
      </c>
    </row>
    <row r="14378" spans="1:6" x14ac:dyDescent="0.35">
      <c r="A14378" t="s">
        <v>125</v>
      </c>
      <c r="B14378" s="78" t="s">
        <v>15</v>
      </c>
      <c r="C14378">
        <v>2036</v>
      </c>
      <c r="D14378" t="s">
        <v>138</v>
      </c>
      <c r="E14378" t="s">
        <v>65</v>
      </c>
      <c r="F14378">
        <v>1104.5809536020099</v>
      </c>
    </row>
    <row r="14379" spans="1:6" x14ac:dyDescent="0.35">
      <c r="A14379" t="s">
        <v>125</v>
      </c>
      <c r="B14379" s="78" t="s">
        <v>15</v>
      </c>
      <c r="C14379">
        <v>2036</v>
      </c>
      <c r="D14379" t="s">
        <v>138</v>
      </c>
      <c r="E14379" t="s">
        <v>67</v>
      </c>
      <c r="F14379">
        <v>1156.90640775155</v>
      </c>
    </row>
    <row r="14380" spans="1:6" x14ac:dyDescent="0.35">
      <c r="A14380" t="s">
        <v>125</v>
      </c>
      <c r="B14380" s="78" t="s">
        <v>15</v>
      </c>
      <c r="C14380">
        <v>2036</v>
      </c>
      <c r="D14380" t="s">
        <v>138</v>
      </c>
      <c r="E14380" t="s">
        <v>69</v>
      </c>
      <c r="F14380">
        <v>1102.8575141111801</v>
      </c>
    </row>
    <row r="14381" spans="1:6" x14ac:dyDescent="0.35">
      <c r="A14381" t="s">
        <v>125</v>
      </c>
      <c r="B14381" s="78" t="s">
        <v>15</v>
      </c>
      <c r="C14381">
        <v>2036</v>
      </c>
      <c r="D14381" t="s">
        <v>138</v>
      </c>
      <c r="E14381" t="s">
        <v>71</v>
      </c>
      <c r="F14381">
        <v>984.17707511320498</v>
      </c>
    </row>
    <row r="14382" spans="1:6" x14ac:dyDescent="0.35">
      <c r="A14382" t="s">
        <v>125</v>
      </c>
      <c r="B14382" s="78" t="s">
        <v>15</v>
      </c>
      <c r="C14382">
        <v>2036</v>
      </c>
      <c r="D14382" t="s">
        <v>138</v>
      </c>
      <c r="E14382" t="s">
        <v>73</v>
      </c>
      <c r="F14382">
        <v>755.68154631555296</v>
      </c>
    </row>
    <row r="14383" spans="1:6" x14ac:dyDescent="0.35">
      <c r="A14383" t="s">
        <v>125</v>
      </c>
      <c r="B14383" s="78" t="s">
        <v>15</v>
      </c>
      <c r="C14383">
        <v>2036</v>
      </c>
      <c r="D14383" t="s">
        <v>138</v>
      </c>
      <c r="E14383" t="s">
        <v>75</v>
      </c>
      <c r="F14383">
        <v>758.02759495916496</v>
      </c>
    </row>
    <row r="14384" spans="1:6" x14ac:dyDescent="0.35">
      <c r="A14384" t="s">
        <v>125</v>
      </c>
      <c r="B14384" s="78" t="s">
        <v>15</v>
      </c>
      <c r="C14384">
        <v>2036</v>
      </c>
      <c r="D14384" t="s">
        <v>41</v>
      </c>
      <c r="E14384" t="s">
        <v>42</v>
      </c>
      <c r="F14384">
        <v>633.19620667245704</v>
      </c>
    </row>
    <row r="14385" spans="1:6" x14ac:dyDescent="0.35">
      <c r="A14385" t="s">
        <v>125</v>
      </c>
      <c r="B14385" s="78" t="s">
        <v>15</v>
      </c>
      <c r="C14385">
        <v>2036</v>
      </c>
      <c r="D14385" t="s">
        <v>41</v>
      </c>
      <c r="E14385" t="s">
        <v>45</v>
      </c>
      <c r="F14385">
        <v>792.31672601501202</v>
      </c>
    </row>
    <row r="14386" spans="1:6" x14ac:dyDescent="0.35">
      <c r="A14386" t="s">
        <v>125</v>
      </c>
      <c r="B14386" s="78" t="s">
        <v>15</v>
      </c>
      <c r="C14386">
        <v>2036</v>
      </c>
      <c r="D14386" t="s">
        <v>41</v>
      </c>
      <c r="E14386" t="s">
        <v>47</v>
      </c>
      <c r="F14386">
        <v>751.88286650331997</v>
      </c>
    </row>
    <row r="14387" spans="1:6" x14ac:dyDescent="0.35">
      <c r="A14387" t="s">
        <v>125</v>
      </c>
      <c r="B14387" s="78" t="s">
        <v>15</v>
      </c>
      <c r="C14387">
        <v>2036</v>
      </c>
      <c r="D14387" t="s">
        <v>41</v>
      </c>
      <c r="E14387" t="s">
        <v>49</v>
      </c>
      <c r="F14387">
        <v>594.46145886106297</v>
      </c>
    </row>
    <row r="14388" spans="1:6" x14ac:dyDescent="0.35">
      <c r="A14388" t="s">
        <v>125</v>
      </c>
      <c r="B14388" s="78" t="s">
        <v>15</v>
      </c>
      <c r="C14388">
        <v>2036</v>
      </c>
      <c r="D14388" t="s">
        <v>41</v>
      </c>
      <c r="E14388" t="s">
        <v>51</v>
      </c>
      <c r="F14388">
        <v>621.49212702583304</v>
      </c>
    </row>
    <row r="14389" spans="1:6" x14ac:dyDescent="0.35">
      <c r="A14389" t="s">
        <v>125</v>
      </c>
      <c r="B14389" s="78" t="s">
        <v>15</v>
      </c>
      <c r="C14389">
        <v>2036</v>
      </c>
      <c r="D14389" t="s">
        <v>41</v>
      </c>
      <c r="E14389" t="s">
        <v>53</v>
      </c>
      <c r="F14389">
        <v>632.92120904951298</v>
      </c>
    </row>
    <row r="14390" spans="1:6" x14ac:dyDescent="0.35">
      <c r="A14390" t="s">
        <v>125</v>
      </c>
      <c r="B14390" s="78" t="s">
        <v>15</v>
      </c>
      <c r="C14390">
        <v>2036</v>
      </c>
      <c r="D14390" t="s">
        <v>41</v>
      </c>
      <c r="E14390" t="s">
        <v>55</v>
      </c>
      <c r="F14390">
        <v>708.85593163912802</v>
      </c>
    </row>
    <row r="14391" spans="1:6" x14ac:dyDescent="0.35">
      <c r="A14391" t="s">
        <v>125</v>
      </c>
      <c r="B14391" s="78" t="s">
        <v>15</v>
      </c>
      <c r="C14391">
        <v>2036</v>
      </c>
      <c r="D14391" t="s">
        <v>41</v>
      </c>
      <c r="E14391" t="s">
        <v>57</v>
      </c>
      <c r="F14391">
        <v>818.69143857044105</v>
      </c>
    </row>
    <row r="14392" spans="1:6" x14ac:dyDescent="0.35">
      <c r="A14392" t="s">
        <v>125</v>
      </c>
      <c r="B14392" s="78" t="s">
        <v>15</v>
      </c>
      <c r="C14392">
        <v>2036</v>
      </c>
      <c r="D14392" t="s">
        <v>41</v>
      </c>
      <c r="E14392" t="s">
        <v>59</v>
      </c>
      <c r="F14392">
        <v>865.91612233470801</v>
      </c>
    </row>
    <row r="14393" spans="1:6" x14ac:dyDescent="0.35">
      <c r="A14393" t="s">
        <v>125</v>
      </c>
      <c r="B14393" s="78" t="s">
        <v>15</v>
      </c>
      <c r="C14393">
        <v>2036</v>
      </c>
      <c r="D14393" t="s">
        <v>41</v>
      </c>
      <c r="E14393" t="s">
        <v>61</v>
      </c>
      <c r="F14393">
        <v>937.61749821917397</v>
      </c>
    </row>
    <row r="14394" spans="1:6" x14ac:dyDescent="0.35">
      <c r="A14394" t="s">
        <v>125</v>
      </c>
      <c r="B14394" s="78" t="s">
        <v>15</v>
      </c>
      <c r="C14394">
        <v>2036</v>
      </c>
      <c r="D14394" t="s">
        <v>41</v>
      </c>
      <c r="E14394" t="s">
        <v>63</v>
      </c>
      <c r="F14394">
        <v>919.77003950127698</v>
      </c>
    </row>
    <row r="14395" spans="1:6" x14ac:dyDescent="0.35">
      <c r="A14395" t="s">
        <v>125</v>
      </c>
      <c r="B14395" s="78" t="s">
        <v>15</v>
      </c>
      <c r="C14395">
        <v>2036</v>
      </c>
      <c r="D14395" t="s">
        <v>41</v>
      </c>
      <c r="E14395" t="s">
        <v>43</v>
      </c>
      <c r="F14395">
        <v>747.40080825180496</v>
      </c>
    </row>
    <row r="14396" spans="1:6" x14ac:dyDescent="0.35">
      <c r="A14396" t="s">
        <v>125</v>
      </c>
      <c r="B14396" s="78" t="s">
        <v>15</v>
      </c>
      <c r="C14396">
        <v>2036</v>
      </c>
      <c r="D14396" t="s">
        <v>41</v>
      </c>
      <c r="E14396" t="s">
        <v>65</v>
      </c>
      <c r="F14396">
        <v>1055.65562857641</v>
      </c>
    </row>
    <row r="14397" spans="1:6" x14ac:dyDescent="0.35">
      <c r="A14397" t="s">
        <v>125</v>
      </c>
      <c r="B14397" s="78" t="s">
        <v>15</v>
      </c>
      <c r="C14397">
        <v>2036</v>
      </c>
      <c r="D14397" t="s">
        <v>41</v>
      </c>
      <c r="E14397" t="s">
        <v>67</v>
      </c>
      <c r="F14397">
        <v>1110.72435772827</v>
      </c>
    </row>
    <row r="14398" spans="1:6" x14ac:dyDescent="0.35">
      <c r="A14398" t="s">
        <v>125</v>
      </c>
      <c r="B14398" s="78" t="s">
        <v>15</v>
      </c>
      <c r="C14398">
        <v>2036</v>
      </c>
      <c r="D14398" t="s">
        <v>41</v>
      </c>
      <c r="E14398" t="s">
        <v>69</v>
      </c>
      <c r="F14398">
        <v>1034.31457048179</v>
      </c>
    </row>
    <row r="14399" spans="1:6" x14ac:dyDescent="0.35">
      <c r="A14399" t="s">
        <v>125</v>
      </c>
      <c r="B14399" s="78" t="s">
        <v>15</v>
      </c>
      <c r="C14399">
        <v>2036</v>
      </c>
      <c r="D14399" t="s">
        <v>41</v>
      </c>
      <c r="E14399" t="s">
        <v>71</v>
      </c>
      <c r="F14399">
        <v>887.02320738331298</v>
      </c>
    </row>
    <row r="14400" spans="1:6" x14ac:dyDescent="0.35">
      <c r="A14400" t="s">
        <v>125</v>
      </c>
      <c r="B14400" s="78" t="s">
        <v>15</v>
      </c>
      <c r="C14400">
        <v>2036</v>
      </c>
      <c r="D14400" t="s">
        <v>41</v>
      </c>
      <c r="E14400" t="s">
        <v>73</v>
      </c>
      <c r="F14400">
        <v>632.52719839005397</v>
      </c>
    </row>
    <row r="14401" spans="1:6" x14ac:dyDescent="0.35">
      <c r="A14401" t="s">
        <v>125</v>
      </c>
      <c r="B14401" s="78" t="s">
        <v>15</v>
      </c>
      <c r="C14401">
        <v>2036</v>
      </c>
      <c r="D14401" t="s">
        <v>41</v>
      </c>
      <c r="E14401" t="s">
        <v>75</v>
      </c>
      <c r="F14401">
        <v>527.41801965140996</v>
      </c>
    </row>
    <row r="14402" spans="1:6" x14ac:dyDescent="0.35">
      <c r="A14402" t="s">
        <v>125</v>
      </c>
      <c r="B14402" s="78" t="s">
        <v>15</v>
      </c>
      <c r="C14402">
        <v>2041</v>
      </c>
      <c r="D14402" t="s">
        <v>138</v>
      </c>
      <c r="E14402" t="s">
        <v>42</v>
      </c>
      <c r="F14402">
        <v>592.54393667582895</v>
      </c>
    </row>
    <row r="14403" spans="1:6" x14ac:dyDescent="0.35">
      <c r="A14403" t="s">
        <v>125</v>
      </c>
      <c r="B14403" s="78" t="s">
        <v>15</v>
      </c>
      <c r="C14403">
        <v>2041</v>
      </c>
      <c r="D14403" t="s">
        <v>138</v>
      </c>
      <c r="E14403" t="s">
        <v>45</v>
      </c>
      <c r="F14403">
        <v>761.56115879034303</v>
      </c>
    </row>
    <row r="14404" spans="1:6" x14ac:dyDescent="0.35">
      <c r="A14404" t="s">
        <v>125</v>
      </c>
      <c r="B14404" s="78" t="s">
        <v>15</v>
      </c>
      <c r="C14404">
        <v>2041</v>
      </c>
      <c r="D14404" t="s">
        <v>138</v>
      </c>
      <c r="E14404" t="s">
        <v>47</v>
      </c>
      <c r="F14404">
        <v>687.21535138863999</v>
      </c>
    </row>
    <row r="14405" spans="1:6" x14ac:dyDescent="0.35">
      <c r="A14405" t="s">
        <v>125</v>
      </c>
      <c r="B14405" s="78" t="s">
        <v>15</v>
      </c>
      <c r="C14405">
        <v>2041</v>
      </c>
      <c r="D14405" t="s">
        <v>138</v>
      </c>
      <c r="E14405" t="s">
        <v>49</v>
      </c>
      <c r="F14405">
        <v>464.06997455467098</v>
      </c>
    </row>
    <row r="14406" spans="1:6" x14ac:dyDescent="0.35">
      <c r="A14406" t="s">
        <v>125</v>
      </c>
      <c r="B14406" s="78" t="s">
        <v>15</v>
      </c>
      <c r="C14406">
        <v>2041</v>
      </c>
      <c r="D14406" t="s">
        <v>138</v>
      </c>
      <c r="E14406" t="s">
        <v>51</v>
      </c>
      <c r="F14406">
        <v>569.30040555842697</v>
      </c>
    </row>
    <row r="14407" spans="1:6" x14ac:dyDescent="0.35">
      <c r="A14407" t="s">
        <v>125</v>
      </c>
      <c r="B14407" s="78" t="s">
        <v>15</v>
      </c>
      <c r="C14407">
        <v>2041</v>
      </c>
      <c r="D14407" t="s">
        <v>138</v>
      </c>
      <c r="E14407" t="s">
        <v>53</v>
      </c>
      <c r="F14407">
        <v>693.90066213631201</v>
      </c>
    </row>
    <row r="14408" spans="1:6" x14ac:dyDescent="0.35">
      <c r="A14408" t="s">
        <v>125</v>
      </c>
      <c r="B14408" s="78" t="s">
        <v>15</v>
      </c>
      <c r="C14408">
        <v>2041</v>
      </c>
      <c r="D14408" t="s">
        <v>138</v>
      </c>
      <c r="E14408" t="s">
        <v>55</v>
      </c>
      <c r="F14408">
        <v>765.55848816543403</v>
      </c>
    </row>
    <row r="14409" spans="1:6" x14ac:dyDescent="0.35">
      <c r="A14409" t="s">
        <v>125</v>
      </c>
      <c r="B14409" s="78" t="s">
        <v>15</v>
      </c>
      <c r="C14409">
        <v>2041</v>
      </c>
      <c r="D14409" t="s">
        <v>138</v>
      </c>
      <c r="E14409" t="s">
        <v>57</v>
      </c>
      <c r="F14409">
        <v>873.28265357113503</v>
      </c>
    </row>
    <row r="14410" spans="1:6" x14ac:dyDescent="0.35">
      <c r="A14410" t="s">
        <v>125</v>
      </c>
      <c r="B14410" s="78" t="s">
        <v>15</v>
      </c>
      <c r="C14410">
        <v>2041</v>
      </c>
      <c r="D14410" t="s">
        <v>138</v>
      </c>
      <c r="E14410" t="s">
        <v>59</v>
      </c>
      <c r="F14410">
        <v>974.47160578085902</v>
      </c>
    </row>
    <row r="14411" spans="1:6" x14ac:dyDescent="0.35">
      <c r="A14411" t="s">
        <v>125</v>
      </c>
      <c r="B14411" s="78" t="s">
        <v>15</v>
      </c>
      <c r="C14411">
        <v>2041</v>
      </c>
      <c r="D14411" t="s">
        <v>138</v>
      </c>
      <c r="E14411" t="s">
        <v>61</v>
      </c>
      <c r="F14411">
        <v>1016.33295468167</v>
      </c>
    </row>
    <row r="14412" spans="1:6" x14ac:dyDescent="0.35">
      <c r="A14412" t="s">
        <v>125</v>
      </c>
      <c r="B14412" s="78" t="s">
        <v>15</v>
      </c>
      <c r="C14412">
        <v>2041</v>
      </c>
      <c r="D14412" t="s">
        <v>138</v>
      </c>
      <c r="E14412" t="s">
        <v>63</v>
      </c>
      <c r="F14412">
        <v>1090.6429069092601</v>
      </c>
    </row>
    <row r="14413" spans="1:6" x14ac:dyDescent="0.35">
      <c r="A14413" t="s">
        <v>125</v>
      </c>
      <c r="B14413" s="78" t="s">
        <v>15</v>
      </c>
      <c r="C14413">
        <v>2041</v>
      </c>
      <c r="D14413" t="s">
        <v>138</v>
      </c>
      <c r="E14413" t="s">
        <v>43</v>
      </c>
      <c r="F14413">
        <v>711.94216990189705</v>
      </c>
    </row>
    <row r="14414" spans="1:6" x14ac:dyDescent="0.35">
      <c r="A14414" t="s">
        <v>125</v>
      </c>
      <c r="B14414" s="78" t="s">
        <v>15</v>
      </c>
      <c r="C14414">
        <v>2041</v>
      </c>
      <c r="D14414" t="s">
        <v>138</v>
      </c>
      <c r="E14414" t="s">
        <v>65</v>
      </c>
      <c r="F14414">
        <v>1073.8484878822501</v>
      </c>
    </row>
    <row r="14415" spans="1:6" x14ac:dyDescent="0.35">
      <c r="A14415" t="s">
        <v>125</v>
      </c>
      <c r="B14415" s="78" t="s">
        <v>15</v>
      </c>
      <c r="C14415">
        <v>2041</v>
      </c>
      <c r="D14415" t="s">
        <v>138</v>
      </c>
      <c r="E14415" t="s">
        <v>67</v>
      </c>
      <c r="F14415">
        <v>1138.41296565164</v>
      </c>
    </row>
    <row r="14416" spans="1:6" x14ac:dyDescent="0.35">
      <c r="A14416" t="s">
        <v>125</v>
      </c>
      <c r="B14416" s="78" t="s">
        <v>15</v>
      </c>
      <c r="C14416">
        <v>2041</v>
      </c>
      <c r="D14416" t="s">
        <v>138</v>
      </c>
      <c r="E14416" t="s">
        <v>69</v>
      </c>
      <c r="F14416">
        <v>1111.48197150141</v>
      </c>
    </row>
    <row r="14417" spans="1:6" x14ac:dyDescent="0.35">
      <c r="A14417" t="s">
        <v>125</v>
      </c>
      <c r="B14417" s="78" t="s">
        <v>15</v>
      </c>
      <c r="C14417">
        <v>2041</v>
      </c>
      <c r="D14417" t="s">
        <v>138</v>
      </c>
      <c r="E14417" t="s">
        <v>71</v>
      </c>
      <c r="F14417">
        <v>989.46478751693303</v>
      </c>
    </row>
    <row r="14418" spans="1:6" x14ac:dyDescent="0.35">
      <c r="A14418" t="s">
        <v>125</v>
      </c>
      <c r="B14418" s="78" t="s">
        <v>15</v>
      </c>
      <c r="C14418">
        <v>2041</v>
      </c>
      <c r="D14418" t="s">
        <v>138</v>
      </c>
      <c r="E14418" t="s">
        <v>73</v>
      </c>
      <c r="F14418">
        <v>814.24492447877901</v>
      </c>
    </row>
    <row r="14419" spans="1:6" x14ac:dyDescent="0.35">
      <c r="A14419" t="s">
        <v>125</v>
      </c>
      <c r="B14419" s="78" t="s">
        <v>15</v>
      </c>
      <c r="C14419">
        <v>2041</v>
      </c>
      <c r="D14419" t="s">
        <v>138</v>
      </c>
      <c r="E14419" t="s">
        <v>75</v>
      </c>
      <c r="F14419">
        <v>882.22771562928904</v>
      </c>
    </row>
    <row r="14420" spans="1:6" x14ac:dyDescent="0.35">
      <c r="A14420" t="s">
        <v>125</v>
      </c>
      <c r="B14420" s="78" t="s">
        <v>15</v>
      </c>
      <c r="C14420">
        <v>2041</v>
      </c>
      <c r="D14420" t="s">
        <v>41</v>
      </c>
      <c r="E14420" t="s">
        <v>42</v>
      </c>
      <c r="F14420">
        <v>625.56081589254995</v>
      </c>
    </row>
    <row r="14421" spans="1:6" x14ac:dyDescent="0.35">
      <c r="A14421" t="s">
        <v>125</v>
      </c>
      <c r="B14421" s="78" t="s">
        <v>15</v>
      </c>
      <c r="C14421">
        <v>2041</v>
      </c>
      <c r="D14421" t="s">
        <v>41</v>
      </c>
      <c r="E14421" t="s">
        <v>45</v>
      </c>
      <c r="F14421">
        <v>799.61485078432395</v>
      </c>
    </row>
    <row r="14422" spans="1:6" x14ac:dyDescent="0.35">
      <c r="A14422" t="s">
        <v>125</v>
      </c>
      <c r="B14422" s="78" t="s">
        <v>15</v>
      </c>
      <c r="C14422">
        <v>2041</v>
      </c>
      <c r="D14422" t="s">
        <v>41</v>
      </c>
      <c r="E14422" t="s">
        <v>47</v>
      </c>
      <c r="F14422">
        <v>735.31465817976004</v>
      </c>
    </row>
    <row r="14423" spans="1:6" x14ac:dyDescent="0.35">
      <c r="A14423" t="s">
        <v>125</v>
      </c>
      <c r="B14423" s="78" t="s">
        <v>15</v>
      </c>
      <c r="C14423">
        <v>2041</v>
      </c>
      <c r="D14423" t="s">
        <v>41</v>
      </c>
      <c r="E14423" t="s">
        <v>49</v>
      </c>
      <c r="F14423">
        <v>530.05738798047298</v>
      </c>
    </row>
    <row r="14424" spans="1:6" x14ac:dyDescent="0.35">
      <c r="A14424" t="s">
        <v>125</v>
      </c>
      <c r="B14424" s="78" t="s">
        <v>15</v>
      </c>
      <c r="C14424">
        <v>2041</v>
      </c>
      <c r="D14424" t="s">
        <v>41</v>
      </c>
      <c r="E14424" t="s">
        <v>51</v>
      </c>
      <c r="F14424">
        <v>568.55706980414095</v>
      </c>
    </row>
    <row r="14425" spans="1:6" x14ac:dyDescent="0.35">
      <c r="A14425" t="s">
        <v>125</v>
      </c>
      <c r="B14425" s="78" t="s">
        <v>15</v>
      </c>
      <c r="C14425">
        <v>2041</v>
      </c>
      <c r="D14425" t="s">
        <v>41</v>
      </c>
      <c r="E14425" t="s">
        <v>53</v>
      </c>
      <c r="F14425">
        <v>649.20927629806602</v>
      </c>
    </row>
    <row r="14426" spans="1:6" x14ac:dyDescent="0.35">
      <c r="A14426" t="s">
        <v>125</v>
      </c>
      <c r="B14426" s="78" t="s">
        <v>15</v>
      </c>
      <c r="C14426">
        <v>2041</v>
      </c>
      <c r="D14426" t="s">
        <v>41</v>
      </c>
      <c r="E14426" t="s">
        <v>55</v>
      </c>
      <c r="F14426">
        <v>686.50309315406503</v>
      </c>
    </row>
    <row r="14427" spans="1:6" x14ac:dyDescent="0.35">
      <c r="A14427" t="s">
        <v>125</v>
      </c>
      <c r="B14427" s="78" t="s">
        <v>15</v>
      </c>
      <c r="C14427">
        <v>2041</v>
      </c>
      <c r="D14427" t="s">
        <v>41</v>
      </c>
      <c r="E14427" t="s">
        <v>57</v>
      </c>
      <c r="F14427">
        <v>788.21867907386797</v>
      </c>
    </row>
    <row r="14428" spans="1:6" x14ac:dyDescent="0.35">
      <c r="A14428" t="s">
        <v>125</v>
      </c>
      <c r="B14428" s="78" t="s">
        <v>15</v>
      </c>
      <c r="C14428">
        <v>2041</v>
      </c>
      <c r="D14428" t="s">
        <v>41</v>
      </c>
      <c r="E14428" t="s">
        <v>59</v>
      </c>
      <c r="F14428">
        <v>897.89719741762804</v>
      </c>
    </row>
    <row r="14429" spans="1:6" x14ac:dyDescent="0.35">
      <c r="A14429" t="s">
        <v>125</v>
      </c>
      <c r="B14429" s="78" t="s">
        <v>15</v>
      </c>
      <c r="C14429">
        <v>2041</v>
      </c>
      <c r="D14429" t="s">
        <v>41</v>
      </c>
      <c r="E14429" t="s">
        <v>61</v>
      </c>
      <c r="F14429">
        <v>957.52412587310698</v>
      </c>
    </row>
    <row r="14430" spans="1:6" x14ac:dyDescent="0.35">
      <c r="A14430" t="s">
        <v>125</v>
      </c>
      <c r="B14430" s="78" t="s">
        <v>15</v>
      </c>
      <c r="C14430">
        <v>2041</v>
      </c>
      <c r="D14430" t="s">
        <v>41</v>
      </c>
      <c r="E14430" t="s">
        <v>63</v>
      </c>
      <c r="F14430">
        <v>1037.5615069340099</v>
      </c>
    </row>
    <row r="14431" spans="1:6" x14ac:dyDescent="0.35">
      <c r="A14431" t="s">
        <v>125</v>
      </c>
      <c r="B14431" s="78" t="s">
        <v>15</v>
      </c>
      <c r="C14431">
        <v>2041</v>
      </c>
      <c r="D14431" t="s">
        <v>41</v>
      </c>
      <c r="E14431" t="s">
        <v>43</v>
      </c>
      <c r="F14431">
        <v>747.08985525787296</v>
      </c>
    </row>
    <row r="14432" spans="1:6" x14ac:dyDescent="0.35">
      <c r="A14432" t="s">
        <v>125</v>
      </c>
      <c r="B14432" s="78" t="s">
        <v>15</v>
      </c>
      <c r="C14432">
        <v>2041</v>
      </c>
      <c r="D14432" t="s">
        <v>41</v>
      </c>
      <c r="E14432" t="s">
        <v>65</v>
      </c>
      <c r="F14432">
        <v>1008.28532156619</v>
      </c>
    </row>
    <row r="14433" spans="1:6" x14ac:dyDescent="0.35">
      <c r="A14433" t="s">
        <v>125</v>
      </c>
      <c r="B14433" s="78" t="s">
        <v>15</v>
      </c>
      <c r="C14433">
        <v>2041</v>
      </c>
      <c r="D14433" t="s">
        <v>41</v>
      </c>
      <c r="E14433" t="s">
        <v>67</v>
      </c>
      <c r="F14433">
        <v>1098.18508498661</v>
      </c>
    </row>
    <row r="14434" spans="1:6" x14ac:dyDescent="0.35">
      <c r="A14434" t="s">
        <v>125</v>
      </c>
      <c r="B14434" s="78" t="s">
        <v>15</v>
      </c>
      <c r="C14434">
        <v>2041</v>
      </c>
      <c r="D14434" t="s">
        <v>41</v>
      </c>
      <c r="E14434" t="s">
        <v>69</v>
      </c>
      <c r="F14434">
        <v>1049.9364303247801</v>
      </c>
    </row>
    <row r="14435" spans="1:6" x14ac:dyDescent="0.35">
      <c r="A14435" t="s">
        <v>125</v>
      </c>
      <c r="B14435" s="78" t="s">
        <v>15</v>
      </c>
      <c r="C14435">
        <v>2041</v>
      </c>
      <c r="D14435" t="s">
        <v>41</v>
      </c>
      <c r="E14435" t="s">
        <v>71</v>
      </c>
      <c r="F14435">
        <v>888.02837461914498</v>
      </c>
    </row>
    <row r="14436" spans="1:6" x14ac:dyDescent="0.35">
      <c r="A14436" t="s">
        <v>125</v>
      </c>
      <c r="B14436" s="78" t="s">
        <v>15</v>
      </c>
      <c r="C14436">
        <v>2041</v>
      </c>
      <c r="D14436" t="s">
        <v>41</v>
      </c>
      <c r="E14436" t="s">
        <v>73</v>
      </c>
      <c r="F14436">
        <v>673.39952160574205</v>
      </c>
    </row>
    <row r="14437" spans="1:6" x14ac:dyDescent="0.35">
      <c r="A14437" t="s">
        <v>125</v>
      </c>
      <c r="B14437" s="78" t="s">
        <v>15</v>
      </c>
      <c r="C14437">
        <v>2041</v>
      </c>
      <c r="D14437" t="s">
        <v>41</v>
      </c>
      <c r="E14437" t="s">
        <v>75</v>
      </c>
      <c r="F14437">
        <v>582.06178349403694</v>
      </c>
    </row>
    <row r="14438" spans="1:6" x14ac:dyDescent="0.35">
      <c r="A14438" t="s">
        <v>125</v>
      </c>
      <c r="B14438" s="78" t="s">
        <v>15</v>
      </c>
      <c r="C14438">
        <v>2046</v>
      </c>
      <c r="D14438" t="s">
        <v>138</v>
      </c>
      <c r="E14438" t="s">
        <v>42</v>
      </c>
      <c r="F14438">
        <v>579.87113533885997</v>
      </c>
    </row>
    <row r="14439" spans="1:6" x14ac:dyDescent="0.35">
      <c r="A14439" t="s">
        <v>125</v>
      </c>
      <c r="B14439" s="78" t="s">
        <v>15</v>
      </c>
      <c r="C14439">
        <v>2046</v>
      </c>
      <c r="D14439" t="s">
        <v>138</v>
      </c>
      <c r="E14439" t="s">
        <v>45</v>
      </c>
      <c r="F14439">
        <v>760.50373227356101</v>
      </c>
    </row>
    <row r="14440" spans="1:6" x14ac:dyDescent="0.35">
      <c r="A14440" t="s">
        <v>125</v>
      </c>
      <c r="B14440" s="78" t="s">
        <v>15</v>
      </c>
      <c r="C14440">
        <v>2046</v>
      </c>
      <c r="D14440" t="s">
        <v>138</v>
      </c>
      <c r="E14440" t="s">
        <v>47</v>
      </c>
      <c r="F14440">
        <v>685.94840269143901</v>
      </c>
    </row>
    <row r="14441" spans="1:6" x14ac:dyDescent="0.35">
      <c r="A14441" t="s">
        <v>125</v>
      </c>
      <c r="B14441" s="78" t="s">
        <v>15</v>
      </c>
      <c r="C14441">
        <v>2046</v>
      </c>
      <c r="D14441" t="s">
        <v>138</v>
      </c>
      <c r="E14441" t="s">
        <v>49</v>
      </c>
      <c r="F14441">
        <v>450.85777747333202</v>
      </c>
    </row>
    <row r="14442" spans="1:6" x14ac:dyDescent="0.35">
      <c r="A14442" t="s">
        <v>125</v>
      </c>
      <c r="B14442" s="78" t="s">
        <v>15</v>
      </c>
      <c r="C14442">
        <v>2046</v>
      </c>
      <c r="D14442" t="s">
        <v>138</v>
      </c>
      <c r="E14442" t="s">
        <v>51</v>
      </c>
      <c r="F14442">
        <v>523.30028345776896</v>
      </c>
    </row>
    <row r="14443" spans="1:6" x14ac:dyDescent="0.35">
      <c r="A14443" t="s">
        <v>125</v>
      </c>
      <c r="B14443" s="78" t="s">
        <v>15</v>
      </c>
      <c r="C14443">
        <v>2046</v>
      </c>
      <c r="D14443" t="s">
        <v>138</v>
      </c>
      <c r="E14443" t="s">
        <v>53</v>
      </c>
      <c r="F14443">
        <v>664.80004058748295</v>
      </c>
    </row>
    <row r="14444" spans="1:6" x14ac:dyDescent="0.35">
      <c r="A14444" t="s">
        <v>125</v>
      </c>
      <c r="B14444" s="78" t="s">
        <v>15</v>
      </c>
      <c r="C14444">
        <v>2046</v>
      </c>
      <c r="D14444" t="s">
        <v>138</v>
      </c>
      <c r="E14444" t="s">
        <v>55</v>
      </c>
      <c r="F14444">
        <v>780.98798555120595</v>
      </c>
    </row>
    <row r="14445" spans="1:6" x14ac:dyDescent="0.35">
      <c r="A14445" t="s">
        <v>125</v>
      </c>
      <c r="B14445" s="78" t="s">
        <v>15</v>
      </c>
      <c r="C14445">
        <v>2046</v>
      </c>
      <c r="D14445" t="s">
        <v>138</v>
      </c>
      <c r="E14445" t="s">
        <v>57</v>
      </c>
      <c r="F14445">
        <v>856.59546310172595</v>
      </c>
    </row>
    <row r="14446" spans="1:6" x14ac:dyDescent="0.35">
      <c r="A14446" t="s">
        <v>125</v>
      </c>
      <c r="B14446" s="78" t="s">
        <v>15</v>
      </c>
      <c r="C14446">
        <v>2046</v>
      </c>
      <c r="D14446" t="s">
        <v>138</v>
      </c>
      <c r="E14446" t="s">
        <v>59</v>
      </c>
      <c r="F14446">
        <v>947.940328513135</v>
      </c>
    </row>
    <row r="14447" spans="1:6" x14ac:dyDescent="0.35">
      <c r="A14447" t="s">
        <v>125</v>
      </c>
      <c r="B14447" s="78" t="s">
        <v>15</v>
      </c>
      <c r="C14447">
        <v>2046</v>
      </c>
      <c r="D14447" t="s">
        <v>138</v>
      </c>
      <c r="E14447" t="s">
        <v>61</v>
      </c>
      <c r="F14447">
        <v>1050.4183373667599</v>
      </c>
    </row>
    <row r="14448" spans="1:6" x14ac:dyDescent="0.35">
      <c r="A14448" t="s">
        <v>125</v>
      </c>
      <c r="B14448" s="78" t="s">
        <v>15</v>
      </c>
      <c r="C14448">
        <v>2046</v>
      </c>
      <c r="D14448" t="s">
        <v>138</v>
      </c>
      <c r="E14448" t="s">
        <v>63</v>
      </c>
      <c r="F14448">
        <v>1111.5668636861999</v>
      </c>
    </row>
    <row r="14449" spans="1:6" x14ac:dyDescent="0.35">
      <c r="A14449" t="s">
        <v>125</v>
      </c>
      <c r="B14449" s="78" t="s">
        <v>15</v>
      </c>
      <c r="C14449">
        <v>2046</v>
      </c>
      <c r="D14449" t="s">
        <v>138</v>
      </c>
      <c r="E14449" t="s">
        <v>43</v>
      </c>
      <c r="F14449">
        <v>705.92247881230799</v>
      </c>
    </row>
    <row r="14450" spans="1:6" x14ac:dyDescent="0.35">
      <c r="A14450" t="s">
        <v>125</v>
      </c>
      <c r="B14450" s="78" t="s">
        <v>15</v>
      </c>
      <c r="C14450">
        <v>2046</v>
      </c>
      <c r="D14450" t="s">
        <v>138</v>
      </c>
      <c r="E14450" t="s">
        <v>65</v>
      </c>
      <c r="F14450">
        <v>1168.93898341145</v>
      </c>
    </row>
    <row r="14451" spans="1:6" x14ac:dyDescent="0.35">
      <c r="A14451" t="s">
        <v>125</v>
      </c>
      <c r="B14451" s="78" t="s">
        <v>15</v>
      </c>
      <c r="C14451">
        <v>2046</v>
      </c>
      <c r="D14451" t="s">
        <v>138</v>
      </c>
      <c r="E14451" t="s">
        <v>67</v>
      </c>
      <c r="F14451">
        <v>1113.34188161611</v>
      </c>
    </row>
    <row r="14452" spans="1:6" x14ac:dyDescent="0.35">
      <c r="A14452" t="s">
        <v>125</v>
      </c>
      <c r="B14452" s="78" t="s">
        <v>15</v>
      </c>
      <c r="C14452">
        <v>2046</v>
      </c>
      <c r="D14452" t="s">
        <v>138</v>
      </c>
      <c r="E14452" t="s">
        <v>69</v>
      </c>
      <c r="F14452">
        <v>1100.25184092874</v>
      </c>
    </row>
    <row r="14453" spans="1:6" x14ac:dyDescent="0.35">
      <c r="A14453" t="s">
        <v>125</v>
      </c>
      <c r="B14453" s="78" t="s">
        <v>15</v>
      </c>
      <c r="C14453">
        <v>2046</v>
      </c>
      <c r="D14453" t="s">
        <v>138</v>
      </c>
      <c r="E14453" t="s">
        <v>71</v>
      </c>
      <c r="F14453">
        <v>1004.7239166089699</v>
      </c>
    </row>
    <row r="14454" spans="1:6" x14ac:dyDescent="0.35">
      <c r="A14454" t="s">
        <v>125</v>
      </c>
      <c r="B14454" s="78" t="s">
        <v>15</v>
      </c>
      <c r="C14454">
        <v>2046</v>
      </c>
      <c r="D14454" t="s">
        <v>138</v>
      </c>
      <c r="E14454" t="s">
        <v>73</v>
      </c>
      <c r="F14454">
        <v>825.50003830298397</v>
      </c>
    </row>
    <row r="14455" spans="1:6" x14ac:dyDescent="0.35">
      <c r="A14455" t="s">
        <v>125</v>
      </c>
      <c r="B14455" s="78" t="s">
        <v>15</v>
      </c>
      <c r="C14455">
        <v>2046</v>
      </c>
      <c r="D14455" t="s">
        <v>138</v>
      </c>
      <c r="E14455" t="s">
        <v>75</v>
      </c>
      <c r="F14455">
        <v>986.69502319972605</v>
      </c>
    </row>
    <row r="14456" spans="1:6" x14ac:dyDescent="0.35">
      <c r="A14456" t="s">
        <v>125</v>
      </c>
      <c r="B14456" s="78" t="s">
        <v>15</v>
      </c>
      <c r="C14456">
        <v>2046</v>
      </c>
      <c r="D14456" t="s">
        <v>41</v>
      </c>
      <c r="E14456" t="s">
        <v>42</v>
      </c>
      <c r="F14456">
        <v>612.25460837430705</v>
      </c>
    </row>
    <row r="14457" spans="1:6" x14ac:dyDescent="0.35">
      <c r="A14457" t="s">
        <v>125</v>
      </c>
      <c r="B14457" s="78" t="s">
        <v>15</v>
      </c>
      <c r="C14457">
        <v>2046</v>
      </c>
      <c r="D14457" t="s">
        <v>41</v>
      </c>
      <c r="E14457" t="s">
        <v>45</v>
      </c>
      <c r="F14457">
        <v>798.87491867927895</v>
      </c>
    </row>
    <row r="14458" spans="1:6" x14ac:dyDescent="0.35">
      <c r="A14458" t="s">
        <v>125</v>
      </c>
      <c r="B14458" s="78" t="s">
        <v>15</v>
      </c>
      <c r="C14458">
        <v>2046</v>
      </c>
      <c r="D14458" t="s">
        <v>41</v>
      </c>
      <c r="E14458" t="s">
        <v>47</v>
      </c>
      <c r="F14458">
        <v>738.58202465179102</v>
      </c>
    </row>
    <row r="14459" spans="1:6" x14ac:dyDescent="0.35">
      <c r="A14459" t="s">
        <v>125</v>
      </c>
      <c r="B14459" s="78" t="s">
        <v>15</v>
      </c>
      <c r="C14459">
        <v>2046</v>
      </c>
      <c r="D14459" t="s">
        <v>41</v>
      </c>
      <c r="E14459" t="s">
        <v>49</v>
      </c>
      <c r="F14459">
        <v>507.97523527058399</v>
      </c>
    </row>
    <row r="14460" spans="1:6" x14ac:dyDescent="0.35">
      <c r="A14460" t="s">
        <v>125</v>
      </c>
      <c r="B14460" s="78" t="s">
        <v>15</v>
      </c>
      <c r="C14460">
        <v>2046</v>
      </c>
      <c r="D14460" t="s">
        <v>41</v>
      </c>
      <c r="E14460" t="s">
        <v>51</v>
      </c>
      <c r="F14460">
        <v>523.01806747984097</v>
      </c>
    </row>
    <row r="14461" spans="1:6" x14ac:dyDescent="0.35">
      <c r="A14461" t="s">
        <v>125</v>
      </c>
      <c r="B14461" s="78" t="s">
        <v>15</v>
      </c>
      <c r="C14461">
        <v>2046</v>
      </c>
      <c r="D14461" t="s">
        <v>41</v>
      </c>
      <c r="E14461" t="s">
        <v>53</v>
      </c>
      <c r="F14461">
        <v>613.44274878119199</v>
      </c>
    </row>
    <row r="14462" spans="1:6" x14ac:dyDescent="0.35">
      <c r="A14462" t="s">
        <v>125</v>
      </c>
      <c r="B14462" s="78" t="s">
        <v>15</v>
      </c>
      <c r="C14462">
        <v>2046</v>
      </c>
      <c r="D14462" t="s">
        <v>41</v>
      </c>
      <c r="E14462" t="s">
        <v>55</v>
      </c>
      <c r="F14462">
        <v>698.20607795281398</v>
      </c>
    </row>
    <row r="14463" spans="1:6" x14ac:dyDescent="0.35">
      <c r="A14463" t="s">
        <v>125</v>
      </c>
      <c r="B14463" s="78" t="s">
        <v>15</v>
      </c>
      <c r="C14463">
        <v>2046</v>
      </c>
      <c r="D14463" t="s">
        <v>41</v>
      </c>
      <c r="E14463" t="s">
        <v>57</v>
      </c>
      <c r="F14463">
        <v>763.84214111031895</v>
      </c>
    </row>
    <row r="14464" spans="1:6" x14ac:dyDescent="0.35">
      <c r="A14464" t="s">
        <v>125</v>
      </c>
      <c r="B14464" s="78" t="s">
        <v>15</v>
      </c>
      <c r="C14464">
        <v>2046</v>
      </c>
      <c r="D14464" t="s">
        <v>41</v>
      </c>
      <c r="E14464" t="s">
        <v>59</v>
      </c>
      <c r="F14464">
        <v>876.77925136630699</v>
      </c>
    </row>
    <row r="14465" spans="1:6" x14ac:dyDescent="0.35">
      <c r="A14465" t="s">
        <v>125</v>
      </c>
      <c r="B14465" s="78" t="s">
        <v>15</v>
      </c>
      <c r="C14465">
        <v>2046</v>
      </c>
      <c r="D14465" t="s">
        <v>41</v>
      </c>
      <c r="E14465" t="s">
        <v>61</v>
      </c>
      <c r="F14465">
        <v>986.60701825782303</v>
      </c>
    </row>
    <row r="14466" spans="1:6" x14ac:dyDescent="0.35">
      <c r="A14466" t="s">
        <v>125</v>
      </c>
      <c r="B14466" s="78" t="s">
        <v>15</v>
      </c>
      <c r="C14466">
        <v>2046</v>
      </c>
      <c r="D14466" t="s">
        <v>41</v>
      </c>
      <c r="E14466" t="s">
        <v>63</v>
      </c>
      <c r="F14466">
        <v>1061.93681080077</v>
      </c>
    </row>
    <row r="14467" spans="1:6" x14ac:dyDescent="0.35">
      <c r="A14467" t="s">
        <v>125</v>
      </c>
      <c r="B14467" s="78" t="s">
        <v>15</v>
      </c>
      <c r="C14467">
        <v>2046</v>
      </c>
      <c r="D14467" t="s">
        <v>41</v>
      </c>
      <c r="E14467" t="s">
        <v>43</v>
      </c>
      <c r="F14467">
        <v>740.84559630377396</v>
      </c>
    </row>
    <row r="14468" spans="1:6" x14ac:dyDescent="0.35">
      <c r="A14468" t="s">
        <v>125</v>
      </c>
      <c r="B14468" s="78" t="s">
        <v>15</v>
      </c>
      <c r="C14468">
        <v>2046</v>
      </c>
      <c r="D14468" t="s">
        <v>41</v>
      </c>
      <c r="E14468" t="s">
        <v>65</v>
      </c>
      <c r="F14468">
        <v>1134.95942967675</v>
      </c>
    </row>
    <row r="14469" spans="1:6" x14ac:dyDescent="0.35">
      <c r="A14469" t="s">
        <v>125</v>
      </c>
      <c r="B14469" s="78" t="s">
        <v>15</v>
      </c>
      <c r="C14469">
        <v>2046</v>
      </c>
      <c r="D14469" t="s">
        <v>41</v>
      </c>
      <c r="E14469" t="s">
        <v>67</v>
      </c>
      <c r="F14469">
        <v>1059.8061832467699</v>
      </c>
    </row>
    <row r="14470" spans="1:6" x14ac:dyDescent="0.35">
      <c r="A14470" t="s">
        <v>125</v>
      </c>
      <c r="B14470" s="78" t="s">
        <v>15</v>
      </c>
      <c r="C14470">
        <v>2046</v>
      </c>
      <c r="D14470" t="s">
        <v>41</v>
      </c>
      <c r="E14470" t="s">
        <v>69</v>
      </c>
      <c r="F14470">
        <v>1045.5295222677</v>
      </c>
    </row>
    <row r="14471" spans="1:6" x14ac:dyDescent="0.35">
      <c r="A14471" t="s">
        <v>125</v>
      </c>
      <c r="B14471" s="78" t="s">
        <v>15</v>
      </c>
      <c r="C14471">
        <v>2046</v>
      </c>
      <c r="D14471" t="s">
        <v>41</v>
      </c>
      <c r="E14471" t="s">
        <v>71</v>
      </c>
      <c r="F14471">
        <v>910.02851319895501</v>
      </c>
    </row>
    <row r="14472" spans="1:6" x14ac:dyDescent="0.35">
      <c r="A14472" t="s">
        <v>125</v>
      </c>
      <c r="B14472" s="78" t="s">
        <v>15</v>
      </c>
      <c r="C14472">
        <v>2046</v>
      </c>
      <c r="D14472" t="s">
        <v>41</v>
      </c>
      <c r="E14472" t="s">
        <v>73</v>
      </c>
      <c r="F14472">
        <v>681.33508280651995</v>
      </c>
    </row>
    <row r="14473" spans="1:6" x14ac:dyDescent="0.35">
      <c r="A14473" t="s">
        <v>125</v>
      </c>
      <c r="B14473" s="78" t="s">
        <v>15</v>
      </c>
      <c r="C14473">
        <v>2046</v>
      </c>
      <c r="D14473" t="s">
        <v>41</v>
      </c>
      <c r="E14473" t="s">
        <v>75</v>
      </c>
      <c r="F14473">
        <v>634.13035457860303</v>
      </c>
    </row>
    <row r="14474" spans="1:6" x14ac:dyDescent="0.35">
      <c r="A14474" t="s">
        <v>126</v>
      </c>
      <c r="B14474" s="78" t="s">
        <v>15</v>
      </c>
      <c r="C14474">
        <v>2021</v>
      </c>
      <c r="D14474" t="s">
        <v>41</v>
      </c>
      <c r="E14474" t="s">
        <v>42</v>
      </c>
      <c r="F14474">
        <v>5308</v>
      </c>
    </row>
    <row r="14475" spans="1:6" x14ac:dyDescent="0.35">
      <c r="A14475" t="s">
        <v>126</v>
      </c>
      <c r="B14475" s="78" t="s">
        <v>15</v>
      </c>
      <c r="C14475">
        <v>2021</v>
      </c>
      <c r="D14475" t="s">
        <v>41</v>
      </c>
      <c r="E14475" t="s">
        <v>43</v>
      </c>
      <c r="F14475">
        <v>5890</v>
      </c>
    </row>
    <row r="14476" spans="1:6" x14ac:dyDescent="0.35">
      <c r="A14476" t="s">
        <v>126</v>
      </c>
      <c r="B14476" s="78" t="s">
        <v>15</v>
      </c>
      <c r="C14476">
        <v>2021</v>
      </c>
      <c r="D14476" t="s">
        <v>41</v>
      </c>
      <c r="E14476" t="s">
        <v>45</v>
      </c>
      <c r="F14476">
        <v>6543</v>
      </c>
    </row>
    <row r="14477" spans="1:6" x14ac:dyDescent="0.35">
      <c r="A14477" t="s">
        <v>126</v>
      </c>
      <c r="B14477" s="78" t="s">
        <v>15</v>
      </c>
      <c r="C14477">
        <v>2021</v>
      </c>
      <c r="D14477" t="s">
        <v>41</v>
      </c>
      <c r="E14477" t="s">
        <v>47</v>
      </c>
      <c r="F14477">
        <v>5902</v>
      </c>
    </row>
    <row r="14478" spans="1:6" x14ac:dyDescent="0.35">
      <c r="A14478" t="s">
        <v>126</v>
      </c>
      <c r="B14478" s="78" t="s">
        <v>15</v>
      </c>
      <c r="C14478">
        <v>2021</v>
      </c>
      <c r="D14478" t="s">
        <v>41</v>
      </c>
      <c r="E14478" t="s">
        <v>49</v>
      </c>
      <c r="F14478">
        <v>5461</v>
      </c>
    </row>
    <row r="14479" spans="1:6" x14ac:dyDescent="0.35">
      <c r="A14479" t="s">
        <v>126</v>
      </c>
      <c r="B14479" s="78" t="s">
        <v>15</v>
      </c>
      <c r="C14479">
        <v>2021</v>
      </c>
      <c r="D14479" t="s">
        <v>41</v>
      </c>
      <c r="E14479" t="s">
        <v>51</v>
      </c>
      <c r="F14479">
        <v>5663</v>
      </c>
    </row>
    <row r="14480" spans="1:6" x14ac:dyDescent="0.35">
      <c r="A14480" t="s">
        <v>126</v>
      </c>
      <c r="B14480" s="78" t="s">
        <v>15</v>
      </c>
      <c r="C14480">
        <v>2021</v>
      </c>
      <c r="D14480" t="s">
        <v>41</v>
      </c>
      <c r="E14480" t="s">
        <v>53</v>
      </c>
      <c r="F14480">
        <v>5366</v>
      </c>
    </row>
    <row r="14481" spans="1:6" x14ac:dyDescent="0.35">
      <c r="A14481" t="s">
        <v>126</v>
      </c>
      <c r="B14481" s="78" t="s">
        <v>15</v>
      </c>
      <c r="C14481">
        <v>2021</v>
      </c>
      <c r="D14481" t="s">
        <v>41</v>
      </c>
      <c r="E14481" t="s">
        <v>55</v>
      </c>
      <c r="F14481">
        <v>5217</v>
      </c>
    </row>
    <row r="14482" spans="1:6" x14ac:dyDescent="0.35">
      <c r="A14482" t="s">
        <v>126</v>
      </c>
      <c r="B14482" s="78" t="s">
        <v>15</v>
      </c>
      <c r="C14482">
        <v>2021</v>
      </c>
      <c r="D14482" t="s">
        <v>41</v>
      </c>
      <c r="E14482" t="s">
        <v>57</v>
      </c>
      <c r="F14482">
        <v>4703</v>
      </c>
    </row>
    <row r="14483" spans="1:6" x14ac:dyDescent="0.35">
      <c r="A14483" t="s">
        <v>126</v>
      </c>
      <c r="B14483" s="78" t="s">
        <v>15</v>
      </c>
      <c r="C14483">
        <v>2021</v>
      </c>
      <c r="D14483" t="s">
        <v>41</v>
      </c>
      <c r="E14483" t="s">
        <v>59</v>
      </c>
      <c r="F14483">
        <v>5019</v>
      </c>
    </row>
    <row r="14484" spans="1:6" x14ac:dyDescent="0.35">
      <c r="A14484" t="s">
        <v>126</v>
      </c>
      <c r="B14484" s="78" t="s">
        <v>15</v>
      </c>
      <c r="C14484">
        <v>2021</v>
      </c>
      <c r="D14484" t="s">
        <v>41</v>
      </c>
      <c r="E14484" t="s">
        <v>61</v>
      </c>
      <c r="F14484">
        <v>5084</v>
      </c>
    </row>
    <row r="14485" spans="1:6" x14ac:dyDescent="0.35">
      <c r="A14485" t="s">
        <v>126</v>
      </c>
      <c r="B14485" s="78" t="s">
        <v>15</v>
      </c>
      <c r="C14485">
        <v>2021</v>
      </c>
      <c r="D14485" t="s">
        <v>41</v>
      </c>
      <c r="E14485" t="s">
        <v>63</v>
      </c>
      <c r="F14485">
        <v>4904</v>
      </c>
    </row>
    <row r="14486" spans="1:6" x14ac:dyDescent="0.35">
      <c r="A14486" t="s">
        <v>126</v>
      </c>
      <c r="B14486" s="78" t="s">
        <v>15</v>
      </c>
      <c r="C14486">
        <v>2021</v>
      </c>
      <c r="D14486" t="s">
        <v>41</v>
      </c>
      <c r="E14486" t="s">
        <v>65</v>
      </c>
      <c r="F14486">
        <v>4940</v>
      </c>
    </row>
    <row r="14487" spans="1:6" x14ac:dyDescent="0.35">
      <c r="A14487" t="s">
        <v>126</v>
      </c>
      <c r="B14487" s="78" t="s">
        <v>15</v>
      </c>
      <c r="C14487">
        <v>2021</v>
      </c>
      <c r="D14487" t="s">
        <v>41</v>
      </c>
      <c r="E14487" t="s">
        <v>67</v>
      </c>
      <c r="F14487">
        <v>4435</v>
      </c>
    </row>
    <row r="14488" spans="1:6" x14ac:dyDescent="0.35">
      <c r="A14488" t="s">
        <v>126</v>
      </c>
      <c r="B14488" s="78" t="s">
        <v>15</v>
      </c>
      <c r="C14488">
        <v>2021</v>
      </c>
      <c r="D14488" t="s">
        <v>41</v>
      </c>
      <c r="E14488" t="s">
        <v>69</v>
      </c>
      <c r="F14488">
        <v>4100</v>
      </c>
    </row>
    <row r="14489" spans="1:6" x14ac:dyDescent="0.35">
      <c r="A14489" t="s">
        <v>126</v>
      </c>
      <c r="B14489" s="78" t="s">
        <v>15</v>
      </c>
      <c r="C14489">
        <v>2021</v>
      </c>
      <c r="D14489" t="s">
        <v>41</v>
      </c>
      <c r="E14489" t="s">
        <v>71</v>
      </c>
      <c r="F14489">
        <v>3043</v>
      </c>
    </row>
    <row r="14490" spans="1:6" x14ac:dyDescent="0.35">
      <c r="A14490" t="s">
        <v>126</v>
      </c>
      <c r="B14490" s="78" t="s">
        <v>15</v>
      </c>
      <c r="C14490">
        <v>2021</v>
      </c>
      <c r="D14490" t="s">
        <v>41</v>
      </c>
      <c r="E14490" t="s">
        <v>73</v>
      </c>
      <c r="F14490">
        <v>2068</v>
      </c>
    </row>
    <row r="14491" spans="1:6" x14ac:dyDescent="0.35">
      <c r="A14491" t="s">
        <v>126</v>
      </c>
      <c r="B14491" s="78" t="s">
        <v>15</v>
      </c>
      <c r="C14491">
        <v>2021</v>
      </c>
      <c r="D14491" t="s">
        <v>41</v>
      </c>
      <c r="E14491" t="s">
        <v>75</v>
      </c>
      <c r="F14491">
        <v>1667</v>
      </c>
    </row>
    <row r="14492" spans="1:6" x14ac:dyDescent="0.35">
      <c r="A14492" t="s">
        <v>126</v>
      </c>
      <c r="B14492" s="78" t="s">
        <v>15</v>
      </c>
      <c r="C14492">
        <v>2021</v>
      </c>
      <c r="D14492" t="s">
        <v>138</v>
      </c>
      <c r="E14492" t="s">
        <v>42</v>
      </c>
      <c r="F14492">
        <v>5222</v>
      </c>
    </row>
    <row r="14493" spans="1:6" x14ac:dyDescent="0.35">
      <c r="A14493" t="s">
        <v>126</v>
      </c>
      <c r="B14493" s="78" t="s">
        <v>15</v>
      </c>
      <c r="C14493">
        <v>2021</v>
      </c>
      <c r="D14493" t="s">
        <v>138</v>
      </c>
      <c r="E14493" t="s">
        <v>43</v>
      </c>
      <c r="F14493">
        <v>5546</v>
      </c>
    </row>
    <row r="14494" spans="1:6" x14ac:dyDescent="0.35">
      <c r="A14494" t="s">
        <v>126</v>
      </c>
      <c r="B14494" s="78" t="s">
        <v>15</v>
      </c>
      <c r="C14494">
        <v>2021</v>
      </c>
      <c r="D14494" t="s">
        <v>138</v>
      </c>
      <c r="E14494" t="s">
        <v>45</v>
      </c>
      <c r="F14494">
        <v>6348</v>
      </c>
    </row>
    <row r="14495" spans="1:6" x14ac:dyDescent="0.35">
      <c r="A14495" t="s">
        <v>126</v>
      </c>
      <c r="B14495" s="78" t="s">
        <v>15</v>
      </c>
      <c r="C14495">
        <v>2021</v>
      </c>
      <c r="D14495" t="s">
        <v>138</v>
      </c>
      <c r="E14495" t="s">
        <v>47</v>
      </c>
      <c r="F14495">
        <v>5623</v>
      </c>
    </row>
    <row r="14496" spans="1:6" x14ac:dyDescent="0.35">
      <c r="A14496" t="s">
        <v>126</v>
      </c>
      <c r="B14496" s="78" t="s">
        <v>15</v>
      </c>
      <c r="C14496">
        <v>2021</v>
      </c>
      <c r="D14496" t="s">
        <v>138</v>
      </c>
      <c r="E14496" t="s">
        <v>49</v>
      </c>
      <c r="F14496">
        <v>5322</v>
      </c>
    </row>
    <row r="14497" spans="1:6" x14ac:dyDescent="0.35">
      <c r="A14497" t="s">
        <v>126</v>
      </c>
      <c r="B14497" s="78" t="s">
        <v>15</v>
      </c>
      <c r="C14497">
        <v>2021</v>
      </c>
      <c r="D14497" t="s">
        <v>138</v>
      </c>
      <c r="E14497" t="s">
        <v>51</v>
      </c>
      <c r="F14497">
        <v>5793</v>
      </c>
    </row>
    <row r="14498" spans="1:6" x14ac:dyDescent="0.35">
      <c r="A14498" t="s">
        <v>126</v>
      </c>
      <c r="B14498" s="78" t="s">
        <v>15</v>
      </c>
      <c r="C14498">
        <v>2021</v>
      </c>
      <c r="D14498" t="s">
        <v>138</v>
      </c>
      <c r="E14498" t="s">
        <v>53</v>
      </c>
      <c r="F14498">
        <v>5618</v>
      </c>
    </row>
    <row r="14499" spans="1:6" x14ac:dyDescent="0.35">
      <c r="A14499" t="s">
        <v>126</v>
      </c>
      <c r="B14499" s="78" t="s">
        <v>15</v>
      </c>
      <c r="C14499">
        <v>2021</v>
      </c>
      <c r="D14499" t="s">
        <v>138</v>
      </c>
      <c r="E14499" t="s">
        <v>55</v>
      </c>
      <c r="F14499">
        <v>5586</v>
      </c>
    </row>
    <row r="14500" spans="1:6" x14ac:dyDescent="0.35">
      <c r="A14500" t="s">
        <v>126</v>
      </c>
      <c r="B14500" s="78" t="s">
        <v>15</v>
      </c>
      <c r="C14500">
        <v>2021</v>
      </c>
      <c r="D14500" t="s">
        <v>138</v>
      </c>
      <c r="E14500" t="s">
        <v>57</v>
      </c>
      <c r="F14500">
        <v>5043</v>
      </c>
    </row>
    <row r="14501" spans="1:6" x14ac:dyDescent="0.35">
      <c r="A14501" t="s">
        <v>126</v>
      </c>
      <c r="B14501" s="78" t="s">
        <v>15</v>
      </c>
      <c r="C14501">
        <v>2021</v>
      </c>
      <c r="D14501" t="s">
        <v>138</v>
      </c>
      <c r="E14501" t="s">
        <v>59</v>
      </c>
      <c r="F14501">
        <v>5321</v>
      </c>
    </row>
    <row r="14502" spans="1:6" x14ac:dyDescent="0.35">
      <c r="A14502" t="s">
        <v>126</v>
      </c>
      <c r="B14502" s="78" t="s">
        <v>15</v>
      </c>
      <c r="C14502">
        <v>2021</v>
      </c>
      <c r="D14502" t="s">
        <v>138</v>
      </c>
      <c r="E14502" t="s">
        <v>61</v>
      </c>
      <c r="F14502">
        <v>5601</v>
      </c>
    </row>
    <row r="14503" spans="1:6" x14ac:dyDescent="0.35">
      <c r="A14503" t="s">
        <v>126</v>
      </c>
      <c r="B14503" s="78" t="s">
        <v>15</v>
      </c>
      <c r="C14503">
        <v>2021</v>
      </c>
      <c r="D14503" t="s">
        <v>138</v>
      </c>
      <c r="E14503" t="s">
        <v>63</v>
      </c>
      <c r="F14503">
        <v>5345</v>
      </c>
    </row>
    <row r="14504" spans="1:6" x14ac:dyDescent="0.35">
      <c r="A14504" t="s">
        <v>126</v>
      </c>
      <c r="B14504" s="78" t="s">
        <v>15</v>
      </c>
      <c r="C14504">
        <v>2021</v>
      </c>
      <c r="D14504" t="s">
        <v>138</v>
      </c>
      <c r="E14504" t="s">
        <v>65</v>
      </c>
      <c r="F14504">
        <v>5467</v>
      </c>
    </row>
    <row r="14505" spans="1:6" x14ac:dyDescent="0.35">
      <c r="A14505" t="s">
        <v>126</v>
      </c>
      <c r="B14505" s="78" t="s">
        <v>15</v>
      </c>
      <c r="C14505">
        <v>2021</v>
      </c>
      <c r="D14505" t="s">
        <v>138</v>
      </c>
      <c r="E14505" t="s">
        <v>67</v>
      </c>
      <c r="F14505">
        <v>4914</v>
      </c>
    </row>
    <row r="14506" spans="1:6" x14ac:dyDescent="0.35">
      <c r="A14506" t="s">
        <v>126</v>
      </c>
      <c r="B14506" s="78" t="s">
        <v>15</v>
      </c>
      <c r="C14506">
        <v>2021</v>
      </c>
      <c r="D14506" t="s">
        <v>138</v>
      </c>
      <c r="E14506" t="s">
        <v>69</v>
      </c>
      <c r="F14506">
        <v>4517</v>
      </c>
    </row>
    <row r="14507" spans="1:6" x14ac:dyDescent="0.35">
      <c r="A14507" t="s">
        <v>126</v>
      </c>
      <c r="B14507" s="78" t="s">
        <v>15</v>
      </c>
      <c r="C14507">
        <v>2021</v>
      </c>
      <c r="D14507" t="s">
        <v>138</v>
      </c>
      <c r="E14507" t="s">
        <v>71</v>
      </c>
      <c r="F14507">
        <v>3534</v>
      </c>
    </row>
    <row r="14508" spans="1:6" x14ac:dyDescent="0.35">
      <c r="A14508" t="s">
        <v>126</v>
      </c>
      <c r="B14508" s="78" t="s">
        <v>15</v>
      </c>
      <c r="C14508">
        <v>2021</v>
      </c>
      <c r="D14508" t="s">
        <v>138</v>
      </c>
      <c r="E14508" t="s">
        <v>73</v>
      </c>
      <c r="F14508">
        <v>2485</v>
      </c>
    </row>
    <row r="14509" spans="1:6" x14ac:dyDescent="0.35">
      <c r="A14509" t="s">
        <v>126</v>
      </c>
      <c r="B14509" s="78" t="s">
        <v>15</v>
      </c>
      <c r="C14509">
        <v>2021</v>
      </c>
      <c r="D14509" t="s">
        <v>138</v>
      </c>
      <c r="E14509" t="s">
        <v>75</v>
      </c>
      <c r="F14509">
        <v>2657</v>
      </c>
    </row>
    <row r="14510" spans="1:6" x14ac:dyDescent="0.35">
      <c r="A14510" t="s">
        <v>126</v>
      </c>
      <c r="B14510" s="78" t="s">
        <v>15</v>
      </c>
      <c r="C14510">
        <v>2026</v>
      </c>
      <c r="D14510" t="s">
        <v>138</v>
      </c>
      <c r="E14510" t="s">
        <v>42</v>
      </c>
      <c r="F14510">
        <v>5399.3230720817701</v>
      </c>
    </row>
    <row r="14511" spans="1:6" x14ac:dyDescent="0.35">
      <c r="A14511" t="s">
        <v>126</v>
      </c>
      <c r="B14511" s="78" t="s">
        <v>15</v>
      </c>
      <c r="C14511">
        <v>2026</v>
      </c>
      <c r="D14511" t="s">
        <v>138</v>
      </c>
      <c r="E14511" t="s">
        <v>45</v>
      </c>
      <c r="F14511">
        <v>5829.9225600475502</v>
      </c>
    </row>
    <row r="14512" spans="1:6" x14ac:dyDescent="0.35">
      <c r="A14512" t="s">
        <v>126</v>
      </c>
      <c r="B14512" s="78" t="s">
        <v>15</v>
      </c>
      <c r="C14512">
        <v>2026</v>
      </c>
      <c r="D14512" t="s">
        <v>138</v>
      </c>
      <c r="E14512" t="s">
        <v>47</v>
      </c>
      <c r="F14512">
        <v>6518.13938814004</v>
      </c>
    </row>
    <row r="14513" spans="1:6" x14ac:dyDescent="0.35">
      <c r="A14513" t="s">
        <v>126</v>
      </c>
      <c r="B14513" s="78" t="s">
        <v>15</v>
      </c>
      <c r="C14513">
        <v>2026</v>
      </c>
      <c r="D14513" t="s">
        <v>138</v>
      </c>
      <c r="E14513" t="s">
        <v>49</v>
      </c>
      <c r="F14513">
        <v>5766.5007292202699</v>
      </c>
    </row>
    <row r="14514" spans="1:6" x14ac:dyDescent="0.35">
      <c r="A14514" t="s">
        <v>126</v>
      </c>
      <c r="B14514" s="78" t="s">
        <v>15</v>
      </c>
      <c r="C14514">
        <v>2026</v>
      </c>
      <c r="D14514" t="s">
        <v>138</v>
      </c>
      <c r="E14514" t="s">
        <v>51</v>
      </c>
      <c r="F14514">
        <v>5789.6958580473502</v>
      </c>
    </row>
    <row r="14515" spans="1:6" x14ac:dyDescent="0.35">
      <c r="A14515" t="s">
        <v>126</v>
      </c>
      <c r="B14515" s="78" t="s">
        <v>15</v>
      </c>
      <c r="C14515">
        <v>2026</v>
      </c>
      <c r="D14515" t="s">
        <v>138</v>
      </c>
      <c r="E14515" t="s">
        <v>53</v>
      </c>
      <c r="F14515">
        <v>6372.5557456770903</v>
      </c>
    </row>
    <row r="14516" spans="1:6" x14ac:dyDescent="0.35">
      <c r="A14516" t="s">
        <v>126</v>
      </c>
      <c r="B14516" s="78" t="s">
        <v>15</v>
      </c>
      <c r="C14516">
        <v>2026</v>
      </c>
      <c r="D14516" t="s">
        <v>138</v>
      </c>
      <c r="E14516" t="s">
        <v>55</v>
      </c>
      <c r="F14516">
        <v>6089.1418985237497</v>
      </c>
    </row>
    <row r="14517" spans="1:6" x14ac:dyDescent="0.35">
      <c r="A14517" t="s">
        <v>126</v>
      </c>
      <c r="B14517" s="78" t="s">
        <v>15</v>
      </c>
      <c r="C14517">
        <v>2026</v>
      </c>
      <c r="D14517" t="s">
        <v>138</v>
      </c>
      <c r="E14517" t="s">
        <v>57</v>
      </c>
      <c r="F14517">
        <v>6015.7106903055801</v>
      </c>
    </row>
    <row r="14518" spans="1:6" x14ac:dyDescent="0.35">
      <c r="A14518" t="s">
        <v>126</v>
      </c>
      <c r="B14518" s="78" t="s">
        <v>15</v>
      </c>
      <c r="C14518">
        <v>2026</v>
      </c>
      <c r="D14518" t="s">
        <v>138</v>
      </c>
      <c r="E14518" t="s">
        <v>59</v>
      </c>
      <c r="F14518">
        <v>5298.3104954014698</v>
      </c>
    </row>
    <row r="14519" spans="1:6" x14ac:dyDescent="0.35">
      <c r="A14519" t="s">
        <v>126</v>
      </c>
      <c r="B14519" s="78" t="s">
        <v>15</v>
      </c>
      <c r="C14519">
        <v>2026</v>
      </c>
      <c r="D14519" t="s">
        <v>138</v>
      </c>
      <c r="E14519" t="s">
        <v>61</v>
      </c>
      <c r="F14519">
        <v>5593.1856891200396</v>
      </c>
    </row>
    <row r="14520" spans="1:6" x14ac:dyDescent="0.35">
      <c r="A14520" t="s">
        <v>126</v>
      </c>
      <c r="B14520" s="78" t="s">
        <v>15</v>
      </c>
      <c r="C14520">
        <v>2026</v>
      </c>
      <c r="D14520" t="s">
        <v>138</v>
      </c>
      <c r="E14520" t="s">
        <v>63</v>
      </c>
      <c r="F14520">
        <v>5853.8282142060598</v>
      </c>
    </row>
    <row r="14521" spans="1:6" x14ac:dyDescent="0.35">
      <c r="A14521" t="s">
        <v>126</v>
      </c>
      <c r="B14521" s="78" t="s">
        <v>15</v>
      </c>
      <c r="C14521">
        <v>2026</v>
      </c>
      <c r="D14521" t="s">
        <v>138</v>
      </c>
      <c r="E14521" t="s">
        <v>43</v>
      </c>
      <c r="F14521">
        <v>5447.4907856722202</v>
      </c>
    </row>
    <row r="14522" spans="1:6" x14ac:dyDescent="0.35">
      <c r="A14522" t="s">
        <v>126</v>
      </c>
      <c r="B14522" s="78" t="s">
        <v>15</v>
      </c>
      <c r="C14522">
        <v>2026</v>
      </c>
      <c r="D14522" t="s">
        <v>138</v>
      </c>
      <c r="E14522" t="s">
        <v>65</v>
      </c>
      <c r="F14522">
        <v>5549.9700778162596</v>
      </c>
    </row>
    <row r="14523" spans="1:6" x14ac:dyDescent="0.35">
      <c r="A14523" t="s">
        <v>126</v>
      </c>
      <c r="B14523" s="78" t="s">
        <v>15</v>
      </c>
      <c r="C14523">
        <v>2026</v>
      </c>
      <c r="D14523" t="s">
        <v>138</v>
      </c>
      <c r="E14523" t="s">
        <v>67</v>
      </c>
      <c r="F14523">
        <v>5593.2335574349399</v>
      </c>
    </row>
    <row r="14524" spans="1:6" x14ac:dyDescent="0.35">
      <c r="A14524" t="s">
        <v>126</v>
      </c>
      <c r="B14524" s="78" t="s">
        <v>15</v>
      </c>
      <c r="C14524">
        <v>2026</v>
      </c>
      <c r="D14524" t="s">
        <v>138</v>
      </c>
      <c r="E14524" t="s">
        <v>69</v>
      </c>
      <c r="F14524">
        <v>5015.5917895919401</v>
      </c>
    </row>
    <row r="14525" spans="1:6" x14ac:dyDescent="0.35">
      <c r="A14525" t="s">
        <v>126</v>
      </c>
      <c r="B14525" s="78" t="s">
        <v>15</v>
      </c>
      <c r="C14525">
        <v>2026</v>
      </c>
      <c r="D14525" t="s">
        <v>138</v>
      </c>
      <c r="E14525" t="s">
        <v>71</v>
      </c>
      <c r="F14525">
        <v>4431.0064719279999</v>
      </c>
    </row>
    <row r="14526" spans="1:6" x14ac:dyDescent="0.35">
      <c r="A14526" t="s">
        <v>126</v>
      </c>
      <c r="B14526" s="78" t="s">
        <v>15</v>
      </c>
      <c r="C14526">
        <v>2026</v>
      </c>
      <c r="D14526" t="s">
        <v>138</v>
      </c>
      <c r="E14526" t="s">
        <v>73</v>
      </c>
      <c r="F14526">
        <v>3154.5383887037801</v>
      </c>
    </row>
    <row r="14527" spans="1:6" x14ac:dyDescent="0.35">
      <c r="A14527" t="s">
        <v>126</v>
      </c>
      <c r="B14527" s="78" t="s">
        <v>15</v>
      </c>
      <c r="C14527">
        <v>2026</v>
      </c>
      <c r="D14527" t="s">
        <v>138</v>
      </c>
      <c r="E14527" t="s">
        <v>75</v>
      </c>
      <c r="F14527">
        <v>3124.9825563211002</v>
      </c>
    </row>
    <row r="14528" spans="1:6" x14ac:dyDescent="0.35">
      <c r="A14528" t="s">
        <v>126</v>
      </c>
      <c r="B14528" s="78" t="s">
        <v>15</v>
      </c>
      <c r="C14528">
        <v>2026</v>
      </c>
      <c r="D14528" t="s">
        <v>41</v>
      </c>
      <c r="E14528" t="s">
        <v>42</v>
      </c>
      <c r="F14528">
        <v>5517.3424197659197</v>
      </c>
    </row>
    <row r="14529" spans="1:6" x14ac:dyDescent="0.35">
      <c r="A14529" t="s">
        <v>126</v>
      </c>
      <c r="B14529" s="78" t="s">
        <v>15</v>
      </c>
      <c r="C14529">
        <v>2026</v>
      </c>
      <c r="D14529" t="s">
        <v>41</v>
      </c>
      <c r="E14529" t="s">
        <v>45</v>
      </c>
      <c r="F14529">
        <v>6200.0971710836502</v>
      </c>
    </row>
    <row r="14530" spans="1:6" x14ac:dyDescent="0.35">
      <c r="A14530" t="s">
        <v>126</v>
      </c>
      <c r="B14530" s="78" t="s">
        <v>15</v>
      </c>
      <c r="C14530">
        <v>2026</v>
      </c>
      <c r="D14530" t="s">
        <v>41</v>
      </c>
      <c r="E14530" t="s">
        <v>47</v>
      </c>
      <c r="F14530">
        <v>6247.8576677581696</v>
      </c>
    </row>
    <row r="14531" spans="1:6" x14ac:dyDescent="0.35">
      <c r="A14531" t="s">
        <v>126</v>
      </c>
      <c r="B14531" s="78" t="s">
        <v>15</v>
      </c>
      <c r="C14531">
        <v>2026</v>
      </c>
      <c r="D14531" t="s">
        <v>41</v>
      </c>
      <c r="E14531" t="s">
        <v>49</v>
      </c>
      <c r="F14531">
        <v>5846.9717015095703</v>
      </c>
    </row>
    <row r="14532" spans="1:6" x14ac:dyDescent="0.35">
      <c r="A14532" t="s">
        <v>126</v>
      </c>
      <c r="B14532" s="78" t="s">
        <v>15</v>
      </c>
      <c r="C14532">
        <v>2026</v>
      </c>
      <c r="D14532" t="s">
        <v>41</v>
      </c>
      <c r="E14532" t="s">
        <v>51</v>
      </c>
      <c r="F14532">
        <v>6178.8878869422197</v>
      </c>
    </row>
    <row r="14533" spans="1:6" x14ac:dyDescent="0.35">
      <c r="A14533" t="s">
        <v>126</v>
      </c>
      <c r="B14533" s="78" t="s">
        <v>15</v>
      </c>
      <c r="C14533">
        <v>2026</v>
      </c>
      <c r="D14533" t="s">
        <v>41</v>
      </c>
      <c r="E14533" t="s">
        <v>53</v>
      </c>
      <c r="F14533">
        <v>6113.39580289895</v>
      </c>
    </row>
    <row r="14534" spans="1:6" x14ac:dyDescent="0.35">
      <c r="A14534" t="s">
        <v>126</v>
      </c>
      <c r="B14534" s="78" t="s">
        <v>15</v>
      </c>
      <c r="C14534">
        <v>2026</v>
      </c>
      <c r="D14534" t="s">
        <v>41</v>
      </c>
      <c r="E14534" t="s">
        <v>55</v>
      </c>
      <c r="F14534">
        <v>5768.5251137556597</v>
      </c>
    </row>
    <row r="14535" spans="1:6" x14ac:dyDescent="0.35">
      <c r="A14535" t="s">
        <v>126</v>
      </c>
      <c r="B14535" s="78" t="s">
        <v>15</v>
      </c>
      <c r="C14535">
        <v>2026</v>
      </c>
      <c r="D14535" t="s">
        <v>41</v>
      </c>
      <c r="E14535" t="s">
        <v>57</v>
      </c>
      <c r="F14535">
        <v>5591.8152448749397</v>
      </c>
    </row>
    <row r="14536" spans="1:6" x14ac:dyDescent="0.35">
      <c r="A14536" t="s">
        <v>126</v>
      </c>
      <c r="B14536" s="78" t="s">
        <v>15</v>
      </c>
      <c r="C14536">
        <v>2026</v>
      </c>
      <c r="D14536" t="s">
        <v>41</v>
      </c>
      <c r="E14536" t="s">
        <v>59</v>
      </c>
      <c r="F14536">
        <v>4958.11028477952</v>
      </c>
    </row>
    <row r="14537" spans="1:6" x14ac:dyDescent="0.35">
      <c r="A14537" t="s">
        <v>126</v>
      </c>
      <c r="B14537" s="78" t="s">
        <v>15</v>
      </c>
      <c r="C14537">
        <v>2026</v>
      </c>
      <c r="D14537" t="s">
        <v>41</v>
      </c>
      <c r="E14537" t="s">
        <v>61</v>
      </c>
      <c r="F14537">
        <v>5209.0832971190703</v>
      </c>
    </row>
    <row r="14538" spans="1:6" x14ac:dyDescent="0.35">
      <c r="A14538" t="s">
        <v>126</v>
      </c>
      <c r="B14538" s="78" t="s">
        <v>15</v>
      </c>
      <c r="C14538">
        <v>2026</v>
      </c>
      <c r="D14538" t="s">
        <v>41</v>
      </c>
      <c r="E14538" t="s">
        <v>63</v>
      </c>
      <c r="F14538">
        <v>5206.4599200387102</v>
      </c>
    </row>
    <row r="14539" spans="1:6" x14ac:dyDescent="0.35">
      <c r="A14539" t="s">
        <v>126</v>
      </c>
      <c r="B14539" s="78" t="s">
        <v>15</v>
      </c>
      <c r="C14539">
        <v>2026</v>
      </c>
      <c r="D14539" t="s">
        <v>41</v>
      </c>
      <c r="E14539" t="s">
        <v>43</v>
      </c>
      <c r="F14539">
        <v>5609.0116304434496</v>
      </c>
    </row>
    <row r="14540" spans="1:6" x14ac:dyDescent="0.35">
      <c r="A14540" t="s">
        <v>126</v>
      </c>
      <c r="B14540" s="78" t="s">
        <v>15</v>
      </c>
      <c r="C14540">
        <v>2026</v>
      </c>
      <c r="D14540" t="s">
        <v>41</v>
      </c>
      <c r="E14540" t="s">
        <v>65</v>
      </c>
      <c r="F14540">
        <v>5009.9814598908497</v>
      </c>
    </row>
    <row r="14541" spans="1:6" x14ac:dyDescent="0.35">
      <c r="A14541" t="s">
        <v>126</v>
      </c>
      <c r="B14541" s="78" t="s">
        <v>15</v>
      </c>
      <c r="C14541">
        <v>2026</v>
      </c>
      <c r="D14541" t="s">
        <v>41</v>
      </c>
      <c r="E14541" t="s">
        <v>67</v>
      </c>
      <c r="F14541">
        <v>5012.9929285455501</v>
      </c>
    </row>
    <row r="14542" spans="1:6" x14ac:dyDescent="0.35">
      <c r="A14542" t="s">
        <v>126</v>
      </c>
      <c r="B14542" s="78" t="s">
        <v>15</v>
      </c>
      <c r="C14542">
        <v>2026</v>
      </c>
      <c r="D14542" t="s">
        <v>41</v>
      </c>
      <c r="E14542" t="s">
        <v>69</v>
      </c>
      <c r="F14542">
        <v>4428.6204246562702</v>
      </c>
    </row>
    <row r="14543" spans="1:6" x14ac:dyDescent="0.35">
      <c r="A14543" t="s">
        <v>126</v>
      </c>
      <c r="B14543" s="78" t="s">
        <v>15</v>
      </c>
      <c r="C14543">
        <v>2026</v>
      </c>
      <c r="D14543" t="s">
        <v>41</v>
      </c>
      <c r="E14543" t="s">
        <v>71</v>
      </c>
      <c r="F14543">
        <v>3894.4366158601201</v>
      </c>
    </row>
    <row r="14544" spans="1:6" x14ac:dyDescent="0.35">
      <c r="A14544" t="s">
        <v>126</v>
      </c>
      <c r="B14544" s="78" t="s">
        <v>15</v>
      </c>
      <c r="C14544">
        <v>2026</v>
      </c>
      <c r="D14544" t="s">
        <v>41</v>
      </c>
      <c r="E14544" t="s">
        <v>73</v>
      </c>
      <c r="F14544">
        <v>2604.3836002899402</v>
      </c>
    </row>
    <row r="14545" spans="1:6" x14ac:dyDescent="0.35">
      <c r="A14545" t="s">
        <v>126</v>
      </c>
      <c r="B14545" s="78" t="s">
        <v>15</v>
      </c>
      <c r="C14545">
        <v>2026</v>
      </c>
      <c r="D14545" t="s">
        <v>41</v>
      </c>
      <c r="E14545" t="s">
        <v>75</v>
      </c>
      <c r="F14545">
        <v>2168.13395333994</v>
      </c>
    </row>
    <row r="14546" spans="1:6" x14ac:dyDescent="0.35">
      <c r="A14546" t="s">
        <v>126</v>
      </c>
      <c r="B14546" s="78" t="s">
        <v>15</v>
      </c>
      <c r="C14546">
        <v>2031</v>
      </c>
      <c r="D14546" t="s">
        <v>138</v>
      </c>
      <c r="E14546" t="s">
        <v>42</v>
      </c>
      <c r="F14546">
        <v>5427.39334943638</v>
      </c>
    </row>
    <row r="14547" spans="1:6" x14ac:dyDescent="0.35">
      <c r="A14547" t="s">
        <v>126</v>
      </c>
      <c r="B14547" s="78" t="s">
        <v>15</v>
      </c>
      <c r="C14547">
        <v>2031</v>
      </c>
      <c r="D14547" t="s">
        <v>138</v>
      </c>
      <c r="E14547" t="s">
        <v>45</v>
      </c>
      <c r="F14547">
        <v>5648.0423328161496</v>
      </c>
    </row>
    <row r="14548" spans="1:6" x14ac:dyDescent="0.35">
      <c r="A14548" t="s">
        <v>126</v>
      </c>
      <c r="B14548" s="78" t="s">
        <v>15</v>
      </c>
      <c r="C14548">
        <v>2031</v>
      </c>
      <c r="D14548" t="s">
        <v>138</v>
      </c>
      <c r="E14548" t="s">
        <v>47</v>
      </c>
      <c r="F14548">
        <v>6079.7054273506101</v>
      </c>
    </row>
    <row r="14549" spans="1:6" x14ac:dyDescent="0.35">
      <c r="A14549" t="s">
        <v>126</v>
      </c>
      <c r="B14549" s="78" t="s">
        <v>15</v>
      </c>
      <c r="C14549">
        <v>2031</v>
      </c>
      <c r="D14549" t="s">
        <v>138</v>
      </c>
      <c r="E14549" t="s">
        <v>49</v>
      </c>
      <c r="F14549">
        <v>6345.6174827544301</v>
      </c>
    </row>
    <row r="14550" spans="1:6" x14ac:dyDescent="0.35">
      <c r="A14550" t="s">
        <v>126</v>
      </c>
      <c r="B14550" s="78" t="s">
        <v>15</v>
      </c>
      <c r="C14550">
        <v>2031</v>
      </c>
      <c r="D14550" t="s">
        <v>138</v>
      </c>
      <c r="E14550" t="s">
        <v>51</v>
      </c>
      <c r="F14550">
        <v>5924.2349488486298</v>
      </c>
    </row>
    <row r="14551" spans="1:6" x14ac:dyDescent="0.35">
      <c r="A14551" t="s">
        <v>126</v>
      </c>
      <c r="B14551" s="78" t="s">
        <v>15</v>
      </c>
      <c r="C14551">
        <v>2031</v>
      </c>
      <c r="D14551" t="s">
        <v>138</v>
      </c>
      <c r="E14551" t="s">
        <v>53</v>
      </c>
      <c r="F14551">
        <v>6344.19062868746</v>
      </c>
    </row>
    <row r="14552" spans="1:6" x14ac:dyDescent="0.35">
      <c r="A14552" t="s">
        <v>126</v>
      </c>
      <c r="B14552" s="78" t="s">
        <v>15</v>
      </c>
      <c r="C14552">
        <v>2031</v>
      </c>
      <c r="D14552" t="s">
        <v>138</v>
      </c>
      <c r="E14552" t="s">
        <v>55</v>
      </c>
      <c r="F14552">
        <v>6587.3872332401397</v>
      </c>
    </row>
    <row r="14553" spans="1:6" x14ac:dyDescent="0.35">
      <c r="A14553" t="s">
        <v>126</v>
      </c>
      <c r="B14553" s="78" t="s">
        <v>15</v>
      </c>
      <c r="C14553">
        <v>2031</v>
      </c>
      <c r="D14553" t="s">
        <v>138</v>
      </c>
      <c r="E14553" t="s">
        <v>57</v>
      </c>
      <c r="F14553">
        <v>6361.22585828107</v>
      </c>
    </row>
    <row r="14554" spans="1:6" x14ac:dyDescent="0.35">
      <c r="A14554" t="s">
        <v>126</v>
      </c>
      <c r="B14554" s="78" t="s">
        <v>15</v>
      </c>
      <c r="C14554">
        <v>2031</v>
      </c>
      <c r="D14554" t="s">
        <v>138</v>
      </c>
      <c r="E14554" t="s">
        <v>59</v>
      </c>
      <c r="F14554">
        <v>6131.7375919695596</v>
      </c>
    </row>
    <row r="14555" spans="1:6" x14ac:dyDescent="0.35">
      <c r="A14555" t="s">
        <v>126</v>
      </c>
      <c r="B14555" s="78" t="s">
        <v>15</v>
      </c>
      <c r="C14555">
        <v>2031</v>
      </c>
      <c r="D14555" t="s">
        <v>138</v>
      </c>
      <c r="E14555" t="s">
        <v>61</v>
      </c>
      <c r="F14555">
        <v>5535.6956550786999</v>
      </c>
    </row>
    <row r="14556" spans="1:6" x14ac:dyDescent="0.35">
      <c r="A14556" t="s">
        <v>126</v>
      </c>
      <c r="B14556" s="78" t="s">
        <v>15</v>
      </c>
      <c r="C14556">
        <v>2031</v>
      </c>
      <c r="D14556" t="s">
        <v>138</v>
      </c>
      <c r="E14556" t="s">
        <v>63</v>
      </c>
      <c r="F14556">
        <v>5809.9281677498902</v>
      </c>
    </row>
    <row r="14557" spans="1:6" x14ac:dyDescent="0.35">
      <c r="A14557" t="s">
        <v>126</v>
      </c>
      <c r="B14557" s="78" t="s">
        <v>15</v>
      </c>
      <c r="C14557">
        <v>2031</v>
      </c>
      <c r="D14557" t="s">
        <v>138</v>
      </c>
      <c r="E14557" t="s">
        <v>43</v>
      </c>
      <c r="F14557">
        <v>5603.6924057424903</v>
      </c>
    </row>
    <row r="14558" spans="1:6" x14ac:dyDescent="0.35">
      <c r="A14558" t="s">
        <v>126</v>
      </c>
      <c r="B14558" s="78" t="s">
        <v>15</v>
      </c>
      <c r="C14558">
        <v>2031</v>
      </c>
      <c r="D14558" t="s">
        <v>138</v>
      </c>
      <c r="E14558" t="s">
        <v>65</v>
      </c>
      <c r="F14558">
        <v>5940.5149690813196</v>
      </c>
    </row>
    <row r="14559" spans="1:6" x14ac:dyDescent="0.35">
      <c r="A14559" t="s">
        <v>126</v>
      </c>
      <c r="B14559" s="78" t="s">
        <v>15</v>
      </c>
      <c r="C14559">
        <v>2031</v>
      </c>
      <c r="D14559" t="s">
        <v>138</v>
      </c>
      <c r="E14559" t="s">
        <v>67</v>
      </c>
      <c r="F14559">
        <v>5656.3986824855801</v>
      </c>
    </row>
    <row r="14560" spans="1:6" x14ac:dyDescent="0.35">
      <c r="A14560" t="s">
        <v>126</v>
      </c>
      <c r="B14560" s="78" t="s">
        <v>15</v>
      </c>
      <c r="C14560">
        <v>2031</v>
      </c>
      <c r="D14560" t="s">
        <v>138</v>
      </c>
      <c r="E14560" t="s">
        <v>69</v>
      </c>
      <c r="F14560">
        <v>5617.03103587235</v>
      </c>
    </row>
    <row r="14561" spans="1:6" x14ac:dyDescent="0.35">
      <c r="A14561" t="s">
        <v>126</v>
      </c>
      <c r="B14561" s="78" t="s">
        <v>15</v>
      </c>
      <c r="C14561">
        <v>2031</v>
      </c>
      <c r="D14561" t="s">
        <v>138</v>
      </c>
      <c r="E14561" t="s">
        <v>71</v>
      </c>
      <c r="F14561">
        <v>4862.6024101827397</v>
      </c>
    </row>
    <row r="14562" spans="1:6" x14ac:dyDescent="0.35">
      <c r="A14562" t="s">
        <v>126</v>
      </c>
      <c r="B14562" s="78" t="s">
        <v>15</v>
      </c>
      <c r="C14562">
        <v>2031</v>
      </c>
      <c r="D14562" t="s">
        <v>138</v>
      </c>
      <c r="E14562" t="s">
        <v>73</v>
      </c>
      <c r="F14562">
        <v>3982.0676386349101</v>
      </c>
    </row>
    <row r="14563" spans="1:6" x14ac:dyDescent="0.35">
      <c r="A14563" t="s">
        <v>126</v>
      </c>
      <c r="B14563" s="78" t="s">
        <v>15</v>
      </c>
      <c r="C14563">
        <v>2031</v>
      </c>
      <c r="D14563" t="s">
        <v>138</v>
      </c>
      <c r="E14563" t="s">
        <v>75</v>
      </c>
      <c r="F14563">
        <v>3932.1852479372301</v>
      </c>
    </row>
    <row r="14564" spans="1:6" x14ac:dyDescent="0.35">
      <c r="A14564" t="s">
        <v>126</v>
      </c>
      <c r="B14564" s="78" t="s">
        <v>15</v>
      </c>
      <c r="C14564">
        <v>2031</v>
      </c>
      <c r="D14564" t="s">
        <v>41</v>
      </c>
      <c r="E14564" t="s">
        <v>42</v>
      </c>
      <c r="F14564">
        <v>5507.6600390298099</v>
      </c>
    </row>
    <row r="14565" spans="1:6" x14ac:dyDescent="0.35">
      <c r="A14565" t="s">
        <v>126</v>
      </c>
      <c r="B14565" s="78" t="s">
        <v>15</v>
      </c>
      <c r="C14565">
        <v>2031</v>
      </c>
      <c r="D14565" t="s">
        <v>41</v>
      </c>
      <c r="E14565" t="s">
        <v>45</v>
      </c>
      <c r="F14565">
        <v>5866.1979449996497</v>
      </c>
    </row>
    <row r="14566" spans="1:6" x14ac:dyDescent="0.35">
      <c r="A14566" t="s">
        <v>126</v>
      </c>
      <c r="B14566" s="78" t="s">
        <v>15</v>
      </c>
      <c r="C14566">
        <v>2031</v>
      </c>
      <c r="D14566" t="s">
        <v>41</v>
      </c>
      <c r="E14566" t="s">
        <v>47</v>
      </c>
      <c r="F14566">
        <v>5947.0743348394299</v>
      </c>
    </row>
    <row r="14567" spans="1:6" x14ac:dyDescent="0.35">
      <c r="A14567" t="s">
        <v>126</v>
      </c>
      <c r="B14567" s="78" t="s">
        <v>15</v>
      </c>
      <c r="C14567">
        <v>2031</v>
      </c>
      <c r="D14567" t="s">
        <v>41</v>
      </c>
      <c r="E14567" t="s">
        <v>49</v>
      </c>
      <c r="F14567">
        <v>6250.4578539853201</v>
      </c>
    </row>
    <row r="14568" spans="1:6" x14ac:dyDescent="0.35">
      <c r="A14568" t="s">
        <v>126</v>
      </c>
      <c r="B14568" s="78" t="s">
        <v>15</v>
      </c>
      <c r="C14568">
        <v>2031</v>
      </c>
      <c r="D14568" t="s">
        <v>41</v>
      </c>
      <c r="E14568" t="s">
        <v>51</v>
      </c>
      <c r="F14568">
        <v>6275.5707531459602</v>
      </c>
    </row>
    <row r="14569" spans="1:6" x14ac:dyDescent="0.35">
      <c r="A14569" t="s">
        <v>126</v>
      </c>
      <c r="B14569" s="78" t="s">
        <v>15</v>
      </c>
      <c r="C14569">
        <v>2031</v>
      </c>
      <c r="D14569" t="s">
        <v>41</v>
      </c>
      <c r="E14569" t="s">
        <v>53</v>
      </c>
      <c r="F14569">
        <v>6372.9255163793096</v>
      </c>
    </row>
    <row r="14570" spans="1:6" x14ac:dyDescent="0.35">
      <c r="A14570" t="s">
        <v>126</v>
      </c>
      <c r="B14570" s="78" t="s">
        <v>15</v>
      </c>
      <c r="C14570">
        <v>2031</v>
      </c>
      <c r="D14570" t="s">
        <v>41</v>
      </c>
      <c r="E14570" t="s">
        <v>55</v>
      </c>
      <c r="F14570">
        <v>6288.1908876223097</v>
      </c>
    </row>
    <row r="14571" spans="1:6" x14ac:dyDescent="0.35">
      <c r="A14571" t="s">
        <v>126</v>
      </c>
      <c r="B14571" s="78" t="s">
        <v>15</v>
      </c>
      <c r="C14571">
        <v>2031</v>
      </c>
      <c r="D14571" t="s">
        <v>41</v>
      </c>
      <c r="E14571" t="s">
        <v>57</v>
      </c>
      <c r="F14571">
        <v>6033.8418837869704</v>
      </c>
    </row>
    <row r="14572" spans="1:6" x14ac:dyDescent="0.35">
      <c r="A14572" t="s">
        <v>126</v>
      </c>
      <c r="B14572" s="78" t="s">
        <v>15</v>
      </c>
      <c r="C14572">
        <v>2031</v>
      </c>
      <c r="D14572" t="s">
        <v>41</v>
      </c>
      <c r="E14572" t="s">
        <v>59</v>
      </c>
      <c r="F14572">
        <v>5764.8726435500703</v>
      </c>
    </row>
    <row r="14573" spans="1:6" x14ac:dyDescent="0.35">
      <c r="A14573" t="s">
        <v>126</v>
      </c>
      <c r="B14573" s="78" t="s">
        <v>15</v>
      </c>
      <c r="C14573">
        <v>2031</v>
      </c>
      <c r="D14573" t="s">
        <v>41</v>
      </c>
      <c r="E14573" t="s">
        <v>61</v>
      </c>
      <c r="F14573">
        <v>5118.8708788027097</v>
      </c>
    </row>
    <row r="14574" spans="1:6" x14ac:dyDescent="0.35">
      <c r="A14574" t="s">
        <v>126</v>
      </c>
      <c r="B14574" s="78" t="s">
        <v>15</v>
      </c>
      <c r="C14574">
        <v>2031</v>
      </c>
      <c r="D14574" t="s">
        <v>41</v>
      </c>
      <c r="E14574" t="s">
        <v>63</v>
      </c>
      <c r="F14574">
        <v>5292.9296548524399</v>
      </c>
    </row>
    <row r="14575" spans="1:6" x14ac:dyDescent="0.35">
      <c r="A14575" t="s">
        <v>126</v>
      </c>
      <c r="B14575" s="78" t="s">
        <v>15</v>
      </c>
      <c r="C14575">
        <v>2031</v>
      </c>
      <c r="D14575" t="s">
        <v>41</v>
      </c>
      <c r="E14575" t="s">
        <v>43</v>
      </c>
      <c r="F14575">
        <v>5723.5918618851501</v>
      </c>
    </row>
    <row r="14576" spans="1:6" x14ac:dyDescent="0.35">
      <c r="A14576" t="s">
        <v>126</v>
      </c>
      <c r="B14576" s="78" t="s">
        <v>15</v>
      </c>
      <c r="C14576">
        <v>2031</v>
      </c>
      <c r="D14576" t="s">
        <v>41</v>
      </c>
      <c r="E14576" t="s">
        <v>65</v>
      </c>
      <c r="F14576">
        <v>5237.6502834111097</v>
      </c>
    </row>
    <row r="14577" spans="1:6" x14ac:dyDescent="0.35">
      <c r="A14577" t="s">
        <v>126</v>
      </c>
      <c r="B14577" s="78" t="s">
        <v>15</v>
      </c>
      <c r="C14577">
        <v>2031</v>
      </c>
      <c r="D14577" t="s">
        <v>41</v>
      </c>
      <c r="E14577" t="s">
        <v>67</v>
      </c>
      <c r="F14577">
        <v>5069.7665129287998</v>
      </c>
    </row>
    <row r="14578" spans="1:6" x14ac:dyDescent="0.35">
      <c r="A14578" t="s">
        <v>126</v>
      </c>
      <c r="B14578" s="78" t="s">
        <v>15</v>
      </c>
      <c r="C14578">
        <v>2031</v>
      </c>
      <c r="D14578" t="s">
        <v>41</v>
      </c>
      <c r="E14578" t="s">
        <v>69</v>
      </c>
      <c r="F14578">
        <v>4948.2008624339296</v>
      </c>
    </row>
    <row r="14579" spans="1:6" x14ac:dyDescent="0.35">
      <c r="A14579" t="s">
        <v>126</v>
      </c>
      <c r="B14579" s="78" t="s">
        <v>15</v>
      </c>
      <c r="C14579">
        <v>2031</v>
      </c>
      <c r="D14579" t="s">
        <v>41</v>
      </c>
      <c r="E14579" t="s">
        <v>71</v>
      </c>
      <c r="F14579">
        <v>4153.8357100154099</v>
      </c>
    </row>
    <row r="14580" spans="1:6" x14ac:dyDescent="0.35">
      <c r="A14580" t="s">
        <v>126</v>
      </c>
      <c r="B14580" s="78" t="s">
        <v>15</v>
      </c>
      <c r="C14580">
        <v>2031</v>
      </c>
      <c r="D14580" t="s">
        <v>41</v>
      </c>
      <c r="E14580" t="s">
        <v>73</v>
      </c>
      <c r="F14580">
        <v>3303.5345040776501</v>
      </c>
    </row>
    <row r="14581" spans="1:6" x14ac:dyDescent="0.35">
      <c r="A14581" t="s">
        <v>126</v>
      </c>
      <c r="B14581" s="78" t="s">
        <v>15</v>
      </c>
      <c r="C14581">
        <v>2031</v>
      </c>
      <c r="D14581" t="s">
        <v>41</v>
      </c>
      <c r="E14581" t="s">
        <v>75</v>
      </c>
      <c r="F14581">
        <v>2766.47088458809</v>
      </c>
    </row>
    <row r="14582" spans="1:6" x14ac:dyDescent="0.35">
      <c r="A14582" t="s">
        <v>126</v>
      </c>
      <c r="B14582" s="78" t="s">
        <v>15</v>
      </c>
      <c r="C14582">
        <v>2036</v>
      </c>
      <c r="D14582" t="s">
        <v>138</v>
      </c>
      <c r="E14582" t="s">
        <v>42</v>
      </c>
      <c r="F14582">
        <v>5612.0687454099098</v>
      </c>
    </row>
    <row r="14583" spans="1:6" x14ac:dyDescent="0.35">
      <c r="A14583" t="s">
        <v>126</v>
      </c>
      <c r="B14583" s="78" t="s">
        <v>15</v>
      </c>
      <c r="C14583">
        <v>2036</v>
      </c>
      <c r="D14583" t="s">
        <v>138</v>
      </c>
      <c r="E14583" t="s">
        <v>45</v>
      </c>
      <c r="F14583">
        <v>5768.4690165920001</v>
      </c>
    </row>
    <row r="14584" spans="1:6" x14ac:dyDescent="0.35">
      <c r="A14584" t="s">
        <v>126</v>
      </c>
      <c r="B14584" s="78" t="s">
        <v>15</v>
      </c>
      <c r="C14584">
        <v>2036</v>
      </c>
      <c r="D14584" t="s">
        <v>138</v>
      </c>
      <c r="E14584" t="s">
        <v>47</v>
      </c>
      <c r="F14584">
        <v>5846.2596809952101</v>
      </c>
    </row>
    <row r="14585" spans="1:6" x14ac:dyDescent="0.35">
      <c r="A14585" t="s">
        <v>126</v>
      </c>
      <c r="B14585" s="78" t="s">
        <v>15</v>
      </c>
      <c r="C14585">
        <v>2036</v>
      </c>
      <c r="D14585" t="s">
        <v>138</v>
      </c>
      <c r="E14585" t="s">
        <v>49</v>
      </c>
      <c r="F14585">
        <v>6089.3886503469603</v>
      </c>
    </row>
    <row r="14586" spans="1:6" x14ac:dyDescent="0.35">
      <c r="A14586" t="s">
        <v>126</v>
      </c>
      <c r="B14586" s="78" t="s">
        <v>15</v>
      </c>
      <c r="C14586">
        <v>2036</v>
      </c>
      <c r="D14586" t="s">
        <v>138</v>
      </c>
      <c r="E14586" t="s">
        <v>51</v>
      </c>
      <c r="F14586">
        <v>6306.1922173031999</v>
      </c>
    </row>
    <row r="14587" spans="1:6" x14ac:dyDescent="0.35">
      <c r="A14587" t="s">
        <v>126</v>
      </c>
      <c r="B14587" s="78" t="s">
        <v>15</v>
      </c>
      <c r="C14587">
        <v>2036</v>
      </c>
      <c r="D14587" t="s">
        <v>138</v>
      </c>
      <c r="E14587" t="s">
        <v>53</v>
      </c>
      <c r="F14587">
        <v>6372.93760674446</v>
      </c>
    </row>
    <row r="14588" spans="1:6" x14ac:dyDescent="0.35">
      <c r="A14588" t="s">
        <v>126</v>
      </c>
      <c r="B14588" s="78" t="s">
        <v>15</v>
      </c>
      <c r="C14588">
        <v>2036</v>
      </c>
      <c r="D14588" t="s">
        <v>138</v>
      </c>
      <c r="E14588" t="s">
        <v>55</v>
      </c>
      <c r="F14588">
        <v>6584.5874495957496</v>
      </c>
    </row>
    <row r="14589" spans="1:6" x14ac:dyDescent="0.35">
      <c r="A14589" t="s">
        <v>126</v>
      </c>
      <c r="B14589" s="78" t="s">
        <v>15</v>
      </c>
      <c r="C14589">
        <v>2036</v>
      </c>
      <c r="D14589" t="s">
        <v>138</v>
      </c>
      <c r="E14589" t="s">
        <v>57</v>
      </c>
      <c r="F14589">
        <v>6784.30957695709</v>
      </c>
    </row>
    <row r="14590" spans="1:6" x14ac:dyDescent="0.35">
      <c r="A14590" t="s">
        <v>126</v>
      </c>
      <c r="B14590" s="78" t="s">
        <v>15</v>
      </c>
      <c r="C14590">
        <v>2036</v>
      </c>
      <c r="D14590" t="s">
        <v>138</v>
      </c>
      <c r="E14590" t="s">
        <v>59</v>
      </c>
      <c r="F14590">
        <v>6445.5498102725496</v>
      </c>
    </row>
    <row r="14591" spans="1:6" x14ac:dyDescent="0.35">
      <c r="A14591" t="s">
        <v>126</v>
      </c>
      <c r="B14591" s="78" t="s">
        <v>15</v>
      </c>
      <c r="C14591">
        <v>2036</v>
      </c>
      <c r="D14591" t="s">
        <v>138</v>
      </c>
      <c r="E14591" t="s">
        <v>61</v>
      </c>
      <c r="F14591">
        <v>6341.7734442078599</v>
      </c>
    </row>
    <row r="14592" spans="1:6" x14ac:dyDescent="0.35">
      <c r="A14592" t="s">
        <v>126</v>
      </c>
      <c r="B14592" s="78" t="s">
        <v>15</v>
      </c>
      <c r="C14592">
        <v>2036</v>
      </c>
      <c r="D14592" t="s">
        <v>138</v>
      </c>
      <c r="E14592" t="s">
        <v>63</v>
      </c>
      <c r="F14592">
        <v>5761.1955276562003</v>
      </c>
    </row>
    <row r="14593" spans="1:6" x14ac:dyDescent="0.35">
      <c r="A14593" t="s">
        <v>126</v>
      </c>
      <c r="B14593" s="78" t="s">
        <v>15</v>
      </c>
      <c r="C14593">
        <v>2036</v>
      </c>
      <c r="D14593" t="s">
        <v>138</v>
      </c>
      <c r="E14593" t="s">
        <v>43</v>
      </c>
      <c r="F14593">
        <v>5681.2048357533804</v>
      </c>
    </row>
    <row r="14594" spans="1:6" x14ac:dyDescent="0.35">
      <c r="A14594" t="s">
        <v>126</v>
      </c>
      <c r="B14594" s="78" t="s">
        <v>15</v>
      </c>
      <c r="C14594">
        <v>2036</v>
      </c>
      <c r="D14594" t="s">
        <v>138</v>
      </c>
      <c r="E14594" t="s">
        <v>65</v>
      </c>
      <c r="F14594">
        <v>5918.8914038250696</v>
      </c>
    </row>
    <row r="14595" spans="1:6" x14ac:dyDescent="0.35">
      <c r="A14595" t="s">
        <v>126</v>
      </c>
      <c r="B14595" s="78" t="s">
        <v>15</v>
      </c>
      <c r="C14595">
        <v>2036</v>
      </c>
      <c r="D14595" t="s">
        <v>138</v>
      </c>
      <c r="E14595" t="s">
        <v>67</v>
      </c>
      <c r="F14595">
        <v>6006.9518282016597</v>
      </c>
    </row>
    <row r="14596" spans="1:6" x14ac:dyDescent="0.35">
      <c r="A14596" t="s">
        <v>126</v>
      </c>
      <c r="B14596" s="78" t="s">
        <v>15</v>
      </c>
      <c r="C14596">
        <v>2036</v>
      </c>
      <c r="D14596" t="s">
        <v>138</v>
      </c>
      <c r="E14596" t="s">
        <v>69</v>
      </c>
      <c r="F14596">
        <v>5708.2472068847101</v>
      </c>
    </row>
    <row r="14597" spans="1:6" x14ac:dyDescent="0.35">
      <c r="A14597" t="s">
        <v>126</v>
      </c>
      <c r="B14597" s="78" t="s">
        <v>15</v>
      </c>
      <c r="C14597">
        <v>2036</v>
      </c>
      <c r="D14597" t="s">
        <v>138</v>
      </c>
      <c r="E14597" t="s">
        <v>71</v>
      </c>
      <c r="F14597">
        <v>5438.1465077564499</v>
      </c>
    </row>
    <row r="14598" spans="1:6" x14ac:dyDescent="0.35">
      <c r="A14598" t="s">
        <v>126</v>
      </c>
      <c r="B14598" s="78" t="s">
        <v>15</v>
      </c>
      <c r="C14598">
        <v>2036</v>
      </c>
      <c r="D14598" t="s">
        <v>138</v>
      </c>
      <c r="E14598" t="s">
        <v>73</v>
      </c>
      <c r="F14598">
        <v>4377.38785740199</v>
      </c>
    </row>
    <row r="14599" spans="1:6" x14ac:dyDescent="0.35">
      <c r="A14599" t="s">
        <v>126</v>
      </c>
      <c r="B14599" s="78" t="s">
        <v>15</v>
      </c>
      <c r="C14599">
        <v>2036</v>
      </c>
      <c r="D14599" t="s">
        <v>138</v>
      </c>
      <c r="E14599" t="s">
        <v>75</v>
      </c>
      <c r="F14599">
        <v>5035.6901910288798</v>
      </c>
    </row>
    <row r="14600" spans="1:6" x14ac:dyDescent="0.35">
      <c r="A14600" t="s">
        <v>126</v>
      </c>
      <c r="B14600" s="78" t="s">
        <v>15</v>
      </c>
      <c r="C14600">
        <v>2036</v>
      </c>
      <c r="D14600" t="s">
        <v>41</v>
      </c>
      <c r="E14600" t="s">
        <v>42</v>
      </c>
      <c r="F14600">
        <v>5692.6057405298297</v>
      </c>
    </row>
    <row r="14601" spans="1:6" x14ac:dyDescent="0.35">
      <c r="A14601" t="s">
        <v>126</v>
      </c>
      <c r="B14601" s="78" t="s">
        <v>15</v>
      </c>
      <c r="C14601">
        <v>2036</v>
      </c>
      <c r="D14601" t="s">
        <v>41</v>
      </c>
      <c r="E14601" t="s">
        <v>45</v>
      </c>
      <c r="F14601">
        <v>5942.9881495592999</v>
      </c>
    </row>
    <row r="14602" spans="1:6" x14ac:dyDescent="0.35">
      <c r="A14602" t="s">
        <v>126</v>
      </c>
      <c r="B14602" s="78" t="s">
        <v>15</v>
      </c>
      <c r="C14602">
        <v>2036</v>
      </c>
      <c r="D14602" t="s">
        <v>41</v>
      </c>
      <c r="E14602" t="s">
        <v>47</v>
      </c>
      <c r="F14602">
        <v>5621.6967273262499</v>
      </c>
    </row>
    <row r="14603" spans="1:6" x14ac:dyDescent="0.35">
      <c r="A14603" t="s">
        <v>126</v>
      </c>
      <c r="B14603" s="78" t="s">
        <v>15</v>
      </c>
      <c r="C14603">
        <v>2036</v>
      </c>
      <c r="D14603" t="s">
        <v>41</v>
      </c>
      <c r="E14603" t="s">
        <v>49</v>
      </c>
      <c r="F14603">
        <v>6061.6644722731999</v>
      </c>
    </row>
    <row r="14604" spans="1:6" x14ac:dyDescent="0.35">
      <c r="A14604" t="s">
        <v>126</v>
      </c>
      <c r="B14604" s="78" t="s">
        <v>15</v>
      </c>
      <c r="C14604">
        <v>2036</v>
      </c>
      <c r="D14604" t="s">
        <v>41</v>
      </c>
      <c r="E14604" t="s">
        <v>51</v>
      </c>
      <c r="F14604">
        <v>6644.0323090588799</v>
      </c>
    </row>
    <row r="14605" spans="1:6" x14ac:dyDescent="0.35">
      <c r="A14605" t="s">
        <v>126</v>
      </c>
      <c r="B14605" s="78" t="s">
        <v>15</v>
      </c>
      <c r="C14605">
        <v>2036</v>
      </c>
      <c r="D14605" t="s">
        <v>41</v>
      </c>
      <c r="E14605" t="s">
        <v>53</v>
      </c>
      <c r="F14605">
        <v>6373.4974758818998</v>
      </c>
    </row>
    <row r="14606" spans="1:6" x14ac:dyDescent="0.35">
      <c r="A14606" t="s">
        <v>126</v>
      </c>
      <c r="B14606" s="78" t="s">
        <v>15</v>
      </c>
      <c r="C14606">
        <v>2036</v>
      </c>
      <c r="D14606" t="s">
        <v>41</v>
      </c>
      <c r="E14606" t="s">
        <v>55</v>
      </c>
      <c r="F14606">
        <v>6486.32950673499</v>
      </c>
    </row>
    <row r="14607" spans="1:6" x14ac:dyDescent="0.35">
      <c r="A14607" t="s">
        <v>126</v>
      </c>
      <c r="B14607" s="78" t="s">
        <v>15</v>
      </c>
      <c r="C14607">
        <v>2036</v>
      </c>
      <c r="D14607" t="s">
        <v>41</v>
      </c>
      <c r="E14607" t="s">
        <v>57</v>
      </c>
      <c r="F14607">
        <v>6454.2235395277903</v>
      </c>
    </row>
    <row r="14608" spans="1:6" x14ac:dyDescent="0.35">
      <c r="A14608" t="s">
        <v>126</v>
      </c>
      <c r="B14608" s="78" t="s">
        <v>15</v>
      </c>
      <c r="C14608">
        <v>2036</v>
      </c>
      <c r="D14608" t="s">
        <v>41</v>
      </c>
      <c r="E14608" t="s">
        <v>59</v>
      </c>
      <c r="F14608">
        <v>6145.2912427455703</v>
      </c>
    </row>
    <row r="14609" spans="1:6" x14ac:dyDescent="0.35">
      <c r="A14609" t="s">
        <v>126</v>
      </c>
      <c r="B14609" s="78" t="s">
        <v>15</v>
      </c>
      <c r="C14609">
        <v>2036</v>
      </c>
      <c r="D14609" t="s">
        <v>41</v>
      </c>
      <c r="E14609" t="s">
        <v>61</v>
      </c>
      <c r="F14609">
        <v>5891.4177470524601</v>
      </c>
    </row>
    <row r="14610" spans="1:6" x14ac:dyDescent="0.35">
      <c r="A14610" t="s">
        <v>126</v>
      </c>
      <c r="B14610" s="78" t="s">
        <v>15</v>
      </c>
      <c r="C14610">
        <v>2036</v>
      </c>
      <c r="D14610" t="s">
        <v>41</v>
      </c>
      <c r="E14610" t="s">
        <v>63</v>
      </c>
      <c r="F14610">
        <v>5199.6170570289696</v>
      </c>
    </row>
    <row r="14611" spans="1:6" x14ac:dyDescent="0.35">
      <c r="A14611" t="s">
        <v>126</v>
      </c>
      <c r="B14611" s="78" t="s">
        <v>15</v>
      </c>
      <c r="C14611">
        <v>2036</v>
      </c>
      <c r="D14611" t="s">
        <v>41</v>
      </c>
      <c r="E14611" t="s">
        <v>43</v>
      </c>
      <c r="F14611">
        <v>5770.7865920079603</v>
      </c>
    </row>
    <row r="14612" spans="1:6" x14ac:dyDescent="0.35">
      <c r="A14612" t="s">
        <v>126</v>
      </c>
      <c r="B14612" s="78" t="s">
        <v>15</v>
      </c>
      <c r="C14612">
        <v>2036</v>
      </c>
      <c r="D14612" t="s">
        <v>41</v>
      </c>
      <c r="E14612" t="s">
        <v>65</v>
      </c>
      <c r="F14612">
        <v>5319.5957871364599</v>
      </c>
    </row>
    <row r="14613" spans="1:6" x14ac:dyDescent="0.35">
      <c r="A14613" t="s">
        <v>126</v>
      </c>
      <c r="B14613" s="78" t="s">
        <v>15</v>
      </c>
      <c r="C14613">
        <v>2036</v>
      </c>
      <c r="D14613" t="s">
        <v>41</v>
      </c>
      <c r="E14613" t="s">
        <v>67</v>
      </c>
      <c r="F14613">
        <v>5277.7430200428698</v>
      </c>
    </row>
    <row r="14614" spans="1:6" x14ac:dyDescent="0.35">
      <c r="A14614" t="s">
        <v>126</v>
      </c>
      <c r="B14614" s="78" t="s">
        <v>15</v>
      </c>
      <c r="C14614">
        <v>2036</v>
      </c>
      <c r="D14614" t="s">
        <v>41</v>
      </c>
      <c r="E14614" t="s">
        <v>69</v>
      </c>
      <c r="F14614">
        <v>5038.9035759989201</v>
      </c>
    </row>
    <row r="14615" spans="1:6" x14ac:dyDescent="0.35">
      <c r="A14615" t="s">
        <v>126</v>
      </c>
      <c r="B14615" s="78" t="s">
        <v>15</v>
      </c>
      <c r="C14615">
        <v>2036</v>
      </c>
      <c r="D14615" t="s">
        <v>41</v>
      </c>
      <c r="E14615" t="s">
        <v>71</v>
      </c>
      <c r="F14615">
        <v>4647.9505070773303</v>
      </c>
    </row>
    <row r="14616" spans="1:6" x14ac:dyDescent="0.35">
      <c r="A14616" t="s">
        <v>126</v>
      </c>
      <c r="B14616" s="78" t="s">
        <v>15</v>
      </c>
      <c r="C14616">
        <v>2036</v>
      </c>
      <c r="D14616" t="s">
        <v>41</v>
      </c>
      <c r="E14616" t="s">
        <v>73</v>
      </c>
      <c r="F14616">
        <v>3539.1141451603999</v>
      </c>
    </row>
    <row r="14617" spans="1:6" x14ac:dyDescent="0.35">
      <c r="A14617" t="s">
        <v>126</v>
      </c>
      <c r="B14617" s="78" t="s">
        <v>15</v>
      </c>
      <c r="C14617">
        <v>2036</v>
      </c>
      <c r="D14617" t="s">
        <v>41</v>
      </c>
      <c r="E14617" t="s">
        <v>75</v>
      </c>
      <c r="F14617">
        <v>3558.48700164093</v>
      </c>
    </row>
    <row r="14618" spans="1:6" x14ac:dyDescent="0.35">
      <c r="A14618" t="s">
        <v>126</v>
      </c>
      <c r="B14618" s="78" t="s">
        <v>15</v>
      </c>
      <c r="C14618">
        <v>2041</v>
      </c>
      <c r="D14618" t="s">
        <v>138</v>
      </c>
      <c r="E14618" t="s">
        <v>42</v>
      </c>
      <c r="F14618">
        <v>5717.4626281401497</v>
      </c>
    </row>
    <row r="14619" spans="1:6" x14ac:dyDescent="0.35">
      <c r="A14619" t="s">
        <v>126</v>
      </c>
      <c r="B14619" s="78" t="s">
        <v>15</v>
      </c>
      <c r="C14619">
        <v>2041</v>
      </c>
      <c r="D14619" t="s">
        <v>138</v>
      </c>
      <c r="E14619" t="s">
        <v>45</v>
      </c>
      <c r="F14619">
        <v>5868.5472700526398</v>
      </c>
    </row>
    <row r="14620" spans="1:6" x14ac:dyDescent="0.35">
      <c r="A14620" t="s">
        <v>126</v>
      </c>
      <c r="B14620" s="78" t="s">
        <v>15</v>
      </c>
      <c r="C14620">
        <v>2041</v>
      </c>
      <c r="D14620" t="s">
        <v>138</v>
      </c>
      <c r="E14620" t="s">
        <v>47</v>
      </c>
      <c r="F14620">
        <v>5936.42777445917</v>
      </c>
    </row>
    <row r="14621" spans="1:6" x14ac:dyDescent="0.35">
      <c r="A14621" t="s">
        <v>126</v>
      </c>
      <c r="B14621" s="78" t="s">
        <v>15</v>
      </c>
      <c r="C14621">
        <v>2041</v>
      </c>
      <c r="D14621" t="s">
        <v>138</v>
      </c>
      <c r="E14621" t="s">
        <v>49</v>
      </c>
      <c r="F14621">
        <v>5828.6989094962801</v>
      </c>
    </row>
    <row r="14622" spans="1:6" x14ac:dyDescent="0.35">
      <c r="A14622" t="s">
        <v>126</v>
      </c>
      <c r="B14622" s="78" t="s">
        <v>15</v>
      </c>
      <c r="C14622">
        <v>2041</v>
      </c>
      <c r="D14622" t="s">
        <v>138</v>
      </c>
      <c r="E14622" t="s">
        <v>51</v>
      </c>
      <c r="F14622">
        <v>6172.4030406595803</v>
      </c>
    </row>
    <row r="14623" spans="1:6" x14ac:dyDescent="0.35">
      <c r="A14623" t="s">
        <v>126</v>
      </c>
      <c r="B14623" s="78" t="s">
        <v>15</v>
      </c>
      <c r="C14623">
        <v>2041</v>
      </c>
      <c r="D14623" t="s">
        <v>138</v>
      </c>
      <c r="E14623" t="s">
        <v>53</v>
      </c>
      <c r="F14623">
        <v>6684.1542009064297</v>
      </c>
    </row>
    <row r="14624" spans="1:6" x14ac:dyDescent="0.35">
      <c r="A14624" t="s">
        <v>126</v>
      </c>
      <c r="B14624" s="78" t="s">
        <v>15</v>
      </c>
      <c r="C14624">
        <v>2041</v>
      </c>
      <c r="D14624" t="s">
        <v>138</v>
      </c>
      <c r="E14624" t="s">
        <v>55</v>
      </c>
      <c r="F14624">
        <v>6576.2183951919696</v>
      </c>
    </row>
    <row r="14625" spans="1:6" x14ac:dyDescent="0.35">
      <c r="A14625" t="s">
        <v>126</v>
      </c>
      <c r="B14625" s="78" t="s">
        <v>15</v>
      </c>
      <c r="C14625">
        <v>2041</v>
      </c>
      <c r="D14625" t="s">
        <v>138</v>
      </c>
      <c r="E14625" t="s">
        <v>57</v>
      </c>
      <c r="F14625">
        <v>6805.2192343707702</v>
      </c>
    </row>
    <row r="14626" spans="1:6" x14ac:dyDescent="0.35">
      <c r="A14626" t="s">
        <v>126</v>
      </c>
      <c r="B14626" s="78" t="s">
        <v>15</v>
      </c>
      <c r="C14626">
        <v>2041</v>
      </c>
      <c r="D14626" t="s">
        <v>138</v>
      </c>
      <c r="E14626" t="s">
        <v>59</v>
      </c>
      <c r="F14626">
        <v>6829.4032256137598</v>
      </c>
    </row>
    <row r="14627" spans="1:6" x14ac:dyDescent="0.35">
      <c r="A14627" t="s">
        <v>126</v>
      </c>
      <c r="B14627" s="78" t="s">
        <v>15</v>
      </c>
      <c r="C14627">
        <v>2041</v>
      </c>
      <c r="D14627" t="s">
        <v>138</v>
      </c>
      <c r="E14627" t="s">
        <v>61</v>
      </c>
      <c r="F14627">
        <v>6658.4986848292901</v>
      </c>
    </row>
    <row r="14628" spans="1:6" x14ac:dyDescent="0.35">
      <c r="A14628" t="s">
        <v>126</v>
      </c>
      <c r="B14628" s="78" t="s">
        <v>15</v>
      </c>
      <c r="C14628">
        <v>2041</v>
      </c>
      <c r="D14628" t="s">
        <v>138</v>
      </c>
      <c r="E14628" t="s">
        <v>63</v>
      </c>
      <c r="F14628">
        <v>6562.7967323679404</v>
      </c>
    </row>
    <row r="14629" spans="1:6" x14ac:dyDescent="0.35">
      <c r="A14629" t="s">
        <v>126</v>
      </c>
      <c r="B14629" s="78" t="s">
        <v>15</v>
      </c>
      <c r="C14629">
        <v>2041</v>
      </c>
      <c r="D14629" t="s">
        <v>138</v>
      </c>
      <c r="E14629" t="s">
        <v>43</v>
      </c>
      <c r="F14629">
        <v>5852.9456247173302</v>
      </c>
    </row>
    <row r="14630" spans="1:6" x14ac:dyDescent="0.35">
      <c r="A14630" t="s">
        <v>126</v>
      </c>
      <c r="B14630" s="78" t="s">
        <v>15</v>
      </c>
      <c r="C14630">
        <v>2041</v>
      </c>
      <c r="D14630" t="s">
        <v>138</v>
      </c>
      <c r="E14630" t="s">
        <v>65</v>
      </c>
      <c r="F14630">
        <v>5892.2352281599196</v>
      </c>
    </row>
    <row r="14631" spans="1:6" x14ac:dyDescent="0.35">
      <c r="A14631" t="s">
        <v>126</v>
      </c>
      <c r="B14631" s="78" t="s">
        <v>15</v>
      </c>
      <c r="C14631">
        <v>2041</v>
      </c>
      <c r="D14631" t="s">
        <v>138</v>
      </c>
      <c r="E14631" t="s">
        <v>67</v>
      </c>
      <c r="F14631">
        <v>6018.2533207367196</v>
      </c>
    </row>
    <row r="14632" spans="1:6" x14ac:dyDescent="0.35">
      <c r="A14632" t="s">
        <v>126</v>
      </c>
      <c r="B14632" s="78" t="s">
        <v>15</v>
      </c>
      <c r="C14632">
        <v>2041</v>
      </c>
      <c r="D14632" t="s">
        <v>138</v>
      </c>
      <c r="E14632" t="s">
        <v>69</v>
      </c>
      <c r="F14632">
        <v>6046.5315714917197</v>
      </c>
    </row>
    <row r="14633" spans="1:6" x14ac:dyDescent="0.35">
      <c r="A14633" t="s">
        <v>126</v>
      </c>
      <c r="B14633" s="78" t="s">
        <v>15</v>
      </c>
      <c r="C14633">
        <v>2041</v>
      </c>
      <c r="D14633" t="s">
        <v>138</v>
      </c>
      <c r="E14633" t="s">
        <v>71</v>
      </c>
      <c r="F14633">
        <v>5564.1478825980503</v>
      </c>
    </row>
    <row r="14634" spans="1:6" x14ac:dyDescent="0.35">
      <c r="A14634" t="s">
        <v>126</v>
      </c>
      <c r="B14634" s="78" t="s">
        <v>15</v>
      </c>
      <c r="C14634">
        <v>2041</v>
      </c>
      <c r="D14634" t="s">
        <v>138</v>
      </c>
      <c r="E14634" t="s">
        <v>73</v>
      </c>
      <c r="F14634">
        <v>4920.8408676208201</v>
      </c>
    </row>
    <row r="14635" spans="1:6" x14ac:dyDescent="0.35">
      <c r="A14635" t="s">
        <v>126</v>
      </c>
      <c r="B14635" s="78" t="s">
        <v>15</v>
      </c>
      <c r="C14635">
        <v>2041</v>
      </c>
      <c r="D14635" t="s">
        <v>138</v>
      </c>
      <c r="E14635" t="s">
        <v>75</v>
      </c>
      <c r="F14635">
        <v>5955.1068498203704</v>
      </c>
    </row>
    <row r="14636" spans="1:6" x14ac:dyDescent="0.35">
      <c r="A14636" t="s">
        <v>126</v>
      </c>
      <c r="B14636" s="78" t="s">
        <v>15</v>
      </c>
      <c r="C14636">
        <v>2041</v>
      </c>
      <c r="D14636" t="s">
        <v>41</v>
      </c>
      <c r="E14636" t="s">
        <v>42</v>
      </c>
      <c r="F14636">
        <v>5796.9451071334397</v>
      </c>
    </row>
    <row r="14637" spans="1:6" x14ac:dyDescent="0.35">
      <c r="A14637" t="s">
        <v>126</v>
      </c>
      <c r="B14637" s="78" t="s">
        <v>15</v>
      </c>
      <c r="C14637">
        <v>2041</v>
      </c>
      <c r="D14637" t="s">
        <v>41</v>
      </c>
      <c r="E14637" t="s">
        <v>45</v>
      </c>
      <c r="F14637">
        <v>6026.9417239469503</v>
      </c>
    </row>
    <row r="14638" spans="1:6" x14ac:dyDescent="0.35">
      <c r="A14638" t="s">
        <v>126</v>
      </c>
      <c r="B14638" s="78" t="s">
        <v>15</v>
      </c>
      <c r="C14638">
        <v>2041</v>
      </c>
      <c r="D14638" t="s">
        <v>41</v>
      </c>
      <c r="E14638" t="s">
        <v>47</v>
      </c>
      <c r="F14638">
        <v>5661.0520873404803</v>
      </c>
    </row>
    <row r="14639" spans="1:6" x14ac:dyDescent="0.35">
      <c r="A14639" t="s">
        <v>126</v>
      </c>
      <c r="B14639" s="78" t="s">
        <v>15</v>
      </c>
      <c r="C14639">
        <v>2041</v>
      </c>
      <c r="D14639" t="s">
        <v>41</v>
      </c>
      <c r="E14639" t="s">
        <v>49</v>
      </c>
      <c r="F14639">
        <v>5763.6541785748796</v>
      </c>
    </row>
    <row r="14640" spans="1:6" x14ac:dyDescent="0.35">
      <c r="A14640" t="s">
        <v>126</v>
      </c>
      <c r="B14640" s="78" t="s">
        <v>15</v>
      </c>
      <c r="C14640">
        <v>2041</v>
      </c>
      <c r="D14640" t="s">
        <v>41</v>
      </c>
      <c r="E14640" t="s">
        <v>51</v>
      </c>
      <c r="F14640">
        <v>6549.0490874896404</v>
      </c>
    </row>
    <row r="14641" spans="1:6" x14ac:dyDescent="0.35">
      <c r="A14641" t="s">
        <v>126</v>
      </c>
      <c r="B14641" s="78" t="s">
        <v>15</v>
      </c>
      <c r="C14641">
        <v>2041</v>
      </c>
      <c r="D14641" t="s">
        <v>41</v>
      </c>
      <c r="E14641" t="s">
        <v>53</v>
      </c>
      <c r="F14641">
        <v>6672.4163112959504</v>
      </c>
    </row>
    <row r="14642" spans="1:6" x14ac:dyDescent="0.35">
      <c r="A14642" t="s">
        <v>126</v>
      </c>
      <c r="B14642" s="78" t="s">
        <v>15</v>
      </c>
      <c r="C14642">
        <v>2041</v>
      </c>
      <c r="D14642" t="s">
        <v>41</v>
      </c>
      <c r="E14642" t="s">
        <v>55</v>
      </c>
      <c r="F14642">
        <v>6454.2320477003504</v>
      </c>
    </row>
    <row r="14643" spans="1:6" x14ac:dyDescent="0.35">
      <c r="A14643" t="s">
        <v>126</v>
      </c>
      <c r="B14643" s="78" t="s">
        <v>15</v>
      </c>
      <c r="C14643">
        <v>2041</v>
      </c>
      <c r="D14643" t="s">
        <v>41</v>
      </c>
      <c r="E14643" t="s">
        <v>57</v>
      </c>
      <c r="F14643">
        <v>6632.4950154773396</v>
      </c>
    </row>
    <row r="14644" spans="1:6" x14ac:dyDescent="0.35">
      <c r="A14644" t="s">
        <v>126</v>
      </c>
      <c r="B14644" s="78" t="s">
        <v>15</v>
      </c>
      <c r="C14644">
        <v>2041</v>
      </c>
      <c r="D14644" t="s">
        <v>41</v>
      </c>
      <c r="E14644" t="s">
        <v>59</v>
      </c>
      <c r="F14644">
        <v>6517.2269958967599</v>
      </c>
    </row>
    <row r="14645" spans="1:6" x14ac:dyDescent="0.35">
      <c r="A14645" t="s">
        <v>126</v>
      </c>
      <c r="B14645" s="78" t="s">
        <v>15</v>
      </c>
      <c r="C14645">
        <v>2041</v>
      </c>
      <c r="D14645" t="s">
        <v>41</v>
      </c>
      <c r="E14645" t="s">
        <v>61</v>
      </c>
      <c r="F14645">
        <v>6240.3771851210804</v>
      </c>
    </row>
    <row r="14646" spans="1:6" x14ac:dyDescent="0.35">
      <c r="A14646" t="s">
        <v>126</v>
      </c>
      <c r="B14646" s="78" t="s">
        <v>15</v>
      </c>
      <c r="C14646">
        <v>2041</v>
      </c>
      <c r="D14646" t="s">
        <v>41</v>
      </c>
      <c r="E14646" t="s">
        <v>63</v>
      </c>
      <c r="F14646">
        <v>5953.5695725210198</v>
      </c>
    </row>
    <row r="14647" spans="1:6" x14ac:dyDescent="0.35">
      <c r="A14647" t="s">
        <v>126</v>
      </c>
      <c r="B14647" s="78" t="s">
        <v>15</v>
      </c>
      <c r="C14647">
        <v>2041</v>
      </c>
      <c r="D14647" t="s">
        <v>41</v>
      </c>
      <c r="E14647" t="s">
        <v>43</v>
      </c>
      <c r="F14647">
        <v>5944.5589313286</v>
      </c>
    </row>
    <row r="14648" spans="1:6" x14ac:dyDescent="0.35">
      <c r="A14648" t="s">
        <v>126</v>
      </c>
      <c r="B14648" s="78" t="s">
        <v>15</v>
      </c>
      <c r="C14648">
        <v>2041</v>
      </c>
      <c r="D14648" t="s">
        <v>41</v>
      </c>
      <c r="E14648" t="s">
        <v>65</v>
      </c>
      <c r="F14648">
        <v>5242.0973433996396</v>
      </c>
    </row>
    <row r="14649" spans="1:6" x14ac:dyDescent="0.35">
      <c r="A14649" t="s">
        <v>126</v>
      </c>
      <c r="B14649" s="78" t="s">
        <v>15</v>
      </c>
      <c r="C14649">
        <v>2041</v>
      </c>
      <c r="D14649" t="s">
        <v>41</v>
      </c>
      <c r="E14649" t="s">
        <v>67</v>
      </c>
      <c r="F14649">
        <v>5379.2508975659603</v>
      </c>
    </row>
    <row r="14650" spans="1:6" x14ac:dyDescent="0.35">
      <c r="A14650" t="s">
        <v>126</v>
      </c>
      <c r="B14650" s="78" t="s">
        <v>15</v>
      </c>
      <c r="C14650">
        <v>2041</v>
      </c>
      <c r="D14650" t="s">
        <v>41</v>
      </c>
      <c r="E14650" t="s">
        <v>69</v>
      </c>
      <c r="F14650">
        <v>5253.2512554467503</v>
      </c>
    </row>
    <row r="14651" spans="1:6" x14ac:dyDescent="0.35">
      <c r="A14651" t="s">
        <v>126</v>
      </c>
      <c r="B14651" s="78" t="s">
        <v>15</v>
      </c>
      <c r="C14651">
        <v>2041</v>
      </c>
      <c r="D14651" t="s">
        <v>41</v>
      </c>
      <c r="E14651" t="s">
        <v>71</v>
      </c>
      <c r="F14651">
        <v>4780.4104352777904</v>
      </c>
    </row>
    <row r="14652" spans="1:6" x14ac:dyDescent="0.35">
      <c r="A14652" t="s">
        <v>126</v>
      </c>
      <c r="B14652" s="78" t="s">
        <v>15</v>
      </c>
      <c r="C14652">
        <v>2041</v>
      </c>
      <c r="D14652" t="s">
        <v>41</v>
      </c>
      <c r="E14652" t="s">
        <v>73</v>
      </c>
      <c r="F14652">
        <v>3997.09455048671</v>
      </c>
    </row>
    <row r="14653" spans="1:6" x14ac:dyDescent="0.35">
      <c r="A14653" t="s">
        <v>126</v>
      </c>
      <c r="B14653" s="78" t="s">
        <v>15</v>
      </c>
      <c r="C14653">
        <v>2041</v>
      </c>
      <c r="D14653" t="s">
        <v>41</v>
      </c>
      <c r="E14653" t="s">
        <v>75</v>
      </c>
      <c r="F14653">
        <v>4120.8464065374401</v>
      </c>
    </row>
    <row r="14654" spans="1:6" x14ac:dyDescent="0.35">
      <c r="A14654" t="s">
        <v>126</v>
      </c>
      <c r="B14654" s="78" t="s">
        <v>15</v>
      </c>
      <c r="C14654">
        <v>2046</v>
      </c>
      <c r="D14654" t="s">
        <v>138</v>
      </c>
      <c r="E14654" t="s">
        <v>42</v>
      </c>
      <c r="F14654">
        <v>5739.1504914460702</v>
      </c>
    </row>
    <row r="14655" spans="1:6" x14ac:dyDescent="0.35">
      <c r="A14655" t="s">
        <v>126</v>
      </c>
      <c r="B14655" s="78" t="s">
        <v>15</v>
      </c>
      <c r="C14655">
        <v>2046</v>
      </c>
      <c r="D14655" t="s">
        <v>138</v>
      </c>
      <c r="E14655" t="s">
        <v>45</v>
      </c>
      <c r="F14655">
        <v>6010.3682604700698</v>
      </c>
    </row>
    <row r="14656" spans="1:6" x14ac:dyDescent="0.35">
      <c r="A14656" t="s">
        <v>126</v>
      </c>
      <c r="B14656" s="78" t="s">
        <v>15</v>
      </c>
      <c r="C14656">
        <v>2046</v>
      </c>
      <c r="D14656" t="s">
        <v>138</v>
      </c>
      <c r="E14656" t="s">
        <v>47</v>
      </c>
      <c r="F14656">
        <v>6039.9915901376398</v>
      </c>
    </row>
    <row r="14657" spans="1:6" x14ac:dyDescent="0.35">
      <c r="A14657" t="s">
        <v>126</v>
      </c>
      <c r="B14657" s="78" t="s">
        <v>15</v>
      </c>
      <c r="C14657">
        <v>2046</v>
      </c>
      <c r="D14657" t="s">
        <v>138</v>
      </c>
      <c r="E14657" t="s">
        <v>49</v>
      </c>
      <c r="F14657">
        <v>5854.7111998957498</v>
      </c>
    </row>
    <row r="14658" spans="1:6" x14ac:dyDescent="0.35">
      <c r="A14658" t="s">
        <v>126</v>
      </c>
      <c r="B14658" s="78" t="s">
        <v>15</v>
      </c>
      <c r="C14658">
        <v>2046</v>
      </c>
      <c r="D14658" t="s">
        <v>138</v>
      </c>
      <c r="E14658" t="s">
        <v>51</v>
      </c>
      <c r="F14658">
        <v>5935.1686429022602</v>
      </c>
    </row>
    <row r="14659" spans="1:6" x14ac:dyDescent="0.35">
      <c r="A14659" t="s">
        <v>126</v>
      </c>
      <c r="B14659" s="78" t="s">
        <v>15</v>
      </c>
      <c r="C14659">
        <v>2046</v>
      </c>
      <c r="D14659" t="s">
        <v>138</v>
      </c>
      <c r="E14659" t="s">
        <v>53</v>
      </c>
      <c r="F14659">
        <v>6588.5804299010297</v>
      </c>
    </row>
    <row r="14660" spans="1:6" x14ac:dyDescent="0.35">
      <c r="A14660" t="s">
        <v>126</v>
      </c>
      <c r="B14660" s="78" t="s">
        <v>15</v>
      </c>
      <c r="C14660">
        <v>2046</v>
      </c>
      <c r="D14660" t="s">
        <v>138</v>
      </c>
      <c r="E14660" t="s">
        <v>55</v>
      </c>
      <c r="F14660">
        <v>6839.9982939597203</v>
      </c>
    </row>
    <row r="14661" spans="1:6" x14ac:dyDescent="0.35">
      <c r="A14661" t="s">
        <v>126</v>
      </c>
      <c r="B14661" s="78" t="s">
        <v>15</v>
      </c>
      <c r="C14661">
        <v>2046</v>
      </c>
      <c r="D14661" t="s">
        <v>138</v>
      </c>
      <c r="E14661" t="s">
        <v>57</v>
      </c>
      <c r="F14661">
        <v>6766.0288612255999</v>
      </c>
    </row>
    <row r="14662" spans="1:6" x14ac:dyDescent="0.35">
      <c r="A14662" t="s">
        <v>126</v>
      </c>
      <c r="B14662" s="78" t="s">
        <v>15</v>
      </c>
      <c r="C14662">
        <v>2046</v>
      </c>
      <c r="D14662" t="s">
        <v>138</v>
      </c>
      <c r="E14662" t="s">
        <v>59</v>
      </c>
      <c r="F14662">
        <v>6846.0813932922701</v>
      </c>
    </row>
    <row r="14663" spans="1:6" x14ac:dyDescent="0.35">
      <c r="A14663" t="s">
        <v>126</v>
      </c>
      <c r="B14663" s="78" t="s">
        <v>15</v>
      </c>
      <c r="C14663">
        <v>2046</v>
      </c>
      <c r="D14663" t="s">
        <v>138</v>
      </c>
      <c r="E14663" t="s">
        <v>61</v>
      </c>
      <c r="F14663">
        <v>7007.5026361302298</v>
      </c>
    </row>
    <row r="14664" spans="1:6" x14ac:dyDescent="0.35">
      <c r="A14664" t="s">
        <v>126</v>
      </c>
      <c r="B14664" s="78" t="s">
        <v>15</v>
      </c>
      <c r="C14664">
        <v>2046</v>
      </c>
      <c r="D14664" t="s">
        <v>138</v>
      </c>
      <c r="E14664" t="s">
        <v>63</v>
      </c>
      <c r="F14664">
        <v>6871.5704358697103</v>
      </c>
    </row>
    <row r="14665" spans="1:6" x14ac:dyDescent="0.35">
      <c r="A14665" t="s">
        <v>126</v>
      </c>
      <c r="B14665" s="78" t="s">
        <v>15</v>
      </c>
      <c r="C14665">
        <v>2046</v>
      </c>
      <c r="D14665" t="s">
        <v>138</v>
      </c>
      <c r="E14665" t="s">
        <v>43</v>
      </c>
      <c r="F14665">
        <v>5934.1560824217004</v>
      </c>
    </row>
    <row r="14666" spans="1:6" x14ac:dyDescent="0.35">
      <c r="A14666" t="s">
        <v>126</v>
      </c>
      <c r="B14666" s="78" t="s">
        <v>15</v>
      </c>
      <c r="C14666">
        <v>2046</v>
      </c>
      <c r="D14666" t="s">
        <v>138</v>
      </c>
      <c r="E14666" t="s">
        <v>65</v>
      </c>
      <c r="F14666">
        <v>6668.2136806193603</v>
      </c>
    </row>
    <row r="14667" spans="1:6" x14ac:dyDescent="0.35">
      <c r="A14667" t="s">
        <v>126</v>
      </c>
      <c r="B14667" s="78" t="s">
        <v>15</v>
      </c>
      <c r="C14667">
        <v>2046</v>
      </c>
      <c r="D14667" t="s">
        <v>138</v>
      </c>
      <c r="E14667" t="s">
        <v>67</v>
      </c>
      <c r="F14667">
        <v>5999.2143127091003</v>
      </c>
    </row>
    <row r="14668" spans="1:6" x14ac:dyDescent="0.35">
      <c r="A14668" t="s">
        <v>126</v>
      </c>
      <c r="B14668" s="78" t="s">
        <v>15</v>
      </c>
      <c r="C14668">
        <v>2046</v>
      </c>
      <c r="D14668" t="s">
        <v>138</v>
      </c>
      <c r="E14668" t="s">
        <v>69</v>
      </c>
      <c r="F14668">
        <v>6074.3006749882097</v>
      </c>
    </row>
    <row r="14669" spans="1:6" x14ac:dyDescent="0.35">
      <c r="A14669" t="s">
        <v>126</v>
      </c>
      <c r="B14669" s="78" t="s">
        <v>15</v>
      </c>
      <c r="C14669">
        <v>2046</v>
      </c>
      <c r="D14669" t="s">
        <v>138</v>
      </c>
      <c r="E14669" t="s">
        <v>71</v>
      </c>
      <c r="F14669">
        <v>5886.3229836146702</v>
      </c>
    </row>
    <row r="14670" spans="1:6" x14ac:dyDescent="0.35">
      <c r="A14670" t="s">
        <v>126</v>
      </c>
      <c r="B14670" s="78" t="s">
        <v>15</v>
      </c>
      <c r="C14670">
        <v>2046</v>
      </c>
      <c r="D14670" t="s">
        <v>138</v>
      </c>
      <c r="E14670" t="s">
        <v>73</v>
      </c>
      <c r="F14670">
        <v>5062.2512445284501</v>
      </c>
    </row>
    <row r="14671" spans="1:6" x14ac:dyDescent="0.35">
      <c r="A14671" t="s">
        <v>126</v>
      </c>
      <c r="B14671" s="78" t="s">
        <v>15</v>
      </c>
      <c r="C14671">
        <v>2046</v>
      </c>
      <c r="D14671" t="s">
        <v>138</v>
      </c>
      <c r="E14671" t="s">
        <v>75</v>
      </c>
      <c r="F14671">
        <v>6841.2401666502601</v>
      </c>
    </row>
    <row r="14672" spans="1:6" x14ac:dyDescent="0.35">
      <c r="A14672" t="s">
        <v>126</v>
      </c>
      <c r="B14672" s="78" t="s">
        <v>15</v>
      </c>
      <c r="C14672">
        <v>2046</v>
      </c>
      <c r="D14672" t="s">
        <v>41</v>
      </c>
      <c r="E14672" t="s">
        <v>42</v>
      </c>
      <c r="F14672">
        <v>5815.4311041311503</v>
      </c>
    </row>
    <row r="14673" spans="1:6" x14ac:dyDescent="0.35">
      <c r="A14673" t="s">
        <v>126</v>
      </c>
      <c r="B14673" s="78" t="s">
        <v>15</v>
      </c>
      <c r="C14673">
        <v>2046</v>
      </c>
      <c r="D14673" t="s">
        <v>41</v>
      </c>
      <c r="E14673" t="s">
        <v>45</v>
      </c>
      <c r="F14673">
        <v>6172.2978016726402</v>
      </c>
    </row>
    <row r="14674" spans="1:6" x14ac:dyDescent="0.35">
      <c r="A14674" t="s">
        <v>126</v>
      </c>
      <c r="B14674" s="78" t="s">
        <v>15</v>
      </c>
      <c r="C14674">
        <v>2046</v>
      </c>
      <c r="D14674" t="s">
        <v>41</v>
      </c>
      <c r="E14674" t="s">
        <v>47</v>
      </c>
      <c r="F14674">
        <v>5741.2221038322696</v>
      </c>
    </row>
    <row r="14675" spans="1:6" x14ac:dyDescent="0.35">
      <c r="A14675" t="s">
        <v>126</v>
      </c>
      <c r="B14675" s="78" t="s">
        <v>15</v>
      </c>
      <c r="C14675">
        <v>2046</v>
      </c>
      <c r="D14675" t="s">
        <v>41</v>
      </c>
      <c r="E14675" t="s">
        <v>49</v>
      </c>
      <c r="F14675">
        <v>5748.9134269948199</v>
      </c>
    </row>
    <row r="14676" spans="1:6" x14ac:dyDescent="0.35">
      <c r="A14676" t="s">
        <v>126</v>
      </c>
      <c r="B14676" s="78" t="s">
        <v>15</v>
      </c>
      <c r="C14676">
        <v>2046</v>
      </c>
      <c r="D14676" t="s">
        <v>41</v>
      </c>
      <c r="E14676" t="s">
        <v>51</v>
      </c>
      <c r="F14676">
        <v>6288.4030152920895</v>
      </c>
    </row>
    <row r="14677" spans="1:6" x14ac:dyDescent="0.35">
      <c r="A14677" t="s">
        <v>126</v>
      </c>
      <c r="B14677" s="78" t="s">
        <v>15</v>
      </c>
      <c r="C14677">
        <v>2046</v>
      </c>
      <c r="D14677" t="s">
        <v>41</v>
      </c>
      <c r="E14677" t="s">
        <v>53</v>
      </c>
      <c r="F14677">
        <v>6604.0721008672099</v>
      </c>
    </row>
    <row r="14678" spans="1:6" x14ac:dyDescent="0.35">
      <c r="A14678" t="s">
        <v>126</v>
      </c>
      <c r="B14678" s="78" t="s">
        <v>15</v>
      </c>
      <c r="C14678">
        <v>2046</v>
      </c>
      <c r="D14678" t="s">
        <v>41</v>
      </c>
      <c r="E14678" t="s">
        <v>55</v>
      </c>
      <c r="F14678">
        <v>6704.0284479131396</v>
      </c>
    </row>
    <row r="14679" spans="1:6" x14ac:dyDescent="0.35">
      <c r="A14679" t="s">
        <v>126</v>
      </c>
      <c r="B14679" s="78" t="s">
        <v>15</v>
      </c>
      <c r="C14679">
        <v>2046</v>
      </c>
      <c r="D14679" t="s">
        <v>41</v>
      </c>
      <c r="E14679" t="s">
        <v>57</v>
      </c>
      <c r="F14679">
        <v>6572.0900188527303</v>
      </c>
    </row>
    <row r="14680" spans="1:6" x14ac:dyDescent="0.35">
      <c r="A14680" t="s">
        <v>126</v>
      </c>
      <c r="B14680" s="78" t="s">
        <v>15</v>
      </c>
      <c r="C14680">
        <v>2046</v>
      </c>
      <c r="D14680" t="s">
        <v>41</v>
      </c>
      <c r="E14680" t="s">
        <v>59</v>
      </c>
      <c r="F14680">
        <v>6666.2576326361796</v>
      </c>
    </row>
    <row r="14681" spans="1:6" x14ac:dyDescent="0.35">
      <c r="A14681" t="s">
        <v>126</v>
      </c>
      <c r="B14681" s="78" t="s">
        <v>15</v>
      </c>
      <c r="C14681">
        <v>2046</v>
      </c>
      <c r="D14681" t="s">
        <v>41</v>
      </c>
      <c r="E14681" t="s">
        <v>61</v>
      </c>
      <c r="F14681">
        <v>6563.5910153355899</v>
      </c>
    </row>
    <row r="14682" spans="1:6" x14ac:dyDescent="0.35">
      <c r="A14682" t="s">
        <v>126</v>
      </c>
      <c r="B14682" s="78" t="s">
        <v>15</v>
      </c>
      <c r="C14682">
        <v>2046</v>
      </c>
      <c r="D14682" t="s">
        <v>41</v>
      </c>
      <c r="E14682" t="s">
        <v>63</v>
      </c>
      <c r="F14682">
        <v>6261.8667593189102</v>
      </c>
    </row>
    <row r="14683" spans="1:6" x14ac:dyDescent="0.35">
      <c r="A14683" t="s">
        <v>126</v>
      </c>
      <c r="B14683" s="78" t="s">
        <v>15</v>
      </c>
      <c r="C14683">
        <v>2046</v>
      </c>
      <c r="D14683" t="s">
        <v>41</v>
      </c>
      <c r="E14683" t="s">
        <v>43</v>
      </c>
      <c r="F14683">
        <v>6025.0826182956998</v>
      </c>
    </row>
    <row r="14684" spans="1:6" x14ac:dyDescent="0.35">
      <c r="A14684" t="s">
        <v>126</v>
      </c>
      <c r="B14684" s="78" t="s">
        <v>15</v>
      </c>
      <c r="C14684">
        <v>2046</v>
      </c>
      <c r="D14684" t="s">
        <v>41</v>
      </c>
      <c r="E14684" t="s">
        <v>65</v>
      </c>
      <c r="F14684">
        <v>5963.8553971306001</v>
      </c>
    </row>
    <row r="14685" spans="1:6" x14ac:dyDescent="0.35">
      <c r="A14685" t="s">
        <v>126</v>
      </c>
      <c r="B14685" s="78" t="s">
        <v>15</v>
      </c>
      <c r="C14685">
        <v>2046</v>
      </c>
      <c r="D14685" t="s">
        <v>41</v>
      </c>
      <c r="E14685" t="s">
        <v>67</v>
      </c>
      <c r="F14685">
        <v>5305.9715792298102</v>
      </c>
    </row>
    <row r="14686" spans="1:6" x14ac:dyDescent="0.35">
      <c r="A14686" t="s">
        <v>126</v>
      </c>
      <c r="B14686" s="78" t="s">
        <v>15</v>
      </c>
      <c r="C14686">
        <v>2046</v>
      </c>
      <c r="D14686" t="s">
        <v>41</v>
      </c>
      <c r="E14686" t="s">
        <v>69</v>
      </c>
      <c r="F14686">
        <v>5361.9772563514598</v>
      </c>
    </row>
    <row r="14687" spans="1:6" x14ac:dyDescent="0.35">
      <c r="A14687" t="s">
        <v>126</v>
      </c>
      <c r="B14687" s="78" t="s">
        <v>15</v>
      </c>
      <c r="C14687">
        <v>2046</v>
      </c>
      <c r="D14687" t="s">
        <v>41</v>
      </c>
      <c r="E14687" t="s">
        <v>71</v>
      </c>
      <c r="F14687">
        <v>4993.2020037411603</v>
      </c>
    </row>
    <row r="14688" spans="1:6" x14ac:dyDescent="0.35">
      <c r="A14688" t="s">
        <v>126</v>
      </c>
      <c r="B14688" s="78" t="s">
        <v>15</v>
      </c>
      <c r="C14688">
        <v>2046</v>
      </c>
      <c r="D14688" t="s">
        <v>41</v>
      </c>
      <c r="E14688" t="s">
        <v>73</v>
      </c>
      <c r="F14688">
        <v>4143.99657660089</v>
      </c>
    </row>
    <row r="14689" spans="1:6" x14ac:dyDescent="0.35">
      <c r="A14689" t="s">
        <v>126</v>
      </c>
      <c r="B14689" s="78" t="s">
        <v>15</v>
      </c>
      <c r="C14689">
        <v>2046</v>
      </c>
      <c r="D14689" t="s">
        <v>41</v>
      </c>
      <c r="E14689" t="s">
        <v>75</v>
      </c>
      <c r="F14689">
        <v>4718.6897039129399</v>
      </c>
    </row>
    <row r="14690" spans="1:6" x14ac:dyDescent="0.35">
      <c r="A14690" t="s">
        <v>127</v>
      </c>
      <c r="B14690" s="78" t="s">
        <v>15</v>
      </c>
      <c r="C14690">
        <v>2021</v>
      </c>
      <c r="D14690" t="s">
        <v>41</v>
      </c>
      <c r="E14690" t="s">
        <v>42</v>
      </c>
      <c r="F14690">
        <v>141</v>
      </c>
    </row>
    <row r="14691" spans="1:6" x14ac:dyDescent="0.35">
      <c r="A14691" t="s">
        <v>127</v>
      </c>
      <c r="B14691" s="78" t="s">
        <v>15</v>
      </c>
      <c r="C14691">
        <v>2021</v>
      </c>
      <c r="D14691" t="s">
        <v>41</v>
      </c>
      <c r="E14691" t="s">
        <v>43</v>
      </c>
      <c r="F14691">
        <v>157</v>
      </c>
    </row>
    <row r="14692" spans="1:6" x14ac:dyDescent="0.35">
      <c r="A14692" t="s">
        <v>127</v>
      </c>
      <c r="B14692" s="78" t="s">
        <v>15</v>
      </c>
      <c r="C14692">
        <v>2021</v>
      </c>
      <c r="D14692" t="s">
        <v>41</v>
      </c>
      <c r="E14692" t="s">
        <v>45</v>
      </c>
      <c r="F14692">
        <v>211</v>
      </c>
    </row>
    <row r="14693" spans="1:6" x14ac:dyDescent="0.35">
      <c r="A14693" t="s">
        <v>127</v>
      </c>
      <c r="B14693" s="78" t="s">
        <v>15</v>
      </c>
      <c r="C14693">
        <v>2021</v>
      </c>
      <c r="D14693" t="s">
        <v>41</v>
      </c>
      <c r="E14693" t="s">
        <v>47</v>
      </c>
      <c r="F14693">
        <v>143</v>
      </c>
    </row>
    <row r="14694" spans="1:6" x14ac:dyDescent="0.35">
      <c r="A14694" t="s">
        <v>127</v>
      </c>
      <c r="B14694" s="78" t="s">
        <v>15</v>
      </c>
      <c r="C14694">
        <v>2021</v>
      </c>
      <c r="D14694" t="s">
        <v>41</v>
      </c>
      <c r="E14694" t="s">
        <v>49</v>
      </c>
      <c r="F14694">
        <v>137</v>
      </c>
    </row>
    <row r="14695" spans="1:6" x14ac:dyDescent="0.35">
      <c r="A14695" t="s">
        <v>127</v>
      </c>
      <c r="B14695" s="78" t="s">
        <v>15</v>
      </c>
      <c r="C14695">
        <v>2021</v>
      </c>
      <c r="D14695" t="s">
        <v>41</v>
      </c>
      <c r="E14695" t="s">
        <v>51</v>
      </c>
      <c r="F14695">
        <v>138</v>
      </c>
    </row>
    <row r="14696" spans="1:6" x14ac:dyDescent="0.35">
      <c r="A14696" t="s">
        <v>127</v>
      </c>
      <c r="B14696" s="78" t="s">
        <v>15</v>
      </c>
      <c r="C14696">
        <v>2021</v>
      </c>
      <c r="D14696" t="s">
        <v>41</v>
      </c>
      <c r="E14696" t="s">
        <v>53</v>
      </c>
      <c r="F14696">
        <v>119</v>
      </c>
    </row>
    <row r="14697" spans="1:6" x14ac:dyDescent="0.35">
      <c r="A14697" t="s">
        <v>127</v>
      </c>
      <c r="B14697" s="78" t="s">
        <v>15</v>
      </c>
      <c r="C14697">
        <v>2021</v>
      </c>
      <c r="D14697" t="s">
        <v>41</v>
      </c>
      <c r="E14697" t="s">
        <v>55</v>
      </c>
      <c r="F14697">
        <v>113</v>
      </c>
    </row>
    <row r="14698" spans="1:6" x14ac:dyDescent="0.35">
      <c r="A14698" t="s">
        <v>127</v>
      </c>
      <c r="B14698" s="78" t="s">
        <v>15</v>
      </c>
      <c r="C14698">
        <v>2021</v>
      </c>
      <c r="D14698" t="s">
        <v>41</v>
      </c>
      <c r="E14698" t="s">
        <v>57</v>
      </c>
      <c r="F14698">
        <v>98</v>
      </c>
    </row>
    <row r="14699" spans="1:6" x14ac:dyDescent="0.35">
      <c r="A14699" t="s">
        <v>127</v>
      </c>
      <c r="B14699" s="78" t="s">
        <v>15</v>
      </c>
      <c r="C14699">
        <v>2021</v>
      </c>
      <c r="D14699" t="s">
        <v>41</v>
      </c>
      <c r="E14699" t="s">
        <v>59</v>
      </c>
      <c r="F14699">
        <v>95</v>
      </c>
    </row>
    <row r="14700" spans="1:6" x14ac:dyDescent="0.35">
      <c r="A14700" t="s">
        <v>127</v>
      </c>
      <c r="B14700" s="78" t="s">
        <v>15</v>
      </c>
      <c r="C14700">
        <v>2021</v>
      </c>
      <c r="D14700" t="s">
        <v>41</v>
      </c>
      <c r="E14700" t="s">
        <v>61</v>
      </c>
      <c r="F14700">
        <v>101</v>
      </c>
    </row>
    <row r="14701" spans="1:6" x14ac:dyDescent="0.35">
      <c r="A14701" t="s">
        <v>127</v>
      </c>
      <c r="B14701" s="78" t="s">
        <v>15</v>
      </c>
      <c r="C14701">
        <v>2021</v>
      </c>
      <c r="D14701" t="s">
        <v>41</v>
      </c>
      <c r="E14701" t="s">
        <v>63</v>
      </c>
      <c r="F14701">
        <v>94</v>
      </c>
    </row>
    <row r="14702" spans="1:6" x14ac:dyDescent="0.35">
      <c r="A14702" t="s">
        <v>127</v>
      </c>
      <c r="B14702" s="78" t="s">
        <v>15</v>
      </c>
      <c r="C14702">
        <v>2021</v>
      </c>
      <c r="D14702" t="s">
        <v>41</v>
      </c>
      <c r="E14702" t="s">
        <v>65</v>
      </c>
      <c r="F14702">
        <v>88</v>
      </c>
    </row>
    <row r="14703" spans="1:6" x14ac:dyDescent="0.35">
      <c r="A14703" t="s">
        <v>127</v>
      </c>
      <c r="B14703" s="78" t="s">
        <v>15</v>
      </c>
      <c r="C14703">
        <v>2021</v>
      </c>
      <c r="D14703" t="s">
        <v>41</v>
      </c>
      <c r="E14703" t="s">
        <v>67</v>
      </c>
      <c r="F14703">
        <v>67</v>
      </c>
    </row>
    <row r="14704" spans="1:6" x14ac:dyDescent="0.35">
      <c r="A14704" t="s">
        <v>127</v>
      </c>
      <c r="B14704" s="78" t="s">
        <v>15</v>
      </c>
      <c r="C14704">
        <v>2021</v>
      </c>
      <c r="D14704" t="s">
        <v>41</v>
      </c>
      <c r="E14704" t="s">
        <v>69</v>
      </c>
      <c r="F14704">
        <v>31</v>
      </c>
    </row>
    <row r="14705" spans="1:6" x14ac:dyDescent="0.35">
      <c r="A14705" t="s">
        <v>127</v>
      </c>
      <c r="B14705" s="78" t="s">
        <v>15</v>
      </c>
      <c r="C14705">
        <v>2021</v>
      </c>
      <c r="D14705" t="s">
        <v>41</v>
      </c>
      <c r="E14705" t="s">
        <v>71</v>
      </c>
      <c r="F14705">
        <v>15</v>
      </c>
    </row>
    <row r="14706" spans="1:6" x14ac:dyDescent="0.35">
      <c r="A14706" t="s">
        <v>127</v>
      </c>
      <c r="B14706" s="78" t="s">
        <v>15</v>
      </c>
      <c r="C14706">
        <v>2021</v>
      </c>
      <c r="D14706" t="s">
        <v>41</v>
      </c>
      <c r="E14706" t="s">
        <v>73</v>
      </c>
      <c r="F14706">
        <v>11</v>
      </c>
    </row>
    <row r="14707" spans="1:6" x14ac:dyDescent="0.35">
      <c r="A14707" t="s">
        <v>127</v>
      </c>
      <c r="B14707" s="78" t="s">
        <v>15</v>
      </c>
      <c r="C14707">
        <v>2021</v>
      </c>
      <c r="D14707" t="s">
        <v>41</v>
      </c>
      <c r="E14707" t="s">
        <v>75</v>
      </c>
      <c r="F14707">
        <v>0</v>
      </c>
    </row>
    <row r="14708" spans="1:6" x14ac:dyDescent="0.35">
      <c r="A14708" t="s">
        <v>127</v>
      </c>
      <c r="B14708" s="78" t="s">
        <v>15</v>
      </c>
      <c r="C14708">
        <v>2021</v>
      </c>
      <c r="D14708" t="s">
        <v>138</v>
      </c>
      <c r="E14708" t="s">
        <v>42</v>
      </c>
      <c r="F14708">
        <v>142</v>
      </c>
    </row>
    <row r="14709" spans="1:6" x14ac:dyDescent="0.35">
      <c r="A14709" t="s">
        <v>127</v>
      </c>
      <c r="B14709" s="78" t="s">
        <v>15</v>
      </c>
      <c r="C14709">
        <v>2021</v>
      </c>
      <c r="D14709" t="s">
        <v>138</v>
      </c>
      <c r="E14709" t="s">
        <v>43</v>
      </c>
      <c r="F14709">
        <v>157</v>
      </c>
    </row>
    <row r="14710" spans="1:6" x14ac:dyDescent="0.35">
      <c r="A14710" t="s">
        <v>127</v>
      </c>
      <c r="B14710" s="78" t="s">
        <v>15</v>
      </c>
      <c r="C14710">
        <v>2021</v>
      </c>
      <c r="D14710" t="s">
        <v>138</v>
      </c>
      <c r="E14710" t="s">
        <v>45</v>
      </c>
      <c r="F14710">
        <v>150</v>
      </c>
    </row>
    <row r="14711" spans="1:6" x14ac:dyDescent="0.35">
      <c r="A14711" t="s">
        <v>127</v>
      </c>
      <c r="B14711" s="78" t="s">
        <v>15</v>
      </c>
      <c r="C14711">
        <v>2021</v>
      </c>
      <c r="D14711" t="s">
        <v>138</v>
      </c>
      <c r="E14711" t="s">
        <v>47</v>
      </c>
      <c r="F14711">
        <v>141</v>
      </c>
    </row>
    <row r="14712" spans="1:6" x14ac:dyDescent="0.35">
      <c r="A14712" t="s">
        <v>127</v>
      </c>
      <c r="B14712" s="78" t="s">
        <v>15</v>
      </c>
      <c r="C14712">
        <v>2021</v>
      </c>
      <c r="D14712" t="s">
        <v>138</v>
      </c>
      <c r="E14712" t="s">
        <v>49</v>
      </c>
      <c r="F14712">
        <v>129</v>
      </c>
    </row>
    <row r="14713" spans="1:6" x14ac:dyDescent="0.35">
      <c r="A14713" t="s">
        <v>127</v>
      </c>
      <c r="B14713" s="78" t="s">
        <v>15</v>
      </c>
      <c r="C14713">
        <v>2021</v>
      </c>
      <c r="D14713" t="s">
        <v>138</v>
      </c>
      <c r="E14713" t="s">
        <v>51</v>
      </c>
      <c r="F14713">
        <v>123</v>
      </c>
    </row>
    <row r="14714" spans="1:6" x14ac:dyDescent="0.35">
      <c r="A14714" t="s">
        <v>127</v>
      </c>
      <c r="B14714" s="78" t="s">
        <v>15</v>
      </c>
      <c r="C14714">
        <v>2021</v>
      </c>
      <c r="D14714" t="s">
        <v>138</v>
      </c>
      <c r="E14714" t="s">
        <v>53</v>
      </c>
      <c r="F14714">
        <v>146</v>
      </c>
    </row>
    <row r="14715" spans="1:6" x14ac:dyDescent="0.35">
      <c r="A14715" t="s">
        <v>127</v>
      </c>
      <c r="B14715" s="78" t="s">
        <v>15</v>
      </c>
      <c r="C14715">
        <v>2021</v>
      </c>
      <c r="D14715" t="s">
        <v>138</v>
      </c>
      <c r="E14715" t="s">
        <v>55</v>
      </c>
      <c r="F14715">
        <v>144</v>
      </c>
    </row>
    <row r="14716" spans="1:6" x14ac:dyDescent="0.35">
      <c r="A14716" t="s">
        <v>127</v>
      </c>
      <c r="B14716" s="78" t="s">
        <v>15</v>
      </c>
      <c r="C14716">
        <v>2021</v>
      </c>
      <c r="D14716" t="s">
        <v>138</v>
      </c>
      <c r="E14716" t="s">
        <v>57</v>
      </c>
      <c r="F14716">
        <v>120</v>
      </c>
    </row>
    <row r="14717" spans="1:6" x14ac:dyDescent="0.35">
      <c r="A14717" t="s">
        <v>127</v>
      </c>
      <c r="B14717" s="78" t="s">
        <v>15</v>
      </c>
      <c r="C14717">
        <v>2021</v>
      </c>
      <c r="D14717" t="s">
        <v>138</v>
      </c>
      <c r="E14717" t="s">
        <v>59</v>
      </c>
      <c r="F14717">
        <v>113</v>
      </c>
    </row>
    <row r="14718" spans="1:6" x14ac:dyDescent="0.35">
      <c r="A14718" t="s">
        <v>127</v>
      </c>
      <c r="B14718" s="78" t="s">
        <v>15</v>
      </c>
      <c r="C14718">
        <v>2021</v>
      </c>
      <c r="D14718" t="s">
        <v>138</v>
      </c>
      <c r="E14718" t="s">
        <v>61</v>
      </c>
      <c r="F14718">
        <v>96</v>
      </c>
    </row>
    <row r="14719" spans="1:6" x14ac:dyDescent="0.35">
      <c r="A14719" t="s">
        <v>127</v>
      </c>
      <c r="B14719" s="78" t="s">
        <v>15</v>
      </c>
      <c r="C14719">
        <v>2021</v>
      </c>
      <c r="D14719" t="s">
        <v>138</v>
      </c>
      <c r="E14719" t="s">
        <v>63</v>
      </c>
      <c r="F14719">
        <v>92</v>
      </c>
    </row>
    <row r="14720" spans="1:6" x14ac:dyDescent="0.35">
      <c r="A14720" t="s">
        <v>127</v>
      </c>
      <c r="B14720" s="78" t="s">
        <v>15</v>
      </c>
      <c r="C14720">
        <v>2021</v>
      </c>
      <c r="D14720" t="s">
        <v>138</v>
      </c>
      <c r="E14720" t="s">
        <v>65</v>
      </c>
      <c r="F14720">
        <v>95</v>
      </c>
    </row>
    <row r="14721" spans="1:6" x14ac:dyDescent="0.35">
      <c r="A14721" t="s">
        <v>127</v>
      </c>
      <c r="B14721" s="78" t="s">
        <v>15</v>
      </c>
      <c r="C14721">
        <v>2021</v>
      </c>
      <c r="D14721" t="s">
        <v>138</v>
      </c>
      <c r="E14721" t="s">
        <v>67</v>
      </c>
      <c r="F14721">
        <v>59</v>
      </c>
    </row>
    <row r="14722" spans="1:6" x14ac:dyDescent="0.35">
      <c r="A14722" t="s">
        <v>127</v>
      </c>
      <c r="B14722" s="78" t="s">
        <v>15</v>
      </c>
      <c r="C14722">
        <v>2021</v>
      </c>
      <c r="D14722" t="s">
        <v>138</v>
      </c>
      <c r="E14722" t="s">
        <v>69</v>
      </c>
      <c r="F14722">
        <v>35</v>
      </c>
    </row>
    <row r="14723" spans="1:6" x14ac:dyDescent="0.35">
      <c r="A14723" t="s">
        <v>127</v>
      </c>
      <c r="B14723" s="78" t="s">
        <v>15</v>
      </c>
      <c r="C14723">
        <v>2021</v>
      </c>
      <c r="D14723" t="s">
        <v>138</v>
      </c>
      <c r="E14723" t="s">
        <v>71</v>
      </c>
      <c r="F14723">
        <v>20</v>
      </c>
    </row>
    <row r="14724" spans="1:6" x14ac:dyDescent="0.35">
      <c r="A14724" t="s">
        <v>127</v>
      </c>
      <c r="B14724" s="78" t="s">
        <v>15</v>
      </c>
      <c r="C14724">
        <v>2021</v>
      </c>
      <c r="D14724" t="s">
        <v>138</v>
      </c>
      <c r="E14724" t="s">
        <v>73</v>
      </c>
      <c r="F14724">
        <v>10</v>
      </c>
    </row>
    <row r="14725" spans="1:6" x14ac:dyDescent="0.35">
      <c r="A14725" t="s">
        <v>127</v>
      </c>
      <c r="B14725" s="78" t="s">
        <v>15</v>
      </c>
      <c r="C14725">
        <v>2021</v>
      </c>
      <c r="D14725" t="s">
        <v>138</v>
      </c>
      <c r="E14725" t="s">
        <v>75</v>
      </c>
      <c r="F14725">
        <v>1</v>
      </c>
    </row>
    <row r="14726" spans="1:6" x14ac:dyDescent="0.35">
      <c r="A14726" t="s">
        <v>127</v>
      </c>
      <c r="B14726" s="78" t="s">
        <v>15</v>
      </c>
      <c r="C14726">
        <v>2026</v>
      </c>
      <c r="D14726" t="s">
        <v>138</v>
      </c>
      <c r="E14726" t="s">
        <v>42</v>
      </c>
      <c r="F14726">
        <v>139.34813857858001</v>
      </c>
    </row>
    <row r="14727" spans="1:6" x14ac:dyDescent="0.35">
      <c r="A14727" t="s">
        <v>127</v>
      </c>
      <c r="B14727" s="78" t="s">
        <v>15</v>
      </c>
      <c r="C14727">
        <v>2026</v>
      </c>
      <c r="D14727" t="s">
        <v>138</v>
      </c>
      <c r="E14727" t="s">
        <v>45</v>
      </c>
      <c r="F14727">
        <v>135.60522114836701</v>
      </c>
    </row>
    <row r="14728" spans="1:6" x14ac:dyDescent="0.35">
      <c r="A14728" t="s">
        <v>127</v>
      </c>
      <c r="B14728" s="78" t="s">
        <v>15</v>
      </c>
      <c r="C14728">
        <v>2026</v>
      </c>
      <c r="D14728" t="s">
        <v>138</v>
      </c>
      <c r="E14728" t="s">
        <v>47</v>
      </c>
      <c r="F14728">
        <v>116.638485997063</v>
      </c>
    </row>
    <row r="14729" spans="1:6" x14ac:dyDescent="0.35">
      <c r="A14729" t="s">
        <v>127</v>
      </c>
      <c r="B14729" s="78" t="s">
        <v>15</v>
      </c>
      <c r="C14729">
        <v>2026</v>
      </c>
      <c r="D14729" t="s">
        <v>138</v>
      </c>
      <c r="E14729" t="s">
        <v>49</v>
      </c>
      <c r="F14729">
        <v>136.23244409151499</v>
      </c>
    </row>
    <row r="14730" spans="1:6" x14ac:dyDescent="0.35">
      <c r="A14730" t="s">
        <v>127</v>
      </c>
      <c r="B14730" s="78" t="s">
        <v>15</v>
      </c>
      <c r="C14730">
        <v>2026</v>
      </c>
      <c r="D14730" t="s">
        <v>138</v>
      </c>
      <c r="E14730" t="s">
        <v>51</v>
      </c>
      <c r="F14730">
        <v>146.08481618049299</v>
      </c>
    </row>
    <row r="14731" spans="1:6" x14ac:dyDescent="0.35">
      <c r="A14731" t="s">
        <v>127</v>
      </c>
      <c r="B14731" s="78" t="s">
        <v>15</v>
      </c>
      <c r="C14731">
        <v>2026</v>
      </c>
      <c r="D14731" t="s">
        <v>138</v>
      </c>
      <c r="E14731" t="s">
        <v>53</v>
      </c>
      <c r="F14731">
        <v>140.42198592551301</v>
      </c>
    </row>
    <row r="14732" spans="1:6" x14ac:dyDescent="0.35">
      <c r="A14732" t="s">
        <v>127</v>
      </c>
      <c r="B14732" s="78" t="s">
        <v>15</v>
      </c>
      <c r="C14732">
        <v>2026</v>
      </c>
      <c r="D14732" t="s">
        <v>138</v>
      </c>
      <c r="E14732" t="s">
        <v>55</v>
      </c>
      <c r="F14732">
        <v>137.03112592853299</v>
      </c>
    </row>
    <row r="14733" spans="1:6" x14ac:dyDescent="0.35">
      <c r="A14733" t="s">
        <v>127</v>
      </c>
      <c r="B14733" s="78" t="s">
        <v>15</v>
      </c>
      <c r="C14733">
        <v>2026</v>
      </c>
      <c r="D14733" t="s">
        <v>138</v>
      </c>
      <c r="E14733" t="s">
        <v>57</v>
      </c>
      <c r="F14733">
        <v>132.276519652079</v>
      </c>
    </row>
    <row r="14734" spans="1:6" x14ac:dyDescent="0.35">
      <c r="A14734" t="s">
        <v>127</v>
      </c>
      <c r="B14734" s="78" t="s">
        <v>15</v>
      </c>
      <c r="C14734">
        <v>2026</v>
      </c>
      <c r="D14734" t="s">
        <v>138</v>
      </c>
      <c r="E14734" t="s">
        <v>59</v>
      </c>
      <c r="F14734">
        <v>104.04059975325499</v>
      </c>
    </row>
    <row r="14735" spans="1:6" x14ac:dyDescent="0.35">
      <c r="A14735" t="s">
        <v>127</v>
      </c>
      <c r="B14735" s="78" t="s">
        <v>15</v>
      </c>
      <c r="C14735">
        <v>2026</v>
      </c>
      <c r="D14735" t="s">
        <v>138</v>
      </c>
      <c r="E14735" t="s">
        <v>61</v>
      </c>
      <c r="F14735">
        <v>98.580484977225495</v>
      </c>
    </row>
    <row r="14736" spans="1:6" x14ac:dyDescent="0.35">
      <c r="A14736" t="s">
        <v>127</v>
      </c>
      <c r="B14736" s="78" t="s">
        <v>15</v>
      </c>
      <c r="C14736">
        <v>2026</v>
      </c>
      <c r="D14736" t="s">
        <v>138</v>
      </c>
      <c r="E14736" t="s">
        <v>63</v>
      </c>
      <c r="F14736">
        <v>85.750591719798805</v>
      </c>
    </row>
    <row r="14737" spans="1:6" x14ac:dyDescent="0.35">
      <c r="A14737" t="s">
        <v>127</v>
      </c>
      <c r="B14737" s="78" t="s">
        <v>15</v>
      </c>
      <c r="C14737">
        <v>2026</v>
      </c>
      <c r="D14737" t="s">
        <v>138</v>
      </c>
      <c r="E14737" t="s">
        <v>43</v>
      </c>
      <c r="F14737">
        <v>133.60082860170701</v>
      </c>
    </row>
    <row r="14738" spans="1:6" x14ac:dyDescent="0.35">
      <c r="A14738" t="s">
        <v>127</v>
      </c>
      <c r="B14738" s="78" t="s">
        <v>15</v>
      </c>
      <c r="C14738">
        <v>2026</v>
      </c>
      <c r="D14738" t="s">
        <v>138</v>
      </c>
      <c r="E14738" t="s">
        <v>65</v>
      </c>
      <c r="F14738">
        <v>79.4422160134595</v>
      </c>
    </row>
    <row r="14739" spans="1:6" x14ac:dyDescent="0.35">
      <c r="A14739" t="s">
        <v>127</v>
      </c>
      <c r="B14739" s="78" t="s">
        <v>15</v>
      </c>
      <c r="C14739">
        <v>2026</v>
      </c>
      <c r="D14739" t="s">
        <v>138</v>
      </c>
      <c r="E14739" t="s">
        <v>67</v>
      </c>
      <c r="F14739">
        <v>76.028364744431798</v>
      </c>
    </row>
    <row r="14740" spans="1:6" x14ac:dyDescent="0.35">
      <c r="A14740" t="s">
        <v>127</v>
      </c>
      <c r="B14740" s="78" t="s">
        <v>15</v>
      </c>
      <c r="C14740">
        <v>2026</v>
      </c>
      <c r="D14740" t="s">
        <v>138</v>
      </c>
      <c r="E14740" t="s">
        <v>69</v>
      </c>
      <c r="F14740">
        <v>45.674166632019002</v>
      </c>
    </row>
    <row r="14741" spans="1:6" x14ac:dyDescent="0.35">
      <c r="A14741" t="s">
        <v>127</v>
      </c>
      <c r="B14741" s="78" t="s">
        <v>15</v>
      </c>
      <c r="C14741">
        <v>2026</v>
      </c>
      <c r="D14741" t="s">
        <v>138</v>
      </c>
      <c r="E14741" t="s">
        <v>71</v>
      </c>
      <c r="F14741">
        <v>26.218358511185201</v>
      </c>
    </row>
    <row r="14742" spans="1:6" x14ac:dyDescent="0.35">
      <c r="A14742" t="s">
        <v>127</v>
      </c>
      <c r="B14742" s="78" t="s">
        <v>15</v>
      </c>
      <c r="C14742">
        <v>2026</v>
      </c>
      <c r="D14742" t="s">
        <v>138</v>
      </c>
      <c r="E14742" t="s">
        <v>73</v>
      </c>
      <c r="F14742">
        <v>14.3711310472011</v>
      </c>
    </row>
    <row r="14743" spans="1:6" x14ac:dyDescent="0.35">
      <c r="A14743" t="s">
        <v>127</v>
      </c>
      <c r="B14743" s="78" t="s">
        <v>15</v>
      </c>
      <c r="C14743">
        <v>2026</v>
      </c>
      <c r="D14743" t="s">
        <v>138</v>
      </c>
      <c r="E14743" t="s">
        <v>75</v>
      </c>
      <c r="F14743">
        <v>7.0109478365644602</v>
      </c>
    </row>
    <row r="14744" spans="1:6" x14ac:dyDescent="0.35">
      <c r="A14744" t="s">
        <v>127</v>
      </c>
      <c r="B14744" s="78" t="s">
        <v>15</v>
      </c>
      <c r="C14744">
        <v>2026</v>
      </c>
      <c r="D14744" t="s">
        <v>41</v>
      </c>
      <c r="E14744" t="s">
        <v>42</v>
      </c>
      <c r="F14744">
        <v>149.97835860376</v>
      </c>
    </row>
    <row r="14745" spans="1:6" x14ac:dyDescent="0.35">
      <c r="A14745" t="s">
        <v>127</v>
      </c>
      <c r="B14745" s="78" t="s">
        <v>15</v>
      </c>
      <c r="C14745">
        <v>2026</v>
      </c>
      <c r="D14745" t="s">
        <v>41</v>
      </c>
      <c r="E14745" t="s">
        <v>45</v>
      </c>
      <c r="F14745">
        <v>141.54330560873899</v>
      </c>
    </row>
    <row r="14746" spans="1:6" x14ac:dyDescent="0.35">
      <c r="A14746" t="s">
        <v>127</v>
      </c>
      <c r="B14746" s="78" t="s">
        <v>15</v>
      </c>
      <c r="C14746">
        <v>2026</v>
      </c>
      <c r="D14746" t="s">
        <v>41</v>
      </c>
      <c r="E14746" t="s">
        <v>47</v>
      </c>
      <c r="F14746">
        <v>170.276481768183</v>
      </c>
    </row>
    <row r="14747" spans="1:6" x14ac:dyDescent="0.35">
      <c r="A14747" t="s">
        <v>127</v>
      </c>
      <c r="B14747" s="78" t="s">
        <v>15</v>
      </c>
      <c r="C14747">
        <v>2026</v>
      </c>
      <c r="D14747" t="s">
        <v>41</v>
      </c>
      <c r="E14747" t="s">
        <v>49</v>
      </c>
      <c r="F14747">
        <v>120.589700098035</v>
      </c>
    </row>
    <row r="14748" spans="1:6" x14ac:dyDescent="0.35">
      <c r="A14748" t="s">
        <v>127</v>
      </c>
      <c r="B14748" s="78" t="s">
        <v>15</v>
      </c>
      <c r="C14748">
        <v>2026</v>
      </c>
      <c r="D14748" t="s">
        <v>41</v>
      </c>
      <c r="E14748" t="s">
        <v>51</v>
      </c>
      <c r="F14748">
        <v>154.07727207314801</v>
      </c>
    </row>
    <row r="14749" spans="1:6" x14ac:dyDescent="0.35">
      <c r="A14749" t="s">
        <v>127</v>
      </c>
      <c r="B14749" s="78" t="s">
        <v>15</v>
      </c>
      <c r="C14749">
        <v>2026</v>
      </c>
      <c r="D14749" t="s">
        <v>41</v>
      </c>
      <c r="E14749" t="s">
        <v>53</v>
      </c>
      <c r="F14749">
        <v>137.39254326518301</v>
      </c>
    </row>
    <row r="14750" spans="1:6" x14ac:dyDescent="0.35">
      <c r="A14750" t="s">
        <v>127</v>
      </c>
      <c r="B14750" s="78" t="s">
        <v>15</v>
      </c>
      <c r="C14750">
        <v>2026</v>
      </c>
      <c r="D14750" t="s">
        <v>41</v>
      </c>
      <c r="E14750" t="s">
        <v>55</v>
      </c>
      <c r="F14750">
        <v>109.251824303991</v>
      </c>
    </row>
    <row r="14751" spans="1:6" x14ac:dyDescent="0.35">
      <c r="A14751" t="s">
        <v>127</v>
      </c>
      <c r="B14751" s="78" t="s">
        <v>15</v>
      </c>
      <c r="C14751">
        <v>2026</v>
      </c>
      <c r="D14751" t="s">
        <v>41</v>
      </c>
      <c r="E14751" t="s">
        <v>57</v>
      </c>
      <c r="F14751">
        <v>103.675433464284</v>
      </c>
    </row>
    <row r="14752" spans="1:6" x14ac:dyDescent="0.35">
      <c r="A14752" t="s">
        <v>127</v>
      </c>
      <c r="B14752" s="78" t="s">
        <v>15</v>
      </c>
      <c r="C14752">
        <v>2026</v>
      </c>
      <c r="D14752" t="s">
        <v>41</v>
      </c>
      <c r="E14752" t="s">
        <v>59</v>
      </c>
      <c r="F14752">
        <v>89.468950586383798</v>
      </c>
    </row>
    <row r="14753" spans="1:6" x14ac:dyDescent="0.35">
      <c r="A14753" t="s">
        <v>127</v>
      </c>
      <c r="B14753" s="78" t="s">
        <v>15</v>
      </c>
      <c r="C14753">
        <v>2026</v>
      </c>
      <c r="D14753" t="s">
        <v>41</v>
      </c>
      <c r="E14753" t="s">
        <v>61</v>
      </c>
      <c r="F14753">
        <v>91.737712698704499</v>
      </c>
    </row>
    <row r="14754" spans="1:6" x14ac:dyDescent="0.35">
      <c r="A14754" t="s">
        <v>127</v>
      </c>
      <c r="B14754" s="78" t="s">
        <v>15</v>
      </c>
      <c r="C14754">
        <v>2026</v>
      </c>
      <c r="D14754" t="s">
        <v>41</v>
      </c>
      <c r="E14754" t="s">
        <v>63</v>
      </c>
      <c r="F14754">
        <v>94.385020616657201</v>
      </c>
    </row>
    <row r="14755" spans="1:6" x14ac:dyDescent="0.35">
      <c r="A14755" t="s">
        <v>127</v>
      </c>
      <c r="B14755" s="78" t="s">
        <v>15</v>
      </c>
      <c r="C14755">
        <v>2026</v>
      </c>
      <c r="D14755" t="s">
        <v>41</v>
      </c>
      <c r="E14755" t="s">
        <v>43</v>
      </c>
      <c r="F14755">
        <v>139.815805280902</v>
      </c>
    </row>
    <row r="14756" spans="1:6" x14ac:dyDescent="0.35">
      <c r="A14756" t="s">
        <v>127</v>
      </c>
      <c r="B14756" s="78" t="s">
        <v>15</v>
      </c>
      <c r="C14756">
        <v>2026</v>
      </c>
      <c r="D14756" t="s">
        <v>41</v>
      </c>
      <c r="E14756" t="s">
        <v>65</v>
      </c>
      <c r="F14756">
        <v>82.960478335465098</v>
      </c>
    </row>
    <row r="14757" spans="1:6" x14ac:dyDescent="0.35">
      <c r="A14757" t="s">
        <v>127</v>
      </c>
      <c r="B14757" s="78" t="s">
        <v>15</v>
      </c>
      <c r="C14757">
        <v>2026</v>
      </c>
      <c r="D14757" t="s">
        <v>41</v>
      </c>
      <c r="E14757" t="s">
        <v>67</v>
      </c>
      <c r="F14757">
        <v>69.135998533747994</v>
      </c>
    </row>
    <row r="14758" spans="1:6" x14ac:dyDescent="0.35">
      <c r="A14758" t="s">
        <v>127</v>
      </c>
      <c r="B14758" s="78" t="s">
        <v>15</v>
      </c>
      <c r="C14758">
        <v>2026</v>
      </c>
      <c r="D14758" t="s">
        <v>41</v>
      </c>
      <c r="E14758" t="s">
        <v>69</v>
      </c>
      <c r="F14758">
        <v>47.703392531628701</v>
      </c>
    </row>
    <row r="14759" spans="1:6" x14ac:dyDescent="0.35">
      <c r="A14759" t="s">
        <v>127</v>
      </c>
      <c r="B14759" s="78" t="s">
        <v>15</v>
      </c>
      <c r="C14759">
        <v>2026</v>
      </c>
      <c r="D14759" t="s">
        <v>41</v>
      </c>
      <c r="E14759" t="s">
        <v>71</v>
      </c>
      <c r="F14759">
        <v>21.268950073847499</v>
      </c>
    </row>
    <row r="14760" spans="1:6" x14ac:dyDescent="0.35">
      <c r="A14760" t="s">
        <v>127</v>
      </c>
      <c r="B14760" s="78" t="s">
        <v>15</v>
      </c>
      <c r="C14760">
        <v>2026</v>
      </c>
      <c r="D14760" t="s">
        <v>41</v>
      </c>
      <c r="E14760" t="s">
        <v>73</v>
      </c>
      <c r="F14760">
        <v>9.7036724637198901</v>
      </c>
    </row>
    <row r="14761" spans="1:6" x14ac:dyDescent="0.35">
      <c r="A14761" t="s">
        <v>127</v>
      </c>
      <c r="B14761" s="78" t="s">
        <v>15</v>
      </c>
      <c r="C14761">
        <v>2026</v>
      </c>
      <c r="D14761" t="s">
        <v>41</v>
      </c>
      <c r="E14761" t="s">
        <v>75</v>
      </c>
      <c r="F14761">
        <v>6.8210630350253103</v>
      </c>
    </row>
    <row r="14762" spans="1:6" x14ac:dyDescent="0.35">
      <c r="A14762" t="s">
        <v>127</v>
      </c>
      <c r="B14762" s="78" t="s">
        <v>15</v>
      </c>
      <c r="C14762">
        <v>2031</v>
      </c>
      <c r="D14762" t="s">
        <v>138</v>
      </c>
      <c r="E14762" t="s">
        <v>42</v>
      </c>
      <c r="F14762">
        <v>138.150722594249</v>
      </c>
    </row>
    <row r="14763" spans="1:6" x14ac:dyDescent="0.35">
      <c r="A14763" t="s">
        <v>127</v>
      </c>
      <c r="B14763" s="78" t="s">
        <v>15</v>
      </c>
      <c r="C14763">
        <v>2031</v>
      </c>
      <c r="D14763" t="s">
        <v>138</v>
      </c>
      <c r="E14763" t="s">
        <v>45</v>
      </c>
      <c r="F14763">
        <v>118.46306011674599</v>
      </c>
    </row>
    <row r="14764" spans="1:6" x14ac:dyDescent="0.35">
      <c r="A14764" t="s">
        <v>127</v>
      </c>
      <c r="B14764" s="78" t="s">
        <v>15</v>
      </c>
      <c r="C14764">
        <v>2031</v>
      </c>
      <c r="D14764" t="s">
        <v>138</v>
      </c>
      <c r="E14764" t="s">
        <v>47</v>
      </c>
      <c r="F14764">
        <v>108.230548007588</v>
      </c>
    </row>
    <row r="14765" spans="1:6" x14ac:dyDescent="0.35">
      <c r="A14765" t="s">
        <v>127</v>
      </c>
      <c r="B14765" s="78" t="s">
        <v>15</v>
      </c>
      <c r="C14765">
        <v>2031</v>
      </c>
      <c r="D14765" t="s">
        <v>138</v>
      </c>
      <c r="E14765" t="s">
        <v>49</v>
      </c>
      <c r="F14765">
        <v>124.184429856167</v>
      </c>
    </row>
    <row r="14766" spans="1:6" x14ac:dyDescent="0.35">
      <c r="A14766" t="s">
        <v>127</v>
      </c>
      <c r="B14766" s="78" t="s">
        <v>15</v>
      </c>
      <c r="C14766">
        <v>2031</v>
      </c>
      <c r="D14766" t="s">
        <v>138</v>
      </c>
      <c r="E14766" t="s">
        <v>51</v>
      </c>
      <c r="F14766">
        <v>149.77563948005599</v>
      </c>
    </row>
    <row r="14767" spans="1:6" x14ac:dyDescent="0.35">
      <c r="A14767" t="s">
        <v>127</v>
      </c>
      <c r="B14767" s="78" t="s">
        <v>15</v>
      </c>
      <c r="C14767">
        <v>2031</v>
      </c>
      <c r="D14767" t="s">
        <v>138</v>
      </c>
      <c r="E14767" t="s">
        <v>53</v>
      </c>
      <c r="F14767">
        <v>158.225309474504</v>
      </c>
    </row>
    <row r="14768" spans="1:6" x14ac:dyDescent="0.35">
      <c r="A14768" t="s">
        <v>127</v>
      </c>
      <c r="B14768" s="78" t="s">
        <v>15</v>
      </c>
      <c r="C14768">
        <v>2031</v>
      </c>
      <c r="D14768" t="s">
        <v>138</v>
      </c>
      <c r="E14768" t="s">
        <v>55</v>
      </c>
      <c r="F14768">
        <v>138.278413010854</v>
      </c>
    </row>
    <row r="14769" spans="1:6" x14ac:dyDescent="0.35">
      <c r="A14769" t="s">
        <v>127</v>
      </c>
      <c r="B14769" s="78" t="s">
        <v>15</v>
      </c>
      <c r="C14769">
        <v>2031</v>
      </c>
      <c r="D14769" t="s">
        <v>138</v>
      </c>
      <c r="E14769" t="s">
        <v>57</v>
      </c>
      <c r="F14769">
        <v>129.80811904586199</v>
      </c>
    </row>
    <row r="14770" spans="1:6" x14ac:dyDescent="0.35">
      <c r="A14770" t="s">
        <v>127</v>
      </c>
      <c r="B14770" s="78" t="s">
        <v>15</v>
      </c>
      <c r="C14770">
        <v>2031</v>
      </c>
      <c r="D14770" t="s">
        <v>138</v>
      </c>
      <c r="E14770" t="s">
        <v>59</v>
      </c>
      <c r="F14770">
        <v>114.60884659498799</v>
      </c>
    </row>
    <row r="14771" spans="1:6" x14ac:dyDescent="0.35">
      <c r="A14771" t="s">
        <v>127</v>
      </c>
      <c r="B14771" s="78" t="s">
        <v>15</v>
      </c>
      <c r="C14771">
        <v>2031</v>
      </c>
      <c r="D14771" t="s">
        <v>138</v>
      </c>
      <c r="E14771" t="s">
        <v>61</v>
      </c>
      <c r="F14771">
        <v>93.066070526638896</v>
      </c>
    </row>
    <row r="14772" spans="1:6" x14ac:dyDescent="0.35">
      <c r="A14772" t="s">
        <v>127</v>
      </c>
      <c r="B14772" s="78" t="s">
        <v>15</v>
      </c>
      <c r="C14772">
        <v>2031</v>
      </c>
      <c r="D14772" t="s">
        <v>138</v>
      </c>
      <c r="E14772" t="s">
        <v>63</v>
      </c>
      <c r="F14772">
        <v>89.027500086730896</v>
      </c>
    </row>
    <row r="14773" spans="1:6" x14ac:dyDescent="0.35">
      <c r="A14773" t="s">
        <v>127</v>
      </c>
      <c r="B14773" s="78" t="s">
        <v>15</v>
      </c>
      <c r="C14773">
        <v>2031</v>
      </c>
      <c r="D14773" t="s">
        <v>138</v>
      </c>
      <c r="E14773" t="s">
        <v>43</v>
      </c>
      <c r="F14773">
        <v>131.81566317051599</v>
      </c>
    </row>
    <row r="14774" spans="1:6" x14ac:dyDescent="0.35">
      <c r="A14774" t="s">
        <v>127</v>
      </c>
      <c r="B14774" s="78" t="s">
        <v>15</v>
      </c>
      <c r="C14774">
        <v>2031</v>
      </c>
      <c r="D14774" t="s">
        <v>138</v>
      </c>
      <c r="E14774" t="s">
        <v>65</v>
      </c>
      <c r="F14774">
        <v>75.218065881352103</v>
      </c>
    </row>
    <row r="14775" spans="1:6" x14ac:dyDescent="0.35">
      <c r="A14775" t="s">
        <v>127</v>
      </c>
      <c r="B14775" s="78" t="s">
        <v>15</v>
      </c>
      <c r="C14775">
        <v>2031</v>
      </c>
      <c r="D14775" t="s">
        <v>138</v>
      </c>
      <c r="E14775" t="s">
        <v>67</v>
      </c>
      <c r="F14775">
        <v>65.542789487307502</v>
      </c>
    </row>
    <row r="14776" spans="1:6" x14ac:dyDescent="0.35">
      <c r="A14776" t="s">
        <v>127</v>
      </c>
      <c r="B14776" s="78" t="s">
        <v>15</v>
      </c>
      <c r="C14776">
        <v>2031</v>
      </c>
      <c r="D14776" t="s">
        <v>138</v>
      </c>
      <c r="E14776" t="s">
        <v>69</v>
      </c>
      <c r="F14776">
        <v>59.265532430038903</v>
      </c>
    </row>
    <row r="14777" spans="1:6" x14ac:dyDescent="0.35">
      <c r="A14777" t="s">
        <v>127</v>
      </c>
      <c r="B14777" s="78" t="s">
        <v>15</v>
      </c>
      <c r="C14777">
        <v>2031</v>
      </c>
      <c r="D14777" t="s">
        <v>138</v>
      </c>
      <c r="E14777" t="s">
        <v>71</v>
      </c>
      <c r="F14777">
        <v>34.721420418006097</v>
      </c>
    </row>
    <row r="14778" spans="1:6" x14ac:dyDescent="0.35">
      <c r="A14778" t="s">
        <v>127</v>
      </c>
      <c r="B14778" s="78" t="s">
        <v>15</v>
      </c>
      <c r="C14778">
        <v>2031</v>
      </c>
      <c r="D14778" t="s">
        <v>138</v>
      </c>
      <c r="E14778" t="s">
        <v>73</v>
      </c>
      <c r="F14778">
        <v>19.188332435510201</v>
      </c>
    </row>
    <row r="14779" spans="1:6" x14ac:dyDescent="0.35">
      <c r="A14779" t="s">
        <v>127</v>
      </c>
      <c r="B14779" s="78" t="s">
        <v>15</v>
      </c>
      <c r="C14779">
        <v>2031</v>
      </c>
      <c r="D14779" t="s">
        <v>138</v>
      </c>
      <c r="E14779" t="s">
        <v>75</v>
      </c>
      <c r="F14779">
        <v>12.468585652663601</v>
      </c>
    </row>
    <row r="14780" spans="1:6" x14ac:dyDescent="0.35">
      <c r="A14780" t="s">
        <v>127</v>
      </c>
      <c r="B14780" s="78" t="s">
        <v>15</v>
      </c>
      <c r="C14780">
        <v>2031</v>
      </c>
      <c r="D14780" t="s">
        <v>41</v>
      </c>
      <c r="E14780" t="s">
        <v>42</v>
      </c>
      <c r="F14780">
        <v>148.873594088462</v>
      </c>
    </row>
    <row r="14781" spans="1:6" x14ac:dyDescent="0.35">
      <c r="A14781" t="s">
        <v>127</v>
      </c>
      <c r="B14781" s="78" t="s">
        <v>15</v>
      </c>
      <c r="C14781">
        <v>2031</v>
      </c>
      <c r="D14781" t="s">
        <v>41</v>
      </c>
      <c r="E14781" t="s">
        <v>45</v>
      </c>
      <c r="F14781">
        <v>128.002190533434</v>
      </c>
    </row>
    <row r="14782" spans="1:6" x14ac:dyDescent="0.35">
      <c r="A14782" t="s">
        <v>127</v>
      </c>
      <c r="B14782" s="78" t="s">
        <v>15</v>
      </c>
      <c r="C14782">
        <v>2031</v>
      </c>
      <c r="D14782" t="s">
        <v>41</v>
      </c>
      <c r="E14782" t="s">
        <v>47</v>
      </c>
      <c r="F14782">
        <v>126.13466411708001</v>
      </c>
    </row>
    <row r="14783" spans="1:6" x14ac:dyDescent="0.35">
      <c r="A14783" t="s">
        <v>127</v>
      </c>
      <c r="B14783" s="78" t="s">
        <v>15</v>
      </c>
      <c r="C14783">
        <v>2031</v>
      </c>
      <c r="D14783" t="s">
        <v>41</v>
      </c>
      <c r="E14783" t="s">
        <v>49</v>
      </c>
      <c r="F14783">
        <v>145.62621941933199</v>
      </c>
    </row>
    <row r="14784" spans="1:6" x14ac:dyDescent="0.35">
      <c r="A14784" t="s">
        <v>127</v>
      </c>
      <c r="B14784" s="78" t="s">
        <v>15</v>
      </c>
      <c r="C14784">
        <v>2031</v>
      </c>
      <c r="D14784" t="s">
        <v>41</v>
      </c>
      <c r="E14784" t="s">
        <v>51</v>
      </c>
      <c r="F14784">
        <v>147.05838539846701</v>
      </c>
    </row>
    <row r="14785" spans="1:6" x14ac:dyDescent="0.35">
      <c r="A14785" t="s">
        <v>127</v>
      </c>
      <c r="B14785" s="78" t="s">
        <v>15</v>
      </c>
      <c r="C14785">
        <v>2031</v>
      </c>
      <c r="D14785" t="s">
        <v>41</v>
      </c>
      <c r="E14785" t="s">
        <v>53</v>
      </c>
      <c r="F14785">
        <v>152.42123430105599</v>
      </c>
    </row>
    <row r="14786" spans="1:6" x14ac:dyDescent="0.35">
      <c r="A14786" t="s">
        <v>127</v>
      </c>
      <c r="B14786" s="78" t="s">
        <v>15</v>
      </c>
      <c r="C14786">
        <v>2031</v>
      </c>
      <c r="D14786" t="s">
        <v>41</v>
      </c>
      <c r="E14786" t="s">
        <v>55</v>
      </c>
      <c r="F14786">
        <v>123.02692040723601</v>
      </c>
    </row>
    <row r="14787" spans="1:6" x14ac:dyDescent="0.35">
      <c r="A14787" t="s">
        <v>127</v>
      </c>
      <c r="B14787" s="78" t="s">
        <v>15</v>
      </c>
      <c r="C14787">
        <v>2031</v>
      </c>
      <c r="D14787" t="s">
        <v>41</v>
      </c>
      <c r="E14787" t="s">
        <v>57</v>
      </c>
      <c r="F14787">
        <v>100.155303586073</v>
      </c>
    </row>
    <row r="14788" spans="1:6" x14ac:dyDescent="0.35">
      <c r="A14788" t="s">
        <v>127</v>
      </c>
      <c r="B14788" s="78" t="s">
        <v>15</v>
      </c>
      <c r="C14788">
        <v>2031</v>
      </c>
      <c r="D14788" t="s">
        <v>41</v>
      </c>
      <c r="E14788" t="s">
        <v>59</v>
      </c>
      <c r="F14788">
        <v>97.713547228457401</v>
      </c>
    </row>
    <row r="14789" spans="1:6" x14ac:dyDescent="0.35">
      <c r="A14789" t="s">
        <v>127</v>
      </c>
      <c r="B14789" s="78" t="s">
        <v>15</v>
      </c>
      <c r="C14789">
        <v>2031</v>
      </c>
      <c r="D14789" t="s">
        <v>41</v>
      </c>
      <c r="E14789" t="s">
        <v>61</v>
      </c>
      <c r="F14789">
        <v>87.773521587127703</v>
      </c>
    </row>
    <row r="14790" spans="1:6" x14ac:dyDescent="0.35">
      <c r="A14790" t="s">
        <v>127</v>
      </c>
      <c r="B14790" s="78" t="s">
        <v>15</v>
      </c>
      <c r="C14790">
        <v>2031</v>
      </c>
      <c r="D14790" t="s">
        <v>41</v>
      </c>
      <c r="E14790" t="s">
        <v>63</v>
      </c>
      <c r="F14790">
        <v>88.889510128006293</v>
      </c>
    </row>
    <row r="14791" spans="1:6" x14ac:dyDescent="0.35">
      <c r="A14791" t="s">
        <v>127</v>
      </c>
      <c r="B14791" s="78" t="s">
        <v>15</v>
      </c>
      <c r="C14791">
        <v>2031</v>
      </c>
      <c r="D14791" t="s">
        <v>41</v>
      </c>
      <c r="E14791" t="s">
        <v>43</v>
      </c>
      <c r="F14791">
        <v>146.300203534058</v>
      </c>
    </row>
    <row r="14792" spans="1:6" x14ac:dyDescent="0.35">
      <c r="A14792" t="s">
        <v>127</v>
      </c>
      <c r="B14792" s="78" t="s">
        <v>15</v>
      </c>
      <c r="C14792">
        <v>2031</v>
      </c>
      <c r="D14792" t="s">
        <v>41</v>
      </c>
      <c r="E14792" t="s">
        <v>65</v>
      </c>
      <c r="F14792">
        <v>84.065109062699193</v>
      </c>
    </row>
    <row r="14793" spans="1:6" x14ac:dyDescent="0.35">
      <c r="A14793" t="s">
        <v>127</v>
      </c>
      <c r="B14793" s="78" t="s">
        <v>15</v>
      </c>
      <c r="C14793">
        <v>2031</v>
      </c>
      <c r="D14793" t="s">
        <v>41</v>
      </c>
      <c r="E14793" t="s">
        <v>67</v>
      </c>
      <c r="F14793">
        <v>66.7990529193724</v>
      </c>
    </row>
    <row r="14794" spans="1:6" x14ac:dyDescent="0.35">
      <c r="A14794" t="s">
        <v>127</v>
      </c>
      <c r="B14794" s="78" t="s">
        <v>15</v>
      </c>
      <c r="C14794">
        <v>2031</v>
      </c>
      <c r="D14794" t="s">
        <v>41</v>
      </c>
      <c r="E14794" t="s">
        <v>69</v>
      </c>
      <c r="F14794">
        <v>50.358647227778903</v>
      </c>
    </row>
    <row r="14795" spans="1:6" x14ac:dyDescent="0.35">
      <c r="A14795" t="s">
        <v>127</v>
      </c>
      <c r="B14795" s="78" t="s">
        <v>15</v>
      </c>
      <c r="C14795">
        <v>2031</v>
      </c>
      <c r="D14795" t="s">
        <v>41</v>
      </c>
      <c r="E14795" t="s">
        <v>71</v>
      </c>
      <c r="F14795">
        <v>33.3316689854448</v>
      </c>
    </row>
    <row r="14796" spans="1:6" x14ac:dyDescent="0.35">
      <c r="A14796" t="s">
        <v>127</v>
      </c>
      <c r="B14796" s="78" t="s">
        <v>15</v>
      </c>
      <c r="C14796">
        <v>2031</v>
      </c>
      <c r="D14796" t="s">
        <v>41</v>
      </c>
      <c r="E14796" t="s">
        <v>73</v>
      </c>
      <c r="F14796">
        <v>13.920594596897301</v>
      </c>
    </row>
    <row r="14797" spans="1:6" x14ac:dyDescent="0.35">
      <c r="A14797" t="s">
        <v>127</v>
      </c>
      <c r="B14797" s="78" t="s">
        <v>15</v>
      </c>
      <c r="C14797">
        <v>2031</v>
      </c>
      <c r="D14797" t="s">
        <v>41</v>
      </c>
      <c r="E14797" t="s">
        <v>75</v>
      </c>
      <c r="F14797">
        <v>8.7489551021698908</v>
      </c>
    </row>
    <row r="14798" spans="1:6" x14ac:dyDescent="0.35">
      <c r="A14798" t="s">
        <v>127</v>
      </c>
      <c r="B14798" s="78" t="s">
        <v>15</v>
      </c>
      <c r="C14798">
        <v>2036</v>
      </c>
      <c r="D14798" t="s">
        <v>138</v>
      </c>
      <c r="E14798" t="s">
        <v>42</v>
      </c>
      <c r="F14798">
        <v>139.70662343694499</v>
      </c>
    </row>
    <row r="14799" spans="1:6" x14ac:dyDescent="0.35">
      <c r="A14799" t="s">
        <v>127</v>
      </c>
      <c r="B14799" s="78" t="s">
        <v>15</v>
      </c>
      <c r="C14799">
        <v>2036</v>
      </c>
      <c r="D14799" t="s">
        <v>138</v>
      </c>
      <c r="E14799" t="s">
        <v>45</v>
      </c>
      <c r="F14799">
        <v>116.55174558025401</v>
      </c>
    </row>
    <row r="14800" spans="1:6" x14ac:dyDescent="0.35">
      <c r="A14800" t="s">
        <v>127</v>
      </c>
      <c r="B14800" s="78" t="s">
        <v>15</v>
      </c>
      <c r="C14800">
        <v>2036</v>
      </c>
      <c r="D14800" t="s">
        <v>138</v>
      </c>
      <c r="E14800" t="s">
        <v>47</v>
      </c>
      <c r="F14800">
        <v>96.029317292973104</v>
      </c>
    </row>
    <row r="14801" spans="1:6" x14ac:dyDescent="0.35">
      <c r="A14801" t="s">
        <v>127</v>
      </c>
      <c r="B14801" s="78" t="s">
        <v>15</v>
      </c>
      <c r="C14801">
        <v>2036</v>
      </c>
      <c r="D14801" t="s">
        <v>138</v>
      </c>
      <c r="E14801" t="s">
        <v>49</v>
      </c>
      <c r="F14801">
        <v>117.88502236257</v>
      </c>
    </row>
    <row r="14802" spans="1:6" x14ac:dyDescent="0.35">
      <c r="A14802" t="s">
        <v>127</v>
      </c>
      <c r="B14802" s="78" t="s">
        <v>15</v>
      </c>
      <c r="C14802">
        <v>2036</v>
      </c>
      <c r="D14802" t="s">
        <v>138</v>
      </c>
      <c r="E14802" t="s">
        <v>51</v>
      </c>
      <c r="F14802">
        <v>145.69939762869799</v>
      </c>
    </row>
    <row r="14803" spans="1:6" x14ac:dyDescent="0.35">
      <c r="A14803" t="s">
        <v>127</v>
      </c>
      <c r="B14803" s="78" t="s">
        <v>15</v>
      </c>
      <c r="C14803">
        <v>2036</v>
      </c>
      <c r="D14803" t="s">
        <v>138</v>
      </c>
      <c r="E14803" t="s">
        <v>53</v>
      </c>
      <c r="F14803">
        <v>157.00960648686501</v>
      </c>
    </row>
    <row r="14804" spans="1:6" x14ac:dyDescent="0.35">
      <c r="A14804" t="s">
        <v>127</v>
      </c>
      <c r="B14804" s="78" t="s">
        <v>15</v>
      </c>
      <c r="C14804">
        <v>2036</v>
      </c>
      <c r="D14804" t="s">
        <v>138</v>
      </c>
      <c r="E14804" t="s">
        <v>55</v>
      </c>
      <c r="F14804">
        <v>147.38602931608401</v>
      </c>
    </row>
    <row r="14805" spans="1:6" x14ac:dyDescent="0.35">
      <c r="A14805" t="s">
        <v>127</v>
      </c>
      <c r="B14805" s="78" t="s">
        <v>15</v>
      </c>
      <c r="C14805">
        <v>2036</v>
      </c>
      <c r="D14805" t="s">
        <v>138</v>
      </c>
      <c r="E14805" t="s">
        <v>57</v>
      </c>
      <c r="F14805">
        <v>131.37059449149001</v>
      </c>
    </row>
    <row r="14806" spans="1:6" x14ac:dyDescent="0.35">
      <c r="A14806" t="s">
        <v>127</v>
      </c>
      <c r="B14806" s="78" t="s">
        <v>15</v>
      </c>
      <c r="C14806">
        <v>2036</v>
      </c>
      <c r="D14806" t="s">
        <v>138</v>
      </c>
      <c r="E14806" t="s">
        <v>59</v>
      </c>
      <c r="F14806">
        <v>113.311047672249</v>
      </c>
    </row>
    <row r="14807" spans="1:6" x14ac:dyDescent="0.35">
      <c r="A14807" t="s">
        <v>127</v>
      </c>
      <c r="B14807" s="78" t="s">
        <v>15</v>
      </c>
      <c r="C14807">
        <v>2036</v>
      </c>
      <c r="D14807" t="s">
        <v>138</v>
      </c>
      <c r="E14807" t="s">
        <v>61</v>
      </c>
      <c r="F14807">
        <v>102.18343147193001</v>
      </c>
    </row>
    <row r="14808" spans="1:6" x14ac:dyDescent="0.35">
      <c r="A14808" t="s">
        <v>127</v>
      </c>
      <c r="B14808" s="78" t="s">
        <v>15</v>
      </c>
      <c r="C14808">
        <v>2036</v>
      </c>
      <c r="D14808" t="s">
        <v>138</v>
      </c>
      <c r="E14808" t="s">
        <v>63</v>
      </c>
      <c r="F14808">
        <v>85.438905802627403</v>
      </c>
    </row>
    <row r="14809" spans="1:6" x14ac:dyDescent="0.35">
      <c r="A14809" t="s">
        <v>127</v>
      </c>
      <c r="B14809" s="78" t="s">
        <v>15</v>
      </c>
      <c r="C14809">
        <v>2036</v>
      </c>
      <c r="D14809" t="s">
        <v>138</v>
      </c>
      <c r="E14809" t="s">
        <v>43</v>
      </c>
      <c r="F14809">
        <v>132.023789080867</v>
      </c>
    </row>
    <row r="14810" spans="1:6" x14ac:dyDescent="0.35">
      <c r="A14810" t="s">
        <v>127</v>
      </c>
      <c r="B14810" s="78" t="s">
        <v>15</v>
      </c>
      <c r="C14810">
        <v>2036</v>
      </c>
      <c r="D14810" t="s">
        <v>138</v>
      </c>
      <c r="E14810" t="s">
        <v>65</v>
      </c>
      <c r="F14810">
        <v>78.331007743459693</v>
      </c>
    </row>
    <row r="14811" spans="1:6" x14ac:dyDescent="0.35">
      <c r="A14811" t="s">
        <v>127</v>
      </c>
      <c r="B14811" s="78" t="s">
        <v>15</v>
      </c>
      <c r="C14811">
        <v>2036</v>
      </c>
      <c r="D14811" t="s">
        <v>138</v>
      </c>
      <c r="E14811" t="s">
        <v>67</v>
      </c>
      <c r="F14811">
        <v>62.370452166079701</v>
      </c>
    </row>
    <row r="14812" spans="1:6" x14ac:dyDescent="0.35">
      <c r="A14812" t="s">
        <v>127</v>
      </c>
      <c r="B14812" s="78" t="s">
        <v>15</v>
      </c>
      <c r="C14812">
        <v>2036</v>
      </c>
      <c r="D14812" t="s">
        <v>138</v>
      </c>
      <c r="E14812" t="s">
        <v>69</v>
      </c>
      <c r="F14812">
        <v>51.432829542388397</v>
      </c>
    </row>
    <row r="14813" spans="1:6" x14ac:dyDescent="0.35">
      <c r="A14813" t="s">
        <v>127</v>
      </c>
      <c r="B14813" s="78" t="s">
        <v>15</v>
      </c>
      <c r="C14813">
        <v>2036</v>
      </c>
      <c r="D14813" t="s">
        <v>138</v>
      </c>
      <c r="E14813" t="s">
        <v>71</v>
      </c>
      <c r="F14813">
        <v>45.107640541815698</v>
      </c>
    </row>
    <row r="14814" spans="1:6" x14ac:dyDescent="0.35">
      <c r="A14814" t="s">
        <v>127</v>
      </c>
      <c r="B14814" s="78" t="s">
        <v>15</v>
      </c>
      <c r="C14814">
        <v>2036</v>
      </c>
      <c r="D14814" t="s">
        <v>138</v>
      </c>
      <c r="E14814" t="s">
        <v>73</v>
      </c>
      <c r="F14814">
        <v>25.5317453140783</v>
      </c>
    </row>
    <row r="14815" spans="1:6" x14ac:dyDescent="0.35">
      <c r="A14815" t="s">
        <v>127</v>
      </c>
      <c r="B14815" s="78" t="s">
        <v>15</v>
      </c>
      <c r="C14815">
        <v>2036</v>
      </c>
      <c r="D14815" t="s">
        <v>138</v>
      </c>
      <c r="E14815" t="s">
        <v>75</v>
      </c>
      <c r="F14815">
        <v>18.236917932848598</v>
      </c>
    </row>
    <row r="14816" spans="1:6" x14ac:dyDescent="0.35">
      <c r="A14816" t="s">
        <v>127</v>
      </c>
      <c r="B14816" s="78" t="s">
        <v>15</v>
      </c>
      <c r="C14816">
        <v>2036</v>
      </c>
      <c r="D14816" t="s">
        <v>41</v>
      </c>
      <c r="E14816" t="s">
        <v>42</v>
      </c>
      <c r="F14816">
        <v>150.666437243632</v>
      </c>
    </row>
    <row r="14817" spans="1:6" x14ac:dyDescent="0.35">
      <c r="A14817" t="s">
        <v>127</v>
      </c>
      <c r="B14817" s="78" t="s">
        <v>15</v>
      </c>
      <c r="C14817">
        <v>2036</v>
      </c>
      <c r="D14817" t="s">
        <v>41</v>
      </c>
      <c r="E14817" t="s">
        <v>45</v>
      </c>
      <c r="F14817">
        <v>129.755947042852</v>
      </c>
    </row>
    <row r="14818" spans="1:6" x14ac:dyDescent="0.35">
      <c r="A14818" t="s">
        <v>127</v>
      </c>
      <c r="B14818" s="78" t="s">
        <v>15</v>
      </c>
      <c r="C14818">
        <v>2036</v>
      </c>
      <c r="D14818" t="s">
        <v>41</v>
      </c>
      <c r="E14818" t="s">
        <v>47</v>
      </c>
      <c r="F14818">
        <v>114.68748209708301</v>
      </c>
    </row>
    <row r="14819" spans="1:6" x14ac:dyDescent="0.35">
      <c r="A14819" t="s">
        <v>127</v>
      </c>
      <c r="B14819" s="78" t="s">
        <v>15</v>
      </c>
      <c r="C14819">
        <v>2036</v>
      </c>
      <c r="D14819" t="s">
        <v>41</v>
      </c>
      <c r="E14819" t="s">
        <v>49</v>
      </c>
      <c r="F14819">
        <v>116.15690154891401</v>
      </c>
    </row>
    <row r="14820" spans="1:6" x14ac:dyDescent="0.35">
      <c r="A14820" t="s">
        <v>127</v>
      </c>
      <c r="B14820" s="78" t="s">
        <v>15</v>
      </c>
      <c r="C14820">
        <v>2036</v>
      </c>
      <c r="D14820" t="s">
        <v>41</v>
      </c>
      <c r="E14820" t="s">
        <v>51</v>
      </c>
      <c r="F14820">
        <v>166.26645695201799</v>
      </c>
    </row>
    <row r="14821" spans="1:6" x14ac:dyDescent="0.35">
      <c r="A14821" t="s">
        <v>127</v>
      </c>
      <c r="B14821" s="78" t="s">
        <v>15</v>
      </c>
      <c r="C14821">
        <v>2036</v>
      </c>
      <c r="D14821" t="s">
        <v>41</v>
      </c>
      <c r="E14821" t="s">
        <v>53</v>
      </c>
      <c r="F14821">
        <v>145.954664879333</v>
      </c>
    </row>
    <row r="14822" spans="1:6" x14ac:dyDescent="0.35">
      <c r="A14822" t="s">
        <v>127</v>
      </c>
      <c r="B14822" s="78" t="s">
        <v>15</v>
      </c>
      <c r="C14822">
        <v>2036</v>
      </c>
      <c r="D14822" t="s">
        <v>41</v>
      </c>
      <c r="E14822" t="s">
        <v>55</v>
      </c>
      <c r="F14822">
        <v>129.51656699455</v>
      </c>
    </row>
    <row r="14823" spans="1:6" x14ac:dyDescent="0.35">
      <c r="A14823" t="s">
        <v>127</v>
      </c>
      <c r="B14823" s="78" t="s">
        <v>15</v>
      </c>
      <c r="C14823">
        <v>2036</v>
      </c>
      <c r="D14823" t="s">
        <v>41</v>
      </c>
      <c r="E14823" t="s">
        <v>57</v>
      </c>
      <c r="F14823">
        <v>107.42023367406701</v>
      </c>
    </row>
    <row r="14824" spans="1:6" x14ac:dyDescent="0.35">
      <c r="A14824" t="s">
        <v>127</v>
      </c>
      <c r="B14824" s="78" t="s">
        <v>15</v>
      </c>
      <c r="C14824">
        <v>2036</v>
      </c>
      <c r="D14824" t="s">
        <v>41</v>
      </c>
      <c r="E14824" t="s">
        <v>59</v>
      </c>
      <c r="F14824">
        <v>95.632351091110195</v>
      </c>
    </row>
    <row r="14825" spans="1:6" x14ac:dyDescent="0.35">
      <c r="A14825" t="s">
        <v>127</v>
      </c>
      <c r="B14825" s="78" t="s">
        <v>15</v>
      </c>
      <c r="C14825">
        <v>2036</v>
      </c>
      <c r="D14825" t="s">
        <v>41</v>
      </c>
      <c r="E14825" t="s">
        <v>61</v>
      </c>
      <c r="F14825">
        <v>96.813828321600994</v>
      </c>
    </row>
    <row r="14826" spans="1:6" x14ac:dyDescent="0.35">
      <c r="A14826" t="s">
        <v>127</v>
      </c>
      <c r="B14826" s="78" t="s">
        <v>15</v>
      </c>
      <c r="C14826">
        <v>2036</v>
      </c>
      <c r="D14826" t="s">
        <v>41</v>
      </c>
      <c r="E14826" t="s">
        <v>63</v>
      </c>
      <c r="F14826">
        <v>85.578100839253096</v>
      </c>
    </row>
    <row r="14827" spans="1:6" x14ac:dyDescent="0.35">
      <c r="A14827" t="s">
        <v>127</v>
      </c>
      <c r="B14827" s="78" t="s">
        <v>15</v>
      </c>
      <c r="C14827">
        <v>2036</v>
      </c>
      <c r="D14827" t="s">
        <v>41</v>
      </c>
      <c r="E14827" t="s">
        <v>43</v>
      </c>
      <c r="F14827">
        <v>146.804551521972</v>
      </c>
    </row>
    <row r="14828" spans="1:6" x14ac:dyDescent="0.35">
      <c r="A14828" t="s">
        <v>127</v>
      </c>
      <c r="B14828" s="78" t="s">
        <v>15</v>
      </c>
      <c r="C14828">
        <v>2036</v>
      </c>
      <c r="D14828" t="s">
        <v>41</v>
      </c>
      <c r="E14828" t="s">
        <v>65</v>
      </c>
      <c r="F14828">
        <v>80.640054883115596</v>
      </c>
    </row>
    <row r="14829" spans="1:6" x14ac:dyDescent="0.35">
      <c r="A14829" t="s">
        <v>127</v>
      </c>
      <c r="B14829" s="78" t="s">
        <v>15</v>
      </c>
      <c r="C14829">
        <v>2036</v>
      </c>
      <c r="D14829" t="s">
        <v>41</v>
      </c>
      <c r="E14829" t="s">
        <v>67</v>
      </c>
      <c r="F14829">
        <v>67.703953452176407</v>
      </c>
    </row>
    <row r="14830" spans="1:6" x14ac:dyDescent="0.35">
      <c r="A14830" t="s">
        <v>127</v>
      </c>
      <c r="B14830" s="78" t="s">
        <v>15</v>
      </c>
      <c r="C14830">
        <v>2036</v>
      </c>
      <c r="D14830" t="s">
        <v>41</v>
      </c>
      <c r="E14830" t="s">
        <v>69</v>
      </c>
      <c r="F14830">
        <v>48.805172235366797</v>
      </c>
    </row>
    <row r="14831" spans="1:6" x14ac:dyDescent="0.35">
      <c r="A14831" t="s">
        <v>127</v>
      </c>
      <c r="B14831" s="78" t="s">
        <v>15</v>
      </c>
      <c r="C14831">
        <v>2036</v>
      </c>
      <c r="D14831" t="s">
        <v>41</v>
      </c>
      <c r="E14831" t="s">
        <v>71</v>
      </c>
      <c r="F14831">
        <v>35.405795733094301</v>
      </c>
    </row>
    <row r="14832" spans="1:6" x14ac:dyDescent="0.35">
      <c r="A14832" t="s">
        <v>127</v>
      </c>
      <c r="B14832" s="78" t="s">
        <v>15</v>
      </c>
      <c r="C14832">
        <v>2036</v>
      </c>
      <c r="D14832" t="s">
        <v>41</v>
      </c>
      <c r="E14832" t="s">
        <v>73</v>
      </c>
      <c r="F14832">
        <v>22.014792765751501</v>
      </c>
    </row>
    <row r="14833" spans="1:6" x14ac:dyDescent="0.35">
      <c r="A14833" t="s">
        <v>127</v>
      </c>
      <c r="B14833" s="78" t="s">
        <v>15</v>
      </c>
      <c r="C14833">
        <v>2036</v>
      </c>
      <c r="D14833" t="s">
        <v>41</v>
      </c>
      <c r="E14833" t="s">
        <v>75</v>
      </c>
      <c r="F14833">
        <v>12.149742812236701</v>
      </c>
    </row>
    <row r="14834" spans="1:6" x14ac:dyDescent="0.35">
      <c r="A14834" t="s">
        <v>127</v>
      </c>
      <c r="B14834" s="78" t="s">
        <v>15</v>
      </c>
      <c r="C14834">
        <v>2041</v>
      </c>
      <c r="D14834" t="s">
        <v>138</v>
      </c>
      <c r="E14834" t="s">
        <v>42</v>
      </c>
      <c r="F14834">
        <v>138.53553361554501</v>
      </c>
    </row>
    <row r="14835" spans="1:6" x14ac:dyDescent="0.35">
      <c r="A14835" t="s">
        <v>127</v>
      </c>
      <c r="B14835" s="78" t="s">
        <v>15</v>
      </c>
      <c r="C14835">
        <v>2041</v>
      </c>
      <c r="D14835" t="s">
        <v>138</v>
      </c>
      <c r="E14835" t="s">
        <v>45</v>
      </c>
      <c r="F14835">
        <v>117.49052015398</v>
      </c>
    </row>
    <row r="14836" spans="1:6" x14ac:dyDescent="0.35">
      <c r="A14836" t="s">
        <v>127</v>
      </c>
      <c r="B14836" s="78" t="s">
        <v>15</v>
      </c>
      <c r="C14836">
        <v>2041</v>
      </c>
      <c r="D14836" t="s">
        <v>138</v>
      </c>
      <c r="E14836" t="s">
        <v>47</v>
      </c>
      <c r="F14836">
        <v>94.208562476310107</v>
      </c>
    </row>
    <row r="14837" spans="1:6" x14ac:dyDescent="0.35">
      <c r="A14837" t="s">
        <v>127</v>
      </c>
      <c r="B14837" s="78" t="s">
        <v>15</v>
      </c>
      <c r="C14837">
        <v>2041</v>
      </c>
      <c r="D14837" t="s">
        <v>138</v>
      </c>
      <c r="E14837" t="s">
        <v>49</v>
      </c>
      <c r="F14837">
        <v>107.76460398228301</v>
      </c>
    </row>
    <row r="14838" spans="1:6" x14ac:dyDescent="0.35">
      <c r="A14838" t="s">
        <v>127</v>
      </c>
      <c r="B14838" s="78" t="s">
        <v>15</v>
      </c>
      <c r="C14838">
        <v>2041</v>
      </c>
      <c r="D14838" t="s">
        <v>138</v>
      </c>
      <c r="E14838" t="s">
        <v>51</v>
      </c>
      <c r="F14838">
        <v>140.98429188509101</v>
      </c>
    </row>
    <row r="14839" spans="1:6" x14ac:dyDescent="0.35">
      <c r="A14839" t="s">
        <v>127</v>
      </c>
      <c r="B14839" s="78" t="s">
        <v>15</v>
      </c>
      <c r="C14839">
        <v>2041</v>
      </c>
      <c r="D14839" t="s">
        <v>138</v>
      </c>
      <c r="E14839" t="s">
        <v>53</v>
      </c>
      <c r="F14839">
        <v>157.17353764677799</v>
      </c>
    </row>
    <row r="14840" spans="1:6" x14ac:dyDescent="0.35">
      <c r="A14840" t="s">
        <v>127</v>
      </c>
      <c r="B14840" s="78" t="s">
        <v>15</v>
      </c>
      <c r="C14840">
        <v>2041</v>
      </c>
      <c r="D14840" t="s">
        <v>138</v>
      </c>
      <c r="E14840" t="s">
        <v>55</v>
      </c>
      <c r="F14840">
        <v>144.174703775072</v>
      </c>
    </row>
    <row r="14841" spans="1:6" x14ac:dyDescent="0.35">
      <c r="A14841" t="s">
        <v>127</v>
      </c>
      <c r="B14841" s="78" t="s">
        <v>15</v>
      </c>
      <c r="C14841">
        <v>2041</v>
      </c>
      <c r="D14841" t="s">
        <v>138</v>
      </c>
      <c r="E14841" t="s">
        <v>57</v>
      </c>
      <c r="F14841">
        <v>136.11466519697501</v>
      </c>
    </row>
    <row r="14842" spans="1:6" x14ac:dyDescent="0.35">
      <c r="A14842" t="s">
        <v>127</v>
      </c>
      <c r="B14842" s="78" t="s">
        <v>15</v>
      </c>
      <c r="C14842">
        <v>2041</v>
      </c>
      <c r="D14842" t="s">
        <v>138</v>
      </c>
      <c r="E14842" t="s">
        <v>59</v>
      </c>
      <c r="F14842">
        <v>114.911362100801</v>
      </c>
    </row>
    <row r="14843" spans="1:6" x14ac:dyDescent="0.35">
      <c r="A14843" t="s">
        <v>127</v>
      </c>
      <c r="B14843" s="78" t="s">
        <v>15</v>
      </c>
      <c r="C14843">
        <v>2041</v>
      </c>
      <c r="D14843" t="s">
        <v>138</v>
      </c>
      <c r="E14843" t="s">
        <v>61</v>
      </c>
      <c r="F14843">
        <v>101.87801175233</v>
      </c>
    </row>
    <row r="14844" spans="1:6" x14ac:dyDescent="0.35">
      <c r="A14844" t="s">
        <v>127</v>
      </c>
      <c r="B14844" s="78" t="s">
        <v>15</v>
      </c>
      <c r="C14844">
        <v>2041</v>
      </c>
      <c r="D14844" t="s">
        <v>138</v>
      </c>
      <c r="E14844" t="s">
        <v>63</v>
      </c>
      <c r="F14844">
        <v>93.822958884722894</v>
      </c>
    </row>
    <row r="14845" spans="1:6" x14ac:dyDescent="0.35">
      <c r="A14845" t="s">
        <v>127</v>
      </c>
      <c r="B14845" s="78" t="s">
        <v>15</v>
      </c>
      <c r="C14845">
        <v>2041</v>
      </c>
      <c r="D14845" t="s">
        <v>138</v>
      </c>
      <c r="E14845" t="s">
        <v>43</v>
      </c>
      <c r="F14845">
        <v>133.14866950834099</v>
      </c>
    </row>
    <row r="14846" spans="1:6" x14ac:dyDescent="0.35">
      <c r="A14846" t="s">
        <v>127</v>
      </c>
      <c r="B14846" s="78" t="s">
        <v>15</v>
      </c>
      <c r="C14846">
        <v>2041</v>
      </c>
      <c r="D14846" t="s">
        <v>138</v>
      </c>
      <c r="E14846" t="s">
        <v>65</v>
      </c>
      <c r="F14846">
        <v>76.151285593100795</v>
      </c>
    </row>
    <row r="14847" spans="1:6" x14ac:dyDescent="0.35">
      <c r="A14847" t="s">
        <v>127</v>
      </c>
      <c r="B14847" s="78" t="s">
        <v>15</v>
      </c>
      <c r="C14847">
        <v>2041</v>
      </c>
      <c r="D14847" t="s">
        <v>138</v>
      </c>
      <c r="E14847" t="s">
        <v>67</v>
      </c>
      <c r="F14847">
        <v>65.145833389578499</v>
      </c>
    </row>
    <row r="14848" spans="1:6" x14ac:dyDescent="0.35">
      <c r="A14848" t="s">
        <v>127</v>
      </c>
      <c r="B14848" s="78" t="s">
        <v>15</v>
      </c>
      <c r="C14848">
        <v>2041</v>
      </c>
      <c r="D14848" t="s">
        <v>138</v>
      </c>
      <c r="E14848" t="s">
        <v>69</v>
      </c>
      <c r="F14848">
        <v>49.065014619381401</v>
      </c>
    </row>
    <row r="14849" spans="1:6" x14ac:dyDescent="0.35">
      <c r="A14849" t="s">
        <v>127</v>
      </c>
      <c r="B14849" s="78" t="s">
        <v>15</v>
      </c>
      <c r="C14849">
        <v>2041</v>
      </c>
      <c r="D14849" t="s">
        <v>138</v>
      </c>
      <c r="E14849" t="s">
        <v>71</v>
      </c>
      <c r="F14849">
        <v>39.406440201748502</v>
      </c>
    </row>
    <row r="14850" spans="1:6" x14ac:dyDescent="0.35">
      <c r="A14850" t="s">
        <v>127</v>
      </c>
      <c r="B14850" s="78" t="s">
        <v>15</v>
      </c>
      <c r="C14850">
        <v>2041</v>
      </c>
      <c r="D14850" t="s">
        <v>138</v>
      </c>
      <c r="E14850" t="s">
        <v>73</v>
      </c>
      <c r="F14850">
        <v>33.4398669220733</v>
      </c>
    </row>
    <row r="14851" spans="1:6" x14ac:dyDescent="0.35">
      <c r="A14851" t="s">
        <v>127</v>
      </c>
      <c r="B14851" s="78" t="s">
        <v>15</v>
      </c>
      <c r="C14851">
        <v>2041</v>
      </c>
      <c r="D14851" t="s">
        <v>138</v>
      </c>
      <c r="E14851" t="s">
        <v>75</v>
      </c>
      <c r="F14851">
        <v>25.195429064977102</v>
      </c>
    </row>
    <row r="14852" spans="1:6" x14ac:dyDescent="0.35">
      <c r="A14852" t="s">
        <v>127</v>
      </c>
      <c r="B14852" s="78" t="s">
        <v>15</v>
      </c>
      <c r="C14852">
        <v>2041</v>
      </c>
      <c r="D14852" t="s">
        <v>41</v>
      </c>
      <c r="E14852" t="s">
        <v>42</v>
      </c>
      <c r="F14852">
        <v>149.496565454528</v>
      </c>
    </row>
    <row r="14853" spans="1:6" x14ac:dyDescent="0.35">
      <c r="A14853" t="s">
        <v>127</v>
      </c>
      <c r="B14853" s="78" t="s">
        <v>15</v>
      </c>
      <c r="C14853">
        <v>2041</v>
      </c>
      <c r="D14853" t="s">
        <v>41</v>
      </c>
      <c r="E14853" t="s">
        <v>45</v>
      </c>
      <c r="F14853">
        <v>130.87643941012399</v>
      </c>
    </row>
    <row r="14854" spans="1:6" x14ac:dyDescent="0.35">
      <c r="A14854" t="s">
        <v>127</v>
      </c>
      <c r="B14854" s="78" t="s">
        <v>15</v>
      </c>
      <c r="C14854">
        <v>2041</v>
      </c>
      <c r="D14854" t="s">
        <v>41</v>
      </c>
      <c r="E14854" t="s">
        <v>47</v>
      </c>
      <c r="F14854">
        <v>114.32191692215</v>
      </c>
    </row>
    <row r="14855" spans="1:6" x14ac:dyDescent="0.35">
      <c r="A14855" t="s">
        <v>127</v>
      </c>
      <c r="B14855" s="78" t="s">
        <v>15</v>
      </c>
      <c r="C14855">
        <v>2041</v>
      </c>
      <c r="D14855" t="s">
        <v>41</v>
      </c>
      <c r="E14855" t="s">
        <v>49</v>
      </c>
      <c r="F14855">
        <v>107.000017186123</v>
      </c>
    </row>
    <row r="14856" spans="1:6" x14ac:dyDescent="0.35">
      <c r="A14856" t="s">
        <v>127</v>
      </c>
      <c r="B14856" s="78" t="s">
        <v>15</v>
      </c>
      <c r="C14856">
        <v>2041</v>
      </c>
      <c r="D14856" t="s">
        <v>41</v>
      </c>
      <c r="E14856" t="s">
        <v>51</v>
      </c>
      <c r="F14856">
        <v>146.44940048634001</v>
      </c>
    </row>
    <row r="14857" spans="1:6" x14ac:dyDescent="0.35">
      <c r="A14857" t="s">
        <v>127</v>
      </c>
      <c r="B14857" s="78" t="s">
        <v>15</v>
      </c>
      <c r="C14857">
        <v>2041</v>
      </c>
      <c r="D14857" t="s">
        <v>41</v>
      </c>
      <c r="E14857" t="s">
        <v>53</v>
      </c>
      <c r="F14857">
        <v>157.110057723301</v>
      </c>
    </row>
    <row r="14858" spans="1:6" x14ac:dyDescent="0.35">
      <c r="A14858" t="s">
        <v>127</v>
      </c>
      <c r="B14858" s="78" t="s">
        <v>15</v>
      </c>
      <c r="C14858">
        <v>2041</v>
      </c>
      <c r="D14858" t="s">
        <v>41</v>
      </c>
      <c r="E14858" t="s">
        <v>55</v>
      </c>
      <c r="F14858">
        <v>124.117501505877</v>
      </c>
    </row>
    <row r="14859" spans="1:6" x14ac:dyDescent="0.35">
      <c r="A14859" t="s">
        <v>127</v>
      </c>
      <c r="B14859" s="78" t="s">
        <v>15</v>
      </c>
      <c r="C14859">
        <v>2041</v>
      </c>
      <c r="D14859" t="s">
        <v>41</v>
      </c>
      <c r="E14859" t="s">
        <v>57</v>
      </c>
      <c r="F14859">
        <v>110.233997697272</v>
      </c>
    </row>
    <row r="14860" spans="1:6" x14ac:dyDescent="0.35">
      <c r="A14860" t="s">
        <v>127</v>
      </c>
      <c r="B14860" s="78" t="s">
        <v>15</v>
      </c>
      <c r="C14860">
        <v>2041</v>
      </c>
      <c r="D14860" t="s">
        <v>41</v>
      </c>
      <c r="E14860" t="s">
        <v>59</v>
      </c>
      <c r="F14860">
        <v>100.47861455637501</v>
      </c>
    </row>
    <row r="14861" spans="1:6" x14ac:dyDescent="0.35">
      <c r="A14861" t="s">
        <v>127</v>
      </c>
      <c r="B14861" s="78" t="s">
        <v>15</v>
      </c>
      <c r="C14861">
        <v>2041</v>
      </c>
      <c r="D14861" t="s">
        <v>41</v>
      </c>
      <c r="E14861" t="s">
        <v>61</v>
      </c>
      <c r="F14861">
        <v>95.957191183220104</v>
      </c>
    </row>
    <row r="14862" spans="1:6" x14ac:dyDescent="0.35">
      <c r="A14862" t="s">
        <v>127</v>
      </c>
      <c r="B14862" s="78" t="s">
        <v>15</v>
      </c>
      <c r="C14862">
        <v>2041</v>
      </c>
      <c r="D14862" t="s">
        <v>41</v>
      </c>
      <c r="E14862" t="s">
        <v>63</v>
      </c>
      <c r="F14862">
        <v>95.136740235965505</v>
      </c>
    </row>
    <row r="14863" spans="1:6" x14ac:dyDescent="0.35">
      <c r="A14863" t="s">
        <v>127</v>
      </c>
      <c r="B14863" s="78" t="s">
        <v>15</v>
      </c>
      <c r="C14863">
        <v>2041</v>
      </c>
      <c r="D14863" t="s">
        <v>41</v>
      </c>
      <c r="E14863" t="s">
        <v>43</v>
      </c>
      <c r="F14863">
        <v>148.15818505357399</v>
      </c>
    </row>
    <row r="14864" spans="1:6" x14ac:dyDescent="0.35">
      <c r="A14864" t="s">
        <v>127</v>
      </c>
      <c r="B14864" s="78" t="s">
        <v>15</v>
      </c>
      <c r="C14864">
        <v>2041</v>
      </c>
      <c r="D14864" t="s">
        <v>41</v>
      </c>
      <c r="E14864" t="s">
        <v>65</v>
      </c>
      <c r="F14864">
        <v>78.245797528597507</v>
      </c>
    </row>
    <row r="14865" spans="1:6" x14ac:dyDescent="0.35">
      <c r="A14865" t="s">
        <v>127</v>
      </c>
      <c r="B14865" s="78" t="s">
        <v>15</v>
      </c>
      <c r="C14865">
        <v>2041</v>
      </c>
      <c r="D14865" t="s">
        <v>41</v>
      </c>
      <c r="E14865" t="s">
        <v>67</v>
      </c>
      <c r="F14865">
        <v>65.768102139258403</v>
      </c>
    </row>
    <row r="14866" spans="1:6" x14ac:dyDescent="0.35">
      <c r="A14866" t="s">
        <v>127</v>
      </c>
      <c r="B14866" s="78" t="s">
        <v>15</v>
      </c>
      <c r="C14866">
        <v>2041</v>
      </c>
      <c r="D14866" t="s">
        <v>41</v>
      </c>
      <c r="E14866" t="s">
        <v>69</v>
      </c>
      <c r="F14866">
        <v>49.618566254521397</v>
      </c>
    </row>
    <row r="14867" spans="1:6" x14ac:dyDescent="0.35">
      <c r="A14867" t="s">
        <v>127</v>
      </c>
      <c r="B14867" s="78" t="s">
        <v>15</v>
      </c>
      <c r="C14867">
        <v>2041</v>
      </c>
      <c r="D14867" t="s">
        <v>41</v>
      </c>
      <c r="E14867" t="s">
        <v>71</v>
      </c>
      <c r="F14867">
        <v>34.556036609965403</v>
      </c>
    </row>
    <row r="14868" spans="1:6" x14ac:dyDescent="0.35">
      <c r="A14868" t="s">
        <v>127</v>
      </c>
      <c r="B14868" s="78" t="s">
        <v>15</v>
      </c>
      <c r="C14868">
        <v>2041</v>
      </c>
      <c r="D14868" t="s">
        <v>41</v>
      </c>
      <c r="E14868" t="s">
        <v>73</v>
      </c>
      <c r="F14868">
        <v>23.668167977213901</v>
      </c>
    </row>
    <row r="14869" spans="1:6" x14ac:dyDescent="0.35">
      <c r="A14869" t="s">
        <v>127</v>
      </c>
      <c r="B14869" s="78" t="s">
        <v>15</v>
      </c>
      <c r="C14869">
        <v>2041</v>
      </c>
      <c r="D14869" t="s">
        <v>41</v>
      </c>
      <c r="E14869" t="s">
        <v>75</v>
      </c>
      <c r="F14869">
        <v>18.405377767313698</v>
      </c>
    </row>
    <row r="14870" spans="1:6" x14ac:dyDescent="0.35">
      <c r="A14870" t="s">
        <v>127</v>
      </c>
      <c r="B14870" s="78" t="s">
        <v>15</v>
      </c>
      <c r="C14870">
        <v>2046</v>
      </c>
      <c r="D14870" t="s">
        <v>138</v>
      </c>
      <c r="E14870" t="s">
        <v>42</v>
      </c>
      <c r="F14870">
        <v>136.51311810125301</v>
      </c>
    </row>
    <row r="14871" spans="1:6" x14ac:dyDescent="0.35">
      <c r="A14871" t="s">
        <v>127</v>
      </c>
      <c r="B14871" s="78" t="s">
        <v>15</v>
      </c>
      <c r="C14871">
        <v>2046</v>
      </c>
      <c r="D14871" t="s">
        <v>138</v>
      </c>
      <c r="E14871" t="s">
        <v>45</v>
      </c>
      <c r="F14871">
        <v>117.88744992341501</v>
      </c>
    </row>
    <row r="14872" spans="1:6" x14ac:dyDescent="0.35">
      <c r="A14872" t="s">
        <v>127</v>
      </c>
      <c r="B14872" s="78" t="s">
        <v>15</v>
      </c>
      <c r="C14872">
        <v>2046</v>
      </c>
      <c r="D14872" t="s">
        <v>138</v>
      </c>
      <c r="E14872" t="s">
        <v>47</v>
      </c>
      <c r="F14872">
        <v>94.765161440361496</v>
      </c>
    </row>
    <row r="14873" spans="1:6" x14ac:dyDescent="0.35">
      <c r="A14873" t="s">
        <v>127</v>
      </c>
      <c r="B14873" s="78" t="s">
        <v>15</v>
      </c>
      <c r="C14873">
        <v>2046</v>
      </c>
      <c r="D14873" t="s">
        <v>138</v>
      </c>
      <c r="E14873" t="s">
        <v>49</v>
      </c>
      <c r="F14873">
        <v>105.838097312521</v>
      </c>
    </row>
    <row r="14874" spans="1:6" x14ac:dyDescent="0.35">
      <c r="A14874" t="s">
        <v>127</v>
      </c>
      <c r="B14874" s="78" t="s">
        <v>15</v>
      </c>
      <c r="C14874">
        <v>2046</v>
      </c>
      <c r="D14874" t="s">
        <v>138</v>
      </c>
      <c r="E14874" t="s">
        <v>51</v>
      </c>
      <c r="F14874">
        <v>131.943224128379</v>
      </c>
    </row>
    <row r="14875" spans="1:6" x14ac:dyDescent="0.35">
      <c r="A14875" t="s">
        <v>127</v>
      </c>
      <c r="B14875" s="78" t="s">
        <v>15</v>
      </c>
      <c r="C14875">
        <v>2046</v>
      </c>
      <c r="D14875" t="s">
        <v>138</v>
      </c>
      <c r="E14875" t="s">
        <v>53</v>
      </c>
      <c r="F14875">
        <v>153.767313112789</v>
      </c>
    </row>
    <row r="14876" spans="1:6" x14ac:dyDescent="0.35">
      <c r="A14876" t="s">
        <v>127</v>
      </c>
      <c r="B14876" s="78" t="s">
        <v>15</v>
      </c>
      <c r="C14876">
        <v>2046</v>
      </c>
      <c r="D14876" t="s">
        <v>138</v>
      </c>
      <c r="E14876" t="s">
        <v>55</v>
      </c>
      <c r="F14876">
        <v>145.650736631326</v>
      </c>
    </row>
    <row r="14877" spans="1:6" x14ac:dyDescent="0.35">
      <c r="A14877" t="s">
        <v>127</v>
      </c>
      <c r="B14877" s="78" t="s">
        <v>15</v>
      </c>
      <c r="C14877">
        <v>2046</v>
      </c>
      <c r="D14877" t="s">
        <v>138</v>
      </c>
      <c r="E14877" t="s">
        <v>57</v>
      </c>
      <c r="F14877">
        <v>132.233103377682</v>
      </c>
    </row>
    <row r="14878" spans="1:6" x14ac:dyDescent="0.35">
      <c r="A14878" t="s">
        <v>127</v>
      </c>
      <c r="B14878" s="78" t="s">
        <v>15</v>
      </c>
      <c r="C14878">
        <v>2046</v>
      </c>
      <c r="D14878" t="s">
        <v>138</v>
      </c>
      <c r="E14878" t="s">
        <v>59</v>
      </c>
      <c r="F14878">
        <v>117.083738863805</v>
      </c>
    </row>
    <row r="14879" spans="1:6" x14ac:dyDescent="0.35">
      <c r="A14879" t="s">
        <v>127</v>
      </c>
      <c r="B14879" s="78" t="s">
        <v>15</v>
      </c>
      <c r="C14879">
        <v>2046</v>
      </c>
      <c r="D14879" t="s">
        <v>138</v>
      </c>
      <c r="E14879" t="s">
        <v>61</v>
      </c>
      <c r="F14879">
        <v>103.504709551773</v>
      </c>
    </row>
    <row r="14880" spans="1:6" x14ac:dyDescent="0.35">
      <c r="A14880" t="s">
        <v>127</v>
      </c>
      <c r="B14880" s="78" t="s">
        <v>15</v>
      </c>
      <c r="C14880">
        <v>2046</v>
      </c>
      <c r="D14880" t="s">
        <v>138</v>
      </c>
      <c r="E14880" t="s">
        <v>63</v>
      </c>
      <c r="F14880">
        <v>94.104728167668796</v>
      </c>
    </row>
    <row r="14881" spans="1:6" x14ac:dyDescent="0.35">
      <c r="A14881" t="s">
        <v>127</v>
      </c>
      <c r="B14881" s="78" t="s">
        <v>15</v>
      </c>
      <c r="C14881">
        <v>2046</v>
      </c>
      <c r="D14881" t="s">
        <v>138</v>
      </c>
      <c r="E14881" t="s">
        <v>43</v>
      </c>
      <c r="F14881">
        <v>132.219795418487</v>
      </c>
    </row>
    <row r="14882" spans="1:6" x14ac:dyDescent="0.35">
      <c r="A14882" t="s">
        <v>127</v>
      </c>
      <c r="B14882" s="78" t="s">
        <v>15</v>
      </c>
      <c r="C14882">
        <v>2046</v>
      </c>
      <c r="D14882" t="s">
        <v>138</v>
      </c>
      <c r="E14882" t="s">
        <v>65</v>
      </c>
      <c r="F14882">
        <v>83.523708182862606</v>
      </c>
    </row>
    <row r="14883" spans="1:6" x14ac:dyDescent="0.35">
      <c r="A14883" t="s">
        <v>127</v>
      </c>
      <c r="B14883" s="78" t="s">
        <v>15</v>
      </c>
      <c r="C14883">
        <v>2046</v>
      </c>
      <c r="D14883" t="s">
        <v>138</v>
      </c>
      <c r="E14883" t="s">
        <v>67</v>
      </c>
      <c r="F14883">
        <v>63.724036396065202</v>
      </c>
    </row>
    <row r="14884" spans="1:6" x14ac:dyDescent="0.35">
      <c r="A14884" t="s">
        <v>127</v>
      </c>
      <c r="B14884" s="78" t="s">
        <v>15</v>
      </c>
      <c r="C14884">
        <v>2046</v>
      </c>
      <c r="D14884" t="s">
        <v>138</v>
      </c>
      <c r="E14884" t="s">
        <v>69</v>
      </c>
      <c r="F14884">
        <v>51.260889022507797</v>
      </c>
    </row>
    <row r="14885" spans="1:6" x14ac:dyDescent="0.35">
      <c r="A14885" t="s">
        <v>127</v>
      </c>
      <c r="B14885" s="78" t="s">
        <v>15</v>
      </c>
      <c r="C14885">
        <v>2046</v>
      </c>
      <c r="D14885" t="s">
        <v>138</v>
      </c>
      <c r="E14885" t="s">
        <v>71</v>
      </c>
      <c r="F14885">
        <v>37.652651293107603</v>
      </c>
    </row>
    <row r="14886" spans="1:6" x14ac:dyDescent="0.35">
      <c r="A14886" t="s">
        <v>127</v>
      </c>
      <c r="B14886" s="78" t="s">
        <v>15</v>
      </c>
      <c r="C14886">
        <v>2046</v>
      </c>
      <c r="D14886" t="s">
        <v>138</v>
      </c>
      <c r="E14886" t="s">
        <v>73</v>
      </c>
      <c r="F14886">
        <v>29.382592634014301</v>
      </c>
    </row>
    <row r="14887" spans="1:6" x14ac:dyDescent="0.35">
      <c r="A14887" t="s">
        <v>127</v>
      </c>
      <c r="B14887" s="78" t="s">
        <v>15</v>
      </c>
      <c r="C14887">
        <v>2046</v>
      </c>
      <c r="D14887" t="s">
        <v>138</v>
      </c>
      <c r="E14887" t="s">
        <v>75</v>
      </c>
      <c r="F14887">
        <v>33.804050422268702</v>
      </c>
    </row>
    <row r="14888" spans="1:6" x14ac:dyDescent="0.35">
      <c r="A14888" t="s">
        <v>127</v>
      </c>
      <c r="B14888" s="78" t="s">
        <v>15</v>
      </c>
      <c r="C14888">
        <v>2046</v>
      </c>
      <c r="D14888" t="s">
        <v>41</v>
      </c>
      <c r="E14888" t="s">
        <v>42</v>
      </c>
      <c r="F14888">
        <v>147.37318703378699</v>
      </c>
    </row>
    <row r="14889" spans="1:6" x14ac:dyDescent="0.35">
      <c r="A14889" t="s">
        <v>127</v>
      </c>
      <c r="B14889" s="78" t="s">
        <v>15</v>
      </c>
      <c r="C14889">
        <v>2046</v>
      </c>
      <c r="D14889" t="s">
        <v>41</v>
      </c>
      <c r="E14889" t="s">
        <v>45</v>
      </c>
      <c r="F14889">
        <v>131.36984844215701</v>
      </c>
    </row>
    <row r="14890" spans="1:6" x14ac:dyDescent="0.35">
      <c r="A14890" t="s">
        <v>127</v>
      </c>
      <c r="B14890" s="78" t="s">
        <v>15</v>
      </c>
      <c r="C14890">
        <v>2046</v>
      </c>
      <c r="D14890" t="s">
        <v>41</v>
      </c>
      <c r="E14890" t="s">
        <v>47</v>
      </c>
      <c r="F14890">
        <v>115.17233359765299</v>
      </c>
    </row>
    <row r="14891" spans="1:6" x14ac:dyDescent="0.35">
      <c r="A14891" t="s">
        <v>127</v>
      </c>
      <c r="B14891" s="78" t="s">
        <v>15</v>
      </c>
      <c r="C14891">
        <v>2046</v>
      </c>
      <c r="D14891" t="s">
        <v>41</v>
      </c>
      <c r="E14891" t="s">
        <v>49</v>
      </c>
      <c r="F14891">
        <v>105.286627703306</v>
      </c>
    </row>
    <row r="14892" spans="1:6" x14ac:dyDescent="0.35">
      <c r="A14892" t="s">
        <v>127</v>
      </c>
      <c r="B14892" s="78" t="s">
        <v>15</v>
      </c>
      <c r="C14892">
        <v>2046</v>
      </c>
      <c r="D14892" t="s">
        <v>41</v>
      </c>
      <c r="E14892" t="s">
        <v>51</v>
      </c>
      <c r="F14892">
        <v>137.814165693088</v>
      </c>
    </row>
    <row r="14893" spans="1:6" x14ac:dyDescent="0.35">
      <c r="A14893" t="s">
        <v>127</v>
      </c>
      <c r="B14893" s="78" t="s">
        <v>15</v>
      </c>
      <c r="C14893">
        <v>2046</v>
      </c>
      <c r="D14893" t="s">
        <v>41</v>
      </c>
      <c r="E14893" t="s">
        <v>53</v>
      </c>
      <c r="F14893">
        <v>146.05201451836001</v>
      </c>
    </row>
    <row r="14894" spans="1:6" x14ac:dyDescent="0.35">
      <c r="A14894" t="s">
        <v>127</v>
      </c>
      <c r="B14894" s="78" t="s">
        <v>15</v>
      </c>
      <c r="C14894">
        <v>2046</v>
      </c>
      <c r="D14894" t="s">
        <v>41</v>
      </c>
      <c r="E14894" t="s">
        <v>55</v>
      </c>
      <c r="F14894">
        <v>129.509455011222</v>
      </c>
    </row>
    <row r="14895" spans="1:6" x14ac:dyDescent="0.35">
      <c r="A14895" t="s">
        <v>127</v>
      </c>
      <c r="B14895" s="78" t="s">
        <v>15</v>
      </c>
      <c r="C14895">
        <v>2046</v>
      </c>
      <c r="D14895" t="s">
        <v>41</v>
      </c>
      <c r="E14895" t="s">
        <v>57</v>
      </c>
      <c r="F14895">
        <v>105.78224446674299</v>
      </c>
    </row>
    <row r="14896" spans="1:6" x14ac:dyDescent="0.35">
      <c r="A14896" t="s">
        <v>127</v>
      </c>
      <c r="B14896" s="78" t="s">
        <v>15</v>
      </c>
      <c r="C14896">
        <v>2046</v>
      </c>
      <c r="D14896" t="s">
        <v>41</v>
      </c>
      <c r="E14896" t="s">
        <v>59</v>
      </c>
      <c r="F14896">
        <v>101.949066009059</v>
      </c>
    </row>
    <row r="14897" spans="1:6" x14ac:dyDescent="0.35">
      <c r="A14897" t="s">
        <v>127</v>
      </c>
      <c r="B14897" s="78" t="s">
        <v>15</v>
      </c>
      <c r="C14897">
        <v>2046</v>
      </c>
      <c r="D14897" t="s">
        <v>41</v>
      </c>
      <c r="E14897" t="s">
        <v>61</v>
      </c>
      <c r="F14897">
        <v>99.964029928865102</v>
      </c>
    </row>
    <row r="14898" spans="1:6" x14ac:dyDescent="0.35">
      <c r="A14898" t="s">
        <v>127</v>
      </c>
      <c r="B14898" s="78" t="s">
        <v>15</v>
      </c>
      <c r="C14898">
        <v>2046</v>
      </c>
      <c r="D14898" t="s">
        <v>41</v>
      </c>
      <c r="E14898" t="s">
        <v>63</v>
      </c>
      <c r="F14898">
        <v>95.026527653227902</v>
      </c>
    </row>
    <row r="14899" spans="1:6" x14ac:dyDescent="0.35">
      <c r="A14899" t="s">
        <v>127</v>
      </c>
      <c r="B14899" s="78" t="s">
        <v>15</v>
      </c>
      <c r="C14899">
        <v>2046</v>
      </c>
      <c r="D14899" t="s">
        <v>41</v>
      </c>
      <c r="E14899" t="s">
        <v>43</v>
      </c>
      <c r="F14899">
        <v>147.25548795345901</v>
      </c>
    </row>
    <row r="14900" spans="1:6" x14ac:dyDescent="0.35">
      <c r="A14900" t="s">
        <v>127</v>
      </c>
      <c r="B14900" s="78" t="s">
        <v>15</v>
      </c>
      <c r="C14900">
        <v>2046</v>
      </c>
      <c r="D14900" t="s">
        <v>41</v>
      </c>
      <c r="E14900" t="s">
        <v>65</v>
      </c>
      <c r="F14900">
        <v>87.292125108780994</v>
      </c>
    </row>
    <row r="14901" spans="1:6" x14ac:dyDescent="0.35">
      <c r="A14901" t="s">
        <v>127</v>
      </c>
      <c r="B14901" s="78" t="s">
        <v>15</v>
      </c>
      <c r="C14901">
        <v>2046</v>
      </c>
      <c r="D14901" t="s">
        <v>41</v>
      </c>
      <c r="E14901" t="s">
        <v>67</v>
      </c>
      <c r="F14901">
        <v>64.018192054762096</v>
      </c>
    </row>
    <row r="14902" spans="1:6" x14ac:dyDescent="0.35">
      <c r="A14902" t="s">
        <v>127</v>
      </c>
      <c r="B14902" s="78" t="s">
        <v>15</v>
      </c>
      <c r="C14902">
        <v>2046</v>
      </c>
      <c r="D14902" t="s">
        <v>41</v>
      </c>
      <c r="E14902" t="s">
        <v>69</v>
      </c>
      <c r="F14902">
        <v>48.444476850113901</v>
      </c>
    </row>
    <row r="14903" spans="1:6" x14ac:dyDescent="0.35">
      <c r="A14903" t="s">
        <v>127</v>
      </c>
      <c r="B14903" s="78" t="s">
        <v>15</v>
      </c>
      <c r="C14903">
        <v>2046</v>
      </c>
      <c r="D14903" t="s">
        <v>41</v>
      </c>
      <c r="E14903" t="s">
        <v>71</v>
      </c>
      <c r="F14903">
        <v>35.257785919455202</v>
      </c>
    </row>
    <row r="14904" spans="1:6" x14ac:dyDescent="0.35">
      <c r="A14904" t="s">
        <v>127</v>
      </c>
      <c r="B14904" s="78" t="s">
        <v>15</v>
      </c>
      <c r="C14904">
        <v>2046</v>
      </c>
      <c r="D14904" t="s">
        <v>41</v>
      </c>
      <c r="E14904" t="s">
        <v>73</v>
      </c>
      <c r="F14904">
        <v>23.3343803376242</v>
      </c>
    </row>
    <row r="14905" spans="1:6" x14ac:dyDescent="0.35">
      <c r="A14905" t="s">
        <v>127</v>
      </c>
      <c r="B14905" s="78" t="s">
        <v>15</v>
      </c>
      <c r="C14905">
        <v>2046</v>
      </c>
      <c r="D14905" t="s">
        <v>41</v>
      </c>
      <c r="E14905" t="s">
        <v>75</v>
      </c>
      <c r="F14905">
        <v>22.0317745300426</v>
      </c>
    </row>
    <row r="14906" spans="1:6" x14ac:dyDescent="0.35">
      <c r="A14906" t="s">
        <v>128</v>
      </c>
      <c r="B14906" s="78" t="s">
        <v>15</v>
      </c>
      <c r="C14906">
        <v>2021</v>
      </c>
      <c r="D14906" t="s">
        <v>41</v>
      </c>
      <c r="E14906" t="s">
        <v>42</v>
      </c>
      <c r="F14906">
        <v>231</v>
      </c>
    </row>
    <row r="14907" spans="1:6" x14ac:dyDescent="0.35">
      <c r="A14907" t="s">
        <v>128</v>
      </c>
      <c r="B14907" s="78" t="s">
        <v>15</v>
      </c>
      <c r="C14907">
        <v>2021</v>
      </c>
      <c r="D14907" t="s">
        <v>41</v>
      </c>
      <c r="E14907" t="s">
        <v>43</v>
      </c>
      <c r="F14907">
        <v>280</v>
      </c>
    </row>
    <row r="14908" spans="1:6" x14ac:dyDescent="0.35">
      <c r="A14908" t="s">
        <v>128</v>
      </c>
      <c r="B14908" s="78" t="s">
        <v>15</v>
      </c>
      <c r="C14908">
        <v>2021</v>
      </c>
      <c r="D14908" t="s">
        <v>41</v>
      </c>
      <c r="E14908" t="s">
        <v>45</v>
      </c>
      <c r="F14908">
        <v>208</v>
      </c>
    </row>
    <row r="14909" spans="1:6" x14ac:dyDescent="0.35">
      <c r="A14909" t="s">
        <v>128</v>
      </c>
      <c r="B14909" s="78" t="s">
        <v>15</v>
      </c>
      <c r="C14909">
        <v>2021</v>
      </c>
      <c r="D14909" t="s">
        <v>41</v>
      </c>
      <c r="E14909" t="s">
        <v>47</v>
      </c>
      <c r="F14909">
        <v>156</v>
      </c>
    </row>
    <row r="14910" spans="1:6" x14ac:dyDescent="0.35">
      <c r="A14910" t="s">
        <v>128</v>
      </c>
      <c r="B14910" s="78" t="s">
        <v>15</v>
      </c>
      <c r="C14910">
        <v>2021</v>
      </c>
      <c r="D14910" t="s">
        <v>41</v>
      </c>
      <c r="E14910" t="s">
        <v>49</v>
      </c>
      <c r="F14910">
        <v>146</v>
      </c>
    </row>
    <row r="14911" spans="1:6" x14ac:dyDescent="0.35">
      <c r="A14911" t="s">
        <v>128</v>
      </c>
      <c r="B14911" s="78" t="s">
        <v>15</v>
      </c>
      <c r="C14911">
        <v>2021</v>
      </c>
      <c r="D14911" t="s">
        <v>41</v>
      </c>
      <c r="E14911" t="s">
        <v>51</v>
      </c>
      <c r="F14911">
        <v>157</v>
      </c>
    </row>
    <row r="14912" spans="1:6" x14ac:dyDescent="0.35">
      <c r="A14912" t="s">
        <v>128</v>
      </c>
      <c r="B14912" s="78" t="s">
        <v>15</v>
      </c>
      <c r="C14912">
        <v>2021</v>
      </c>
      <c r="D14912" t="s">
        <v>41</v>
      </c>
      <c r="E14912" t="s">
        <v>53</v>
      </c>
      <c r="F14912">
        <v>152</v>
      </c>
    </row>
    <row r="14913" spans="1:6" x14ac:dyDescent="0.35">
      <c r="A14913" t="s">
        <v>128</v>
      </c>
      <c r="B14913" s="78" t="s">
        <v>15</v>
      </c>
      <c r="C14913">
        <v>2021</v>
      </c>
      <c r="D14913" t="s">
        <v>41</v>
      </c>
      <c r="E14913" t="s">
        <v>55</v>
      </c>
      <c r="F14913">
        <v>136</v>
      </c>
    </row>
    <row r="14914" spans="1:6" x14ac:dyDescent="0.35">
      <c r="A14914" t="s">
        <v>128</v>
      </c>
      <c r="B14914" s="78" t="s">
        <v>15</v>
      </c>
      <c r="C14914">
        <v>2021</v>
      </c>
      <c r="D14914" t="s">
        <v>41</v>
      </c>
      <c r="E14914" t="s">
        <v>57</v>
      </c>
      <c r="F14914">
        <v>138</v>
      </c>
    </row>
    <row r="14915" spans="1:6" x14ac:dyDescent="0.35">
      <c r="A14915" t="s">
        <v>128</v>
      </c>
      <c r="B14915" s="78" t="s">
        <v>15</v>
      </c>
      <c r="C14915">
        <v>2021</v>
      </c>
      <c r="D14915" t="s">
        <v>41</v>
      </c>
      <c r="E14915" t="s">
        <v>59</v>
      </c>
      <c r="F14915">
        <v>102</v>
      </c>
    </row>
    <row r="14916" spans="1:6" x14ac:dyDescent="0.35">
      <c r="A14916" t="s">
        <v>128</v>
      </c>
      <c r="B14916" s="78" t="s">
        <v>15</v>
      </c>
      <c r="C14916">
        <v>2021</v>
      </c>
      <c r="D14916" t="s">
        <v>41</v>
      </c>
      <c r="E14916" t="s">
        <v>61</v>
      </c>
      <c r="F14916">
        <v>124</v>
      </c>
    </row>
    <row r="14917" spans="1:6" x14ac:dyDescent="0.35">
      <c r="A14917" t="s">
        <v>128</v>
      </c>
      <c r="B14917" s="78" t="s">
        <v>15</v>
      </c>
      <c r="C14917">
        <v>2021</v>
      </c>
      <c r="D14917" t="s">
        <v>41</v>
      </c>
      <c r="E14917" t="s">
        <v>63</v>
      </c>
      <c r="F14917">
        <v>101</v>
      </c>
    </row>
    <row r="14918" spans="1:6" x14ac:dyDescent="0.35">
      <c r="A14918" t="s">
        <v>128</v>
      </c>
      <c r="B14918" s="78" t="s">
        <v>15</v>
      </c>
      <c r="C14918">
        <v>2021</v>
      </c>
      <c r="D14918" t="s">
        <v>41</v>
      </c>
      <c r="E14918" t="s">
        <v>65</v>
      </c>
      <c r="F14918">
        <v>86</v>
      </c>
    </row>
    <row r="14919" spans="1:6" x14ac:dyDescent="0.35">
      <c r="A14919" t="s">
        <v>128</v>
      </c>
      <c r="B14919" s="78" t="s">
        <v>15</v>
      </c>
      <c r="C14919">
        <v>2021</v>
      </c>
      <c r="D14919" t="s">
        <v>41</v>
      </c>
      <c r="E14919" t="s">
        <v>67</v>
      </c>
      <c r="F14919">
        <v>57</v>
      </c>
    </row>
    <row r="14920" spans="1:6" x14ac:dyDescent="0.35">
      <c r="A14920" t="s">
        <v>128</v>
      </c>
      <c r="B14920" s="78" t="s">
        <v>15</v>
      </c>
      <c r="C14920">
        <v>2021</v>
      </c>
      <c r="D14920" t="s">
        <v>41</v>
      </c>
      <c r="E14920" t="s">
        <v>69</v>
      </c>
      <c r="F14920">
        <v>36</v>
      </c>
    </row>
    <row r="14921" spans="1:6" x14ac:dyDescent="0.35">
      <c r="A14921" t="s">
        <v>128</v>
      </c>
      <c r="B14921" s="78" t="s">
        <v>15</v>
      </c>
      <c r="C14921">
        <v>2021</v>
      </c>
      <c r="D14921" t="s">
        <v>41</v>
      </c>
      <c r="E14921" t="s">
        <v>71</v>
      </c>
      <c r="F14921">
        <v>25</v>
      </c>
    </row>
    <row r="14922" spans="1:6" x14ac:dyDescent="0.35">
      <c r="A14922" t="s">
        <v>128</v>
      </c>
      <c r="B14922" s="78" t="s">
        <v>15</v>
      </c>
      <c r="C14922">
        <v>2021</v>
      </c>
      <c r="D14922" t="s">
        <v>41</v>
      </c>
      <c r="E14922" t="s">
        <v>73</v>
      </c>
      <c r="F14922">
        <v>8</v>
      </c>
    </row>
    <row r="14923" spans="1:6" x14ac:dyDescent="0.35">
      <c r="A14923" t="s">
        <v>128</v>
      </c>
      <c r="B14923" s="78" t="s">
        <v>15</v>
      </c>
      <c r="C14923">
        <v>2021</v>
      </c>
      <c r="D14923" t="s">
        <v>41</v>
      </c>
      <c r="E14923" t="s">
        <v>75</v>
      </c>
      <c r="F14923">
        <v>3</v>
      </c>
    </row>
    <row r="14924" spans="1:6" x14ac:dyDescent="0.35">
      <c r="A14924" t="s">
        <v>128</v>
      </c>
      <c r="B14924" s="78" t="s">
        <v>15</v>
      </c>
      <c r="C14924">
        <v>2021</v>
      </c>
      <c r="D14924" t="s">
        <v>138</v>
      </c>
      <c r="E14924" t="s">
        <v>42</v>
      </c>
      <c r="F14924">
        <v>242</v>
      </c>
    </row>
    <row r="14925" spans="1:6" x14ac:dyDescent="0.35">
      <c r="A14925" t="s">
        <v>128</v>
      </c>
      <c r="B14925" s="78" t="s">
        <v>15</v>
      </c>
      <c r="C14925">
        <v>2021</v>
      </c>
      <c r="D14925" t="s">
        <v>138</v>
      </c>
      <c r="E14925" t="s">
        <v>43</v>
      </c>
      <c r="F14925">
        <v>264</v>
      </c>
    </row>
    <row r="14926" spans="1:6" x14ac:dyDescent="0.35">
      <c r="A14926" t="s">
        <v>128</v>
      </c>
      <c r="B14926" s="78" t="s">
        <v>15</v>
      </c>
      <c r="C14926">
        <v>2021</v>
      </c>
      <c r="D14926" t="s">
        <v>138</v>
      </c>
      <c r="E14926" t="s">
        <v>45</v>
      </c>
      <c r="F14926">
        <v>163</v>
      </c>
    </row>
    <row r="14927" spans="1:6" x14ac:dyDescent="0.35">
      <c r="A14927" t="s">
        <v>128</v>
      </c>
      <c r="B14927" s="78" t="s">
        <v>15</v>
      </c>
      <c r="C14927">
        <v>2021</v>
      </c>
      <c r="D14927" t="s">
        <v>138</v>
      </c>
      <c r="E14927" t="s">
        <v>47</v>
      </c>
      <c r="F14927">
        <v>125</v>
      </c>
    </row>
    <row r="14928" spans="1:6" x14ac:dyDescent="0.35">
      <c r="A14928" t="s">
        <v>128</v>
      </c>
      <c r="B14928" s="78" t="s">
        <v>15</v>
      </c>
      <c r="C14928">
        <v>2021</v>
      </c>
      <c r="D14928" t="s">
        <v>138</v>
      </c>
      <c r="E14928" t="s">
        <v>49</v>
      </c>
      <c r="F14928">
        <v>164</v>
      </c>
    </row>
    <row r="14929" spans="1:6" x14ac:dyDescent="0.35">
      <c r="A14929" t="s">
        <v>128</v>
      </c>
      <c r="B14929" s="78" t="s">
        <v>15</v>
      </c>
      <c r="C14929">
        <v>2021</v>
      </c>
      <c r="D14929" t="s">
        <v>138</v>
      </c>
      <c r="E14929" t="s">
        <v>51</v>
      </c>
      <c r="F14929">
        <v>197</v>
      </c>
    </row>
    <row r="14930" spans="1:6" x14ac:dyDescent="0.35">
      <c r="A14930" t="s">
        <v>128</v>
      </c>
      <c r="B14930" s="78" t="s">
        <v>15</v>
      </c>
      <c r="C14930">
        <v>2021</v>
      </c>
      <c r="D14930" t="s">
        <v>138</v>
      </c>
      <c r="E14930" t="s">
        <v>53</v>
      </c>
      <c r="F14930">
        <v>170</v>
      </c>
    </row>
    <row r="14931" spans="1:6" x14ac:dyDescent="0.35">
      <c r="A14931" t="s">
        <v>128</v>
      </c>
      <c r="B14931" s="78" t="s">
        <v>15</v>
      </c>
      <c r="C14931">
        <v>2021</v>
      </c>
      <c r="D14931" t="s">
        <v>138</v>
      </c>
      <c r="E14931" t="s">
        <v>55</v>
      </c>
      <c r="F14931">
        <v>139</v>
      </c>
    </row>
    <row r="14932" spans="1:6" x14ac:dyDescent="0.35">
      <c r="A14932" t="s">
        <v>128</v>
      </c>
      <c r="B14932" s="78" t="s">
        <v>15</v>
      </c>
      <c r="C14932">
        <v>2021</v>
      </c>
      <c r="D14932" t="s">
        <v>138</v>
      </c>
      <c r="E14932" t="s">
        <v>57</v>
      </c>
      <c r="F14932">
        <v>135</v>
      </c>
    </row>
    <row r="14933" spans="1:6" x14ac:dyDescent="0.35">
      <c r="A14933" t="s">
        <v>128</v>
      </c>
      <c r="B14933" s="78" t="s">
        <v>15</v>
      </c>
      <c r="C14933">
        <v>2021</v>
      </c>
      <c r="D14933" t="s">
        <v>138</v>
      </c>
      <c r="E14933" t="s">
        <v>59</v>
      </c>
      <c r="F14933">
        <v>106</v>
      </c>
    </row>
    <row r="14934" spans="1:6" x14ac:dyDescent="0.35">
      <c r="A14934" t="s">
        <v>128</v>
      </c>
      <c r="B14934" s="78" t="s">
        <v>15</v>
      </c>
      <c r="C14934">
        <v>2021</v>
      </c>
      <c r="D14934" t="s">
        <v>138</v>
      </c>
      <c r="E14934" t="s">
        <v>61</v>
      </c>
      <c r="F14934">
        <v>104</v>
      </c>
    </row>
    <row r="14935" spans="1:6" x14ac:dyDescent="0.35">
      <c r="A14935" t="s">
        <v>128</v>
      </c>
      <c r="B14935" s="78" t="s">
        <v>15</v>
      </c>
      <c r="C14935">
        <v>2021</v>
      </c>
      <c r="D14935" t="s">
        <v>138</v>
      </c>
      <c r="E14935" t="s">
        <v>63</v>
      </c>
      <c r="F14935">
        <v>95</v>
      </c>
    </row>
    <row r="14936" spans="1:6" x14ac:dyDescent="0.35">
      <c r="A14936" t="s">
        <v>128</v>
      </c>
      <c r="B14936" s="78" t="s">
        <v>15</v>
      </c>
      <c r="C14936">
        <v>2021</v>
      </c>
      <c r="D14936" t="s">
        <v>138</v>
      </c>
      <c r="E14936" t="s">
        <v>65</v>
      </c>
      <c r="F14936">
        <v>94</v>
      </c>
    </row>
    <row r="14937" spans="1:6" x14ac:dyDescent="0.35">
      <c r="A14937" t="s">
        <v>128</v>
      </c>
      <c r="B14937" s="78" t="s">
        <v>15</v>
      </c>
      <c r="C14937">
        <v>2021</v>
      </c>
      <c r="D14937" t="s">
        <v>138</v>
      </c>
      <c r="E14937" t="s">
        <v>67</v>
      </c>
      <c r="F14937">
        <v>72</v>
      </c>
    </row>
    <row r="14938" spans="1:6" x14ac:dyDescent="0.35">
      <c r="A14938" t="s">
        <v>128</v>
      </c>
      <c r="B14938" s="78" t="s">
        <v>15</v>
      </c>
      <c r="C14938">
        <v>2021</v>
      </c>
      <c r="D14938" t="s">
        <v>138</v>
      </c>
      <c r="E14938" t="s">
        <v>69</v>
      </c>
      <c r="F14938">
        <v>37</v>
      </c>
    </row>
    <row r="14939" spans="1:6" x14ac:dyDescent="0.35">
      <c r="A14939" t="s">
        <v>128</v>
      </c>
      <c r="B14939" s="78" t="s">
        <v>15</v>
      </c>
      <c r="C14939">
        <v>2021</v>
      </c>
      <c r="D14939" t="s">
        <v>138</v>
      </c>
      <c r="E14939" t="s">
        <v>71</v>
      </c>
      <c r="F14939">
        <v>26</v>
      </c>
    </row>
    <row r="14940" spans="1:6" x14ac:dyDescent="0.35">
      <c r="A14940" t="s">
        <v>128</v>
      </c>
      <c r="B14940" s="78" t="s">
        <v>15</v>
      </c>
      <c r="C14940">
        <v>2021</v>
      </c>
      <c r="D14940" t="s">
        <v>138</v>
      </c>
      <c r="E14940" t="s">
        <v>73</v>
      </c>
      <c r="F14940">
        <v>12</v>
      </c>
    </row>
    <row r="14941" spans="1:6" x14ac:dyDescent="0.35">
      <c r="A14941" t="s">
        <v>128</v>
      </c>
      <c r="B14941" s="78" t="s">
        <v>15</v>
      </c>
      <c r="C14941">
        <v>2021</v>
      </c>
      <c r="D14941" t="s">
        <v>138</v>
      </c>
      <c r="E14941" t="s">
        <v>75</v>
      </c>
      <c r="F14941">
        <v>3</v>
      </c>
    </row>
    <row r="14942" spans="1:6" x14ac:dyDescent="0.35">
      <c r="A14942" t="s">
        <v>128</v>
      </c>
      <c r="B14942" s="78" t="s">
        <v>15</v>
      </c>
      <c r="C14942">
        <v>2026</v>
      </c>
      <c r="D14942" t="s">
        <v>138</v>
      </c>
      <c r="E14942" t="s">
        <v>42</v>
      </c>
      <c r="F14942">
        <v>204.75017794236999</v>
      </c>
    </row>
    <row r="14943" spans="1:6" x14ac:dyDescent="0.35">
      <c r="A14943" t="s">
        <v>128</v>
      </c>
      <c r="B14943" s="78" t="s">
        <v>15</v>
      </c>
      <c r="C14943">
        <v>2026</v>
      </c>
      <c r="D14943" t="s">
        <v>138</v>
      </c>
      <c r="E14943" t="s">
        <v>45</v>
      </c>
      <c r="F14943">
        <v>192.504982870954</v>
      </c>
    </row>
    <row r="14944" spans="1:6" x14ac:dyDescent="0.35">
      <c r="A14944" t="s">
        <v>128</v>
      </c>
      <c r="B14944" s="78" t="s">
        <v>15</v>
      </c>
      <c r="C14944">
        <v>2026</v>
      </c>
      <c r="D14944" t="s">
        <v>138</v>
      </c>
      <c r="E14944" t="s">
        <v>47</v>
      </c>
      <c r="F14944">
        <v>125.698162718727</v>
      </c>
    </row>
    <row r="14945" spans="1:6" x14ac:dyDescent="0.35">
      <c r="A14945" t="s">
        <v>128</v>
      </c>
      <c r="B14945" s="78" t="s">
        <v>15</v>
      </c>
      <c r="C14945">
        <v>2026</v>
      </c>
      <c r="D14945" t="s">
        <v>138</v>
      </c>
      <c r="E14945" t="s">
        <v>49</v>
      </c>
      <c r="F14945">
        <v>192.58624077807499</v>
      </c>
    </row>
    <row r="14946" spans="1:6" x14ac:dyDescent="0.35">
      <c r="A14946" t="s">
        <v>128</v>
      </c>
      <c r="B14946" s="78" t="s">
        <v>15</v>
      </c>
      <c r="C14946">
        <v>2026</v>
      </c>
      <c r="D14946" t="s">
        <v>138</v>
      </c>
      <c r="E14946" t="s">
        <v>51</v>
      </c>
      <c r="F14946">
        <v>183.067540656728</v>
      </c>
    </row>
    <row r="14947" spans="1:6" x14ac:dyDescent="0.35">
      <c r="A14947" t="s">
        <v>128</v>
      </c>
      <c r="B14947" s="78" t="s">
        <v>15</v>
      </c>
      <c r="C14947">
        <v>2026</v>
      </c>
      <c r="D14947" t="s">
        <v>138</v>
      </c>
      <c r="E14947" t="s">
        <v>53</v>
      </c>
      <c r="F14947">
        <v>172.31762675136301</v>
      </c>
    </row>
    <row r="14948" spans="1:6" x14ac:dyDescent="0.35">
      <c r="A14948" t="s">
        <v>128</v>
      </c>
      <c r="B14948" s="78" t="s">
        <v>15</v>
      </c>
      <c r="C14948">
        <v>2026</v>
      </c>
      <c r="D14948" t="s">
        <v>138</v>
      </c>
      <c r="E14948" t="s">
        <v>55</v>
      </c>
      <c r="F14948">
        <v>147.92180811559101</v>
      </c>
    </row>
    <row r="14949" spans="1:6" x14ac:dyDescent="0.35">
      <c r="A14949" t="s">
        <v>128</v>
      </c>
      <c r="B14949" s="78" t="s">
        <v>15</v>
      </c>
      <c r="C14949">
        <v>2026</v>
      </c>
      <c r="D14949" t="s">
        <v>138</v>
      </c>
      <c r="E14949" t="s">
        <v>57</v>
      </c>
      <c r="F14949">
        <v>122.03912756856199</v>
      </c>
    </row>
    <row r="14950" spans="1:6" x14ac:dyDescent="0.35">
      <c r="A14950" t="s">
        <v>128</v>
      </c>
      <c r="B14950" s="78" t="s">
        <v>15</v>
      </c>
      <c r="C14950">
        <v>2026</v>
      </c>
      <c r="D14950" t="s">
        <v>138</v>
      </c>
      <c r="E14950" t="s">
        <v>59</v>
      </c>
      <c r="F14950">
        <v>100.653059961243</v>
      </c>
    </row>
    <row r="14951" spans="1:6" x14ac:dyDescent="0.35">
      <c r="A14951" t="s">
        <v>128</v>
      </c>
      <c r="B14951" s="78" t="s">
        <v>15</v>
      </c>
      <c r="C14951">
        <v>2026</v>
      </c>
      <c r="D14951" t="s">
        <v>138</v>
      </c>
      <c r="E14951" t="s">
        <v>61</v>
      </c>
      <c r="F14951">
        <v>85.468101826710495</v>
      </c>
    </row>
    <row r="14952" spans="1:6" x14ac:dyDescent="0.35">
      <c r="A14952" t="s">
        <v>128</v>
      </c>
      <c r="B14952" s="78" t="s">
        <v>15</v>
      </c>
      <c r="C14952">
        <v>2026</v>
      </c>
      <c r="D14952" t="s">
        <v>138</v>
      </c>
      <c r="E14952" t="s">
        <v>63</v>
      </c>
      <c r="F14952">
        <v>95.655376760675395</v>
      </c>
    </row>
    <row r="14953" spans="1:6" x14ac:dyDescent="0.35">
      <c r="A14953" t="s">
        <v>128</v>
      </c>
      <c r="B14953" s="78" t="s">
        <v>15</v>
      </c>
      <c r="C14953">
        <v>2026</v>
      </c>
      <c r="D14953" t="s">
        <v>138</v>
      </c>
      <c r="E14953" t="s">
        <v>43</v>
      </c>
      <c r="F14953">
        <v>255.38679323876201</v>
      </c>
    </row>
    <row r="14954" spans="1:6" x14ac:dyDescent="0.35">
      <c r="A14954" t="s">
        <v>128</v>
      </c>
      <c r="B14954" s="78" t="s">
        <v>15</v>
      </c>
      <c r="C14954">
        <v>2026</v>
      </c>
      <c r="D14954" t="s">
        <v>138</v>
      </c>
      <c r="E14954" t="s">
        <v>65</v>
      </c>
      <c r="F14954">
        <v>93.250526259495601</v>
      </c>
    </row>
    <row r="14955" spans="1:6" x14ac:dyDescent="0.35">
      <c r="A14955" t="s">
        <v>128</v>
      </c>
      <c r="B14955" s="78" t="s">
        <v>15</v>
      </c>
      <c r="C14955">
        <v>2026</v>
      </c>
      <c r="D14955" t="s">
        <v>138</v>
      </c>
      <c r="E14955" t="s">
        <v>67</v>
      </c>
      <c r="F14955">
        <v>83.922813733420597</v>
      </c>
    </row>
    <row r="14956" spans="1:6" x14ac:dyDescent="0.35">
      <c r="A14956" t="s">
        <v>128</v>
      </c>
      <c r="B14956" s="78" t="s">
        <v>15</v>
      </c>
      <c r="C14956">
        <v>2026</v>
      </c>
      <c r="D14956" t="s">
        <v>138</v>
      </c>
      <c r="E14956" t="s">
        <v>69</v>
      </c>
      <c r="F14956">
        <v>59.004779687923197</v>
      </c>
    </row>
    <row r="14957" spans="1:6" x14ac:dyDescent="0.35">
      <c r="A14957" t="s">
        <v>128</v>
      </c>
      <c r="B14957" s="78" t="s">
        <v>15</v>
      </c>
      <c r="C14957">
        <v>2026</v>
      </c>
      <c r="D14957" t="s">
        <v>138</v>
      </c>
      <c r="E14957" t="s">
        <v>71</v>
      </c>
      <c r="F14957">
        <v>29.149685643404901</v>
      </c>
    </row>
    <row r="14958" spans="1:6" x14ac:dyDescent="0.35">
      <c r="A14958" t="s">
        <v>128</v>
      </c>
      <c r="B14958" s="78" t="s">
        <v>15</v>
      </c>
      <c r="C14958">
        <v>2026</v>
      </c>
      <c r="D14958" t="s">
        <v>138</v>
      </c>
      <c r="E14958" t="s">
        <v>73</v>
      </c>
      <c r="F14958">
        <v>19.5722414501539</v>
      </c>
    </row>
    <row r="14959" spans="1:6" x14ac:dyDescent="0.35">
      <c r="A14959" t="s">
        <v>128</v>
      </c>
      <c r="B14959" s="78" t="s">
        <v>15</v>
      </c>
      <c r="C14959">
        <v>2026</v>
      </c>
      <c r="D14959" t="s">
        <v>138</v>
      </c>
      <c r="E14959" t="s">
        <v>75</v>
      </c>
      <c r="F14959">
        <v>10.9514968494505</v>
      </c>
    </row>
    <row r="14960" spans="1:6" x14ac:dyDescent="0.35">
      <c r="A14960" t="s">
        <v>128</v>
      </c>
      <c r="B14960" s="78" t="s">
        <v>15</v>
      </c>
      <c r="C14960">
        <v>2026</v>
      </c>
      <c r="D14960" t="s">
        <v>41</v>
      </c>
      <c r="E14960" t="s">
        <v>42</v>
      </c>
      <c r="F14960">
        <v>220.369614727992</v>
      </c>
    </row>
    <row r="14961" spans="1:6" x14ac:dyDescent="0.35">
      <c r="A14961" t="s">
        <v>128</v>
      </c>
      <c r="B14961" s="78" t="s">
        <v>15</v>
      </c>
      <c r="C14961">
        <v>2026</v>
      </c>
      <c r="D14961" t="s">
        <v>41</v>
      </c>
      <c r="E14961" t="s">
        <v>45</v>
      </c>
      <c r="F14961">
        <v>205.67024940842001</v>
      </c>
    </row>
    <row r="14962" spans="1:6" x14ac:dyDescent="0.35">
      <c r="A14962" t="s">
        <v>128</v>
      </c>
      <c r="B14962" s="78" t="s">
        <v>15</v>
      </c>
      <c r="C14962">
        <v>2026</v>
      </c>
      <c r="D14962" t="s">
        <v>41</v>
      </c>
      <c r="E14962" t="s">
        <v>47</v>
      </c>
      <c r="F14962">
        <v>175.765504732003</v>
      </c>
    </row>
    <row r="14963" spans="1:6" x14ac:dyDescent="0.35">
      <c r="A14963" t="s">
        <v>128</v>
      </c>
      <c r="B14963" s="78" t="s">
        <v>15</v>
      </c>
      <c r="C14963">
        <v>2026</v>
      </c>
      <c r="D14963" t="s">
        <v>41</v>
      </c>
      <c r="E14963" t="s">
        <v>49</v>
      </c>
      <c r="F14963">
        <v>180.701768159295</v>
      </c>
    </row>
    <row r="14964" spans="1:6" x14ac:dyDescent="0.35">
      <c r="A14964" t="s">
        <v>128</v>
      </c>
      <c r="B14964" s="78" t="s">
        <v>15</v>
      </c>
      <c r="C14964">
        <v>2026</v>
      </c>
      <c r="D14964" t="s">
        <v>41</v>
      </c>
      <c r="E14964" t="s">
        <v>51</v>
      </c>
      <c r="F14964">
        <v>159.177115698091</v>
      </c>
    </row>
    <row r="14965" spans="1:6" x14ac:dyDescent="0.35">
      <c r="A14965" t="s">
        <v>128</v>
      </c>
      <c r="B14965" s="78" t="s">
        <v>15</v>
      </c>
      <c r="C14965">
        <v>2026</v>
      </c>
      <c r="D14965" t="s">
        <v>41</v>
      </c>
      <c r="E14965" t="s">
        <v>53</v>
      </c>
      <c r="F14965">
        <v>135.75791612243401</v>
      </c>
    </row>
    <row r="14966" spans="1:6" x14ac:dyDescent="0.35">
      <c r="A14966" t="s">
        <v>128</v>
      </c>
      <c r="B14966" s="78" t="s">
        <v>15</v>
      </c>
      <c r="C14966">
        <v>2026</v>
      </c>
      <c r="D14966" t="s">
        <v>41</v>
      </c>
      <c r="E14966" t="s">
        <v>55</v>
      </c>
      <c r="F14966">
        <v>138.236809749088</v>
      </c>
    </row>
    <row r="14967" spans="1:6" x14ac:dyDescent="0.35">
      <c r="A14967" t="s">
        <v>128</v>
      </c>
      <c r="B14967" s="78" t="s">
        <v>15</v>
      </c>
      <c r="C14967">
        <v>2026</v>
      </c>
      <c r="D14967" t="s">
        <v>41</v>
      </c>
      <c r="E14967" t="s">
        <v>57</v>
      </c>
      <c r="F14967">
        <v>128.152258696187</v>
      </c>
    </row>
    <row r="14968" spans="1:6" x14ac:dyDescent="0.35">
      <c r="A14968" t="s">
        <v>128</v>
      </c>
      <c r="B14968" s="78" t="s">
        <v>15</v>
      </c>
      <c r="C14968">
        <v>2026</v>
      </c>
      <c r="D14968" t="s">
        <v>41</v>
      </c>
      <c r="E14968" t="s">
        <v>59</v>
      </c>
      <c r="F14968">
        <v>112.802509846341</v>
      </c>
    </row>
    <row r="14969" spans="1:6" x14ac:dyDescent="0.35">
      <c r="A14969" t="s">
        <v>128</v>
      </c>
      <c r="B14969" s="78" t="s">
        <v>15</v>
      </c>
      <c r="C14969">
        <v>2026</v>
      </c>
      <c r="D14969" t="s">
        <v>41</v>
      </c>
      <c r="E14969" t="s">
        <v>61</v>
      </c>
      <c r="F14969">
        <v>87.824067365672505</v>
      </c>
    </row>
    <row r="14970" spans="1:6" x14ac:dyDescent="0.35">
      <c r="A14970" t="s">
        <v>128</v>
      </c>
      <c r="B14970" s="78" t="s">
        <v>15</v>
      </c>
      <c r="C14970">
        <v>2026</v>
      </c>
      <c r="D14970" t="s">
        <v>41</v>
      </c>
      <c r="E14970" t="s">
        <v>63</v>
      </c>
      <c r="F14970">
        <v>107.432564181662</v>
      </c>
    </row>
    <row r="14971" spans="1:6" x14ac:dyDescent="0.35">
      <c r="A14971" t="s">
        <v>128</v>
      </c>
      <c r="B14971" s="78" t="s">
        <v>15</v>
      </c>
      <c r="C14971">
        <v>2026</v>
      </c>
      <c r="D14971" t="s">
        <v>41</v>
      </c>
      <c r="E14971" t="s">
        <v>43</v>
      </c>
      <c r="F14971">
        <v>227.18444695616799</v>
      </c>
    </row>
    <row r="14972" spans="1:6" x14ac:dyDescent="0.35">
      <c r="A14972" t="s">
        <v>128</v>
      </c>
      <c r="B14972" s="78" t="s">
        <v>15</v>
      </c>
      <c r="C14972">
        <v>2026</v>
      </c>
      <c r="D14972" t="s">
        <v>41</v>
      </c>
      <c r="E14972" t="s">
        <v>65</v>
      </c>
      <c r="F14972">
        <v>89.137226157871396</v>
      </c>
    </row>
    <row r="14973" spans="1:6" x14ac:dyDescent="0.35">
      <c r="A14973" t="s">
        <v>128</v>
      </c>
      <c r="B14973" s="78" t="s">
        <v>15</v>
      </c>
      <c r="C14973">
        <v>2026</v>
      </c>
      <c r="D14973" t="s">
        <v>41</v>
      </c>
      <c r="E14973" t="s">
        <v>67</v>
      </c>
      <c r="F14973">
        <v>73.497297049728203</v>
      </c>
    </row>
    <row r="14974" spans="1:6" x14ac:dyDescent="0.35">
      <c r="A14974" t="s">
        <v>128</v>
      </c>
      <c r="B14974" s="78" t="s">
        <v>15</v>
      </c>
      <c r="C14974">
        <v>2026</v>
      </c>
      <c r="D14974" t="s">
        <v>41</v>
      </c>
      <c r="E14974" t="s">
        <v>69</v>
      </c>
      <c r="F14974">
        <v>46.425499485929997</v>
      </c>
    </row>
    <row r="14975" spans="1:6" x14ac:dyDescent="0.35">
      <c r="A14975" t="s">
        <v>128</v>
      </c>
      <c r="B14975" s="78" t="s">
        <v>15</v>
      </c>
      <c r="C14975">
        <v>2026</v>
      </c>
      <c r="D14975" t="s">
        <v>41</v>
      </c>
      <c r="E14975" t="s">
        <v>71</v>
      </c>
      <c r="F14975">
        <v>27.738831079997802</v>
      </c>
    </row>
    <row r="14976" spans="1:6" x14ac:dyDescent="0.35">
      <c r="A14976" t="s">
        <v>128</v>
      </c>
      <c r="B14976" s="78" t="s">
        <v>15</v>
      </c>
      <c r="C14976">
        <v>2026</v>
      </c>
      <c r="D14976" t="s">
        <v>41</v>
      </c>
      <c r="E14976" t="s">
        <v>73</v>
      </c>
      <c r="F14976">
        <v>17.925190431988899</v>
      </c>
    </row>
    <row r="14977" spans="1:6" x14ac:dyDescent="0.35">
      <c r="A14977" t="s">
        <v>128</v>
      </c>
      <c r="B14977" s="78" t="s">
        <v>15</v>
      </c>
      <c r="C14977">
        <v>2026</v>
      </c>
      <c r="D14977" t="s">
        <v>41</v>
      </c>
      <c r="E14977" t="s">
        <v>75</v>
      </c>
      <c r="F14977">
        <v>5.8050978605945698</v>
      </c>
    </row>
    <row r="14978" spans="1:6" x14ac:dyDescent="0.35">
      <c r="A14978" t="s">
        <v>128</v>
      </c>
      <c r="B14978" s="78" t="s">
        <v>15</v>
      </c>
      <c r="C14978">
        <v>2031</v>
      </c>
      <c r="D14978" t="s">
        <v>138</v>
      </c>
      <c r="E14978" t="s">
        <v>42</v>
      </c>
      <c r="F14978">
        <v>206.60290446962</v>
      </c>
    </row>
    <row r="14979" spans="1:6" x14ac:dyDescent="0.35">
      <c r="A14979" t="s">
        <v>128</v>
      </c>
      <c r="B14979" s="78" t="s">
        <v>15</v>
      </c>
      <c r="C14979">
        <v>2031</v>
      </c>
      <c r="D14979" t="s">
        <v>138</v>
      </c>
      <c r="E14979" t="s">
        <v>45</v>
      </c>
      <c r="F14979">
        <v>180.06330361879901</v>
      </c>
    </row>
    <row r="14980" spans="1:6" x14ac:dyDescent="0.35">
      <c r="A14980" t="s">
        <v>128</v>
      </c>
      <c r="B14980" s="78" t="s">
        <v>15</v>
      </c>
      <c r="C14980">
        <v>2031</v>
      </c>
      <c r="D14980" t="s">
        <v>138</v>
      </c>
      <c r="E14980" t="s">
        <v>47</v>
      </c>
      <c r="F14980">
        <v>140.33001618377901</v>
      </c>
    </row>
    <row r="14981" spans="1:6" x14ac:dyDescent="0.35">
      <c r="A14981" t="s">
        <v>128</v>
      </c>
      <c r="B14981" s="78" t="s">
        <v>15</v>
      </c>
      <c r="C14981">
        <v>2031</v>
      </c>
      <c r="D14981" t="s">
        <v>138</v>
      </c>
      <c r="E14981" t="s">
        <v>49</v>
      </c>
      <c r="F14981">
        <v>202.87156570321599</v>
      </c>
    </row>
    <row r="14982" spans="1:6" x14ac:dyDescent="0.35">
      <c r="A14982" t="s">
        <v>128</v>
      </c>
      <c r="B14982" s="78" t="s">
        <v>15</v>
      </c>
      <c r="C14982">
        <v>2031</v>
      </c>
      <c r="D14982" t="s">
        <v>138</v>
      </c>
      <c r="E14982" t="s">
        <v>51</v>
      </c>
      <c r="F14982">
        <v>202.47998986299899</v>
      </c>
    </row>
    <row r="14983" spans="1:6" x14ac:dyDescent="0.35">
      <c r="A14983" t="s">
        <v>128</v>
      </c>
      <c r="B14983" s="78" t="s">
        <v>15</v>
      </c>
      <c r="C14983">
        <v>2031</v>
      </c>
      <c r="D14983" t="s">
        <v>138</v>
      </c>
      <c r="E14983" t="s">
        <v>53</v>
      </c>
      <c r="F14983">
        <v>161.54124898471801</v>
      </c>
    </row>
    <row r="14984" spans="1:6" x14ac:dyDescent="0.35">
      <c r="A14984" t="s">
        <v>128</v>
      </c>
      <c r="B14984" s="78" t="s">
        <v>15</v>
      </c>
      <c r="C14984">
        <v>2031</v>
      </c>
      <c r="D14984" t="s">
        <v>138</v>
      </c>
      <c r="E14984" t="s">
        <v>55</v>
      </c>
      <c r="F14984">
        <v>150.815691823382</v>
      </c>
    </row>
    <row r="14985" spans="1:6" x14ac:dyDescent="0.35">
      <c r="A14985" t="s">
        <v>128</v>
      </c>
      <c r="B14985" s="78" t="s">
        <v>15</v>
      </c>
      <c r="C14985">
        <v>2031</v>
      </c>
      <c r="D14985" t="s">
        <v>138</v>
      </c>
      <c r="E14985" t="s">
        <v>57</v>
      </c>
      <c r="F14985">
        <v>126.88149705357399</v>
      </c>
    </row>
    <row r="14986" spans="1:6" x14ac:dyDescent="0.35">
      <c r="A14986" t="s">
        <v>128</v>
      </c>
      <c r="B14986" s="78" t="s">
        <v>15</v>
      </c>
      <c r="C14986">
        <v>2031</v>
      </c>
      <c r="D14986" t="s">
        <v>138</v>
      </c>
      <c r="E14986" t="s">
        <v>59</v>
      </c>
      <c r="F14986">
        <v>91.411696165384996</v>
      </c>
    </row>
    <row r="14987" spans="1:6" x14ac:dyDescent="0.35">
      <c r="A14987" t="s">
        <v>128</v>
      </c>
      <c r="B14987" s="78" t="s">
        <v>15</v>
      </c>
      <c r="C14987">
        <v>2031</v>
      </c>
      <c r="D14987" t="s">
        <v>138</v>
      </c>
      <c r="E14987" t="s">
        <v>61</v>
      </c>
      <c r="F14987">
        <v>80.659172760641994</v>
      </c>
    </row>
    <row r="14988" spans="1:6" x14ac:dyDescent="0.35">
      <c r="A14988" t="s">
        <v>128</v>
      </c>
      <c r="B14988" s="78" t="s">
        <v>15</v>
      </c>
      <c r="C14988">
        <v>2031</v>
      </c>
      <c r="D14988" t="s">
        <v>138</v>
      </c>
      <c r="E14988" t="s">
        <v>63</v>
      </c>
      <c r="F14988">
        <v>80.703873046518495</v>
      </c>
    </row>
    <row r="14989" spans="1:6" x14ac:dyDescent="0.35">
      <c r="A14989" t="s">
        <v>128</v>
      </c>
      <c r="B14989" s="78" t="s">
        <v>15</v>
      </c>
      <c r="C14989">
        <v>2031</v>
      </c>
      <c r="D14989" t="s">
        <v>138</v>
      </c>
      <c r="E14989" t="s">
        <v>43</v>
      </c>
      <c r="F14989">
        <v>222.11625664394199</v>
      </c>
    </row>
    <row r="14990" spans="1:6" x14ac:dyDescent="0.35">
      <c r="A14990" t="s">
        <v>128</v>
      </c>
      <c r="B14990" s="78" t="s">
        <v>15</v>
      </c>
      <c r="C14990">
        <v>2031</v>
      </c>
      <c r="D14990" t="s">
        <v>138</v>
      </c>
      <c r="E14990" t="s">
        <v>65</v>
      </c>
      <c r="F14990">
        <v>93.488622430462598</v>
      </c>
    </row>
    <row r="14991" spans="1:6" x14ac:dyDescent="0.35">
      <c r="A14991" t="s">
        <v>128</v>
      </c>
      <c r="B14991" s="78" t="s">
        <v>15</v>
      </c>
      <c r="C14991">
        <v>2031</v>
      </c>
      <c r="D14991" t="s">
        <v>138</v>
      </c>
      <c r="E14991" t="s">
        <v>67</v>
      </c>
      <c r="F14991">
        <v>83.918440361472904</v>
      </c>
    </row>
    <row r="14992" spans="1:6" x14ac:dyDescent="0.35">
      <c r="A14992" t="s">
        <v>128</v>
      </c>
      <c r="B14992" s="78" t="s">
        <v>15</v>
      </c>
      <c r="C14992">
        <v>2031</v>
      </c>
      <c r="D14992" t="s">
        <v>138</v>
      </c>
      <c r="E14992" t="s">
        <v>69</v>
      </c>
      <c r="F14992">
        <v>68.430963070779995</v>
      </c>
    </row>
    <row r="14993" spans="1:6" x14ac:dyDescent="0.35">
      <c r="A14993" t="s">
        <v>128</v>
      </c>
      <c r="B14993" s="78" t="s">
        <v>15</v>
      </c>
      <c r="C14993">
        <v>2031</v>
      </c>
      <c r="D14993" t="s">
        <v>138</v>
      </c>
      <c r="E14993" t="s">
        <v>71</v>
      </c>
      <c r="F14993">
        <v>46.4200985828993</v>
      </c>
    </row>
    <row r="14994" spans="1:6" x14ac:dyDescent="0.35">
      <c r="A14994" t="s">
        <v>128</v>
      </c>
      <c r="B14994" s="78" t="s">
        <v>15</v>
      </c>
      <c r="C14994">
        <v>2031</v>
      </c>
      <c r="D14994" t="s">
        <v>138</v>
      </c>
      <c r="E14994" t="s">
        <v>73</v>
      </c>
      <c r="F14994">
        <v>21.963491001806901</v>
      </c>
    </row>
    <row r="14995" spans="1:6" x14ac:dyDescent="0.35">
      <c r="A14995" t="s">
        <v>128</v>
      </c>
      <c r="B14995" s="78" t="s">
        <v>15</v>
      </c>
      <c r="C14995">
        <v>2031</v>
      </c>
      <c r="D14995" t="s">
        <v>138</v>
      </c>
      <c r="E14995" t="s">
        <v>75</v>
      </c>
      <c r="F14995">
        <v>19.424275085328201</v>
      </c>
    </row>
    <row r="14996" spans="1:6" x14ac:dyDescent="0.35">
      <c r="A14996" t="s">
        <v>128</v>
      </c>
      <c r="B14996" s="78" t="s">
        <v>15</v>
      </c>
      <c r="C14996">
        <v>2031</v>
      </c>
      <c r="D14996" t="s">
        <v>41</v>
      </c>
      <c r="E14996" t="s">
        <v>42</v>
      </c>
      <c r="F14996">
        <v>222.63884227260601</v>
      </c>
    </row>
    <row r="14997" spans="1:6" x14ac:dyDescent="0.35">
      <c r="A14997" t="s">
        <v>128</v>
      </c>
      <c r="B14997" s="78" t="s">
        <v>15</v>
      </c>
      <c r="C14997">
        <v>2031</v>
      </c>
      <c r="D14997" t="s">
        <v>41</v>
      </c>
      <c r="E14997" t="s">
        <v>45</v>
      </c>
      <c r="F14997">
        <v>166.62457857624699</v>
      </c>
    </row>
    <row r="14998" spans="1:6" x14ac:dyDescent="0.35">
      <c r="A14998" t="s">
        <v>128</v>
      </c>
      <c r="B14998" s="78" t="s">
        <v>15</v>
      </c>
      <c r="C14998">
        <v>2031</v>
      </c>
      <c r="D14998" t="s">
        <v>41</v>
      </c>
      <c r="E14998" t="s">
        <v>47</v>
      </c>
      <c r="F14998">
        <v>170.37657267750299</v>
      </c>
    </row>
    <row r="14999" spans="1:6" x14ac:dyDescent="0.35">
      <c r="A14999" t="s">
        <v>128</v>
      </c>
      <c r="B14999" s="78" t="s">
        <v>15</v>
      </c>
      <c r="C14999">
        <v>2031</v>
      </c>
      <c r="D14999" t="s">
        <v>41</v>
      </c>
      <c r="E14999" t="s">
        <v>49</v>
      </c>
      <c r="F14999">
        <v>208.57963987331601</v>
      </c>
    </row>
    <row r="15000" spans="1:6" x14ac:dyDescent="0.35">
      <c r="A15000" t="s">
        <v>128</v>
      </c>
      <c r="B15000" s="78" t="s">
        <v>15</v>
      </c>
      <c r="C15000">
        <v>2031</v>
      </c>
      <c r="D15000" t="s">
        <v>41</v>
      </c>
      <c r="E15000" t="s">
        <v>51</v>
      </c>
      <c r="F15000">
        <v>188.936304750277</v>
      </c>
    </row>
    <row r="15001" spans="1:6" x14ac:dyDescent="0.35">
      <c r="A15001" t="s">
        <v>128</v>
      </c>
      <c r="B15001" s="78" t="s">
        <v>15</v>
      </c>
      <c r="C15001">
        <v>2031</v>
      </c>
      <c r="D15001" t="s">
        <v>41</v>
      </c>
      <c r="E15001" t="s">
        <v>53</v>
      </c>
      <c r="F15001">
        <v>138.734097034965</v>
      </c>
    </row>
    <row r="15002" spans="1:6" x14ac:dyDescent="0.35">
      <c r="A15002" t="s">
        <v>128</v>
      </c>
      <c r="B15002" s="78" t="s">
        <v>15</v>
      </c>
      <c r="C15002">
        <v>2031</v>
      </c>
      <c r="D15002" t="s">
        <v>41</v>
      </c>
      <c r="E15002" t="s">
        <v>55</v>
      </c>
      <c r="F15002">
        <v>130.69166603472701</v>
      </c>
    </row>
    <row r="15003" spans="1:6" x14ac:dyDescent="0.35">
      <c r="A15003" t="s">
        <v>128</v>
      </c>
      <c r="B15003" s="78" t="s">
        <v>15</v>
      </c>
      <c r="C15003">
        <v>2031</v>
      </c>
      <c r="D15003" t="s">
        <v>41</v>
      </c>
      <c r="E15003" t="s">
        <v>57</v>
      </c>
      <c r="F15003">
        <v>125.828216691196</v>
      </c>
    </row>
    <row r="15004" spans="1:6" x14ac:dyDescent="0.35">
      <c r="A15004" t="s">
        <v>128</v>
      </c>
      <c r="B15004" s="78" t="s">
        <v>15</v>
      </c>
      <c r="C15004">
        <v>2031</v>
      </c>
      <c r="D15004" t="s">
        <v>41</v>
      </c>
      <c r="E15004" t="s">
        <v>59</v>
      </c>
      <c r="F15004">
        <v>107.680394878203</v>
      </c>
    </row>
    <row r="15005" spans="1:6" x14ac:dyDescent="0.35">
      <c r="A15005" t="s">
        <v>128</v>
      </c>
      <c r="B15005" s="78" t="s">
        <v>15</v>
      </c>
      <c r="C15005">
        <v>2031</v>
      </c>
      <c r="D15005" t="s">
        <v>41</v>
      </c>
      <c r="E15005" t="s">
        <v>61</v>
      </c>
      <c r="F15005">
        <v>94.487876611637603</v>
      </c>
    </row>
    <row r="15006" spans="1:6" x14ac:dyDescent="0.35">
      <c r="A15006" t="s">
        <v>128</v>
      </c>
      <c r="B15006" s="78" t="s">
        <v>15</v>
      </c>
      <c r="C15006">
        <v>2031</v>
      </c>
      <c r="D15006" t="s">
        <v>41</v>
      </c>
      <c r="E15006" t="s">
        <v>63</v>
      </c>
      <c r="F15006">
        <v>78.320146662706094</v>
      </c>
    </row>
    <row r="15007" spans="1:6" x14ac:dyDescent="0.35">
      <c r="A15007" t="s">
        <v>128</v>
      </c>
      <c r="B15007" s="78" t="s">
        <v>15</v>
      </c>
      <c r="C15007">
        <v>2031</v>
      </c>
      <c r="D15007" t="s">
        <v>41</v>
      </c>
      <c r="E15007" t="s">
        <v>43</v>
      </c>
      <c r="F15007">
        <v>217.861218828435</v>
      </c>
    </row>
    <row r="15008" spans="1:6" x14ac:dyDescent="0.35">
      <c r="A15008" t="s">
        <v>128</v>
      </c>
      <c r="B15008" s="78" t="s">
        <v>15</v>
      </c>
      <c r="C15008">
        <v>2031</v>
      </c>
      <c r="D15008" t="s">
        <v>41</v>
      </c>
      <c r="E15008" t="s">
        <v>65</v>
      </c>
      <c r="F15008">
        <v>94.155182896814097</v>
      </c>
    </row>
    <row r="15009" spans="1:6" x14ac:dyDescent="0.35">
      <c r="A15009" t="s">
        <v>128</v>
      </c>
      <c r="B15009" s="78" t="s">
        <v>15</v>
      </c>
      <c r="C15009">
        <v>2031</v>
      </c>
      <c r="D15009" t="s">
        <v>41</v>
      </c>
      <c r="E15009" t="s">
        <v>67</v>
      </c>
      <c r="F15009">
        <v>76.604171948704604</v>
      </c>
    </row>
    <row r="15010" spans="1:6" x14ac:dyDescent="0.35">
      <c r="A15010" t="s">
        <v>128</v>
      </c>
      <c r="B15010" s="78" t="s">
        <v>15</v>
      </c>
      <c r="C15010">
        <v>2031</v>
      </c>
      <c r="D15010" t="s">
        <v>41</v>
      </c>
      <c r="E15010" t="s">
        <v>69</v>
      </c>
      <c r="F15010">
        <v>60.151682786329701</v>
      </c>
    </row>
    <row r="15011" spans="1:6" x14ac:dyDescent="0.35">
      <c r="A15011" t="s">
        <v>128</v>
      </c>
      <c r="B15011" s="78" t="s">
        <v>15</v>
      </c>
      <c r="C15011">
        <v>2031</v>
      </c>
      <c r="D15011" t="s">
        <v>41</v>
      </c>
      <c r="E15011" t="s">
        <v>71</v>
      </c>
      <c r="F15011">
        <v>35.912321863526401</v>
      </c>
    </row>
    <row r="15012" spans="1:6" x14ac:dyDescent="0.35">
      <c r="A15012" t="s">
        <v>128</v>
      </c>
      <c r="B15012" s="78" t="s">
        <v>15</v>
      </c>
      <c r="C15012">
        <v>2031</v>
      </c>
      <c r="D15012" t="s">
        <v>41</v>
      </c>
      <c r="E15012" t="s">
        <v>73</v>
      </c>
      <c r="F15012">
        <v>19.8369436097977</v>
      </c>
    </row>
    <row r="15013" spans="1:6" x14ac:dyDescent="0.35">
      <c r="A15013" t="s">
        <v>128</v>
      </c>
      <c r="B15013" s="78" t="s">
        <v>15</v>
      </c>
      <c r="C15013">
        <v>2031</v>
      </c>
      <c r="D15013" t="s">
        <v>41</v>
      </c>
      <c r="E15013" t="s">
        <v>75</v>
      </c>
      <c r="F15013">
        <v>12.7636915371016</v>
      </c>
    </row>
    <row r="15014" spans="1:6" x14ac:dyDescent="0.35">
      <c r="A15014" t="s">
        <v>128</v>
      </c>
      <c r="B15014" s="78" t="s">
        <v>15</v>
      </c>
      <c r="C15014">
        <v>2036</v>
      </c>
      <c r="D15014" t="s">
        <v>138</v>
      </c>
      <c r="E15014" t="s">
        <v>42</v>
      </c>
      <c r="F15014">
        <v>214.37879687288699</v>
      </c>
    </row>
    <row r="15015" spans="1:6" x14ac:dyDescent="0.35">
      <c r="A15015" t="s">
        <v>128</v>
      </c>
      <c r="B15015" s="78" t="s">
        <v>15</v>
      </c>
      <c r="C15015">
        <v>2036</v>
      </c>
      <c r="D15015" t="s">
        <v>138</v>
      </c>
      <c r="E15015" t="s">
        <v>45</v>
      </c>
      <c r="F15015">
        <v>157.261045041356</v>
      </c>
    </row>
    <row r="15016" spans="1:6" x14ac:dyDescent="0.35">
      <c r="A15016" t="s">
        <v>128</v>
      </c>
      <c r="B15016" s="78" t="s">
        <v>15</v>
      </c>
      <c r="C15016">
        <v>2036</v>
      </c>
      <c r="D15016" t="s">
        <v>138</v>
      </c>
      <c r="E15016" t="s">
        <v>47</v>
      </c>
      <c r="F15016">
        <v>128.92794379181601</v>
      </c>
    </row>
    <row r="15017" spans="1:6" x14ac:dyDescent="0.35">
      <c r="A15017" t="s">
        <v>128</v>
      </c>
      <c r="B15017" s="78" t="s">
        <v>15</v>
      </c>
      <c r="C15017">
        <v>2036</v>
      </c>
      <c r="D15017" t="s">
        <v>138</v>
      </c>
      <c r="E15017" t="s">
        <v>49</v>
      </c>
      <c r="F15017">
        <v>216.33853799413799</v>
      </c>
    </row>
    <row r="15018" spans="1:6" x14ac:dyDescent="0.35">
      <c r="A15018" t="s">
        <v>128</v>
      </c>
      <c r="B15018" s="78" t="s">
        <v>15</v>
      </c>
      <c r="C15018">
        <v>2036</v>
      </c>
      <c r="D15018" t="s">
        <v>138</v>
      </c>
      <c r="E15018" t="s">
        <v>51</v>
      </c>
      <c r="F15018">
        <v>212.625199747784</v>
      </c>
    </row>
    <row r="15019" spans="1:6" x14ac:dyDescent="0.35">
      <c r="A15019" t="s">
        <v>128</v>
      </c>
      <c r="B15019" s="78" t="s">
        <v>15</v>
      </c>
      <c r="C15019">
        <v>2036</v>
      </c>
      <c r="D15019" t="s">
        <v>138</v>
      </c>
      <c r="E15019" t="s">
        <v>53</v>
      </c>
      <c r="F15019">
        <v>171.46245354198001</v>
      </c>
    </row>
    <row r="15020" spans="1:6" x14ac:dyDescent="0.35">
      <c r="A15020" t="s">
        <v>128</v>
      </c>
      <c r="B15020" s="78" t="s">
        <v>15</v>
      </c>
      <c r="C15020">
        <v>2036</v>
      </c>
      <c r="D15020" t="s">
        <v>138</v>
      </c>
      <c r="E15020" t="s">
        <v>55</v>
      </c>
      <c r="F15020">
        <v>141.664087104712</v>
      </c>
    </row>
    <row r="15021" spans="1:6" x14ac:dyDescent="0.35">
      <c r="A15021" t="s">
        <v>128</v>
      </c>
      <c r="B15021" s="78" t="s">
        <v>15</v>
      </c>
      <c r="C15021">
        <v>2036</v>
      </c>
      <c r="D15021" t="s">
        <v>138</v>
      </c>
      <c r="E15021" t="s">
        <v>57</v>
      </c>
      <c r="F15021">
        <v>127.890488134707</v>
      </c>
    </row>
    <row r="15022" spans="1:6" x14ac:dyDescent="0.35">
      <c r="A15022" t="s">
        <v>128</v>
      </c>
      <c r="B15022" s="78" t="s">
        <v>15</v>
      </c>
      <c r="C15022">
        <v>2036</v>
      </c>
      <c r="D15022" t="s">
        <v>138</v>
      </c>
      <c r="E15022" t="s">
        <v>59</v>
      </c>
      <c r="F15022">
        <v>92.815432053048298</v>
      </c>
    </row>
    <row r="15023" spans="1:6" x14ac:dyDescent="0.35">
      <c r="A15023" t="s">
        <v>128</v>
      </c>
      <c r="B15023" s="78" t="s">
        <v>15</v>
      </c>
      <c r="C15023">
        <v>2036</v>
      </c>
      <c r="D15023" t="s">
        <v>138</v>
      </c>
      <c r="E15023" t="s">
        <v>61</v>
      </c>
      <c r="F15023">
        <v>73.875804723202904</v>
      </c>
    </row>
    <row r="15024" spans="1:6" x14ac:dyDescent="0.35">
      <c r="A15024" t="s">
        <v>128</v>
      </c>
      <c r="B15024" s="78" t="s">
        <v>15</v>
      </c>
      <c r="C15024">
        <v>2036</v>
      </c>
      <c r="D15024" t="s">
        <v>138</v>
      </c>
      <c r="E15024" t="s">
        <v>63</v>
      </c>
      <c r="F15024">
        <v>76.738295816217601</v>
      </c>
    </row>
    <row r="15025" spans="1:6" x14ac:dyDescent="0.35">
      <c r="A15025" t="s">
        <v>128</v>
      </c>
      <c r="B15025" s="78" t="s">
        <v>15</v>
      </c>
      <c r="C15025">
        <v>2036</v>
      </c>
      <c r="D15025" t="s">
        <v>138</v>
      </c>
      <c r="E15025" t="s">
        <v>43</v>
      </c>
      <c r="F15025">
        <v>224.18382312048499</v>
      </c>
    </row>
    <row r="15026" spans="1:6" x14ac:dyDescent="0.35">
      <c r="A15026" t="s">
        <v>128</v>
      </c>
      <c r="B15026" s="78" t="s">
        <v>15</v>
      </c>
      <c r="C15026">
        <v>2036</v>
      </c>
      <c r="D15026" t="s">
        <v>138</v>
      </c>
      <c r="E15026" t="s">
        <v>65</v>
      </c>
      <c r="F15026">
        <v>80.680280315385801</v>
      </c>
    </row>
    <row r="15027" spans="1:6" x14ac:dyDescent="0.35">
      <c r="A15027" t="s">
        <v>128</v>
      </c>
      <c r="B15027" s="78" t="s">
        <v>15</v>
      </c>
      <c r="C15027">
        <v>2036</v>
      </c>
      <c r="D15027" t="s">
        <v>138</v>
      </c>
      <c r="E15027" t="s">
        <v>67</v>
      </c>
      <c r="F15027">
        <v>84.003855396148793</v>
      </c>
    </row>
    <row r="15028" spans="1:6" x14ac:dyDescent="0.35">
      <c r="A15028" t="s">
        <v>128</v>
      </c>
      <c r="B15028" s="78" t="s">
        <v>15</v>
      </c>
      <c r="C15028">
        <v>2036</v>
      </c>
      <c r="D15028" t="s">
        <v>138</v>
      </c>
      <c r="E15028" t="s">
        <v>69</v>
      </c>
      <c r="F15028">
        <v>68.425471842185701</v>
      </c>
    </row>
    <row r="15029" spans="1:6" x14ac:dyDescent="0.35">
      <c r="A15029" t="s">
        <v>128</v>
      </c>
      <c r="B15029" s="78" t="s">
        <v>15</v>
      </c>
      <c r="C15029">
        <v>2036</v>
      </c>
      <c r="D15029" t="s">
        <v>138</v>
      </c>
      <c r="E15029" t="s">
        <v>71</v>
      </c>
      <c r="F15029">
        <v>53.705843041213399</v>
      </c>
    </row>
    <row r="15030" spans="1:6" x14ac:dyDescent="0.35">
      <c r="A15030" t="s">
        <v>128</v>
      </c>
      <c r="B15030" s="78" t="s">
        <v>15</v>
      </c>
      <c r="C15030">
        <v>2036</v>
      </c>
      <c r="D15030" t="s">
        <v>138</v>
      </c>
      <c r="E15030" t="s">
        <v>73</v>
      </c>
      <c r="F15030">
        <v>34.997817728509503</v>
      </c>
    </row>
    <row r="15031" spans="1:6" x14ac:dyDescent="0.35">
      <c r="A15031" t="s">
        <v>128</v>
      </c>
      <c r="B15031" s="78" t="s">
        <v>15</v>
      </c>
      <c r="C15031">
        <v>2036</v>
      </c>
      <c r="D15031" t="s">
        <v>138</v>
      </c>
      <c r="E15031" t="s">
        <v>75</v>
      </c>
      <c r="F15031">
        <v>25.211582933115199</v>
      </c>
    </row>
    <row r="15032" spans="1:6" x14ac:dyDescent="0.35">
      <c r="A15032" t="s">
        <v>128</v>
      </c>
      <c r="B15032" s="78" t="s">
        <v>15</v>
      </c>
      <c r="C15032">
        <v>2036</v>
      </c>
      <c r="D15032" t="s">
        <v>41</v>
      </c>
      <c r="E15032" t="s">
        <v>42</v>
      </c>
      <c r="F15032">
        <v>231.19655139322799</v>
      </c>
    </row>
    <row r="15033" spans="1:6" x14ac:dyDescent="0.35">
      <c r="A15033" t="s">
        <v>128</v>
      </c>
      <c r="B15033" s="78" t="s">
        <v>15</v>
      </c>
      <c r="C15033">
        <v>2036</v>
      </c>
      <c r="D15033" t="s">
        <v>41</v>
      </c>
      <c r="E15033" t="s">
        <v>45</v>
      </c>
      <c r="F15033">
        <v>157.38897194319</v>
      </c>
    </row>
    <row r="15034" spans="1:6" x14ac:dyDescent="0.35">
      <c r="A15034" t="s">
        <v>128</v>
      </c>
      <c r="B15034" s="78" t="s">
        <v>15</v>
      </c>
      <c r="C15034">
        <v>2036</v>
      </c>
      <c r="D15034" t="s">
        <v>41</v>
      </c>
      <c r="E15034" t="s">
        <v>47</v>
      </c>
      <c r="F15034">
        <v>140.90484342764501</v>
      </c>
    </row>
    <row r="15035" spans="1:6" x14ac:dyDescent="0.35">
      <c r="A15035" t="s">
        <v>128</v>
      </c>
      <c r="B15035" s="78" t="s">
        <v>15</v>
      </c>
      <c r="C15035">
        <v>2036</v>
      </c>
      <c r="D15035" t="s">
        <v>41</v>
      </c>
      <c r="E15035" t="s">
        <v>49</v>
      </c>
      <c r="F15035">
        <v>203.33864050032301</v>
      </c>
    </row>
    <row r="15036" spans="1:6" x14ac:dyDescent="0.35">
      <c r="A15036" t="s">
        <v>128</v>
      </c>
      <c r="B15036" s="78" t="s">
        <v>15</v>
      </c>
      <c r="C15036">
        <v>2036</v>
      </c>
      <c r="D15036" t="s">
        <v>41</v>
      </c>
      <c r="E15036" t="s">
        <v>51</v>
      </c>
      <c r="F15036">
        <v>211.512879546036</v>
      </c>
    </row>
    <row r="15037" spans="1:6" x14ac:dyDescent="0.35">
      <c r="A15037" t="s">
        <v>128</v>
      </c>
      <c r="B15037" s="78" t="s">
        <v>15</v>
      </c>
      <c r="C15037">
        <v>2036</v>
      </c>
      <c r="D15037" t="s">
        <v>41</v>
      </c>
      <c r="E15037" t="s">
        <v>53</v>
      </c>
      <c r="F15037">
        <v>156.211232695018</v>
      </c>
    </row>
    <row r="15038" spans="1:6" x14ac:dyDescent="0.35">
      <c r="A15038" t="s">
        <v>128</v>
      </c>
      <c r="B15038" s="78" t="s">
        <v>15</v>
      </c>
      <c r="C15038">
        <v>2036</v>
      </c>
      <c r="D15038" t="s">
        <v>41</v>
      </c>
      <c r="E15038" t="s">
        <v>55</v>
      </c>
      <c r="F15038">
        <v>131.35952334001499</v>
      </c>
    </row>
    <row r="15039" spans="1:6" x14ac:dyDescent="0.35">
      <c r="A15039" t="s">
        <v>128</v>
      </c>
      <c r="B15039" s="78" t="s">
        <v>15</v>
      </c>
      <c r="C15039">
        <v>2036</v>
      </c>
      <c r="D15039" t="s">
        <v>41</v>
      </c>
      <c r="E15039" t="s">
        <v>57</v>
      </c>
      <c r="F15039">
        <v>120.31743756887199</v>
      </c>
    </row>
    <row r="15040" spans="1:6" x14ac:dyDescent="0.35">
      <c r="A15040" t="s">
        <v>128</v>
      </c>
      <c r="B15040" s="78" t="s">
        <v>15</v>
      </c>
      <c r="C15040">
        <v>2036</v>
      </c>
      <c r="D15040" t="s">
        <v>41</v>
      </c>
      <c r="E15040" t="s">
        <v>59</v>
      </c>
      <c r="F15040">
        <v>104.419905244278</v>
      </c>
    </row>
    <row r="15041" spans="1:6" x14ac:dyDescent="0.35">
      <c r="A15041" t="s">
        <v>128</v>
      </c>
      <c r="B15041" s="78" t="s">
        <v>15</v>
      </c>
      <c r="C15041">
        <v>2036</v>
      </c>
      <c r="D15041" t="s">
        <v>41</v>
      </c>
      <c r="E15041" t="s">
        <v>61</v>
      </c>
      <c r="F15041">
        <v>91.243364637409101</v>
      </c>
    </row>
    <row r="15042" spans="1:6" x14ac:dyDescent="0.35">
      <c r="A15042" t="s">
        <v>128</v>
      </c>
      <c r="B15042" s="78" t="s">
        <v>15</v>
      </c>
      <c r="C15042">
        <v>2036</v>
      </c>
      <c r="D15042" t="s">
        <v>41</v>
      </c>
      <c r="E15042" t="s">
        <v>63</v>
      </c>
      <c r="F15042">
        <v>82.945310025752207</v>
      </c>
    </row>
    <row r="15043" spans="1:6" x14ac:dyDescent="0.35">
      <c r="A15043" t="s">
        <v>128</v>
      </c>
      <c r="B15043" s="78" t="s">
        <v>15</v>
      </c>
      <c r="C15043">
        <v>2036</v>
      </c>
      <c r="D15043" t="s">
        <v>41</v>
      </c>
      <c r="E15043" t="s">
        <v>43</v>
      </c>
      <c r="F15043">
        <v>219.507628326701</v>
      </c>
    </row>
    <row r="15044" spans="1:6" x14ac:dyDescent="0.35">
      <c r="A15044" t="s">
        <v>128</v>
      </c>
      <c r="B15044" s="78" t="s">
        <v>15</v>
      </c>
      <c r="C15044">
        <v>2036</v>
      </c>
      <c r="D15044" t="s">
        <v>41</v>
      </c>
      <c r="E15044" t="s">
        <v>65</v>
      </c>
      <c r="F15044">
        <v>70.358761669173504</v>
      </c>
    </row>
    <row r="15045" spans="1:6" x14ac:dyDescent="0.35">
      <c r="A15045" t="s">
        <v>128</v>
      </c>
      <c r="B15045" s="78" t="s">
        <v>15</v>
      </c>
      <c r="C15045">
        <v>2036</v>
      </c>
      <c r="D15045" t="s">
        <v>41</v>
      </c>
      <c r="E15045" t="s">
        <v>67</v>
      </c>
      <c r="F15045">
        <v>80.576048378641701</v>
      </c>
    </row>
    <row r="15046" spans="1:6" x14ac:dyDescent="0.35">
      <c r="A15046" t="s">
        <v>128</v>
      </c>
      <c r="B15046" s="78" t="s">
        <v>15</v>
      </c>
      <c r="C15046">
        <v>2036</v>
      </c>
      <c r="D15046" t="s">
        <v>41</v>
      </c>
      <c r="E15046" t="s">
        <v>69</v>
      </c>
      <c r="F15046">
        <v>62.702343284208503</v>
      </c>
    </row>
    <row r="15047" spans="1:6" x14ac:dyDescent="0.35">
      <c r="A15047" t="s">
        <v>128</v>
      </c>
      <c r="B15047" s="78" t="s">
        <v>15</v>
      </c>
      <c r="C15047">
        <v>2036</v>
      </c>
      <c r="D15047" t="s">
        <v>41</v>
      </c>
      <c r="E15047" t="s">
        <v>71</v>
      </c>
      <c r="F15047">
        <v>46.651959319193601</v>
      </c>
    </row>
    <row r="15048" spans="1:6" x14ac:dyDescent="0.35">
      <c r="A15048" t="s">
        <v>128</v>
      </c>
      <c r="B15048" s="78" t="s">
        <v>15</v>
      </c>
      <c r="C15048">
        <v>2036</v>
      </c>
      <c r="D15048" t="s">
        <v>41</v>
      </c>
      <c r="E15048" t="s">
        <v>73</v>
      </c>
      <c r="F15048">
        <v>25.856413570286701</v>
      </c>
    </row>
    <row r="15049" spans="1:6" x14ac:dyDescent="0.35">
      <c r="A15049" t="s">
        <v>128</v>
      </c>
      <c r="B15049" s="78" t="s">
        <v>15</v>
      </c>
      <c r="C15049">
        <v>2036</v>
      </c>
      <c r="D15049" t="s">
        <v>41</v>
      </c>
      <c r="E15049" t="s">
        <v>75</v>
      </c>
      <c r="F15049">
        <v>16.437614532657001</v>
      </c>
    </row>
    <row r="15050" spans="1:6" x14ac:dyDescent="0.35">
      <c r="A15050" t="s">
        <v>128</v>
      </c>
      <c r="B15050" s="78" t="s">
        <v>15</v>
      </c>
      <c r="C15050">
        <v>2041</v>
      </c>
      <c r="D15050" t="s">
        <v>138</v>
      </c>
      <c r="E15050" t="s">
        <v>42</v>
      </c>
      <c r="F15050">
        <v>213.601952553605</v>
      </c>
    </row>
    <row r="15051" spans="1:6" x14ac:dyDescent="0.35">
      <c r="A15051" t="s">
        <v>128</v>
      </c>
      <c r="B15051" s="78" t="s">
        <v>15</v>
      </c>
      <c r="C15051">
        <v>2041</v>
      </c>
      <c r="D15051" t="s">
        <v>138</v>
      </c>
      <c r="E15051" t="s">
        <v>45</v>
      </c>
      <c r="F15051">
        <v>158.35885148177499</v>
      </c>
    </row>
    <row r="15052" spans="1:6" x14ac:dyDescent="0.35">
      <c r="A15052" t="s">
        <v>128</v>
      </c>
      <c r="B15052" s="78" t="s">
        <v>15</v>
      </c>
      <c r="C15052">
        <v>2041</v>
      </c>
      <c r="D15052" t="s">
        <v>138</v>
      </c>
      <c r="E15052" t="s">
        <v>47</v>
      </c>
      <c r="F15052">
        <v>115.232681337264</v>
      </c>
    </row>
    <row r="15053" spans="1:6" x14ac:dyDescent="0.35">
      <c r="A15053" t="s">
        <v>128</v>
      </c>
      <c r="B15053" s="78" t="s">
        <v>15</v>
      </c>
      <c r="C15053">
        <v>2041</v>
      </c>
      <c r="D15053" t="s">
        <v>138</v>
      </c>
      <c r="E15053" t="s">
        <v>49</v>
      </c>
      <c r="F15053">
        <v>203.858280773763</v>
      </c>
    </row>
    <row r="15054" spans="1:6" x14ac:dyDescent="0.35">
      <c r="A15054" t="s">
        <v>128</v>
      </c>
      <c r="B15054" s="78" t="s">
        <v>15</v>
      </c>
      <c r="C15054">
        <v>2041</v>
      </c>
      <c r="D15054" t="s">
        <v>138</v>
      </c>
      <c r="E15054" t="s">
        <v>51</v>
      </c>
      <c r="F15054">
        <v>223.20735287124401</v>
      </c>
    </row>
    <row r="15055" spans="1:6" x14ac:dyDescent="0.35">
      <c r="A15055" t="s">
        <v>128</v>
      </c>
      <c r="B15055" s="78" t="s">
        <v>15</v>
      </c>
      <c r="C15055">
        <v>2041</v>
      </c>
      <c r="D15055" t="s">
        <v>138</v>
      </c>
      <c r="E15055" t="s">
        <v>53</v>
      </c>
      <c r="F15055">
        <v>179.71984833466701</v>
      </c>
    </row>
    <row r="15056" spans="1:6" x14ac:dyDescent="0.35">
      <c r="A15056" t="s">
        <v>128</v>
      </c>
      <c r="B15056" s="78" t="s">
        <v>15</v>
      </c>
      <c r="C15056">
        <v>2041</v>
      </c>
      <c r="D15056" t="s">
        <v>138</v>
      </c>
      <c r="E15056" t="s">
        <v>55</v>
      </c>
      <c r="F15056">
        <v>146.66035030110501</v>
      </c>
    </row>
    <row r="15057" spans="1:6" x14ac:dyDescent="0.35">
      <c r="A15057" t="s">
        <v>128</v>
      </c>
      <c r="B15057" s="78" t="s">
        <v>15</v>
      </c>
      <c r="C15057">
        <v>2041</v>
      </c>
      <c r="D15057" t="s">
        <v>138</v>
      </c>
      <c r="E15057" t="s">
        <v>57</v>
      </c>
      <c r="F15057">
        <v>121.649477388882</v>
      </c>
    </row>
    <row r="15058" spans="1:6" x14ac:dyDescent="0.35">
      <c r="A15058" t="s">
        <v>128</v>
      </c>
      <c r="B15058" s="78" t="s">
        <v>15</v>
      </c>
      <c r="C15058">
        <v>2041</v>
      </c>
      <c r="D15058" t="s">
        <v>138</v>
      </c>
      <c r="E15058" t="s">
        <v>59</v>
      </c>
      <c r="F15058">
        <v>93.554316077671203</v>
      </c>
    </row>
    <row r="15059" spans="1:6" x14ac:dyDescent="0.35">
      <c r="A15059" t="s">
        <v>128</v>
      </c>
      <c r="B15059" s="78" t="s">
        <v>15</v>
      </c>
      <c r="C15059">
        <v>2041</v>
      </c>
      <c r="D15059" t="s">
        <v>138</v>
      </c>
      <c r="E15059" t="s">
        <v>61</v>
      </c>
      <c r="F15059">
        <v>74.777410620371398</v>
      </c>
    </row>
    <row r="15060" spans="1:6" x14ac:dyDescent="0.35">
      <c r="A15060" t="s">
        <v>128</v>
      </c>
      <c r="B15060" s="78" t="s">
        <v>15</v>
      </c>
      <c r="C15060">
        <v>2041</v>
      </c>
      <c r="D15060" t="s">
        <v>138</v>
      </c>
      <c r="E15060" t="s">
        <v>63</v>
      </c>
      <c r="F15060">
        <v>72.200074895220794</v>
      </c>
    </row>
    <row r="15061" spans="1:6" x14ac:dyDescent="0.35">
      <c r="A15061" t="s">
        <v>128</v>
      </c>
      <c r="B15061" s="78" t="s">
        <v>15</v>
      </c>
      <c r="C15061">
        <v>2041</v>
      </c>
      <c r="D15061" t="s">
        <v>138</v>
      </c>
      <c r="E15061" t="s">
        <v>43</v>
      </c>
      <c r="F15061">
        <v>231.98218526683399</v>
      </c>
    </row>
    <row r="15062" spans="1:6" x14ac:dyDescent="0.35">
      <c r="A15062" t="s">
        <v>128</v>
      </c>
      <c r="B15062" s="78" t="s">
        <v>15</v>
      </c>
      <c r="C15062">
        <v>2041</v>
      </c>
      <c r="D15062" t="s">
        <v>138</v>
      </c>
      <c r="E15062" t="s">
        <v>65</v>
      </c>
      <c r="F15062">
        <v>78.026941606427897</v>
      </c>
    </row>
    <row r="15063" spans="1:6" x14ac:dyDescent="0.35">
      <c r="A15063" t="s">
        <v>128</v>
      </c>
      <c r="B15063" s="78" t="s">
        <v>15</v>
      </c>
      <c r="C15063">
        <v>2041</v>
      </c>
      <c r="D15063" t="s">
        <v>138</v>
      </c>
      <c r="E15063" t="s">
        <v>67</v>
      </c>
      <c r="F15063">
        <v>73.515564081046307</v>
      </c>
    </row>
    <row r="15064" spans="1:6" x14ac:dyDescent="0.35">
      <c r="A15064" t="s">
        <v>128</v>
      </c>
      <c r="B15064" s="78" t="s">
        <v>15</v>
      </c>
      <c r="C15064">
        <v>2041</v>
      </c>
      <c r="D15064" t="s">
        <v>138</v>
      </c>
      <c r="E15064" t="s">
        <v>69</v>
      </c>
      <c r="F15064">
        <v>68.637380256475595</v>
      </c>
    </row>
    <row r="15065" spans="1:6" x14ac:dyDescent="0.35">
      <c r="A15065" t="s">
        <v>128</v>
      </c>
      <c r="B15065" s="78" t="s">
        <v>15</v>
      </c>
      <c r="C15065">
        <v>2041</v>
      </c>
      <c r="D15065" t="s">
        <v>138</v>
      </c>
      <c r="E15065" t="s">
        <v>71</v>
      </c>
      <c r="F15065">
        <v>54.057612178384701</v>
      </c>
    </row>
    <row r="15066" spans="1:6" x14ac:dyDescent="0.35">
      <c r="A15066" t="s">
        <v>128</v>
      </c>
      <c r="B15066" s="78" t="s">
        <v>15</v>
      </c>
      <c r="C15066">
        <v>2041</v>
      </c>
      <c r="D15066" t="s">
        <v>138</v>
      </c>
      <c r="E15066" t="s">
        <v>73</v>
      </c>
      <c r="F15066">
        <v>40.815302247199803</v>
      </c>
    </row>
    <row r="15067" spans="1:6" x14ac:dyDescent="0.35">
      <c r="A15067" t="s">
        <v>128</v>
      </c>
      <c r="B15067" s="78" t="s">
        <v>15</v>
      </c>
      <c r="C15067">
        <v>2041</v>
      </c>
      <c r="D15067" t="s">
        <v>138</v>
      </c>
      <c r="E15067" t="s">
        <v>75</v>
      </c>
      <c r="F15067">
        <v>37.253934664931499</v>
      </c>
    </row>
    <row r="15068" spans="1:6" x14ac:dyDescent="0.35">
      <c r="A15068" t="s">
        <v>128</v>
      </c>
      <c r="B15068" s="78" t="s">
        <v>15</v>
      </c>
      <c r="C15068">
        <v>2041</v>
      </c>
      <c r="D15068" t="s">
        <v>41</v>
      </c>
      <c r="E15068" t="s">
        <v>42</v>
      </c>
      <c r="F15068">
        <v>230.50229387185601</v>
      </c>
    </row>
    <row r="15069" spans="1:6" x14ac:dyDescent="0.35">
      <c r="A15069" t="s">
        <v>128</v>
      </c>
      <c r="B15069" s="78" t="s">
        <v>15</v>
      </c>
      <c r="C15069">
        <v>2041</v>
      </c>
      <c r="D15069" t="s">
        <v>41</v>
      </c>
      <c r="E15069" t="s">
        <v>45</v>
      </c>
      <c r="F15069">
        <v>158.11089513969199</v>
      </c>
    </row>
    <row r="15070" spans="1:6" x14ac:dyDescent="0.35">
      <c r="A15070" t="s">
        <v>128</v>
      </c>
      <c r="B15070" s="78" t="s">
        <v>15</v>
      </c>
      <c r="C15070">
        <v>2041</v>
      </c>
      <c r="D15070" t="s">
        <v>41</v>
      </c>
      <c r="E15070" t="s">
        <v>47</v>
      </c>
      <c r="F15070">
        <v>133.811586707271</v>
      </c>
    </row>
    <row r="15071" spans="1:6" x14ac:dyDescent="0.35">
      <c r="A15071" t="s">
        <v>128</v>
      </c>
      <c r="B15071" s="78" t="s">
        <v>15</v>
      </c>
      <c r="C15071">
        <v>2041</v>
      </c>
      <c r="D15071" t="s">
        <v>41</v>
      </c>
      <c r="E15071" t="s">
        <v>49</v>
      </c>
      <c r="F15071">
        <v>177.146832641218</v>
      </c>
    </row>
    <row r="15072" spans="1:6" x14ac:dyDescent="0.35">
      <c r="A15072" t="s">
        <v>128</v>
      </c>
      <c r="B15072" s="78" t="s">
        <v>15</v>
      </c>
      <c r="C15072">
        <v>2041</v>
      </c>
      <c r="D15072" t="s">
        <v>41</v>
      </c>
      <c r="E15072" t="s">
        <v>51</v>
      </c>
      <c r="F15072">
        <v>207.67246069246301</v>
      </c>
    </row>
    <row r="15073" spans="1:6" x14ac:dyDescent="0.35">
      <c r="A15073" t="s">
        <v>128</v>
      </c>
      <c r="B15073" s="78" t="s">
        <v>15</v>
      </c>
      <c r="C15073">
        <v>2041</v>
      </c>
      <c r="D15073" t="s">
        <v>41</v>
      </c>
      <c r="E15073" t="s">
        <v>53</v>
      </c>
      <c r="F15073">
        <v>171.49444050785399</v>
      </c>
    </row>
    <row r="15074" spans="1:6" x14ac:dyDescent="0.35">
      <c r="A15074" t="s">
        <v>128</v>
      </c>
      <c r="B15074" s="78" t="s">
        <v>15</v>
      </c>
      <c r="C15074">
        <v>2041</v>
      </c>
      <c r="D15074" t="s">
        <v>41</v>
      </c>
      <c r="E15074" t="s">
        <v>55</v>
      </c>
      <c r="F15074">
        <v>141.96524915550401</v>
      </c>
    </row>
    <row r="15075" spans="1:6" x14ac:dyDescent="0.35">
      <c r="A15075" t="s">
        <v>128</v>
      </c>
      <c r="B15075" s="78" t="s">
        <v>15</v>
      </c>
      <c r="C15075">
        <v>2041</v>
      </c>
      <c r="D15075" t="s">
        <v>41</v>
      </c>
      <c r="E15075" t="s">
        <v>57</v>
      </c>
      <c r="F15075">
        <v>121.059874914939</v>
      </c>
    </row>
    <row r="15076" spans="1:6" x14ac:dyDescent="0.35">
      <c r="A15076" t="s">
        <v>128</v>
      </c>
      <c r="B15076" s="78" t="s">
        <v>15</v>
      </c>
      <c r="C15076">
        <v>2041</v>
      </c>
      <c r="D15076" t="s">
        <v>41</v>
      </c>
      <c r="E15076" t="s">
        <v>59</v>
      </c>
      <c r="F15076">
        <v>101.390214905542</v>
      </c>
    </row>
    <row r="15077" spans="1:6" x14ac:dyDescent="0.35">
      <c r="A15077" t="s">
        <v>128</v>
      </c>
      <c r="B15077" s="78" t="s">
        <v>15</v>
      </c>
      <c r="C15077">
        <v>2041</v>
      </c>
      <c r="D15077" t="s">
        <v>41</v>
      </c>
      <c r="E15077" t="s">
        <v>61</v>
      </c>
      <c r="F15077">
        <v>88.827343126920397</v>
      </c>
    </row>
    <row r="15078" spans="1:6" x14ac:dyDescent="0.35">
      <c r="A15078" t="s">
        <v>128</v>
      </c>
      <c r="B15078" s="78" t="s">
        <v>15</v>
      </c>
      <c r="C15078">
        <v>2041</v>
      </c>
      <c r="D15078" t="s">
        <v>41</v>
      </c>
      <c r="E15078" t="s">
        <v>63</v>
      </c>
      <c r="F15078">
        <v>81.479622056316003</v>
      </c>
    </row>
    <row r="15079" spans="1:6" x14ac:dyDescent="0.35">
      <c r="A15079" t="s">
        <v>128</v>
      </c>
      <c r="B15079" s="78" t="s">
        <v>15</v>
      </c>
      <c r="C15079">
        <v>2041</v>
      </c>
      <c r="D15079" t="s">
        <v>41</v>
      </c>
      <c r="E15079" t="s">
        <v>43</v>
      </c>
      <c r="F15079">
        <v>227.30478188293199</v>
      </c>
    </row>
    <row r="15080" spans="1:6" x14ac:dyDescent="0.35">
      <c r="A15080" t="s">
        <v>128</v>
      </c>
      <c r="B15080" s="78" t="s">
        <v>15</v>
      </c>
      <c r="C15080">
        <v>2041</v>
      </c>
      <c r="D15080" t="s">
        <v>41</v>
      </c>
      <c r="E15080" t="s">
        <v>65</v>
      </c>
      <c r="F15080">
        <v>74.4809819670065</v>
      </c>
    </row>
    <row r="15081" spans="1:6" x14ac:dyDescent="0.35">
      <c r="A15081" t="s">
        <v>128</v>
      </c>
      <c r="B15081" s="78" t="s">
        <v>15</v>
      </c>
      <c r="C15081">
        <v>2041</v>
      </c>
      <c r="D15081" t="s">
        <v>41</v>
      </c>
      <c r="E15081" t="s">
        <v>67</v>
      </c>
      <c r="F15081">
        <v>61.674137474964297</v>
      </c>
    </row>
    <row r="15082" spans="1:6" x14ac:dyDescent="0.35">
      <c r="A15082" t="s">
        <v>128</v>
      </c>
      <c r="B15082" s="78" t="s">
        <v>15</v>
      </c>
      <c r="C15082">
        <v>2041</v>
      </c>
      <c r="D15082" t="s">
        <v>41</v>
      </c>
      <c r="E15082" t="s">
        <v>69</v>
      </c>
      <c r="F15082">
        <v>66.244920737649593</v>
      </c>
    </row>
    <row r="15083" spans="1:6" x14ac:dyDescent="0.35">
      <c r="A15083" t="s">
        <v>128</v>
      </c>
      <c r="B15083" s="78" t="s">
        <v>15</v>
      </c>
      <c r="C15083">
        <v>2041</v>
      </c>
      <c r="D15083" t="s">
        <v>41</v>
      </c>
      <c r="E15083" t="s">
        <v>71</v>
      </c>
      <c r="F15083">
        <v>49.054937063348099</v>
      </c>
    </row>
    <row r="15084" spans="1:6" x14ac:dyDescent="0.35">
      <c r="A15084" t="s">
        <v>128</v>
      </c>
      <c r="B15084" s="78" t="s">
        <v>15</v>
      </c>
      <c r="C15084">
        <v>2041</v>
      </c>
      <c r="D15084" t="s">
        <v>41</v>
      </c>
      <c r="E15084" t="s">
        <v>73</v>
      </c>
      <c r="F15084">
        <v>34.039658549150097</v>
      </c>
    </row>
    <row r="15085" spans="1:6" x14ac:dyDescent="0.35">
      <c r="A15085" t="s">
        <v>128</v>
      </c>
      <c r="B15085" s="78" t="s">
        <v>15</v>
      </c>
      <c r="C15085">
        <v>2041</v>
      </c>
      <c r="D15085" t="s">
        <v>41</v>
      </c>
      <c r="E15085" t="s">
        <v>75</v>
      </c>
      <c r="F15085">
        <v>21.677316383986099</v>
      </c>
    </row>
    <row r="15086" spans="1:6" x14ac:dyDescent="0.35">
      <c r="A15086" t="s">
        <v>128</v>
      </c>
      <c r="B15086" s="78" t="s">
        <v>15</v>
      </c>
      <c r="C15086">
        <v>2046</v>
      </c>
      <c r="D15086" t="s">
        <v>138</v>
      </c>
      <c r="E15086" t="s">
        <v>42</v>
      </c>
      <c r="F15086">
        <v>212.061490536961</v>
      </c>
    </row>
    <row r="15087" spans="1:6" x14ac:dyDescent="0.35">
      <c r="A15087" t="s">
        <v>128</v>
      </c>
      <c r="B15087" s="78" t="s">
        <v>15</v>
      </c>
      <c r="C15087">
        <v>2046</v>
      </c>
      <c r="D15087" t="s">
        <v>138</v>
      </c>
      <c r="E15087" t="s">
        <v>45</v>
      </c>
      <c r="F15087">
        <v>162.61882070971501</v>
      </c>
    </row>
    <row r="15088" spans="1:6" x14ac:dyDescent="0.35">
      <c r="A15088" t="s">
        <v>128</v>
      </c>
      <c r="B15088" s="78" t="s">
        <v>15</v>
      </c>
      <c r="C15088">
        <v>2046</v>
      </c>
      <c r="D15088" t="s">
        <v>138</v>
      </c>
      <c r="E15088" t="s">
        <v>47</v>
      </c>
      <c r="F15088">
        <v>116.08671467174401</v>
      </c>
    </row>
    <row r="15089" spans="1:6" x14ac:dyDescent="0.35">
      <c r="A15089" t="s">
        <v>128</v>
      </c>
      <c r="B15089" s="78" t="s">
        <v>15</v>
      </c>
      <c r="C15089">
        <v>2046</v>
      </c>
      <c r="D15089" t="s">
        <v>138</v>
      </c>
      <c r="E15089" t="s">
        <v>49</v>
      </c>
      <c r="F15089">
        <v>191.96838378635101</v>
      </c>
    </row>
    <row r="15090" spans="1:6" x14ac:dyDescent="0.35">
      <c r="A15090" t="s">
        <v>128</v>
      </c>
      <c r="B15090" s="78" t="s">
        <v>15</v>
      </c>
      <c r="C15090">
        <v>2046</v>
      </c>
      <c r="D15090" t="s">
        <v>138</v>
      </c>
      <c r="E15090" t="s">
        <v>51</v>
      </c>
      <c r="F15090">
        <v>211.99020234603199</v>
      </c>
    </row>
    <row r="15091" spans="1:6" x14ac:dyDescent="0.35">
      <c r="A15091" t="s">
        <v>128</v>
      </c>
      <c r="B15091" s="78" t="s">
        <v>15</v>
      </c>
      <c r="C15091">
        <v>2046</v>
      </c>
      <c r="D15091" t="s">
        <v>138</v>
      </c>
      <c r="E15091" t="s">
        <v>53</v>
      </c>
      <c r="F15091">
        <v>186.98136540338899</v>
      </c>
    </row>
    <row r="15092" spans="1:6" x14ac:dyDescent="0.35">
      <c r="A15092" t="s">
        <v>128</v>
      </c>
      <c r="B15092" s="78" t="s">
        <v>15</v>
      </c>
      <c r="C15092">
        <v>2046</v>
      </c>
      <c r="D15092" t="s">
        <v>138</v>
      </c>
      <c r="E15092" t="s">
        <v>55</v>
      </c>
      <c r="F15092">
        <v>153.57337805249799</v>
      </c>
    </row>
    <row r="15093" spans="1:6" x14ac:dyDescent="0.35">
      <c r="A15093" t="s">
        <v>128</v>
      </c>
      <c r="B15093" s="78" t="s">
        <v>15</v>
      </c>
      <c r="C15093">
        <v>2046</v>
      </c>
      <c r="D15093" t="s">
        <v>138</v>
      </c>
      <c r="E15093" t="s">
        <v>57</v>
      </c>
      <c r="F15093">
        <v>124.032806395115</v>
      </c>
    </row>
    <row r="15094" spans="1:6" x14ac:dyDescent="0.35">
      <c r="A15094" t="s">
        <v>128</v>
      </c>
      <c r="B15094" s="78" t="s">
        <v>15</v>
      </c>
      <c r="C15094">
        <v>2046</v>
      </c>
      <c r="D15094" t="s">
        <v>138</v>
      </c>
      <c r="E15094" t="s">
        <v>59</v>
      </c>
      <c r="F15094">
        <v>89.529012489685798</v>
      </c>
    </row>
    <row r="15095" spans="1:6" x14ac:dyDescent="0.35">
      <c r="A15095" t="s">
        <v>128</v>
      </c>
      <c r="B15095" s="78" t="s">
        <v>15</v>
      </c>
      <c r="C15095">
        <v>2046</v>
      </c>
      <c r="D15095" t="s">
        <v>138</v>
      </c>
      <c r="E15095" t="s">
        <v>61</v>
      </c>
      <c r="F15095">
        <v>75.707582302094707</v>
      </c>
    </row>
    <row r="15096" spans="1:6" x14ac:dyDescent="0.35">
      <c r="A15096" t="s">
        <v>128</v>
      </c>
      <c r="B15096" s="78" t="s">
        <v>15</v>
      </c>
      <c r="C15096">
        <v>2046</v>
      </c>
      <c r="D15096" t="s">
        <v>138</v>
      </c>
      <c r="E15096" t="s">
        <v>63</v>
      </c>
      <c r="F15096">
        <v>73.551592163331307</v>
      </c>
    </row>
    <row r="15097" spans="1:6" x14ac:dyDescent="0.35">
      <c r="A15097" t="s">
        <v>128</v>
      </c>
      <c r="B15097" s="78" t="s">
        <v>15</v>
      </c>
      <c r="C15097">
        <v>2046</v>
      </c>
      <c r="D15097" t="s">
        <v>138</v>
      </c>
      <c r="E15097" t="s">
        <v>43</v>
      </c>
      <c r="F15097">
        <v>232.58413671938899</v>
      </c>
    </row>
    <row r="15098" spans="1:6" x14ac:dyDescent="0.35">
      <c r="A15098" t="s">
        <v>128</v>
      </c>
      <c r="B15098" s="78" t="s">
        <v>15</v>
      </c>
      <c r="C15098">
        <v>2046</v>
      </c>
      <c r="D15098" t="s">
        <v>138</v>
      </c>
      <c r="E15098" t="s">
        <v>65</v>
      </c>
      <c r="F15098">
        <v>75.244333306966894</v>
      </c>
    </row>
    <row r="15099" spans="1:6" x14ac:dyDescent="0.35">
      <c r="A15099" t="s">
        <v>128</v>
      </c>
      <c r="B15099" s="78" t="s">
        <v>15</v>
      </c>
      <c r="C15099">
        <v>2046</v>
      </c>
      <c r="D15099" t="s">
        <v>138</v>
      </c>
      <c r="E15099" t="s">
        <v>67</v>
      </c>
      <c r="F15099">
        <v>71.855271290800104</v>
      </c>
    </row>
    <row r="15100" spans="1:6" x14ac:dyDescent="0.35">
      <c r="A15100" t="s">
        <v>128</v>
      </c>
      <c r="B15100" s="78" t="s">
        <v>15</v>
      </c>
      <c r="C15100">
        <v>2046</v>
      </c>
      <c r="D15100" t="s">
        <v>138</v>
      </c>
      <c r="E15100" t="s">
        <v>69</v>
      </c>
      <c r="F15100">
        <v>60.334265461903101</v>
      </c>
    </row>
    <row r="15101" spans="1:6" x14ac:dyDescent="0.35">
      <c r="A15101" t="s">
        <v>128</v>
      </c>
      <c r="B15101" s="78" t="s">
        <v>15</v>
      </c>
      <c r="C15101">
        <v>2046</v>
      </c>
      <c r="D15101" t="s">
        <v>138</v>
      </c>
      <c r="E15101" t="s">
        <v>71</v>
      </c>
      <c r="F15101">
        <v>54.462165942122297</v>
      </c>
    </row>
    <row r="15102" spans="1:6" x14ac:dyDescent="0.35">
      <c r="A15102" t="s">
        <v>128</v>
      </c>
      <c r="B15102" s="78" t="s">
        <v>15</v>
      </c>
      <c r="C15102">
        <v>2046</v>
      </c>
      <c r="D15102" t="s">
        <v>138</v>
      </c>
      <c r="E15102" t="s">
        <v>73</v>
      </c>
      <c r="F15102">
        <v>41.421156484833297</v>
      </c>
    </row>
    <row r="15103" spans="1:6" x14ac:dyDescent="0.35">
      <c r="A15103" t="s">
        <v>128</v>
      </c>
      <c r="B15103" s="78" t="s">
        <v>15</v>
      </c>
      <c r="C15103">
        <v>2046</v>
      </c>
      <c r="D15103" t="s">
        <v>138</v>
      </c>
      <c r="E15103" t="s">
        <v>75</v>
      </c>
      <c r="F15103">
        <v>47.088912956915003</v>
      </c>
    </row>
    <row r="15104" spans="1:6" x14ac:dyDescent="0.35">
      <c r="A15104" t="s">
        <v>128</v>
      </c>
      <c r="B15104" s="78" t="s">
        <v>15</v>
      </c>
      <c r="C15104">
        <v>2046</v>
      </c>
      <c r="D15104" t="s">
        <v>41</v>
      </c>
      <c r="E15104" t="s">
        <v>42</v>
      </c>
      <c r="F15104">
        <v>228.931681747883</v>
      </c>
    </row>
    <row r="15105" spans="1:6" x14ac:dyDescent="0.35">
      <c r="A15105" t="s">
        <v>128</v>
      </c>
      <c r="B15105" s="78" t="s">
        <v>15</v>
      </c>
      <c r="C15105">
        <v>2046</v>
      </c>
      <c r="D15105" t="s">
        <v>41</v>
      </c>
      <c r="E15105" t="s">
        <v>45</v>
      </c>
      <c r="F15105">
        <v>162.52886574395899</v>
      </c>
    </row>
    <row r="15106" spans="1:6" x14ac:dyDescent="0.35">
      <c r="A15106" t="s">
        <v>128</v>
      </c>
      <c r="B15106" s="78" t="s">
        <v>15</v>
      </c>
      <c r="C15106">
        <v>2046</v>
      </c>
      <c r="D15106" t="s">
        <v>41</v>
      </c>
      <c r="E15106" t="s">
        <v>47</v>
      </c>
      <c r="F15106">
        <v>134.994758916834</v>
      </c>
    </row>
    <row r="15107" spans="1:6" x14ac:dyDescent="0.35">
      <c r="A15107" t="s">
        <v>128</v>
      </c>
      <c r="B15107" s="78" t="s">
        <v>15</v>
      </c>
      <c r="C15107">
        <v>2046</v>
      </c>
      <c r="D15107" t="s">
        <v>41</v>
      </c>
      <c r="E15107" t="s">
        <v>49</v>
      </c>
      <c r="F15107">
        <v>170.79368354698599</v>
      </c>
    </row>
    <row r="15108" spans="1:6" x14ac:dyDescent="0.35">
      <c r="A15108" t="s">
        <v>128</v>
      </c>
      <c r="B15108" s="78" t="s">
        <v>15</v>
      </c>
      <c r="C15108">
        <v>2046</v>
      </c>
      <c r="D15108" t="s">
        <v>41</v>
      </c>
      <c r="E15108" t="s">
        <v>51</v>
      </c>
      <c r="F15108">
        <v>185.71750294640401</v>
      </c>
    </row>
    <row r="15109" spans="1:6" x14ac:dyDescent="0.35">
      <c r="A15109" t="s">
        <v>128</v>
      </c>
      <c r="B15109" s="78" t="s">
        <v>15</v>
      </c>
      <c r="C15109">
        <v>2046</v>
      </c>
      <c r="D15109" t="s">
        <v>41</v>
      </c>
      <c r="E15109" t="s">
        <v>53</v>
      </c>
      <c r="F15109">
        <v>168.814754535931</v>
      </c>
    </row>
    <row r="15110" spans="1:6" x14ac:dyDescent="0.35">
      <c r="A15110" t="s">
        <v>128</v>
      </c>
      <c r="B15110" s="78" t="s">
        <v>15</v>
      </c>
      <c r="C15110">
        <v>2046</v>
      </c>
      <c r="D15110" t="s">
        <v>41</v>
      </c>
      <c r="E15110" t="s">
        <v>55</v>
      </c>
      <c r="F15110">
        <v>153.28589219013199</v>
      </c>
    </row>
    <row r="15111" spans="1:6" x14ac:dyDescent="0.35">
      <c r="A15111" t="s">
        <v>128</v>
      </c>
      <c r="B15111" s="78" t="s">
        <v>15</v>
      </c>
      <c r="C15111">
        <v>2046</v>
      </c>
      <c r="D15111" t="s">
        <v>41</v>
      </c>
      <c r="E15111" t="s">
        <v>57</v>
      </c>
      <c r="F15111">
        <v>127.342035533611</v>
      </c>
    </row>
    <row r="15112" spans="1:6" x14ac:dyDescent="0.35">
      <c r="A15112" t="s">
        <v>128</v>
      </c>
      <c r="B15112" s="78" t="s">
        <v>15</v>
      </c>
      <c r="C15112">
        <v>2046</v>
      </c>
      <c r="D15112" t="s">
        <v>41</v>
      </c>
      <c r="E15112" t="s">
        <v>59</v>
      </c>
      <c r="F15112">
        <v>102.1201349928</v>
      </c>
    </row>
    <row r="15113" spans="1:6" x14ac:dyDescent="0.35">
      <c r="A15113" t="s">
        <v>128</v>
      </c>
      <c r="B15113" s="78" t="s">
        <v>15</v>
      </c>
      <c r="C15113">
        <v>2046</v>
      </c>
      <c r="D15113" t="s">
        <v>41</v>
      </c>
      <c r="E15113" t="s">
        <v>61</v>
      </c>
      <c r="F15113">
        <v>87.237450810615002</v>
      </c>
    </row>
    <row r="15114" spans="1:6" x14ac:dyDescent="0.35">
      <c r="A15114" t="s">
        <v>128</v>
      </c>
      <c r="B15114" s="78" t="s">
        <v>15</v>
      </c>
      <c r="C15114">
        <v>2046</v>
      </c>
      <c r="D15114" t="s">
        <v>41</v>
      </c>
      <c r="E15114" t="s">
        <v>63</v>
      </c>
      <c r="F15114">
        <v>79.854254799096097</v>
      </c>
    </row>
    <row r="15115" spans="1:6" x14ac:dyDescent="0.35">
      <c r="A15115" t="s">
        <v>128</v>
      </c>
      <c r="B15115" s="78" t="s">
        <v>15</v>
      </c>
      <c r="C15115">
        <v>2046</v>
      </c>
      <c r="D15115" t="s">
        <v>41</v>
      </c>
      <c r="E15115" t="s">
        <v>43</v>
      </c>
      <c r="F15115">
        <v>227.48969037120099</v>
      </c>
    </row>
    <row r="15116" spans="1:6" x14ac:dyDescent="0.35">
      <c r="A15116" t="s">
        <v>128</v>
      </c>
      <c r="B15116" s="78" t="s">
        <v>15</v>
      </c>
      <c r="C15116">
        <v>2046</v>
      </c>
      <c r="D15116" t="s">
        <v>41</v>
      </c>
      <c r="E15116" t="s">
        <v>65</v>
      </c>
      <c r="F15116">
        <v>74.266383962751902</v>
      </c>
    </row>
    <row r="15117" spans="1:6" x14ac:dyDescent="0.35">
      <c r="A15117" t="s">
        <v>128</v>
      </c>
      <c r="B15117" s="78" t="s">
        <v>15</v>
      </c>
      <c r="C15117">
        <v>2046</v>
      </c>
      <c r="D15117" t="s">
        <v>41</v>
      </c>
      <c r="E15117" t="s">
        <v>67</v>
      </c>
      <c r="F15117">
        <v>65.466331897436604</v>
      </c>
    </row>
    <row r="15118" spans="1:6" x14ac:dyDescent="0.35">
      <c r="A15118" t="s">
        <v>128</v>
      </c>
      <c r="B15118" s="78" t="s">
        <v>15</v>
      </c>
      <c r="C15118">
        <v>2046</v>
      </c>
      <c r="D15118" t="s">
        <v>41</v>
      </c>
      <c r="E15118" t="s">
        <v>69</v>
      </c>
      <c r="F15118">
        <v>51.526086917813601</v>
      </c>
    </row>
    <row r="15119" spans="1:6" x14ac:dyDescent="0.35">
      <c r="A15119" t="s">
        <v>128</v>
      </c>
      <c r="B15119" s="78" t="s">
        <v>15</v>
      </c>
      <c r="C15119">
        <v>2046</v>
      </c>
      <c r="D15119" t="s">
        <v>41</v>
      </c>
      <c r="E15119" t="s">
        <v>71</v>
      </c>
      <c r="F15119">
        <v>52.225227245125701</v>
      </c>
    </row>
    <row r="15120" spans="1:6" x14ac:dyDescent="0.35">
      <c r="A15120" t="s">
        <v>128</v>
      </c>
      <c r="B15120" s="78" t="s">
        <v>15</v>
      </c>
      <c r="C15120">
        <v>2046</v>
      </c>
      <c r="D15120" t="s">
        <v>41</v>
      </c>
      <c r="E15120" t="s">
        <v>73</v>
      </c>
      <c r="F15120">
        <v>36.291582608145902</v>
      </c>
    </row>
    <row r="15121" spans="1:6" x14ac:dyDescent="0.35">
      <c r="A15121" t="s">
        <v>128</v>
      </c>
      <c r="B15121" s="78" t="s">
        <v>15</v>
      </c>
      <c r="C15121">
        <v>2046</v>
      </c>
      <c r="D15121" t="s">
        <v>41</v>
      </c>
      <c r="E15121" t="s">
        <v>75</v>
      </c>
      <c r="F15121">
        <v>29.029423110319499</v>
      </c>
    </row>
    <row r="15122" spans="1:6" x14ac:dyDescent="0.35">
      <c r="A15122" t="s">
        <v>129</v>
      </c>
      <c r="B15122" s="78" t="s">
        <v>15</v>
      </c>
      <c r="C15122">
        <v>2021</v>
      </c>
      <c r="D15122" t="s">
        <v>41</v>
      </c>
      <c r="E15122" t="s">
        <v>42</v>
      </c>
      <c r="F15122">
        <v>6106</v>
      </c>
    </row>
    <row r="15123" spans="1:6" x14ac:dyDescent="0.35">
      <c r="A15123" t="s">
        <v>129</v>
      </c>
      <c r="B15123" s="78" t="s">
        <v>15</v>
      </c>
      <c r="C15123">
        <v>2021</v>
      </c>
      <c r="D15123" t="s">
        <v>41</v>
      </c>
      <c r="E15123" t="s">
        <v>43</v>
      </c>
      <c r="F15123">
        <v>6779</v>
      </c>
    </row>
    <row r="15124" spans="1:6" x14ac:dyDescent="0.35">
      <c r="A15124" t="s">
        <v>129</v>
      </c>
      <c r="B15124" s="78" t="s">
        <v>15</v>
      </c>
      <c r="C15124">
        <v>2021</v>
      </c>
      <c r="D15124" t="s">
        <v>41</v>
      </c>
      <c r="E15124" t="s">
        <v>45</v>
      </c>
      <c r="F15124">
        <v>6853</v>
      </c>
    </row>
    <row r="15125" spans="1:6" x14ac:dyDescent="0.35">
      <c r="A15125" t="s">
        <v>129</v>
      </c>
      <c r="B15125" s="78" t="s">
        <v>15</v>
      </c>
      <c r="C15125">
        <v>2021</v>
      </c>
      <c r="D15125" t="s">
        <v>41</v>
      </c>
      <c r="E15125" t="s">
        <v>47</v>
      </c>
      <c r="F15125">
        <v>6548</v>
      </c>
    </row>
    <row r="15126" spans="1:6" x14ac:dyDescent="0.35">
      <c r="A15126" t="s">
        <v>129</v>
      </c>
      <c r="B15126" s="78" t="s">
        <v>15</v>
      </c>
      <c r="C15126">
        <v>2021</v>
      </c>
      <c r="D15126" t="s">
        <v>41</v>
      </c>
      <c r="E15126" t="s">
        <v>49</v>
      </c>
      <c r="F15126">
        <v>8273</v>
      </c>
    </row>
    <row r="15127" spans="1:6" x14ac:dyDescent="0.35">
      <c r="A15127" t="s">
        <v>129</v>
      </c>
      <c r="B15127" s="78" t="s">
        <v>15</v>
      </c>
      <c r="C15127">
        <v>2021</v>
      </c>
      <c r="D15127" t="s">
        <v>41</v>
      </c>
      <c r="E15127" t="s">
        <v>51</v>
      </c>
      <c r="F15127">
        <v>7813</v>
      </c>
    </row>
    <row r="15128" spans="1:6" x14ac:dyDescent="0.35">
      <c r="A15128" t="s">
        <v>129</v>
      </c>
      <c r="B15128" s="78" t="s">
        <v>15</v>
      </c>
      <c r="C15128">
        <v>2021</v>
      </c>
      <c r="D15128" t="s">
        <v>41</v>
      </c>
      <c r="E15128" t="s">
        <v>53</v>
      </c>
      <c r="F15128">
        <v>6811</v>
      </c>
    </row>
    <row r="15129" spans="1:6" x14ac:dyDescent="0.35">
      <c r="A15129" t="s">
        <v>129</v>
      </c>
      <c r="B15129" s="78" t="s">
        <v>15</v>
      </c>
      <c r="C15129">
        <v>2021</v>
      </c>
      <c r="D15129" t="s">
        <v>41</v>
      </c>
      <c r="E15129" t="s">
        <v>55</v>
      </c>
      <c r="F15129">
        <v>6607</v>
      </c>
    </row>
    <row r="15130" spans="1:6" x14ac:dyDescent="0.35">
      <c r="A15130" t="s">
        <v>129</v>
      </c>
      <c r="B15130" s="78" t="s">
        <v>15</v>
      </c>
      <c r="C15130">
        <v>2021</v>
      </c>
      <c r="D15130" t="s">
        <v>41</v>
      </c>
      <c r="E15130" t="s">
        <v>57</v>
      </c>
      <c r="F15130">
        <v>5848</v>
      </c>
    </row>
    <row r="15131" spans="1:6" x14ac:dyDescent="0.35">
      <c r="A15131" t="s">
        <v>129</v>
      </c>
      <c r="B15131" s="78" t="s">
        <v>15</v>
      </c>
      <c r="C15131">
        <v>2021</v>
      </c>
      <c r="D15131" t="s">
        <v>41</v>
      </c>
      <c r="E15131" t="s">
        <v>59</v>
      </c>
      <c r="F15131">
        <v>6159</v>
      </c>
    </row>
    <row r="15132" spans="1:6" x14ac:dyDescent="0.35">
      <c r="A15132" t="s">
        <v>129</v>
      </c>
      <c r="B15132" s="78" t="s">
        <v>15</v>
      </c>
      <c r="C15132">
        <v>2021</v>
      </c>
      <c r="D15132" t="s">
        <v>41</v>
      </c>
      <c r="E15132" t="s">
        <v>61</v>
      </c>
      <c r="F15132">
        <v>6168</v>
      </c>
    </row>
    <row r="15133" spans="1:6" x14ac:dyDescent="0.35">
      <c r="A15133" t="s">
        <v>129</v>
      </c>
      <c r="B15133" s="78" t="s">
        <v>15</v>
      </c>
      <c r="C15133">
        <v>2021</v>
      </c>
      <c r="D15133" t="s">
        <v>41</v>
      </c>
      <c r="E15133" t="s">
        <v>63</v>
      </c>
      <c r="F15133">
        <v>5778</v>
      </c>
    </row>
    <row r="15134" spans="1:6" x14ac:dyDescent="0.35">
      <c r="A15134" t="s">
        <v>129</v>
      </c>
      <c r="B15134" s="78" t="s">
        <v>15</v>
      </c>
      <c r="C15134">
        <v>2021</v>
      </c>
      <c r="D15134" t="s">
        <v>41</v>
      </c>
      <c r="E15134" t="s">
        <v>65</v>
      </c>
      <c r="F15134">
        <v>5393</v>
      </c>
    </row>
    <row r="15135" spans="1:6" x14ac:dyDescent="0.35">
      <c r="A15135" t="s">
        <v>129</v>
      </c>
      <c r="B15135" s="78" t="s">
        <v>15</v>
      </c>
      <c r="C15135">
        <v>2021</v>
      </c>
      <c r="D15135" t="s">
        <v>41</v>
      </c>
      <c r="E15135" t="s">
        <v>67</v>
      </c>
      <c r="F15135">
        <v>4477</v>
      </c>
    </row>
    <row r="15136" spans="1:6" x14ac:dyDescent="0.35">
      <c r="A15136" t="s">
        <v>129</v>
      </c>
      <c r="B15136" s="78" t="s">
        <v>15</v>
      </c>
      <c r="C15136">
        <v>2021</v>
      </c>
      <c r="D15136" t="s">
        <v>41</v>
      </c>
      <c r="E15136" t="s">
        <v>69</v>
      </c>
      <c r="F15136">
        <v>3706</v>
      </c>
    </row>
    <row r="15137" spans="1:6" x14ac:dyDescent="0.35">
      <c r="A15137" t="s">
        <v>129</v>
      </c>
      <c r="B15137" s="78" t="s">
        <v>15</v>
      </c>
      <c r="C15137">
        <v>2021</v>
      </c>
      <c r="D15137" t="s">
        <v>41</v>
      </c>
      <c r="E15137" t="s">
        <v>71</v>
      </c>
      <c r="F15137">
        <v>2415</v>
      </c>
    </row>
    <row r="15138" spans="1:6" x14ac:dyDescent="0.35">
      <c r="A15138" t="s">
        <v>129</v>
      </c>
      <c r="B15138" s="78" t="s">
        <v>15</v>
      </c>
      <c r="C15138">
        <v>2021</v>
      </c>
      <c r="D15138" t="s">
        <v>41</v>
      </c>
      <c r="E15138" t="s">
        <v>73</v>
      </c>
      <c r="F15138">
        <v>1421</v>
      </c>
    </row>
    <row r="15139" spans="1:6" x14ac:dyDescent="0.35">
      <c r="A15139" t="s">
        <v>129</v>
      </c>
      <c r="B15139" s="78" t="s">
        <v>15</v>
      </c>
      <c r="C15139">
        <v>2021</v>
      </c>
      <c r="D15139" t="s">
        <v>41</v>
      </c>
      <c r="E15139" t="s">
        <v>75</v>
      </c>
      <c r="F15139">
        <v>934</v>
      </c>
    </row>
    <row r="15140" spans="1:6" x14ac:dyDescent="0.35">
      <c r="A15140" t="s">
        <v>129</v>
      </c>
      <c r="B15140" s="78" t="s">
        <v>15</v>
      </c>
      <c r="C15140">
        <v>2021</v>
      </c>
      <c r="D15140" t="s">
        <v>138</v>
      </c>
      <c r="E15140" t="s">
        <v>42</v>
      </c>
      <c r="F15140">
        <v>5486</v>
      </c>
    </row>
    <row r="15141" spans="1:6" x14ac:dyDescent="0.35">
      <c r="A15141" t="s">
        <v>129</v>
      </c>
      <c r="B15141" s="78" t="s">
        <v>15</v>
      </c>
      <c r="C15141">
        <v>2021</v>
      </c>
      <c r="D15141" t="s">
        <v>138</v>
      </c>
      <c r="E15141" t="s">
        <v>43</v>
      </c>
      <c r="F15141">
        <v>6225</v>
      </c>
    </row>
    <row r="15142" spans="1:6" x14ac:dyDescent="0.35">
      <c r="A15142" t="s">
        <v>129</v>
      </c>
      <c r="B15142" s="78" t="s">
        <v>15</v>
      </c>
      <c r="C15142">
        <v>2021</v>
      </c>
      <c r="D15142" t="s">
        <v>138</v>
      </c>
      <c r="E15142" t="s">
        <v>45</v>
      </c>
      <c r="F15142">
        <v>6608</v>
      </c>
    </row>
    <row r="15143" spans="1:6" x14ac:dyDescent="0.35">
      <c r="A15143" t="s">
        <v>129</v>
      </c>
      <c r="B15143" s="78" t="s">
        <v>15</v>
      </c>
      <c r="C15143">
        <v>2021</v>
      </c>
      <c r="D15143" t="s">
        <v>138</v>
      </c>
      <c r="E15143" t="s">
        <v>47</v>
      </c>
      <c r="F15143">
        <v>6619</v>
      </c>
    </row>
    <row r="15144" spans="1:6" x14ac:dyDescent="0.35">
      <c r="A15144" t="s">
        <v>129</v>
      </c>
      <c r="B15144" s="78" t="s">
        <v>15</v>
      </c>
      <c r="C15144">
        <v>2021</v>
      </c>
      <c r="D15144" t="s">
        <v>138</v>
      </c>
      <c r="E15144" t="s">
        <v>49</v>
      </c>
      <c r="F15144">
        <v>7185</v>
      </c>
    </row>
    <row r="15145" spans="1:6" x14ac:dyDescent="0.35">
      <c r="A15145" t="s">
        <v>129</v>
      </c>
      <c r="B15145" s="78" t="s">
        <v>15</v>
      </c>
      <c r="C15145">
        <v>2021</v>
      </c>
      <c r="D15145" t="s">
        <v>138</v>
      </c>
      <c r="E15145" t="s">
        <v>51</v>
      </c>
      <c r="F15145">
        <v>7233</v>
      </c>
    </row>
    <row r="15146" spans="1:6" x14ac:dyDescent="0.35">
      <c r="A15146" t="s">
        <v>129</v>
      </c>
      <c r="B15146" s="78" t="s">
        <v>15</v>
      </c>
      <c r="C15146">
        <v>2021</v>
      </c>
      <c r="D15146" t="s">
        <v>138</v>
      </c>
      <c r="E15146" t="s">
        <v>53</v>
      </c>
      <c r="F15146">
        <v>6795</v>
      </c>
    </row>
    <row r="15147" spans="1:6" x14ac:dyDescent="0.35">
      <c r="A15147" t="s">
        <v>129</v>
      </c>
      <c r="B15147" s="78" t="s">
        <v>15</v>
      </c>
      <c r="C15147">
        <v>2021</v>
      </c>
      <c r="D15147" t="s">
        <v>138</v>
      </c>
      <c r="E15147" t="s">
        <v>55</v>
      </c>
      <c r="F15147">
        <v>6885</v>
      </c>
    </row>
    <row r="15148" spans="1:6" x14ac:dyDescent="0.35">
      <c r="A15148" t="s">
        <v>129</v>
      </c>
      <c r="B15148" s="78" t="s">
        <v>15</v>
      </c>
      <c r="C15148">
        <v>2021</v>
      </c>
      <c r="D15148" t="s">
        <v>138</v>
      </c>
      <c r="E15148" t="s">
        <v>57</v>
      </c>
      <c r="F15148">
        <v>6142</v>
      </c>
    </row>
    <row r="15149" spans="1:6" x14ac:dyDescent="0.35">
      <c r="A15149" t="s">
        <v>129</v>
      </c>
      <c r="B15149" s="78" t="s">
        <v>15</v>
      </c>
      <c r="C15149">
        <v>2021</v>
      </c>
      <c r="D15149" t="s">
        <v>138</v>
      </c>
      <c r="E15149" t="s">
        <v>59</v>
      </c>
      <c r="F15149">
        <v>6377</v>
      </c>
    </row>
    <row r="15150" spans="1:6" x14ac:dyDescent="0.35">
      <c r="A15150" t="s">
        <v>129</v>
      </c>
      <c r="B15150" s="78" t="s">
        <v>15</v>
      </c>
      <c r="C15150">
        <v>2021</v>
      </c>
      <c r="D15150" t="s">
        <v>138</v>
      </c>
      <c r="E15150" t="s">
        <v>61</v>
      </c>
      <c r="F15150">
        <v>6262</v>
      </c>
    </row>
    <row r="15151" spans="1:6" x14ac:dyDescent="0.35">
      <c r="A15151" t="s">
        <v>129</v>
      </c>
      <c r="B15151" s="78" t="s">
        <v>15</v>
      </c>
      <c r="C15151">
        <v>2021</v>
      </c>
      <c r="D15151" t="s">
        <v>138</v>
      </c>
      <c r="E15151" t="s">
        <v>63</v>
      </c>
      <c r="F15151">
        <v>5940</v>
      </c>
    </row>
    <row r="15152" spans="1:6" x14ac:dyDescent="0.35">
      <c r="A15152" t="s">
        <v>129</v>
      </c>
      <c r="B15152" s="78" t="s">
        <v>15</v>
      </c>
      <c r="C15152">
        <v>2021</v>
      </c>
      <c r="D15152" t="s">
        <v>138</v>
      </c>
      <c r="E15152" t="s">
        <v>65</v>
      </c>
      <c r="F15152">
        <v>5468</v>
      </c>
    </row>
    <row r="15153" spans="1:6" x14ac:dyDescent="0.35">
      <c r="A15153" t="s">
        <v>129</v>
      </c>
      <c r="B15153" s="78" t="s">
        <v>15</v>
      </c>
      <c r="C15153">
        <v>2021</v>
      </c>
      <c r="D15153" t="s">
        <v>138</v>
      </c>
      <c r="E15153" t="s">
        <v>67</v>
      </c>
      <c r="F15153">
        <v>4488</v>
      </c>
    </row>
    <row r="15154" spans="1:6" x14ac:dyDescent="0.35">
      <c r="A15154" t="s">
        <v>129</v>
      </c>
      <c r="B15154" s="78" t="s">
        <v>15</v>
      </c>
      <c r="C15154">
        <v>2021</v>
      </c>
      <c r="D15154" t="s">
        <v>138</v>
      </c>
      <c r="E15154" t="s">
        <v>69</v>
      </c>
      <c r="F15154">
        <v>3735</v>
      </c>
    </row>
    <row r="15155" spans="1:6" x14ac:dyDescent="0.35">
      <c r="A15155" t="s">
        <v>129</v>
      </c>
      <c r="B15155" s="78" t="s">
        <v>15</v>
      </c>
      <c r="C15155">
        <v>2021</v>
      </c>
      <c r="D15155" t="s">
        <v>138</v>
      </c>
      <c r="E15155" t="s">
        <v>71</v>
      </c>
      <c r="F15155">
        <v>2589</v>
      </c>
    </row>
    <row r="15156" spans="1:6" x14ac:dyDescent="0.35">
      <c r="A15156" t="s">
        <v>129</v>
      </c>
      <c r="B15156" s="78" t="s">
        <v>15</v>
      </c>
      <c r="C15156">
        <v>2021</v>
      </c>
      <c r="D15156" t="s">
        <v>138</v>
      </c>
      <c r="E15156" t="s">
        <v>73</v>
      </c>
      <c r="F15156">
        <v>1725</v>
      </c>
    </row>
    <row r="15157" spans="1:6" x14ac:dyDescent="0.35">
      <c r="A15157" t="s">
        <v>129</v>
      </c>
      <c r="B15157" s="78" t="s">
        <v>15</v>
      </c>
      <c r="C15157">
        <v>2021</v>
      </c>
      <c r="D15157" t="s">
        <v>138</v>
      </c>
      <c r="E15157" t="s">
        <v>75</v>
      </c>
      <c r="F15157">
        <v>1606</v>
      </c>
    </row>
    <row r="15158" spans="1:6" x14ac:dyDescent="0.35">
      <c r="A15158" t="s">
        <v>129</v>
      </c>
      <c r="B15158" s="78" t="s">
        <v>15</v>
      </c>
      <c r="C15158">
        <v>2026</v>
      </c>
      <c r="D15158" t="s">
        <v>138</v>
      </c>
      <c r="E15158" t="s">
        <v>42</v>
      </c>
      <c r="F15158">
        <v>5887.2592107320097</v>
      </c>
    </row>
    <row r="15159" spans="1:6" x14ac:dyDescent="0.35">
      <c r="A15159" t="s">
        <v>129</v>
      </c>
      <c r="B15159" s="78" t="s">
        <v>15</v>
      </c>
      <c r="C15159">
        <v>2026</v>
      </c>
      <c r="D15159" t="s">
        <v>138</v>
      </c>
      <c r="E15159" t="s">
        <v>45</v>
      </c>
      <c r="F15159">
        <v>6595.5722866611804</v>
      </c>
    </row>
    <row r="15160" spans="1:6" x14ac:dyDescent="0.35">
      <c r="A15160" t="s">
        <v>129</v>
      </c>
      <c r="B15160" s="78" t="s">
        <v>15</v>
      </c>
      <c r="C15160">
        <v>2026</v>
      </c>
      <c r="D15160" t="s">
        <v>138</v>
      </c>
      <c r="E15160" t="s">
        <v>47</v>
      </c>
      <c r="F15160">
        <v>7490.8076622881799</v>
      </c>
    </row>
    <row r="15161" spans="1:6" x14ac:dyDescent="0.35">
      <c r="A15161" t="s">
        <v>129</v>
      </c>
      <c r="B15161" s="78" t="s">
        <v>15</v>
      </c>
      <c r="C15161">
        <v>2026</v>
      </c>
      <c r="D15161" t="s">
        <v>138</v>
      </c>
      <c r="E15161" t="s">
        <v>49</v>
      </c>
      <c r="F15161">
        <v>7786.7538073572996</v>
      </c>
    </row>
    <row r="15162" spans="1:6" x14ac:dyDescent="0.35">
      <c r="A15162" t="s">
        <v>129</v>
      </c>
      <c r="B15162" s="78" t="s">
        <v>15</v>
      </c>
      <c r="C15162">
        <v>2026</v>
      </c>
      <c r="D15162" t="s">
        <v>138</v>
      </c>
      <c r="E15162" t="s">
        <v>51</v>
      </c>
      <c r="F15162">
        <v>7580.9167755337903</v>
      </c>
    </row>
    <row r="15163" spans="1:6" x14ac:dyDescent="0.35">
      <c r="A15163" t="s">
        <v>129</v>
      </c>
      <c r="B15163" s="78" t="s">
        <v>15</v>
      </c>
      <c r="C15163">
        <v>2026</v>
      </c>
      <c r="D15163" t="s">
        <v>138</v>
      </c>
      <c r="E15163" t="s">
        <v>53</v>
      </c>
      <c r="F15163">
        <v>7419.08326825326</v>
      </c>
    </row>
    <row r="15164" spans="1:6" x14ac:dyDescent="0.35">
      <c r="A15164" t="s">
        <v>129</v>
      </c>
      <c r="B15164" s="78" t="s">
        <v>15</v>
      </c>
      <c r="C15164">
        <v>2026</v>
      </c>
      <c r="D15164" t="s">
        <v>138</v>
      </c>
      <c r="E15164" t="s">
        <v>55</v>
      </c>
      <c r="F15164">
        <v>7075.6237256715704</v>
      </c>
    </row>
    <row r="15165" spans="1:6" x14ac:dyDescent="0.35">
      <c r="A15165" t="s">
        <v>129</v>
      </c>
      <c r="B15165" s="78" t="s">
        <v>15</v>
      </c>
      <c r="C15165">
        <v>2026</v>
      </c>
      <c r="D15165" t="s">
        <v>138</v>
      </c>
      <c r="E15165" t="s">
        <v>57</v>
      </c>
      <c r="F15165">
        <v>7037.1873770051698</v>
      </c>
    </row>
    <row r="15166" spans="1:6" x14ac:dyDescent="0.35">
      <c r="A15166" t="s">
        <v>129</v>
      </c>
      <c r="B15166" s="78" t="s">
        <v>15</v>
      </c>
      <c r="C15166">
        <v>2026</v>
      </c>
      <c r="D15166" t="s">
        <v>138</v>
      </c>
      <c r="E15166" t="s">
        <v>59</v>
      </c>
      <c r="F15166">
        <v>6135.6412336912999</v>
      </c>
    </row>
    <row r="15167" spans="1:6" x14ac:dyDescent="0.35">
      <c r="A15167" t="s">
        <v>129</v>
      </c>
      <c r="B15167" s="78" t="s">
        <v>15</v>
      </c>
      <c r="C15167">
        <v>2026</v>
      </c>
      <c r="D15167" t="s">
        <v>138</v>
      </c>
      <c r="E15167" t="s">
        <v>61</v>
      </c>
      <c r="F15167">
        <v>6307.7106023711303</v>
      </c>
    </row>
    <row r="15168" spans="1:6" x14ac:dyDescent="0.35">
      <c r="A15168" t="s">
        <v>129</v>
      </c>
      <c r="B15168" s="78" t="s">
        <v>15</v>
      </c>
      <c r="C15168">
        <v>2026</v>
      </c>
      <c r="D15168" t="s">
        <v>138</v>
      </c>
      <c r="E15168" t="s">
        <v>63</v>
      </c>
      <c r="F15168">
        <v>6086.33776185837</v>
      </c>
    </row>
    <row r="15169" spans="1:6" x14ac:dyDescent="0.35">
      <c r="A15169" t="s">
        <v>129</v>
      </c>
      <c r="B15169" s="78" t="s">
        <v>15</v>
      </c>
      <c r="C15169">
        <v>2026</v>
      </c>
      <c r="D15169" t="s">
        <v>138</v>
      </c>
      <c r="E15169" t="s">
        <v>43</v>
      </c>
      <c r="F15169">
        <v>5735.8333625449905</v>
      </c>
    </row>
    <row r="15170" spans="1:6" x14ac:dyDescent="0.35">
      <c r="A15170" t="s">
        <v>129</v>
      </c>
      <c r="B15170" s="78" t="s">
        <v>15</v>
      </c>
      <c r="C15170">
        <v>2026</v>
      </c>
      <c r="D15170" t="s">
        <v>138</v>
      </c>
      <c r="E15170" t="s">
        <v>65</v>
      </c>
      <c r="F15170">
        <v>5687.7667112148201</v>
      </c>
    </row>
    <row r="15171" spans="1:6" x14ac:dyDescent="0.35">
      <c r="A15171" t="s">
        <v>129</v>
      </c>
      <c r="B15171" s="78" t="s">
        <v>15</v>
      </c>
      <c r="C15171">
        <v>2026</v>
      </c>
      <c r="D15171" t="s">
        <v>138</v>
      </c>
      <c r="E15171" t="s">
        <v>67</v>
      </c>
      <c r="F15171">
        <v>5226.1351955640102</v>
      </c>
    </row>
    <row r="15172" spans="1:6" x14ac:dyDescent="0.35">
      <c r="A15172" t="s">
        <v>129</v>
      </c>
      <c r="B15172" s="78" t="s">
        <v>15</v>
      </c>
      <c r="C15172">
        <v>2026</v>
      </c>
      <c r="D15172" t="s">
        <v>138</v>
      </c>
      <c r="E15172" t="s">
        <v>69</v>
      </c>
      <c r="F15172">
        <v>4283.4530732234898</v>
      </c>
    </row>
    <row r="15173" spans="1:6" x14ac:dyDescent="0.35">
      <c r="A15173" t="s">
        <v>129</v>
      </c>
      <c r="B15173" s="78" t="s">
        <v>15</v>
      </c>
      <c r="C15173">
        <v>2026</v>
      </c>
      <c r="D15173" t="s">
        <v>138</v>
      </c>
      <c r="E15173" t="s">
        <v>71</v>
      </c>
      <c r="F15173">
        <v>3456.7598521155101</v>
      </c>
    </row>
    <row r="15174" spans="1:6" x14ac:dyDescent="0.35">
      <c r="A15174" t="s">
        <v>129</v>
      </c>
      <c r="B15174" s="78" t="s">
        <v>15</v>
      </c>
      <c r="C15174">
        <v>2026</v>
      </c>
      <c r="D15174" t="s">
        <v>138</v>
      </c>
      <c r="E15174" t="s">
        <v>73</v>
      </c>
      <c r="F15174">
        <v>2210.8244886543798</v>
      </c>
    </row>
    <row r="15175" spans="1:6" x14ac:dyDescent="0.35">
      <c r="A15175" t="s">
        <v>129</v>
      </c>
      <c r="B15175" s="78" t="s">
        <v>15</v>
      </c>
      <c r="C15175">
        <v>2026</v>
      </c>
      <c r="D15175" t="s">
        <v>138</v>
      </c>
      <c r="E15175" t="s">
        <v>75</v>
      </c>
      <c r="F15175">
        <v>2008.0753297162601</v>
      </c>
    </row>
    <row r="15176" spans="1:6" x14ac:dyDescent="0.35">
      <c r="A15176" t="s">
        <v>129</v>
      </c>
      <c r="B15176" s="78" t="s">
        <v>15</v>
      </c>
      <c r="C15176">
        <v>2026</v>
      </c>
      <c r="D15176" t="s">
        <v>41</v>
      </c>
      <c r="E15176" t="s">
        <v>42</v>
      </c>
      <c r="F15176">
        <v>6251.79194268434</v>
      </c>
    </row>
    <row r="15177" spans="1:6" x14ac:dyDescent="0.35">
      <c r="A15177" t="s">
        <v>129</v>
      </c>
      <c r="B15177" s="78" t="s">
        <v>15</v>
      </c>
      <c r="C15177">
        <v>2026</v>
      </c>
      <c r="D15177" t="s">
        <v>41</v>
      </c>
      <c r="E15177" t="s">
        <v>45</v>
      </c>
      <c r="F15177">
        <v>7031.2979997946504</v>
      </c>
    </row>
    <row r="15178" spans="1:6" x14ac:dyDescent="0.35">
      <c r="A15178" t="s">
        <v>129</v>
      </c>
      <c r="B15178" s="78" t="s">
        <v>15</v>
      </c>
      <c r="C15178">
        <v>2026</v>
      </c>
      <c r="D15178" t="s">
        <v>41</v>
      </c>
      <c r="E15178" t="s">
        <v>47</v>
      </c>
      <c r="F15178">
        <v>7517.0762696998199</v>
      </c>
    </row>
    <row r="15179" spans="1:6" x14ac:dyDescent="0.35">
      <c r="A15179" t="s">
        <v>129</v>
      </c>
      <c r="B15179" s="78" t="s">
        <v>15</v>
      </c>
      <c r="C15179">
        <v>2026</v>
      </c>
      <c r="D15179" t="s">
        <v>41</v>
      </c>
      <c r="E15179" t="s">
        <v>49</v>
      </c>
      <c r="F15179">
        <v>8755.8609078890204</v>
      </c>
    </row>
    <row r="15180" spans="1:6" x14ac:dyDescent="0.35">
      <c r="A15180" t="s">
        <v>129</v>
      </c>
      <c r="B15180" s="78" t="s">
        <v>15</v>
      </c>
      <c r="C15180">
        <v>2026</v>
      </c>
      <c r="D15180" t="s">
        <v>41</v>
      </c>
      <c r="E15180" t="s">
        <v>51</v>
      </c>
      <c r="F15180">
        <v>8952.6618649598095</v>
      </c>
    </row>
    <row r="15181" spans="1:6" x14ac:dyDescent="0.35">
      <c r="A15181" t="s">
        <v>129</v>
      </c>
      <c r="B15181" s="78" t="s">
        <v>15</v>
      </c>
      <c r="C15181">
        <v>2026</v>
      </c>
      <c r="D15181" t="s">
        <v>41</v>
      </c>
      <c r="E15181" t="s">
        <v>53</v>
      </c>
      <c r="F15181">
        <v>7693.4660389761302</v>
      </c>
    </row>
    <row r="15182" spans="1:6" x14ac:dyDescent="0.35">
      <c r="A15182" t="s">
        <v>129</v>
      </c>
      <c r="B15182" s="78" t="s">
        <v>15</v>
      </c>
      <c r="C15182">
        <v>2026</v>
      </c>
      <c r="D15182" t="s">
        <v>41</v>
      </c>
      <c r="E15182" t="s">
        <v>55</v>
      </c>
      <c r="F15182">
        <v>6624.0355986130098</v>
      </c>
    </row>
    <row r="15183" spans="1:6" x14ac:dyDescent="0.35">
      <c r="A15183" t="s">
        <v>129</v>
      </c>
      <c r="B15183" s="78" t="s">
        <v>15</v>
      </c>
      <c r="C15183">
        <v>2026</v>
      </c>
      <c r="D15183" t="s">
        <v>41</v>
      </c>
      <c r="E15183" t="s">
        <v>57</v>
      </c>
      <c r="F15183">
        <v>6407.9439115080204</v>
      </c>
    </row>
    <row r="15184" spans="1:6" x14ac:dyDescent="0.35">
      <c r="A15184" t="s">
        <v>129</v>
      </c>
      <c r="B15184" s="78" t="s">
        <v>15</v>
      </c>
      <c r="C15184">
        <v>2026</v>
      </c>
      <c r="D15184" t="s">
        <v>41</v>
      </c>
      <c r="E15184" t="s">
        <v>59</v>
      </c>
      <c r="F15184">
        <v>5785.1989162657701</v>
      </c>
    </row>
    <row r="15185" spans="1:6" x14ac:dyDescent="0.35">
      <c r="A15185" t="s">
        <v>129</v>
      </c>
      <c r="B15185" s="78" t="s">
        <v>15</v>
      </c>
      <c r="C15185">
        <v>2026</v>
      </c>
      <c r="D15185" t="s">
        <v>41</v>
      </c>
      <c r="E15185" t="s">
        <v>61</v>
      </c>
      <c r="F15185">
        <v>6007.99378089313</v>
      </c>
    </row>
    <row r="15186" spans="1:6" x14ac:dyDescent="0.35">
      <c r="A15186" t="s">
        <v>129</v>
      </c>
      <c r="B15186" s="78" t="s">
        <v>15</v>
      </c>
      <c r="C15186">
        <v>2026</v>
      </c>
      <c r="D15186" t="s">
        <v>41</v>
      </c>
      <c r="E15186" t="s">
        <v>63</v>
      </c>
      <c r="F15186">
        <v>5883.6058597806004</v>
      </c>
    </row>
    <row r="15187" spans="1:6" x14ac:dyDescent="0.35">
      <c r="A15187" t="s">
        <v>129</v>
      </c>
      <c r="B15187" s="78" t="s">
        <v>15</v>
      </c>
      <c r="C15187">
        <v>2026</v>
      </c>
      <c r="D15187" t="s">
        <v>41</v>
      </c>
      <c r="E15187" t="s">
        <v>43</v>
      </c>
      <c r="F15187">
        <v>6271.7660335092896</v>
      </c>
    </row>
    <row r="15188" spans="1:6" x14ac:dyDescent="0.35">
      <c r="A15188" t="s">
        <v>129</v>
      </c>
      <c r="B15188" s="78" t="s">
        <v>15</v>
      </c>
      <c r="C15188">
        <v>2026</v>
      </c>
      <c r="D15188" t="s">
        <v>41</v>
      </c>
      <c r="E15188" t="s">
        <v>65</v>
      </c>
      <c r="F15188">
        <v>5466.3074315855602</v>
      </c>
    </row>
    <row r="15189" spans="1:6" x14ac:dyDescent="0.35">
      <c r="A15189" t="s">
        <v>129</v>
      </c>
      <c r="B15189" s="78" t="s">
        <v>15</v>
      </c>
      <c r="C15189">
        <v>2026</v>
      </c>
      <c r="D15189" t="s">
        <v>41</v>
      </c>
      <c r="E15189" t="s">
        <v>67</v>
      </c>
      <c r="F15189">
        <v>5009.1101957303499</v>
      </c>
    </row>
    <row r="15190" spans="1:6" x14ac:dyDescent="0.35">
      <c r="A15190" t="s">
        <v>129</v>
      </c>
      <c r="B15190" s="78" t="s">
        <v>15</v>
      </c>
      <c r="C15190">
        <v>2026</v>
      </c>
      <c r="D15190" t="s">
        <v>41</v>
      </c>
      <c r="E15190" t="s">
        <v>69</v>
      </c>
      <c r="F15190">
        <v>4051.8284857244298</v>
      </c>
    </row>
    <row r="15191" spans="1:6" x14ac:dyDescent="0.35">
      <c r="A15191" t="s">
        <v>129</v>
      </c>
      <c r="B15191" s="78" t="s">
        <v>15</v>
      </c>
      <c r="C15191">
        <v>2026</v>
      </c>
      <c r="D15191" t="s">
        <v>41</v>
      </c>
      <c r="E15191" t="s">
        <v>71</v>
      </c>
      <c r="F15191">
        <v>3198.3109232317402</v>
      </c>
    </row>
    <row r="15192" spans="1:6" x14ac:dyDescent="0.35">
      <c r="A15192" t="s">
        <v>129</v>
      </c>
      <c r="B15192" s="78" t="s">
        <v>15</v>
      </c>
      <c r="C15192">
        <v>2026</v>
      </c>
      <c r="D15192" t="s">
        <v>41</v>
      </c>
      <c r="E15192" t="s">
        <v>73</v>
      </c>
      <c r="F15192">
        <v>1902.62480709941</v>
      </c>
    </row>
    <row r="15193" spans="1:6" x14ac:dyDescent="0.35">
      <c r="A15193" t="s">
        <v>129</v>
      </c>
      <c r="B15193" s="78" t="s">
        <v>15</v>
      </c>
      <c r="C15193">
        <v>2026</v>
      </c>
      <c r="D15193" t="s">
        <v>41</v>
      </c>
      <c r="E15193" t="s">
        <v>75</v>
      </c>
      <c r="F15193">
        <v>1330.08429845097</v>
      </c>
    </row>
    <row r="15194" spans="1:6" x14ac:dyDescent="0.35">
      <c r="A15194" t="s">
        <v>129</v>
      </c>
      <c r="B15194" s="78" t="s">
        <v>15</v>
      </c>
      <c r="C15194">
        <v>2031</v>
      </c>
      <c r="D15194" t="s">
        <v>138</v>
      </c>
      <c r="E15194" t="s">
        <v>42</v>
      </c>
      <c r="F15194">
        <v>5938.8659639543403</v>
      </c>
    </row>
    <row r="15195" spans="1:6" x14ac:dyDescent="0.35">
      <c r="A15195" t="s">
        <v>129</v>
      </c>
      <c r="B15195" s="78" t="s">
        <v>15</v>
      </c>
      <c r="C15195">
        <v>2031</v>
      </c>
      <c r="D15195" t="s">
        <v>138</v>
      </c>
      <c r="E15195" t="s">
        <v>45</v>
      </c>
      <c r="F15195">
        <v>6061.77226949129</v>
      </c>
    </row>
    <row r="15196" spans="1:6" x14ac:dyDescent="0.35">
      <c r="A15196" t="s">
        <v>129</v>
      </c>
      <c r="B15196" s="78" t="s">
        <v>15</v>
      </c>
      <c r="C15196">
        <v>2031</v>
      </c>
      <c r="D15196" t="s">
        <v>138</v>
      </c>
      <c r="E15196" t="s">
        <v>47</v>
      </c>
      <c r="F15196">
        <v>7357.2852522002004</v>
      </c>
    </row>
    <row r="15197" spans="1:6" x14ac:dyDescent="0.35">
      <c r="A15197" t="s">
        <v>129</v>
      </c>
      <c r="B15197" s="78" t="s">
        <v>15</v>
      </c>
      <c r="C15197">
        <v>2031</v>
      </c>
      <c r="D15197" t="s">
        <v>138</v>
      </c>
      <c r="E15197" t="s">
        <v>49</v>
      </c>
      <c r="F15197">
        <v>8588.8053834098791</v>
      </c>
    </row>
    <row r="15198" spans="1:6" x14ac:dyDescent="0.35">
      <c r="A15198" t="s">
        <v>129</v>
      </c>
      <c r="B15198" s="78" t="s">
        <v>15</v>
      </c>
      <c r="C15198">
        <v>2031</v>
      </c>
      <c r="D15198" t="s">
        <v>138</v>
      </c>
      <c r="E15198" t="s">
        <v>51</v>
      </c>
      <c r="F15198">
        <v>7875.9446304008698</v>
      </c>
    </row>
    <row r="15199" spans="1:6" x14ac:dyDescent="0.35">
      <c r="A15199" t="s">
        <v>129</v>
      </c>
      <c r="B15199" s="78" t="s">
        <v>15</v>
      </c>
      <c r="C15199">
        <v>2031</v>
      </c>
      <c r="D15199" t="s">
        <v>138</v>
      </c>
      <c r="E15199" t="s">
        <v>53</v>
      </c>
      <c r="F15199">
        <v>7679.4578131997196</v>
      </c>
    </row>
    <row r="15200" spans="1:6" x14ac:dyDescent="0.35">
      <c r="A15200" t="s">
        <v>129</v>
      </c>
      <c r="B15200" s="78" t="s">
        <v>15</v>
      </c>
      <c r="C15200">
        <v>2031</v>
      </c>
      <c r="D15200" t="s">
        <v>138</v>
      </c>
      <c r="E15200" t="s">
        <v>55</v>
      </c>
      <c r="F15200">
        <v>7641.7803815506304</v>
      </c>
    </row>
    <row r="15201" spans="1:6" x14ac:dyDescent="0.35">
      <c r="A15201" t="s">
        <v>129</v>
      </c>
      <c r="B15201" s="78" t="s">
        <v>15</v>
      </c>
      <c r="C15201">
        <v>2031</v>
      </c>
      <c r="D15201" t="s">
        <v>138</v>
      </c>
      <c r="E15201" t="s">
        <v>57</v>
      </c>
      <c r="F15201">
        <v>7160.5299791349998</v>
      </c>
    </row>
    <row r="15202" spans="1:6" x14ac:dyDescent="0.35">
      <c r="A15202" t="s">
        <v>129</v>
      </c>
      <c r="B15202" s="78" t="s">
        <v>15</v>
      </c>
      <c r="C15202">
        <v>2031</v>
      </c>
      <c r="D15202" t="s">
        <v>138</v>
      </c>
      <c r="E15202" t="s">
        <v>59</v>
      </c>
      <c r="F15202">
        <v>6880.9694898156704</v>
      </c>
    </row>
    <row r="15203" spans="1:6" x14ac:dyDescent="0.35">
      <c r="A15203" t="s">
        <v>129</v>
      </c>
      <c r="B15203" s="78" t="s">
        <v>15</v>
      </c>
      <c r="C15203">
        <v>2031</v>
      </c>
      <c r="D15203" t="s">
        <v>138</v>
      </c>
      <c r="E15203" t="s">
        <v>61</v>
      </c>
      <c r="F15203">
        <v>6024.1785603994504</v>
      </c>
    </row>
    <row r="15204" spans="1:6" x14ac:dyDescent="0.35">
      <c r="A15204" t="s">
        <v>129</v>
      </c>
      <c r="B15204" s="78" t="s">
        <v>15</v>
      </c>
      <c r="C15204">
        <v>2031</v>
      </c>
      <c r="D15204" t="s">
        <v>138</v>
      </c>
      <c r="E15204" t="s">
        <v>63</v>
      </c>
      <c r="F15204">
        <v>6037.2095303080096</v>
      </c>
    </row>
    <row r="15205" spans="1:6" x14ac:dyDescent="0.35">
      <c r="A15205" t="s">
        <v>129</v>
      </c>
      <c r="B15205" s="78" t="s">
        <v>15</v>
      </c>
      <c r="C15205">
        <v>2031</v>
      </c>
      <c r="D15205" t="s">
        <v>138</v>
      </c>
      <c r="E15205" t="s">
        <v>43</v>
      </c>
      <c r="F15205">
        <v>6053.1786414704702</v>
      </c>
    </row>
    <row r="15206" spans="1:6" x14ac:dyDescent="0.35">
      <c r="A15206" t="s">
        <v>129</v>
      </c>
      <c r="B15206" s="78" t="s">
        <v>15</v>
      </c>
      <c r="C15206">
        <v>2031</v>
      </c>
      <c r="D15206" t="s">
        <v>138</v>
      </c>
      <c r="E15206" t="s">
        <v>65</v>
      </c>
      <c r="F15206">
        <v>5704.8443526665096</v>
      </c>
    </row>
    <row r="15207" spans="1:6" x14ac:dyDescent="0.35">
      <c r="A15207" t="s">
        <v>129</v>
      </c>
      <c r="B15207" s="78" t="s">
        <v>15</v>
      </c>
      <c r="C15207">
        <v>2031</v>
      </c>
      <c r="D15207" t="s">
        <v>138</v>
      </c>
      <c r="E15207" t="s">
        <v>67</v>
      </c>
      <c r="F15207">
        <v>5312.0261318599396</v>
      </c>
    </row>
    <row r="15208" spans="1:6" x14ac:dyDescent="0.35">
      <c r="A15208" t="s">
        <v>129</v>
      </c>
      <c r="B15208" s="78" t="s">
        <v>15</v>
      </c>
      <c r="C15208">
        <v>2031</v>
      </c>
      <c r="D15208" t="s">
        <v>138</v>
      </c>
      <c r="E15208" t="s">
        <v>69</v>
      </c>
      <c r="F15208">
        <v>4874.4881107504998</v>
      </c>
    </row>
    <row r="15209" spans="1:6" x14ac:dyDescent="0.35">
      <c r="A15209" t="s">
        <v>129</v>
      </c>
      <c r="B15209" s="78" t="s">
        <v>15</v>
      </c>
      <c r="C15209">
        <v>2031</v>
      </c>
      <c r="D15209" t="s">
        <v>138</v>
      </c>
      <c r="E15209" t="s">
        <v>71</v>
      </c>
      <c r="F15209">
        <v>3918.8376346544601</v>
      </c>
    </row>
    <row r="15210" spans="1:6" x14ac:dyDescent="0.35">
      <c r="A15210" t="s">
        <v>129</v>
      </c>
      <c r="B15210" s="78" t="s">
        <v>15</v>
      </c>
      <c r="C15210">
        <v>2031</v>
      </c>
      <c r="D15210" t="s">
        <v>138</v>
      </c>
      <c r="E15210" t="s">
        <v>73</v>
      </c>
      <c r="F15210">
        <v>2970.7554981690901</v>
      </c>
    </row>
    <row r="15211" spans="1:6" x14ac:dyDescent="0.35">
      <c r="A15211" t="s">
        <v>129</v>
      </c>
      <c r="B15211" s="78" t="s">
        <v>15</v>
      </c>
      <c r="C15211">
        <v>2031</v>
      </c>
      <c r="D15211" t="s">
        <v>138</v>
      </c>
      <c r="E15211" t="s">
        <v>75</v>
      </c>
      <c r="F15211">
        <v>2614.6739255828502</v>
      </c>
    </row>
    <row r="15212" spans="1:6" x14ac:dyDescent="0.35">
      <c r="A15212" t="s">
        <v>129</v>
      </c>
      <c r="B15212" s="78" t="s">
        <v>15</v>
      </c>
      <c r="C15212">
        <v>2031</v>
      </c>
      <c r="D15212" t="s">
        <v>41</v>
      </c>
      <c r="E15212" t="s">
        <v>42</v>
      </c>
      <c r="F15212">
        <v>6292.7797095395199</v>
      </c>
    </row>
    <row r="15213" spans="1:6" x14ac:dyDescent="0.35">
      <c r="A15213" t="s">
        <v>129</v>
      </c>
      <c r="B15213" s="78" t="s">
        <v>15</v>
      </c>
      <c r="C15213">
        <v>2031</v>
      </c>
      <c r="D15213" t="s">
        <v>41</v>
      </c>
      <c r="E15213" t="s">
        <v>45</v>
      </c>
      <c r="F15213">
        <v>6508.71051666126</v>
      </c>
    </row>
    <row r="15214" spans="1:6" x14ac:dyDescent="0.35">
      <c r="A15214" t="s">
        <v>129</v>
      </c>
      <c r="B15214" s="78" t="s">
        <v>15</v>
      </c>
      <c r="C15214">
        <v>2031</v>
      </c>
      <c r="D15214" t="s">
        <v>41</v>
      </c>
      <c r="E15214" t="s">
        <v>47</v>
      </c>
      <c r="F15214">
        <v>7554.3041350725098</v>
      </c>
    </row>
    <row r="15215" spans="1:6" x14ac:dyDescent="0.35">
      <c r="A15215" t="s">
        <v>129</v>
      </c>
      <c r="B15215" s="78" t="s">
        <v>15</v>
      </c>
      <c r="C15215">
        <v>2031</v>
      </c>
      <c r="D15215" t="s">
        <v>41</v>
      </c>
      <c r="E15215" t="s">
        <v>49</v>
      </c>
      <c r="F15215">
        <v>9496.6572093633404</v>
      </c>
    </row>
    <row r="15216" spans="1:6" x14ac:dyDescent="0.35">
      <c r="A15216" t="s">
        <v>129</v>
      </c>
      <c r="B15216" s="78" t="s">
        <v>15</v>
      </c>
      <c r="C15216">
        <v>2031</v>
      </c>
      <c r="D15216" t="s">
        <v>41</v>
      </c>
      <c r="E15216" t="s">
        <v>51</v>
      </c>
      <c r="F15216">
        <v>8918.1450988984907</v>
      </c>
    </row>
    <row r="15217" spans="1:6" x14ac:dyDescent="0.35">
      <c r="A15217" t="s">
        <v>129</v>
      </c>
      <c r="B15217" s="78" t="s">
        <v>15</v>
      </c>
      <c r="C15217">
        <v>2031</v>
      </c>
      <c r="D15217" t="s">
        <v>41</v>
      </c>
      <c r="E15217" t="s">
        <v>53</v>
      </c>
      <c r="F15217">
        <v>8261.6269691153193</v>
      </c>
    </row>
    <row r="15218" spans="1:6" x14ac:dyDescent="0.35">
      <c r="A15218" t="s">
        <v>129</v>
      </c>
      <c r="B15218" s="78" t="s">
        <v>15</v>
      </c>
      <c r="C15218">
        <v>2031</v>
      </c>
      <c r="D15218" t="s">
        <v>41</v>
      </c>
      <c r="E15218" t="s">
        <v>55</v>
      </c>
      <c r="F15218">
        <v>7308.2089226672997</v>
      </c>
    </row>
    <row r="15219" spans="1:6" x14ac:dyDescent="0.35">
      <c r="A15219" t="s">
        <v>129</v>
      </c>
      <c r="B15219" s="78" t="s">
        <v>15</v>
      </c>
      <c r="C15219">
        <v>2031</v>
      </c>
      <c r="D15219" t="s">
        <v>41</v>
      </c>
      <c r="E15219" t="s">
        <v>57</v>
      </c>
      <c r="F15219">
        <v>6426.6758415746099</v>
      </c>
    </row>
    <row r="15220" spans="1:6" x14ac:dyDescent="0.35">
      <c r="A15220" t="s">
        <v>129</v>
      </c>
      <c r="B15220" s="78" t="s">
        <v>15</v>
      </c>
      <c r="C15220">
        <v>2031</v>
      </c>
      <c r="D15220" t="s">
        <v>41</v>
      </c>
      <c r="E15220" t="s">
        <v>59</v>
      </c>
      <c r="F15220">
        <v>6309.7360289247499</v>
      </c>
    </row>
    <row r="15221" spans="1:6" x14ac:dyDescent="0.35">
      <c r="A15221" t="s">
        <v>129</v>
      </c>
      <c r="B15221" s="78" t="s">
        <v>15</v>
      </c>
      <c r="C15221">
        <v>2031</v>
      </c>
      <c r="D15221" t="s">
        <v>41</v>
      </c>
      <c r="E15221" t="s">
        <v>61</v>
      </c>
      <c r="F15221">
        <v>5647.9113517268097</v>
      </c>
    </row>
    <row r="15222" spans="1:6" x14ac:dyDescent="0.35">
      <c r="A15222" t="s">
        <v>129</v>
      </c>
      <c r="B15222" s="78" t="s">
        <v>15</v>
      </c>
      <c r="C15222">
        <v>2031</v>
      </c>
      <c r="D15222" t="s">
        <v>41</v>
      </c>
      <c r="E15222" t="s">
        <v>63</v>
      </c>
      <c r="F15222">
        <v>5690.0267093674502</v>
      </c>
    </row>
    <row r="15223" spans="1:6" x14ac:dyDescent="0.35">
      <c r="A15223" t="s">
        <v>129</v>
      </c>
      <c r="B15223" s="78" t="s">
        <v>15</v>
      </c>
      <c r="C15223">
        <v>2031</v>
      </c>
      <c r="D15223" t="s">
        <v>41</v>
      </c>
      <c r="E15223" t="s">
        <v>43</v>
      </c>
      <c r="F15223">
        <v>6367.8475438566202</v>
      </c>
    </row>
    <row r="15224" spans="1:6" x14ac:dyDescent="0.35">
      <c r="A15224" t="s">
        <v>129</v>
      </c>
      <c r="B15224" s="78" t="s">
        <v>15</v>
      </c>
      <c r="C15224">
        <v>2031</v>
      </c>
      <c r="D15224" t="s">
        <v>41</v>
      </c>
      <c r="E15224" t="s">
        <v>65</v>
      </c>
      <c r="F15224">
        <v>5459.5701007551097</v>
      </c>
    </row>
    <row r="15225" spans="1:6" x14ac:dyDescent="0.35">
      <c r="A15225" t="s">
        <v>129</v>
      </c>
      <c r="B15225" s="78" t="s">
        <v>15</v>
      </c>
      <c r="C15225">
        <v>2031</v>
      </c>
      <c r="D15225" t="s">
        <v>41</v>
      </c>
      <c r="E15225" t="s">
        <v>67</v>
      </c>
      <c r="F15225">
        <v>5009.5336457694702</v>
      </c>
    </row>
    <row r="15226" spans="1:6" x14ac:dyDescent="0.35">
      <c r="A15226" t="s">
        <v>129</v>
      </c>
      <c r="B15226" s="78" t="s">
        <v>15</v>
      </c>
      <c r="C15226">
        <v>2031</v>
      </c>
      <c r="D15226" t="s">
        <v>41</v>
      </c>
      <c r="E15226" t="s">
        <v>69</v>
      </c>
      <c r="F15226">
        <v>4484.2694607601297</v>
      </c>
    </row>
    <row r="15227" spans="1:6" x14ac:dyDescent="0.35">
      <c r="A15227" t="s">
        <v>129</v>
      </c>
      <c r="B15227" s="78" t="s">
        <v>15</v>
      </c>
      <c r="C15227">
        <v>2031</v>
      </c>
      <c r="D15227" t="s">
        <v>41</v>
      </c>
      <c r="E15227" t="s">
        <v>71</v>
      </c>
      <c r="F15227">
        <v>3479.7750438425101</v>
      </c>
    </row>
    <row r="15228" spans="1:6" x14ac:dyDescent="0.35">
      <c r="A15228" t="s">
        <v>129</v>
      </c>
      <c r="B15228" s="78" t="s">
        <v>15</v>
      </c>
      <c r="C15228">
        <v>2031</v>
      </c>
      <c r="D15228" t="s">
        <v>41</v>
      </c>
      <c r="E15228" t="s">
        <v>73</v>
      </c>
      <c r="F15228">
        <v>2524.8020084965201</v>
      </c>
    </row>
    <row r="15229" spans="1:6" x14ac:dyDescent="0.35">
      <c r="A15229" t="s">
        <v>129</v>
      </c>
      <c r="B15229" s="78" t="s">
        <v>15</v>
      </c>
      <c r="C15229">
        <v>2031</v>
      </c>
      <c r="D15229" t="s">
        <v>41</v>
      </c>
      <c r="E15229" t="s">
        <v>75</v>
      </c>
      <c r="F15229">
        <v>1845.58718154645</v>
      </c>
    </row>
    <row r="15230" spans="1:6" x14ac:dyDescent="0.35">
      <c r="A15230" t="s">
        <v>129</v>
      </c>
      <c r="B15230" s="78" t="s">
        <v>15</v>
      </c>
      <c r="C15230">
        <v>2036</v>
      </c>
      <c r="D15230" t="s">
        <v>138</v>
      </c>
      <c r="E15230" t="s">
        <v>42</v>
      </c>
      <c r="F15230">
        <v>6257.6600552811697</v>
      </c>
    </row>
    <row r="15231" spans="1:6" x14ac:dyDescent="0.35">
      <c r="A15231" t="s">
        <v>129</v>
      </c>
      <c r="B15231" s="78" t="s">
        <v>15</v>
      </c>
      <c r="C15231">
        <v>2036</v>
      </c>
      <c r="D15231" t="s">
        <v>138</v>
      </c>
      <c r="E15231" t="s">
        <v>45</v>
      </c>
      <c r="F15231">
        <v>6332.34456304168</v>
      </c>
    </row>
    <row r="15232" spans="1:6" x14ac:dyDescent="0.35">
      <c r="A15232" t="s">
        <v>129</v>
      </c>
      <c r="B15232" s="78" t="s">
        <v>15</v>
      </c>
      <c r="C15232">
        <v>2036</v>
      </c>
      <c r="D15232" t="s">
        <v>138</v>
      </c>
      <c r="E15232" t="s">
        <v>47</v>
      </c>
      <c r="F15232">
        <v>6875.2145864083304</v>
      </c>
    </row>
    <row r="15233" spans="1:6" x14ac:dyDescent="0.35">
      <c r="A15233" t="s">
        <v>129</v>
      </c>
      <c r="B15233" s="78" t="s">
        <v>15</v>
      </c>
      <c r="C15233">
        <v>2036</v>
      </c>
      <c r="D15233" t="s">
        <v>138</v>
      </c>
      <c r="E15233" t="s">
        <v>49</v>
      </c>
      <c r="F15233">
        <v>8500.3504462108795</v>
      </c>
    </row>
    <row r="15234" spans="1:6" x14ac:dyDescent="0.35">
      <c r="A15234" t="s">
        <v>129</v>
      </c>
      <c r="B15234" s="78" t="s">
        <v>15</v>
      </c>
      <c r="C15234">
        <v>2036</v>
      </c>
      <c r="D15234" t="s">
        <v>138</v>
      </c>
      <c r="E15234" t="s">
        <v>51</v>
      </c>
      <c r="F15234">
        <v>8492.4710095159808</v>
      </c>
    </row>
    <row r="15235" spans="1:6" x14ac:dyDescent="0.35">
      <c r="A15235" t="s">
        <v>129</v>
      </c>
      <c r="B15235" s="78" t="s">
        <v>15</v>
      </c>
      <c r="C15235">
        <v>2036</v>
      </c>
      <c r="D15235" t="s">
        <v>138</v>
      </c>
      <c r="E15235" t="s">
        <v>53</v>
      </c>
      <c r="F15235">
        <v>7838.2741541695004</v>
      </c>
    </row>
    <row r="15236" spans="1:6" x14ac:dyDescent="0.35">
      <c r="A15236" t="s">
        <v>129</v>
      </c>
      <c r="B15236" s="78" t="s">
        <v>15</v>
      </c>
      <c r="C15236">
        <v>2036</v>
      </c>
      <c r="D15236" t="s">
        <v>138</v>
      </c>
      <c r="E15236" t="s">
        <v>55</v>
      </c>
      <c r="F15236">
        <v>7884.68017452617</v>
      </c>
    </row>
    <row r="15237" spans="1:6" x14ac:dyDescent="0.35">
      <c r="A15237" t="s">
        <v>129</v>
      </c>
      <c r="B15237" s="78" t="s">
        <v>15</v>
      </c>
      <c r="C15237">
        <v>2036</v>
      </c>
      <c r="D15237" t="s">
        <v>138</v>
      </c>
      <c r="E15237" t="s">
        <v>57</v>
      </c>
      <c r="F15237">
        <v>7660.4171076005396</v>
      </c>
    </row>
    <row r="15238" spans="1:6" x14ac:dyDescent="0.35">
      <c r="A15238" t="s">
        <v>129</v>
      </c>
      <c r="B15238" s="78" t="s">
        <v>15</v>
      </c>
      <c r="C15238">
        <v>2036</v>
      </c>
      <c r="D15238" t="s">
        <v>138</v>
      </c>
      <c r="E15238" t="s">
        <v>59</v>
      </c>
      <c r="F15238">
        <v>7059.1546198306196</v>
      </c>
    </row>
    <row r="15239" spans="1:6" x14ac:dyDescent="0.35">
      <c r="A15239" t="s">
        <v>129</v>
      </c>
      <c r="B15239" s="78" t="s">
        <v>15</v>
      </c>
      <c r="C15239">
        <v>2036</v>
      </c>
      <c r="D15239" t="s">
        <v>138</v>
      </c>
      <c r="E15239" t="s">
        <v>61</v>
      </c>
      <c r="F15239">
        <v>6763.5342391631502</v>
      </c>
    </row>
    <row r="15240" spans="1:6" x14ac:dyDescent="0.35">
      <c r="A15240" t="s">
        <v>129</v>
      </c>
      <c r="B15240" s="78" t="s">
        <v>15</v>
      </c>
      <c r="C15240">
        <v>2036</v>
      </c>
      <c r="D15240" t="s">
        <v>138</v>
      </c>
      <c r="E15240" t="s">
        <v>63</v>
      </c>
      <c r="F15240">
        <v>5842.6812919265103</v>
      </c>
    </row>
    <row r="15241" spans="1:6" x14ac:dyDescent="0.35">
      <c r="A15241" t="s">
        <v>129</v>
      </c>
      <c r="B15241" s="78" t="s">
        <v>15</v>
      </c>
      <c r="C15241">
        <v>2036</v>
      </c>
      <c r="D15241" t="s">
        <v>138</v>
      </c>
      <c r="E15241" t="s">
        <v>43</v>
      </c>
      <c r="F15241">
        <v>6198.1173277364596</v>
      </c>
    </row>
    <row r="15242" spans="1:6" x14ac:dyDescent="0.35">
      <c r="A15242" t="s">
        <v>129</v>
      </c>
      <c r="B15242" s="78" t="s">
        <v>15</v>
      </c>
      <c r="C15242">
        <v>2036</v>
      </c>
      <c r="D15242" t="s">
        <v>138</v>
      </c>
      <c r="E15242" t="s">
        <v>65</v>
      </c>
      <c r="F15242">
        <v>5696.7722007349903</v>
      </c>
    </row>
    <row r="15243" spans="1:6" x14ac:dyDescent="0.35">
      <c r="A15243" t="s">
        <v>129</v>
      </c>
      <c r="B15243" s="78" t="s">
        <v>15</v>
      </c>
      <c r="C15243">
        <v>2036</v>
      </c>
      <c r="D15243" t="s">
        <v>138</v>
      </c>
      <c r="E15243" t="s">
        <v>67</v>
      </c>
      <c r="F15243">
        <v>5357.3059294791801</v>
      </c>
    </row>
    <row r="15244" spans="1:6" x14ac:dyDescent="0.35">
      <c r="A15244" t="s">
        <v>129</v>
      </c>
      <c r="B15244" s="78" t="s">
        <v>15</v>
      </c>
      <c r="C15244">
        <v>2036</v>
      </c>
      <c r="D15244" t="s">
        <v>138</v>
      </c>
      <c r="E15244" t="s">
        <v>69</v>
      </c>
      <c r="F15244">
        <v>4979.23803317905</v>
      </c>
    </row>
    <row r="15245" spans="1:6" x14ac:dyDescent="0.35">
      <c r="A15245" t="s">
        <v>129</v>
      </c>
      <c r="B15245" s="78" t="s">
        <v>15</v>
      </c>
      <c r="C15245">
        <v>2036</v>
      </c>
      <c r="D15245" t="s">
        <v>138</v>
      </c>
      <c r="E15245" t="s">
        <v>71</v>
      </c>
      <c r="F15245">
        <v>4466.0834493423299</v>
      </c>
    </row>
    <row r="15246" spans="1:6" x14ac:dyDescent="0.35">
      <c r="A15246" t="s">
        <v>129</v>
      </c>
      <c r="B15246" s="78" t="s">
        <v>15</v>
      </c>
      <c r="C15246">
        <v>2036</v>
      </c>
      <c r="D15246" t="s">
        <v>138</v>
      </c>
      <c r="E15246" t="s">
        <v>73</v>
      </c>
      <c r="F15246">
        <v>3386.5386276938698</v>
      </c>
    </row>
    <row r="15247" spans="1:6" x14ac:dyDescent="0.35">
      <c r="A15247" t="s">
        <v>129</v>
      </c>
      <c r="B15247" s="78" t="s">
        <v>15</v>
      </c>
      <c r="C15247">
        <v>2036</v>
      </c>
      <c r="D15247" t="s">
        <v>138</v>
      </c>
      <c r="E15247" t="s">
        <v>75</v>
      </c>
      <c r="F15247">
        <v>3511.7364508749201</v>
      </c>
    </row>
    <row r="15248" spans="1:6" x14ac:dyDescent="0.35">
      <c r="A15248" t="s">
        <v>129</v>
      </c>
      <c r="B15248" s="78" t="s">
        <v>15</v>
      </c>
      <c r="C15248">
        <v>2036</v>
      </c>
      <c r="D15248" t="s">
        <v>41</v>
      </c>
      <c r="E15248" t="s">
        <v>42</v>
      </c>
      <c r="F15248">
        <v>6628.8947410854098</v>
      </c>
    </row>
    <row r="15249" spans="1:6" x14ac:dyDescent="0.35">
      <c r="A15249" t="s">
        <v>129</v>
      </c>
      <c r="B15249" s="78" t="s">
        <v>15</v>
      </c>
      <c r="C15249">
        <v>2036</v>
      </c>
      <c r="D15249" t="s">
        <v>41</v>
      </c>
      <c r="E15249" t="s">
        <v>45</v>
      </c>
      <c r="F15249">
        <v>6604.9206876983199</v>
      </c>
    </row>
    <row r="15250" spans="1:6" x14ac:dyDescent="0.35">
      <c r="A15250" t="s">
        <v>129</v>
      </c>
      <c r="B15250" s="78" t="s">
        <v>15</v>
      </c>
      <c r="C15250">
        <v>2036</v>
      </c>
      <c r="D15250" t="s">
        <v>41</v>
      </c>
      <c r="E15250" t="s">
        <v>47</v>
      </c>
      <c r="F15250">
        <v>7075.8437511389502</v>
      </c>
    </row>
    <row r="15251" spans="1:6" x14ac:dyDescent="0.35">
      <c r="A15251" t="s">
        <v>129</v>
      </c>
      <c r="B15251" s="78" t="s">
        <v>15</v>
      </c>
      <c r="C15251">
        <v>2036</v>
      </c>
      <c r="D15251" t="s">
        <v>41</v>
      </c>
      <c r="E15251" t="s">
        <v>49</v>
      </c>
      <c r="F15251">
        <v>9570.2897985920899</v>
      </c>
    </row>
    <row r="15252" spans="1:6" x14ac:dyDescent="0.35">
      <c r="A15252" t="s">
        <v>129</v>
      </c>
      <c r="B15252" s="78" t="s">
        <v>15</v>
      </c>
      <c r="C15252">
        <v>2036</v>
      </c>
      <c r="D15252" t="s">
        <v>41</v>
      </c>
      <c r="E15252" t="s">
        <v>51</v>
      </c>
      <c r="F15252">
        <v>9506.2280195429703</v>
      </c>
    </row>
    <row r="15253" spans="1:6" x14ac:dyDescent="0.35">
      <c r="A15253" t="s">
        <v>129</v>
      </c>
      <c r="B15253" s="78" t="s">
        <v>15</v>
      </c>
      <c r="C15253">
        <v>2036</v>
      </c>
      <c r="D15253" t="s">
        <v>41</v>
      </c>
      <c r="E15253" t="s">
        <v>53</v>
      </c>
      <c r="F15253">
        <v>8202.9175348753197</v>
      </c>
    </row>
    <row r="15254" spans="1:6" x14ac:dyDescent="0.35">
      <c r="A15254" t="s">
        <v>129</v>
      </c>
      <c r="B15254" s="78" t="s">
        <v>15</v>
      </c>
      <c r="C15254">
        <v>2036</v>
      </c>
      <c r="D15254" t="s">
        <v>41</v>
      </c>
      <c r="E15254" t="s">
        <v>55</v>
      </c>
      <c r="F15254">
        <v>7721.0979706467697</v>
      </c>
    </row>
    <row r="15255" spans="1:6" x14ac:dyDescent="0.35">
      <c r="A15255" t="s">
        <v>129</v>
      </c>
      <c r="B15255" s="78" t="s">
        <v>15</v>
      </c>
      <c r="C15255">
        <v>2036</v>
      </c>
      <c r="D15255" t="s">
        <v>41</v>
      </c>
      <c r="E15255" t="s">
        <v>57</v>
      </c>
      <c r="F15255">
        <v>6959.1770170539603</v>
      </c>
    </row>
    <row r="15256" spans="1:6" x14ac:dyDescent="0.35">
      <c r="A15256" t="s">
        <v>129</v>
      </c>
      <c r="B15256" s="78" t="s">
        <v>15</v>
      </c>
      <c r="C15256">
        <v>2036</v>
      </c>
      <c r="D15256" t="s">
        <v>41</v>
      </c>
      <c r="E15256" t="s">
        <v>59</v>
      </c>
      <c r="F15256">
        <v>6397.3215165267602</v>
      </c>
    </row>
    <row r="15257" spans="1:6" x14ac:dyDescent="0.35">
      <c r="A15257" t="s">
        <v>129</v>
      </c>
      <c r="B15257" s="78" t="s">
        <v>15</v>
      </c>
      <c r="C15257">
        <v>2036</v>
      </c>
      <c r="D15257" t="s">
        <v>41</v>
      </c>
      <c r="E15257" t="s">
        <v>61</v>
      </c>
      <c r="F15257">
        <v>6221.9760832573002</v>
      </c>
    </row>
    <row r="15258" spans="1:6" x14ac:dyDescent="0.35">
      <c r="A15258" t="s">
        <v>129</v>
      </c>
      <c r="B15258" s="78" t="s">
        <v>15</v>
      </c>
      <c r="C15258">
        <v>2036</v>
      </c>
      <c r="D15258" t="s">
        <v>41</v>
      </c>
      <c r="E15258" t="s">
        <v>63</v>
      </c>
      <c r="F15258">
        <v>5423.3602903441197</v>
      </c>
    </row>
    <row r="15259" spans="1:6" x14ac:dyDescent="0.35">
      <c r="A15259" t="s">
        <v>129</v>
      </c>
      <c r="B15259" s="78" t="s">
        <v>15</v>
      </c>
      <c r="C15259">
        <v>2036</v>
      </c>
      <c r="D15259" t="s">
        <v>41</v>
      </c>
      <c r="E15259" t="s">
        <v>43</v>
      </c>
      <c r="F15259">
        <v>6505.0821006006699</v>
      </c>
    </row>
    <row r="15260" spans="1:6" x14ac:dyDescent="0.35">
      <c r="A15260" t="s">
        <v>129</v>
      </c>
      <c r="B15260" s="78" t="s">
        <v>15</v>
      </c>
      <c r="C15260">
        <v>2036</v>
      </c>
      <c r="D15260" t="s">
        <v>41</v>
      </c>
      <c r="E15260" t="s">
        <v>65</v>
      </c>
      <c r="F15260">
        <v>5336.7846475237902</v>
      </c>
    </row>
    <row r="15261" spans="1:6" x14ac:dyDescent="0.35">
      <c r="A15261" t="s">
        <v>129</v>
      </c>
      <c r="B15261" s="78" t="s">
        <v>15</v>
      </c>
      <c r="C15261">
        <v>2036</v>
      </c>
      <c r="D15261" t="s">
        <v>41</v>
      </c>
      <c r="E15261" t="s">
        <v>67</v>
      </c>
      <c r="F15261">
        <v>5043.9956978396503</v>
      </c>
    </row>
    <row r="15262" spans="1:6" x14ac:dyDescent="0.35">
      <c r="A15262" t="s">
        <v>129</v>
      </c>
      <c r="B15262" s="78" t="s">
        <v>15</v>
      </c>
      <c r="C15262">
        <v>2036</v>
      </c>
      <c r="D15262" t="s">
        <v>41</v>
      </c>
      <c r="E15262" t="s">
        <v>69</v>
      </c>
      <c r="F15262">
        <v>4526.9189326530304</v>
      </c>
    </row>
    <row r="15263" spans="1:6" x14ac:dyDescent="0.35">
      <c r="A15263" t="s">
        <v>129</v>
      </c>
      <c r="B15263" s="78" t="s">
        <v>15</v>
      </c>
      <c r="C15263">
        <v>2036</v>
      </c>
      <c r="D15263" t="s">
        <v>41</v>
      </c>
      <c r="E15263" t="s">
        <v>71</v>
      </c>
      <c r="F15263">
        <v>3883.9489753333</v>
      </c>
    </row>
    <row r="15264" spans="1:6" x14ac:dyDescent="0.35">
      <c r="A15264" t="s">
        <v>129</v>
      </c>
      <c r="B15264" s="78" t="s">
        <v>15</v>
      </c>
      <c r="C15264">
        <v>2036</v>
      </c>
      <c r="D15264" t="s">
        <v>41</v>
      </c>
      <c r="E15264" t="s">
        <v>73</v>
      </c>
      <c r="F15264">
        <v>2774.3643613468298</v>
      </c>
    </row>
    <row r="15265" spans="1:6" x14ac:dyDescent="0.35">
      <c r="A15265" t="s">
        <v>129</v>
      </c>
      <c r="B15265" s="78" t="s">
        <v>15</v>
      </c>
      <c r="C15265">
        <v>2036</v>
      </c>
      <c r="D15265" t="s">
        <v>41</v>
      </c>
      <c r="E15265" t="s">
        <v>75</v>
      </c>
      <c r="F15265">
        <v>2507.0588725043599</v>
      </c>
    </row>
    <row r="15266" spans="1:6" x14ac:dyDescent="0.35">
      <c r="A15266" t="s">
        <v>129</v>
      </c>
      <c r="B15266" s="78" t="s">
        <v>15</v>
      </c>
      <c r="C15266">
        <v>2041</v>
      </c>
      <c r="D15266" t="s">
        <v>138</v>
      </c>
      <c r="E15266" t="s">
        <v>42</v>
      </c>
      <c r="F15266">
        <v>6463.6991549609902</v>
      </c>
    </row>
    <row r="15267" spans="1:6" x14ac:dyDescent="0.35">
      <c r="A15267" t="s">
        <v>129</v>
      </c>
      <c r="B15267" s="78" t="s">
        <v>15</v>
      </c>
      <c r="C15267">
        <v>2041</v>
      </c>
      <c r="D15267" t="s">
        <v>138</v>
      </c>
      <c r="E15267" t="s">
        <v>45</v>
      </c>
      <c r="F15267">
        <v>6513.9608938091096</v>
      </c>
    </row>
    <row r="15268" spans="1:6" x14ac:dyDescent="0.35">
      <c r="A15268" t="s">
        <v>129</v>
      </c>
      <c r="B15268" s="78" t="s">
        <v>15</v>
      </c>
      <c r="C15268">
        <v>2041</v>
      </c>
      <c r="D15268" t="s">
        <v>138</v>
      </c>
      <c r="E15268" t="s">
        <v>47</v>
      </c>
      <c r="F15268">
        <v>7118.7223719248504</v>
      </c>
    </row>
    <row r="15269" spans="1:6" x14ac:dyDescent="0.35">
      <c r="A15269" t="s">
        <v>129</v>
      </c>
      <c r="B15269" s="78" t="s">
        <v>15</v>
      </c>
      <c r="C15269">
        <v>2041</v>
      </c>
      <c r="D15269" t="s">
        <v>138</v>
      </c>
      <c r="E15269" t="s">
        <v>49</v>
      </c>
      <c r="F15269">
        <v>8094.0425844314896</v>
      </c>
    </row>
    <row r="15270" spans="1:6" x14ac:dyDescent="0.35">
      <c r="A15270" t="s">
        <v>129</v>
      </c>
      <c r="B15270" s="78" t="s">
        <v>15</v>
      </c>
      <c r="C15270">
        <v>2041</v>
      </c>
      <c r="D15270" t="s">
        <v>138</v>
      </c>
      <c r="E15270" t="s">
        <v>51</v>
      </c>
      <c r="F15270">
        <v>8464.0542497425195</v>
      </c>
    </row>
    <row r="15271" spans="1:6" x14ac:dyDescent="0.35">
      <c r="A15271" t="s">
        <v>129</v>
      </c>
      <c r="B15271" s="78" t="s">
        <v>15</v>
      </c>
      <c r="C15271">
        <v>2041</v>
      </c>
      <c r="D15271" t="s">
        <v>138</v>
      </c>
      <c r="E15271" t="s">
        <v>53</v>
      </c>
      <c r="F15271">
        <v>8325.4894767469796</v>
      </c>
    </row>
    <row r="15272" spans="1:6" x14ac:dyDescent="0.35">
      <c r="A15272" t="s">
        <v>129</v>
      </c>
      <c r="B15272" s="78" t="s">
        <v>15</v>
      </c>
      <c r="C15272">
        <v>2041</v>
      </c>
      <c r="D15272" t="s">
        <v>138</v>
      </c>
      <c r="E15272" t="s">
        <v>55</v>
      </c>
      <c r="F15272">
        <v>7980.61910288325</v>
      </c>
    </row>
    <row r="15273" spans="1:6" x14ac:dyDescent="0.35">
      <c r="A15273" t="s">
        <v>129</v>
      </c>
      <c r="B15273" s="78" t="s">
        <v>15</v>
      </c>
      <c r="C15273">
        <v>2041</v>
      </c>
      <c r="D15273" t="s">
        <v>138</v>
      </c>
      <c r="E15273" t="s">
        <v>57</v>
      </c>
      <c r="F15273">
        <v>7876.9026499514403</v>
      </c>
    </row>
    <row r="15274" spans="1:6" x14ac:dyDescent="0.35">
      <c r="A15274" t="s">
        <v>129</v>
      </c>
      <c r="B15274" s="78" t="s">
        <v>15</v>
      </c>
      <c r="C15274">
        <v>2041</v>
      </c>
      <c r="D15274" t="s">
        <v>138</v>
      </c>
      <c r="E15274" t="s">
        <v>59</v>
      </c>
      <c r="F15274">
        <v>7508.9013584205304</v>
      </c>
    </row>
    <row r="15275" spans="1:6" x14ac:dyDescent="0.35">
      <c r="A15275" t="s">
        <v>129</v>
      </c>
      <c r="B15275" s="78" t="s">
        <v>15</v>
      </c>
      <c r="C15275">
        <v>2041</v>
      </c>
      <c r="D15275" t="s">
        <v>138</v>
      </c>
      <c r="E15275" t="s">
        <v>61</v>
      </c>
      <c r="F15275">
        <v>6984.5888740589899</v>
      </c>
    </row>
    <row r="15276" spans="1:6" x14ac:dyDescent="0.35">
      <c r="A15276" t="s">
        <v>129</v>
      </c>
      <c r="B15276" s="78" t="s">
        <v>15</v>
      </c>
      <c r="C15276">
        <v>2041</v>
      </c>
      <c r="D15276" t="s">
        <v>138</v>
      </c>
      <c r="E15276" t="s">
        <v>63</v>
      </c>
      <c r="F15276">
        <v>6564.2117576056398</v>
      </c>
    </row>
    <row r="15277" spans="1:6" x14ac:dyDescent="0.35">
      <c r="A15277" t="s">
        <v>129</v>
      </c>
      <c r="B15277" s="78" t="s">
        <v>15</v>
      </c>
      <c r="C15277">
        <v>2041</v>
      </c>
      <c r="D15277" t="s">
        <v>138</v>
      </c>
      <c r="E15277" t="s">
        <v>43</v>
      </c>
      <c r="F15277">
        <v>6482.3353340325402</v>
      </c>
    </row>
    <row r="15278" spans="1:6" x14ac:dyDescent="0.35">
      <c r="A15278" t="s">
        <v>129</v>
      </c>
      <c r="B15278" s="78" t="s">
        <v>15</v>
      </c>
      <c r="C15278">
        <v>2041</v>
      </c>
      <c r="D15278" t="s">
        <v>138</v>
      </c>
      <c r="E15278" t="s">
        <v>65</v>
      </c>
      <c r="F15278">
        <v>5569.4476726348303</v>
      </c>
    </row>
    <row r="15279" spans="1:6" x14ac:dyDescent="0.35">
      <c r="A15279" t="s">
        <v>129</v>
      </c>
      <c r="B15279" s="78" t="s">
        <v>15</v>
      </c>
      <c r="C15279">
        <v>2041</v>
      </c>
      <c r="D15279" t="s">
        <v>138</v>
      </c>
      <c r="E15279" t="s">
        <v>67</v>
      </c>
      <c r="F15279">
        <v>5378.8039459868596</v>
      </c>
    </row>
    <row r="15280" spans="1:6" x14ac:dyDescent="0.35">
      <c r="A15280" t="s">
        <v>129</v>
      </c>
      <c r="B15280" s="78" t="s">
        <v>15</v>
      </c>
      <c r="C15280">
        <v>2041</v>
      </c>
      <c r="D15280" t="s">
        <v>138</v>
      </c>
      <c r="E15280" t="s">
        <v>69</v>
      </c>
      <c r="F15280">
        <v>5046.9863002460297</v>
      </c>
    </row>
    <row r="15281" spans="1:6" x14ac:dyDescent="0.35">
      <c r="A15281" t="s">
        <v>129</v>
      </c>
      <c r="B15281" s="78" t="s">
        <v>15</v>
      </c>
      <c r="C15281">
        <v>2041</v>
      </c>
      <c r="D15281" t="s">
        <v>138</v>
      </c>
      <c r="E15281" t="s">
        <v>71</v>
      </c>
      <c r="F15281">
        <v>4589.1378451702203</v>
      </c>
    </row>
    <row r="15282" spans="1:6" x14ac:dyDescent="0.35">
      <c r="A15282" t="s">
        <v>129</v>
      </c>
      <c r="B15282" s="78" t="s">
        <v>15</v>
      </c>
      <c r="C15282">
        <v>2041</v>
      </c>
      <c r="D15282" t="s">
        <v>138</v>
      </c>
      <c r="E15282" t="s">
        <v>73</v>
      </c>
      <c r="F15282">
        <v>3881.45133290485</v>
      </c>
    </row>
    <row r="15283" spans="1:6" x14ac:dyDescent="0.35">
      <c r="A15283" t="s">
        <v>129</v>
      </c>
      <c r="B15283" s="78" t="s">
        <v>15</v>
      </c>
      <c r="C15283">
        <v>2041</v>
      </c>
      <c r="D15283" t="s">
        <v>138</v>
      </c>
      <c r="E15283" t="s">
        <v>75</v>
      </c>
      <c r="F15283">
        <v>4314.12685972689</v>
      </c>
    </row>
    <row r="15284" spans="1:6" x14ac:dyDescent="0.35">
      <c r="A15284" t="s">
        <v>129</v>
      </c>
      <c r="B15284" s="78" t="s">
        <v>15</v>
      </c>
      <c r="C15284">
        <v>2041</v>
      </c>
      <c r="D15284" t="s">
        <v>41</v>
      </c>
      <c r="E15284" t="s">
        <v>42</v>
      </c>
      <c r="F15284">
        <v>6846.8444267853502</v>
      </c>
    </row>
    <row r="15285" spans="1:6" x14ac:dyDescent="0.35">
      <c r="A15285" t="s">
        <v>129</v>
      </c>
      <c r="B15285" s="78" t="s">
        <v>15</v>
      </c>
      <c r="C15285">
        <v>2041</v>
      </c>
      <c r="D15285" t="s">
        <v>41</v>
      </c>
      <c r="E15285" t="s">
        <v>45</v>
      </c>
      <c r="F15285">
        <v>6783.5858822202199</v>
      </c>
    </row>
    <row r="15286" spans="1:6" x14ac:dyDescent="0.35">
      <c r="A15286" t="s">
        <v>129</v>
      </c>
      <c r="B15286" s="78" t="s">
        <v>15</v>
      </c>
      <c r="C15286">
        <v>2041</v>
      </c>
      <c r="D15286" t="s">
        <v>41</v>
      </c>
      <c r="E15286" t="s">
        <v>47</v>
      </c>
      <c r="F15286">
        <v>7171.7194420788601</v>
      </c>
    </row>
    <row r="15287" spans="1:6" x14ac:dyDescent="0.35">
      <c r="A15287" t="s">
        <v>129</v>
      </c>
      <c r="B15287" s="78" t="s">
        <v>15</v>
      </c>
      <c r="C15287">
        <v>2041</v>
      </c>
      <c r="D15287" t="s">
        <v>41</v>
      </c>
      <c r="E15287" t="s">
        <v>49</v>
      </c>
      <c r="F15287">
        <v>9133.6772210388808</v>
      </c>
    </row>
    <row r="15288" spans="1:6" x14ac:dyDescent="0.35">
      <c r="A15288" t="s">
        <v>129</v>
      </c>
      <c r="B15288" s="78" t="s">
        <v>15</v>
      </c>
      <c r="C15288">
        <v>2041</v>
      </c>
      <c r="D15288" t="s">
        <v>41</v>
      </c>
      <c r="E15288" t="s">
        <v>51</v>
      </c>
      <c r="F15288">
        <v>9598.1529597287208</v>
      </c>
    </row>
    <row r="15289" spans="1:6" x14ac:dyDescent="0.35">
      <c r="A15289" t="s">
        <v>129</v>
      </c>
      <c r="B15289" s="78" t="s">
        <v>15</v>
      </c>
      <c r="C15289">
        <v>2041</v>
      </c>
      <c r="D15289" t="s">
        <v>41</v>
      </c>
      <c r="E15289" t="s">
        <v>53</v>
      </c>
      <c r="F15289">
        <v>8645.5874155856509</v>
      </c>
    </row>
    <row r="15290" spans="1:6" x14ac:dyDescent="0.35">
      <c r="A15290" t="s">
        <v>129</v>
      </c>
      <c r="B15290" s="78" t="s">
        <v>15</v>
      </c>
      <c r="C15290">
        <v>2041</v>
      </c>
      <c r="D15290" t="s">
        <v>41</v>
      </c>
      <c r="E15290" t="s">
        <v>55</v>
      </c>
      <c r="F15290">
        <v>7667.1797041224399</v>
      </c>
    </row>
    <row r="15291" spans="1:6" x14ac:dyDescent="0.35">
      <c r="A15291" t="s">
        <v>129</v>
      </c>
      <c r="B15291" s="78" t="s">
        <v>15</v>
      </c>
      <c r="C15291">
        <v>2041</v>
      </c>
      <c r="D15291" t="s">
        <v>41</v>
      </c>
      <c r="E15291" t="s">
        <v>57</v>
      </c>
      <c r="F15291">
        <v>7285.1699059114198</v>
      </c>
    </row>
    <row r="15292" spans="1:6" x14ac:dyDescent="0.35">
      <c r="A15292" t="s">
        <v>129</v>
      </c>
      <c r="B15292" s="78" t="s">
        <v>15</v>
      </c>
      <c r="C15292">
        <v>2041</v>
      </c>
      <c r="D15292" t="s">
        <v>41</v>
      </c>
      <c r="E15292" t="s">
        <v>59</v>
      </c>
      <c r="F15292">
        <v>6851.9194084381897</v>
      </c>
    </row>
    <row r="15293" spans="1:6" x14ac:dyDescent="0.35">
      <c r="A15293" t="s">
        <v>129</v>
      </c>
      <c r="B15293" s="78" t="s">
        <v>15</v>
      </c>
      <c r="C15293">
        <v>2041</v>
      </c>
      <c r="D15293" t="s">
        <v>41</v>
      </c>
      <c r="E15293" t="s">
        <v>61</v>
      </c>
      <c r="F15293">
        <v>6358.2252886522701</v>
      </c>
    </row>
    <row r="15294" spans="1:6" x14ac:dyDescent="0.35">
      <c r="A15294" t="s">
        <v>129</v>
      </c>
      <c r="B15294" s="78" t="s">
        <v>15</v>
      </c>
      <c r="C15294">
        <v>2041</v>
      </c>
      <c r="D15294" t="s">
        <v>41</v>
      </c>
      <c r="E15294" t="s">
        <v>63</v>
      </c>
      <c r="F15294">
        <v>6015.3546133697901</v>
      </c>
    </row>
    <row r="15295" spans="1:6" x14ac:dyDescent="0.35">
      <c r="A15295" t="s">
        <v>129</v>
      </c>
      <c r="B15295" s="78" t="s">
        <v>15</v>
      </c>
      <c r="C15295">
        <v>2041</v>
      </c>
      <c r="D15295" t="s">
        <v>41</v>
      </c>
      <c r="E15295" t="s">
        <v>43</v>
      </c>
      <c r="F15295">
        <v>6803.3058071259902</v>
      </c>
    </row>
    <row r="15296" spans="1:6" x14ac:dyDescent="0.35">
      <c r="A15296" t="s">
        <v>129</v>
      </c>
      <c r="B15296" s="78" t="s">
        <v>15</v>
      </c>
      <c r="C15296">
        <v>2041</v>
      </c>
      <c r="D15296" t="s">
        <v>41</v>
      </c>
      <c r="E15296" t="s">
        <v>65</v>
      </c>
      <c r="F15296">
        <v>5150.1469660934899</v>
      </c>
    </row>
    <row r="15297" spans="1:6" x14ac:dyDescent="0.35">
      <c r="A15297" t="s">
        <v>129</v>
      </c>
      <c r="B15297" s="78" t="s">
        <v>15</v>
      </c>
      <c r="C15297">
        <v>2041</v>
      </c>
      <c r="D15297" t="s">
        <v>41</v>
      </c>
      <c r="E15297" t="s">
        <v>67</v>
      </c>
      <c r="F15297">
        <v>4980.9106991753897</v>
      </c>
    </row>
    <row r="15298" spans="1:6" x14ac:dyDescent="0.35">
      <c r="A15298" t="s">
        <v>129</v>
      </c>
      <c r="B15298" s="78" t="s">
        <v>15</v>
      </c>
      <c r="C15298">
        <v>2041</v>
      </c>
      <c r="D15298" t="s">
        <v>41</v>
      </c>
      <c r="E15298" t="s">
        <v>69</v>
      </c>
      <c r="F15298">
        <v>4597.8221250390197</v>
      </c>
    </row>
    <row r="15299" spans="1:6" x14ac:dyDescent="0.35">
      <c r="A15299" t="s">
        <v>129</v>
      </c>
      <c r="B15299" s="78" t="s">
        <v>15</v>
      </c>
      <c r="C15299">
        <v>2041</v>
      </c>
      <c r="D15299" t="s">
        <v>41</v>
      </c>
      <c r="E15299" t="s">
        <v>71</v>
      </c>
      <c r="F15299">
        <v>3958.6532649178898</v>
      </c>
    </row>
    <row r="15300" spans="1:6" x14ac:dyDescent="0.35">
      <c r="A15300" t="s">
        <v>129</v>
      </c>
      <c r="B15300" s="78" t="s">
        <v>15</v>
      </c>
      <c r="C15300">
        <v>2041</v>
      </c>
      <c r="D15300" t="s">
        <v>41</v>
      </c>
      <c r="E15300" t="s">
        <v>73</v>
      </c>
      <c r="F15300">
        <v>3139.3030364640899</v>
      </c>
    </row>
    <row r="15301" spans="1:6" x14ac:dyDescent="0.35">
      <c r="A15301" t="s">
        <v>129</v>
      </c>
      <c r="B15301" s="78" t="s">
        <v>15</v>
      </c>
      <c r="C15301">
        <v>2041</v>
      </c>
      <c r="D15301" t="s">
        <v>41</v>
      </c>
      <c r="E15301" t="s">
        <v>75</v>
      </c>
      <c r="F15301">
        <v>2994.50505636352</v>
      </c>
    </row>
    <row r="15302" spans="1:6" x14ac:dyDescent="0.35">
      <c r="A15302" t="s">
        <v>129</v>
      </c>
      <c r="B15302" s="78" t="s">
        <v>15</v>
      </c>
      <c r="C15302">
        <v>2046</v>
      </c>
      <c r="D15302" t="s">
        <v>138</v>
      </c>
      <c r="E15302" t="s">
        <v>42</v>
      </c>
      <c r="F15302">
        <v>6561.1356574971696</v>
      </c>
    </row>
    <row r="15303" spans="1:6" x14ac:dyDescent="0.35">
      <c r="A15303" t="s">
        <v>129</v>
      </c>
      <c r="B15303" s="78" t="s">
        <v>15</v>
      </c>
      <c r="C15303">
        <v>2046</v>
      </c>
      <c r="D15303" t="s">
        <v>138</v>
      </c>
      <c r="E15303" t="s">
        <v>45</v>
      </c>
      <c r="F15303">
        <v>6769.5376330724603</v>
      </c>
    </row>
    <row r="15304" spans="1:6" x14ac:dyDescent="0.35">
      <c r="A15304" t="s">
        <v>129</v>
      </c>
      <c r="B15304" s="78" t="s">
        <v>15</v>
      </c>
      <c r="C15304">
        <v>2046</v>
      </c>
      <c r="D15304" t="s">
        <v>138</v>
      </c>
      <c r="E15304" t="s">
        <v>47</v>
      </c>
      <c r="F15304">
        <v>7324.7169178905497</v>
      </c>
    </row>
    <row r="15305" spans="1:6" x14ac:dyDescent="0.35">
      <c r="A15305" t="s">
        <v>129</v>
      </c>
      <c r="B15305" s="78" t="s">
        <v>15</v>
      </c>
      <c r="C15305">
        <v>2046</v>
      </c>
      <c r="D15305" t="s">
        <v>138</v>
      </c>
      <c r="E15305" t="s">
        <v>49</v>
      </c>
      <c r="F15305">
        <v>8263.2487877257699</v>
      </c>
    </row>
    <row r="15306" spans="1:6" x14ac:dyDescent="0.35">
      <c r="A15306" t="s">
        <v>129</v>
      </c>
      <c r="B15306" s="78" t="s">
        <v>15</v>
      </c>
      <c r="C15306">
        <v>2046</v>
      </c>
      <c r="D15306" t="s">
        <v>138</v>
      </c>
      <c r="E15306" t="s">
        <v>51</v>
      </c>
      <c r="F15306">
        <v>8171.7986603055997</v>
      </c>
    </row>
    <row r="15307" spans="1:6" x14ac:dyDescent="0.35">
      <c r="A15307" t="s">
        <v>129</v>
      </c>
      <c r="B15307" s="78" t="s">
        <v>15</v>
      </c>
      <c r="C15307">
        <v>2046</v>
      </c>
      <c r="D15307" t="s">
        <v>138</v>
      </c>
      <c r="E15307" t="s">
        <v>53</v>
      </c>
      <c r="F15307">
        <v>8322.4596661756095</v>
      </c>
    </row>
    <row r="15308" spans="1:6" x14ac:dyDescent="0.35">
      <c r="A15308" t="s">
        <v>129</v>
      </c>
      <c r="B15308" s="78" t="s">
        <v>15</v>
      </c>
      <c r="C15308">
        <v>2046</v>
      </c>
      <c r="D15308" t="s">
        <v>138</v>
      </c>
      <c r="E15308" t="s">
        <v>55</v>
      </c>
      <c r="F15308">
        <v>8410.4918507152306</v>
      </c>
    </row>
    <row r="15309" spans="1:6" x14ac:dyDescent="0.35">
      <c r="A15309" t="s">
        <v>129</v>
      </c>
      <c r="B15309" s="78" t="s">
        <v>15</v>
      </c>
      <c r="C15309">
        <v>2046</v>
      </c>
      <c r="D15309" t="s">
        <v>138</v>
      </c>
      <c r="E15309" t="s">
        <v>57</v>
      </c>
      <c r="F15309">
        <v>7933.8090643342603</v>
      </c>
    </row>
    <row r="15310" spans="1:6" x14ac:dyDescent="0.35">
      <c r="A15310" t="s">
        <v>129</v>
      </c>
      <c r="B15310" s="78" t="s">
        <v>15</v>
      </c>
      <c r="C15310">
        <v>2046</v>
      </c>
      <c r="D15310" t="s">
        <v>138</v>
      </c>
      <c r="E15310" t="s">
        <v>59</v>
      </c>
      <c r="F15310">
        <v>7694.75731077827</v>
      </c>
    </row>
    <row r="15311" spans="1:6" x14ac:dyDescent="0.35">
      <c r="A15311" t="s">
        <v>129</v>
      </c>
      <c r="B15311" s="78" t="s">
        <v>15</v>
      </c>
      <c r="C15311">
        <v>2046</v>
      </c>
      <c r="D15311" t="s">
        <v>138</v>
      </c>
      <c r="E15311" t="s">
        <v>61</v>
      </c>
      <c r="F15311">
        <v>7393.7125122463603</v>
      </c>
    </row>
    <row r="15312" spans="1:6" x14ac:dyDescent="0.35">
      <c r="A15312" t="s">
        <v>129</v>
      </c>
      <c r="B15312" s="78" t="s">
        <v>15</v>
      </c>
      <c r="C15312">
        <v>2046</v>
      </c>
      <c r="D15312" t="s">
        <v>138</v>
      </c>
      <c r="E15312" t="s">
        <v>63</v>
      </c>
      <c r="F15312">
        <v>6807.5227980620402</v>
      </c>
    </row>
    <row r="15313" spans="1:6" x14ac:dyDescent="0.35">
      <c r="A15313" t="s">
        <v>129</v>
      </c>
      <c r="B15313" s="78" t="s">
        <v>15</v>
      </c>
      <c r="C15313">
        <v>2046</v>
      </c>
      <c r="D15313" t="s">
        <v>138</v>
      </c>
      <c r="E15313" t="s">
        <v>43</v>
      </c>
      <c r="F15313">
        <v>6664.9083290201597</v>
      </c>
    </row>
    <row r="15314" spans="1:6" x14ac:dyDescent="0.35">
      <c r="A15314" t="s">
        <v>129</v>
      </c>
      <c r="B15314" s="78" t="s">
        <v>15</v>
      </c>
      <c r="C15314">
        <v>2046</v>
      </c>
      <c r="D15314" t="s">
        <v>138</v>
      </c>
      <c r="E15314" t="s">
        <v>65</v>
      </c>
      <c r="F15314">
        <v>6253.2669010336704</v>
      </c>
    </row>
    <row r="15315" spans="1:6" x14ac:dyDescent="0.35">
      <c r="A15315" t="s">
        <v>129</v>
      </c>
      <c r="B15315" s="78" t="s">
        <v>15</v>
      </c>
      <c r="C15315">
        <v>2046</v>
      </c>
      <c r="D15315" t="s">
        <v>138</v>
      </c>
      <c r="E15315" t="s">
        <v>67</v>
      </c>
      <c r="F15315">
        <v>5292.1615407926602</v>
      </c>
    </row>
    <row r="15316" spans="1:6" x14ac:dyDescent="0.35">
      <c r="A15316" t="s">
        <v>129</v>
      </c>
      <c r="B15316" s="78" t="s">
        <v>15</v>
      </c>
      <c r="C15316">
        <v>2046</v>
      </c>
      <c r="D15316" t="s">
        <v>138</v>
      </c>
      <c r="E15316" t="s">
        <v>69</v>
      </c>
      <c r="F15316">
        <v>5085.9261032801296</v>
      </c>
    </row>
    <row r="15317" spans="1:6" x14ac:dyDescent="0.35">
      <c r="A15317" t="s">
        <v>129</v>
      </c>
      <c r="B15317" s="78" t="s">
        <v>15</v>
      </c>
      <c r="C15317">
        <v>2046</v>
      </c>
      <c r="D15317" t="s">
        <v>138</v>
      </c>
      <c r="E15317" t="s">
        <v>71</v>
      </c>
      <c r="F15317">
        <v>4677.7462628906796</v>
      </c>
    </row>
    <row r="15318" spans="1:6" x14ac:dyDescent="0.35">
      <c r="A15318" t="s">
        <v>129</v>
      </c>
      <c r="B15318" s="78" t="s">
        <v>15</v>
      </c>
      <c r="C15318">
        <v>2046</v>
      </c>
      <c r="D15318" t="s">
        <v>138</v>
      </c>
      <c r="E15318" t="s">
        <v>73</v>
      </c>
      <c r="F15318">
        <v>4012.2975265548698</v>
      </c>
    </row>
    <row r="15319" spans="1:6" x14ac:dyDescent="0.35">
      <c r="A15319" t="s">
        <v>129</v>
      </c>
      <c r="B15319" s="78" t="s">
        <v>15</v>
      </c>
      <c r="C15319">
        <v>2046</v>
      </c>
      <c r="D15319" t="s">
        <v>138</v>
      </c>
      <c r="E15319" t="s">
        <v>75</v>
      </c>
      <c r="F15319">
        <v>5103.23059997152</v>
      </c>
    </row>
    <row r="15320" spans="1:6" x14ac:dyDescent="0.35">
      <c r="A15320" t="s">
        <v>129</v>
      </c>
      <c r="B15320" s="78" t="s">
        <v>15</v>
      </c>
      <c r="C15320">
        <v>2046</v>
      </c>
      <c r="D15320" t="s">
        <v>41</v>
      </c>
      <c r="E15320" t="s">
        <v>42</v>
      </c>
      <c r="F15320">
        <v>6949.8783181401004</v>
      </c>
    </row>
    <row r="15321" spans="1:6" x14ac:dyDescent="0.35">
      <c r="A15321" t="s">
        <v>129</v>
      </c>
      <c r="B15321" s="78" t="s">
        <v>15</v>
      </c>
      <c r="C15321">
        <v>2046</v>
      </c>
      <c r="D15321" t="s">
        <v>41</v>
      </c>
      <c r="E15321" t="s">
        <v>45</v>
      </c>
      <c r="F15321">
        <v>7050.6654402497898</v>
      </c>
    </row>
    <row r="15322" spans="1:6" x14ac:dyDescent="0.35">
      <c r="A15322" t="s">
        <v>129</v>
      </c>
      <c r="B15322" s="78" t="s">
        <v>15</v>
      </c>
      <c r="C15322">
        <v>2046</v>
      </c>
      <c r="D15322" t="s">
        <v>41</v>
      </c>
      <c r="E15322" t="s">
        <v>47</v>
      </c>
      <c r="F15322">
        <v>7373.2999359592995</v>
      </c>
    </row>
    <row r="15323" spans="1:6" x14ac:dyDescent="0.35">
      <c r="A15323" t="s">
        <v>129</v>
      </c>
      <c r="B15323" s="78" t="s">
        <v>15</v>
      </c>
      <c r="C15323">
        <v>2046</v>
      </c>
      <c r="D15323" t="s">
        <v>41</v>
      </c>
      <c r="E15323" t="s">
        <v>49</v>
      </c>
      <c r="F15323">
        <v>9212.5409006131795</v>
      </c>
    </row>
    <row r="15324" spans="1:6" x14ac:dyDescent="0.35">
      <c r="A15324" t="s">
        <v>129</v>
      </c>
      <c r="B15324" s="78" t="s">
        <v>15</v>
      </c>
      <c r="C15324">
        <v>2046</v>
      </c>
      <c r="D15324" t="s">
        <v>41</v>
      </c>
      <c r="E15324" t="s">
        <v>51</v>
      </c>
      <c r="F15324">
        <v>9266.3266166396497</v>
      </c>
    </row>
    <row r="15325" spans="1:6" x14ac:dyDescent="0.35">
      <c r="A15325" t="s">
        <v>129</v>
      </c>
      <c r="B15325" s="78" t="s">
        <v>15</v>
      </c>
      <c r="C15325">
        <v>2046</v>
      </c>
      <c r="D15325" t="s">
        <v>41</v>
      </c>
      <c r="E15325" t="s">
        <v>53</v>
      </c>
      <c r="F15325">
        <v>8722.7004116998196</v>
      </c>
    </row>
    <row r="15326" spans="1:6" x14ac:dyDescent="0.35">
      <c r="A15326" t="s">
        <v>129</v>
      </c>
      <c r="B15326" s="78" t="s">
        <v>15</v>
      </c>
      <c r="C15326">
        <v>2046</v>
      </c>
      <c r="D15326" t="s">
        <v>41</v>
      </c>
      <c r="E15326" t="s">
        <v>55</v>
      </c>
      <c r="F15326">
        <v>8025.0045196064002</v>
      </c>
    </row>
    <row r="15327" spans="1:6" x14ac:dyDescent="0.35">
      <c r="A15327" t="s">
        <v>129</v>
      </c>
      <c r="B15327" s="78" t="s">
        <v>15</v>
      </c>
      <c r="C15327">
        <v>2046</v>
      </c>
      <c r="D15327" t="s">
        <v>41</v>
      </c>
      <c r="E15327" t="s">
        <v>57</v>
      </c>
      <c r="F15327">
        <v>7229.9220867005197</v>
      </c>
    </row>
    <row r="15328" spans="1:6" x14ac:dyDescent="0.35">
      <c r="A15328" t="s">
        <v>129</v>
      </c>
      <c r="B15328" s="78" t="s">
        <v>15</v>
      </c>
      <c r="C15328">
        <v>2046</v>
      </c>
      <c r="D15328" t="s">
        <v>41</v>
      </c>
      <c r="E15328" t="s">
        <v>59</v>
      </c>
      <c r="F15328">
        <v>7127.6283026062101</v>
      </c>
    </row>
    <row r="15329" spans="1:6" x14ac:dyDescent="0.35">
      <c r="A15329" t="s">
        <v>129</v>
      </c>
      <c r="B15329" s="78" t="s">
        <v>15</v>
      </c>
      <c r="C15329">
        <v>2046</v>
      </c>
      <c r="D15329" t="s">
        <v>41</v>
      </c>
      <c r="E15329" t="s">
        <v>61</v>
      </c>
      <c r="F15329">
        <v>6759.5069516553604</v>
      </c>
    </row>
    <row r="15330" spans="1:6" x14ac:dyDescent="0.35">
      <c r="A15330" t="s">
        <v>129</v>
      </c>
      <c r="B15330" s="78" t="s">
        <v>15</v>
      </c>
      <c r="C15330">
        <v>2046</v>
      </c>
      <c r="D15330" t="s">
        <v>41</v>
      </c>
      <c r="E15330" t="s">
        <v>63</v>
      </c>
      <c r="F15330">
        <v>6176.6931788266202</v>
      </c>
    </row>
    <row r="15331" spans="1:6" x14ac:dyDescent="0.35">
      <c r="A15331" t="s">
        <v>129</v>
      </c>
      <c r="B15331" s="78" t="s">
        <v>15</v>
      </c>
      <c r="C15331">
        <v>2046</v>
      </c>
      <c r="D15331" t="s">
        <v>41</v>
      </c>
      <c r="E15331" t="s">
        <v>43</v>
      </c>
      <c r="F15331">
        <v>6994.8688065112201</v>
      </c>
    </row>
    <row r="15332" spans="1:6" x14ac:dyDescent="0.35">
      <c r="A15332" t="s">
        <v>129</v>
      </c>
      <c r="B15332" s="78" t="s">
        <v>15</v>
      </c>
      <c r="C15332">
        <v>2046</v>
      </c>
      <c r="D15332" t="s">
        <v>41</v>
      </c>
      <c r="E15332" t="s">
        <v>65</v>
      </c>
      <c r="F15332">
        <v>5735.8913129437296</v>
      </c>
    </row>
    <row r="15333" spans="1:6" x14ac:dyDescent="0.35">
      <c r="A15333" t="s">
        <v>129</v>
      </c>
      <c r="B15333" s="78" t="s">
        <v>15</v>
      </c>
      <c r="C15333">
        <v>2046</v>
      </c>
      <c r="D15333" t="s">
        <v>41</v>
      </c>
      <c r="E15333" t="s">
        <v>67</v>
      </c>
      <c r="F15333">
        <v>4851.1941880249897</v>
      </c>
    </row>
    <row r="15334" spans="1:6" x14ac:dyDescent="0.35">
      <c r="A15334" t="s">
        <v>129</v>
      </c>
      <c r="B15334" s="78" t="s">
        <v>15</v>
      </c>
      <c r="C15334">
        <v>2046</v>
      </c>
      <c r="D15334" t="s">
        <v>41</v>
      </c>
      <c r="E15334" t="s">
        <v>69</v>
      </c>
      <c r="F15334">
        <v>4574.0601918865304</v>
      </c>
    </row>
    <row r="15335" spans="1:6" x14ac:dyDescent="0.35">
      <c r="A15335" t="s">
        <v>129</v>
      </c>
      <c r="B15335" s="78" t="s">
        <v>15</v>
      </c>
      <c r="C15335">
        <v>2046</v>
      </c>
      <c r="D15335" t="s">
        <v>41</v>
      </c>
      <c r="E15335" t="s">
        <v>71</v>
      </c>
      <c r="F15335">
        <v>4054.54163809895</v>
      </c>
    </row>
    <row r="15336" spans="1:6" x14ac:dyDescent="0.35">
      <c r="A15336" t="s">
        <v>129</v>
      </c>
      <c r="B15336" s="78" t="s">
        <v>15</v>
      </c>
      <c r="C15336">
        <v>2046</v>
      </c>
      <c r="D15336" t="s">
        <v>41</v>
      </c>
      <c r="E15336" t="s">
        <v>73</v>
      </c>
      <c r="F15336">
        <v>3229.0167854585502</v>
      </c>
    </row>
    <row r="15337" spans="1:6" x14ac:dyDescent="0.35">
      <c r="A15337" t="s">
        <v>129</v>
      </c>
      <c r="B15337" s="78" t="s">
        <v>15</v>
      </c>
      <c r="C15337">
        <v>2046</v>
      </c>
      <c r="D15337" t="s">
        <v>41</v>
      </c>
      <c r="E15337" t="s">
        <v>75</v>
      </c>
      <c r="F15337">
        <v>3490.6527788155599</v>
      </c>
    </row>
    <row r="15338" spans="1:6" x14ac:dyDescent="0.35">
      <c r="A15338" t="s">
        <v>130</v>
      </c>
      <c r="B15338" s="78" t="s">
        <v>15</v>
      </c>
      <c r="C15338">
        <v>2021</v>
      </c>
      <c r="D15338" t="s">
        <v>41</v>
      </c>
      <c r="E15338" t="s">
        <v>42</v>
      </c>
      <c r="F15338">
        <v>224</v>
      </c>
    </row>
    <row r="15339" spans="1:6" x14ac:dyDescent="0.35">
      <c r="A15339" t="s">
        <v>130</v>
      </c>
      <c r="B15339" s="78" t="s">
        <v>15</v>
      </c>
      <c r="C15339">
        <v>2021</v>
      </c>
      <c r="D15339" t="s">
        <v>41</v>
      </c>
      <c r="E15339" t="s">
        <v>43</v>
      </c>
      <c r="F15339">
        <v>194</v>
      </c>
    </row>
    <row r="15340" spans="1:6" x14ac:dyDescent="0.35">
      <c r="A15340" t="s">
        <v>130</v>
      </c>
      <c r="B15340" s="78" t="s">
        <v>15</v>
      </c>
      <c r="C15340">
        <v>2021</v>
      </c>
      <c r="D15340" t="s">
        <v>41</v>
      </c>
      <c r="E15340" t="s">
        <v>45</v>
      </c>
      <c r="F15340">
        <v>176</v>
      </c>
    </row>
    <row r="15341" spans="1:6" x14ac:dyDescent="0.35">
      <c r="A15341" t="s">
        <v>130</v>
      </c>
      <c r="B15341" s="78" t="s">
        <v>15</v>
      </c>
      <c r="C15341">
        <v>2021</v>
      </c>
      <c r="D15341" t="s">
        <v>41</v>
      </c>
      <c r="E15341" t="s">
        <v>47</v>
      </c>
      <c r="F15341">
        <v>128</v>
      </c>
    </row>
    <row r="15342" spans="1:6" x14ac:dyDescent="0.35">
      <c r="A15342" t="s">
        <v>130</v>
      </c>
      <c r="B15342" s="78" t="s">
        <v>15</v>
      </c>
      <c r="C15342">
        <v>2021</v>
      </c>
      <c r="D15342" t="s">
        <v>41</v>
      </c>
      <c r="E15342" t="s">
        <v>49</v>
      </c>
      <c r="F15342">
        <v>157</v>
      </c>
    </row>
    <row r="15343" spans="1:6" x14ac:dyDescent="0.35">
      <c r="A15343" t="s">
        <v>130</v>
      </c>
      <c r="B15343" s="78" t="s">
        <v>15</v>
      </c>
      <c r="C15343">
        <v>2021</v>
      </c>
      <c r="D15343" t="s">
        <v>41</v>
      </c>
      <c r="E15343" t="s">
        <v>51</v>
      </c>
      <c r="F15343">
        <v>210</v>
      </c>
    </row>
    <row r="15344" spans="1:6" x14ac:dyDescent="0.35">
      <c r="A15344" t="s">
        <v>130</v>
      </c>
      <c r="B15344" s="78" t="s">
        <v>15</v>
      </c>
      <c r="C15344">
        <v>2021</v>
      </c>
      <c r="D15344" t="s">
        <v>41</v>
      </c>
      <c r="E15344" t="s">
        <v>53</v>
      </c>
      <c r="F15344">
        <v>214</v>
      </c>
    </row>
    <row r="15345" spans="1:6" x14ac:dyDescent="0.35">
      <c r="A15345" t="s">
        <v>130</v>
      </c>
      <c r="B15345" s="78" t="s">
        <v>15</v>
      </c>
      <c r="C15345">
        <v>2021</v>
      </c>
      <c r="D15345" t="s">
        <v>41</v>
      </c>
      <c r="E15345" t="s">
        <v>55</v>
      </c>
      <c r="F15345">
        <v>180</v>
      </c>
    </row>
    <row r="15346" spans="1:6" x14ac:dyDescent="0.35">
      <c r="A15346" t="s">
        <v>130</v>
      </c>
      <c r="B15346" s="78" t="s">
        <v>15</v>
      </c>
      <c r="C15346">
        <v>2021</v>
      </c>
      <c r="D15346" t="s">
        <v>41</v>
      </c>
      <c r="E15346" t="s">
        <v>57</v>
      </c>
      <c r="F15346">
        <v>139</v>
      </c>
    </row>
    <row r="15347" spans="1:6" x14ac:dyDescent="0.35">
      <c r="A15347" t="s">
        <v>130</v>
      </c>
      <c r="B15347" s="78" t="s">
        <v>15</v>
      </c>
      <c r="C15347">
        <v>2021</v>
      </c>
      <c r="D15347" t="s">
        <v>41</v>
      </c>
      <c r="E15347" t="s">
        <v>59</v>
      </c>
      <c r="F15347">
        <v>170</v>
      </c>
    </row>
    <row r="15348" spans="1:6" x14ac:dyDescent="0.35">
      <c r="A15348" t="s">
        <v>130</v>
      </c>
      <c r="B15348" s="78" t="s">
        <v>15</v>
      </c>
      <c r="C15348">
        <v>2021</v>
      </c>
      <c r="D15348" t="s">
        <v>41</v>
      </c>
      <c r="E15348" t="s">
        <v>61</v>
      </c>
      <c r="F15348">
        <v>137</v>
      </c>
    </row>
    <row r="15349" spans="1:6" x14ac:dyDescent="0.35">
      <c r="A15349" t="s">
        <v>130</v>
      </c>
      <c r="B15349" s="78" t="s">
        <v>15</v>
      </c>
      <c r="C15349">
        <v>2021</v>
      </c>
      <c r="D15349" t="s">
        <v>41</v>
      </c>
      <c r="E15349" t="s">
        <v>63</v>
      </c>
      <c r="F15349">
        <v>138</v>
      </c>
    </row>
    <row r="15350" spans="1:6" x14ac:dyDescent="0.35">
      <c r="A15350" t="s">
        <v>130</v>
      </c>
      <c r="B15350" s="78" t="s">
        <v>15</v>
      </c>
      <c r="C15350">
        <v>2021</v>
      </c>
      <c r="D15350" t="s">
        <v>41</v>
      </c>
      <c r="E15350" t="s">
        <v>65</v>
      </c>
      <c r="F15350">
        <v>75</v>
      </c>
    </row>
    <row r="15351" spans="1:6" x14ac:dyDescent="0.35">
      <c r="A15351" t="s">
        <v>130</v>
      </c>
      <c r="B15351" s="78" t="s">
        <v>15</v>
      </c>
      <c r="C15351">
        <v>2021</v>
      </c>
      <c r="D15351" t="s">
        <v>41</v>
      </c>
      <c r="E15351" t="s">
        <v>67</v>
      </c>
      <c r="F15351">
        <v>32</v>
      </c>
    </row>
    <row r="15352" spans="1:6" x14ac:dyDescent="0.35">
      <c r="A15352" t="s">
        <v>130</v>
      </c>
      <c r="B15352" s="78" t="s">
        <v>15</v>
      </c>
      <c r="C15352">
        <v>2021</v>
      </c>
      <c r="D15352" t="s">
        <v>41</v>
      </c>
      <c r="E15352" t="s">
        <v>69</v>
      </c>
      <c r="F15352">
        <v>16</v>
      </c>
    </row>
    <row r="15353" spans="1:6" x14ac:dyDescent="0.35">
      <c r="A15353" t="s">
        <v>130</v>
      </c>
      <c r="B15353" s="78" t="s">
        <v>15</v>
      </c>
      <c r="C15353">
        <v>2021</v>
      </c>
      <c r="D15353" t="s">
        <v>41</v>
      </c>
      <c r="E15353" t="s">
        <v>71</v>
      </c>
      <c r="F15353">
        <v>9</v>
      </c>
    </row>
    <row r="15354" spans="1:6" x14ac:dyDescent="0.35">
      <c r="A15354" t="s">
        <v>130</v>
      </c>
      <c r="B15354" s="78" t="s">
        <v>15</v>
      </c>
      <c r="C15354">
        <v>2021</v>
      </c>
      <c r="D15354" t="s">
        <v>41</v>
      </c>
      <c r="E15354" t="s">
        <v>73</v>
      </c>
      <c r="F15354">
        <v>0</v>
      </c>
    </row>
    <row r="15355" spans="1:6" x14ac:dyDescent="0.35">
      <c r="A15355" t="s">
        <v>130</v>
      </c>
      <c r="B15355" s="78" t="s">
        <v>15</v>
      </c>
      <c r="C15355">
        <v>2021</v>
      </c>
      <c r="D15355" t="s">
        <v>41</v>
      </c>
      <c r="E15355" t="s">
        <v>75</v>
      </c>
      <c r="F15355">
        <v>3</v>
      </c>
    </row>
    <row r="15356" spans="1:6" x14ac:dyDescent="0.35">
      <c r="A15356" t="s">
        <v>130</v>
      </c>
      <c r="B15356" s="78" t="s">
        <v>15</v>
      </c>
      <c r="C15356">
        <v>2021</v>
      </c>
      <c r="D15356" t="s">
        <v>138</v>
      </c>
      <c r="E15356" t="s">
        <v>42</v>
      </c>
      <c r="F15356">
        <v>188</v>
      </c>
    </row>
    <row r="15357" spans="1:6" x14ac:dyDescent="0.35">
      <c r="A15357" t="s">
        <v>130</v>
      </c>
      <c r="B15357" s="78" t="s">
        <v>15</v>
      </c>
      <c r="C15357">
        <v>2021</v>
      </c>
      <c r="D15357" t="s">
        <v>138</v>
      </c>
      <c r="E15357" t="s">
        <v>43</v>
      </c>
      <c r="F15357">
        <v>165</v>
      </c>
    </row>
    <row r="15358" spans="1:6" x14ac:dyDescent="0.35">
      <c r="A15358" t="s">
        <v>130</v>
      </c>
      <c r="B15358" s="78" t="s">
        <v>15</v>
      </c>
      <c r="C15358">
        <v>2021</v>
      </c>
      <c r="D15358" t="s">
        <v>138</v>
      </c>
      <c r="E15358" t="s">
        <v>45</v>
      </c>
      <c r="F15358">
        <v>148</v>
      </c>
    </row>
    <row r="15359" spans="1:6" x14ac:dyDescent="0.35">
      <c r="A15359" t="s">
        <v>130</v>
      </c>
      <c r="B15359" s="78" t="s">
        <v>15</v>
      </c>
      <c r="C15359">
        <v>2021</v>
      </c>
      <c r="D15359" t="s">
        <v>138</v>
      </c>
      <c r="E15359" t="s">
        <v>47</v>
      </c>
      <c r="F15359">
        <v>119</v>
      </c>
    </row>
    <row r="15360" spans="1:6" x14ac:dyDescent="0.35">
      <c r="A15360" t="s">
        <v>130</v>
      </c>
      <c r="B15360" s="78" t="s">
        <v>15</v>
      </c>
      <c r="C15360">
        <v>2021</v>
      </c>
      <c r="D15360" t="s">
        <v>138</v>
      </c>
      <c r="E15360" t="s">
        <v>49</v>
      </c>
      <c r="F15360">
        <v>166</v>
      </c>
    </row>
    <row r="15361" spans="1:6" x14ac:dyDescent="0.35">
      <c r="A15361" t="s">
        <v>130</v>
      </c>
      <c r="B15361" s="78" t="s">
        <v>15</v>
      </c>
      <c r="C15361">
        <v>2021</v>
      </c>
      <c r="D15361" t="s">
        <v>138</v>
      </c>
      <c r="E15361" t="s">
        <v>51</v>
      </c>
      <c r="F15361">
        <v>196</v>
      </c>
    </row>
    <row r="15362" spans="1:6" x14ac:dyDescent="0.35">
      <c r="A15362" t="s">
        <v>130</v>
      </c>
      <c r="B15362" s="78" t="s">
        <v>15</v>
      </c>
      <c r="C15362">
        <v>2021</v>
      </c>
      <c r="D15362" t="s">
        <v>138</v>
      </c>
      <c r="E15362" t="s">
        <v>53</v>
      </c>
      <c r="F15362">
        <v>196</v>
      </c>
    </row>
    <row r="15363" spans="1:6" x14ac:dyDescent="0.35">
      <c r="A15363" t="s">
        <v>130</v>
      </c>
      <c r="B15363" s="78" t="s">
        <v>15</v>
      </c>
      <c r="C15363">
        <v>2021</v>
      </c>
      <c r="D15363" t="s">
        <v>138</v>
      </c>
      <c r="E15363" t="s">
        <v>55</v>
      </c>
      <c r="F15363">
        <v>183</v>
      </c>
    </row>
    <row r="15364" spans="1:6" x14ac:dyDescent="0.35">
      <c r="A15364" t="s">
        <v>130</v>
      </c>
      <c r="B15364" s="78" t="s">
        <v>15</v>
      </c>
      <c r="C15364">
        <v>2021</v>
      </c>
      <c r="D15364" t="s">
        <v>138</v>
      </c>
      <c r="E15364" t="s">
        <v>57</v>
      </c>
      <c r="F15364">
        <v>149</v>
      </c>
    </row>
    <row r="15365" spans="1:6" x14ac:dyDescent="0.35">
      <c r="A15365" t="s">
        <v>130</v>
      </c>
      <c r="B15365" s="78" t="s">
        <v>15</v>
      </c>
      <c r="C15365">
        <v>2021</v>
      </c>
      <c r="D15365" t="s">
        <v>138</v>
      </c>
      <c r="E15365" t="s">
        <v>59</v>
      </c>
      <c r="F15365">
        <v>140</v>
      </c>
    </row>
    <row r="15366" spans="1:6" x14ac:dyDescent="0.35">
      <c r="A15366" t="s">
        <v>130</v>
      </c>
      <c r="B15366" s="78" t="s">
        <v>15</v>
      </c>
      <c r="C15366">
        <v>2021</v>
      </c>
      <c r="D15366" t="s">
        <v>138</v>
      </c>
      <c r="E15366" t="s">
        <v>61</v>
      </c>
      <c r="F15366">
        <v>121</v>
      </c>
    </row>
    <row r="15367" spans="1:6" x14ac:dyDescent="0.35">
      <c r="A15367" t="s">
        <v>130</v>
      </c>
      <c r="B15367" s="78" t="s">
        <v>15</v>
      </c>
      <c r="C15367">
        <v>2021</v>
      </c>
      <c r="D15367" t="s">
        <v>138</v>
      </c>
      <c r="E15367" t="s">
        <v>63</v>
      </c>
      <c r="F15367">
        <v>102</v>
      </c>
    </row>
    <row r="15368" spans="1:6" x14ac:dyDescent="0.35">
      <c r="A15368" t="s">
        <v>130</v>
      </c>
      <c r="B15368" s="78" t="s">
        <v>15</v>
      </c>
      <c r="C15368">
        <v>2021</v>
      </c>
      <c r="D15368" t="s">
        <v>138</v>
      </c>
      <c r="E15368" t="s">
        <v>65</v>
      </c>
      <c r="F15368">
        <v>51</v>
      </c>
    </row>
    <row r="15369" spans="1:6" x14ac:dyDescent="0.35">
      <c r="A15369" t="s">
        <v>130</v>
      </c>
      <c r="B15369" s="78" t="s">
        <v>15</v>
      </c>
      <c r="C15369">
        <v>2021</v>
      </c>
      <c r="D15369" t="s">
        <v>138</v>
      </c>
      <c r="E15369" t="s">
        <v>67</v>
      </c>
      <c r="F15369">
        <v>21</v>
      </c>
    </row>
    <row r="15370" spans="1:6" x14ac:dyDescent="0.35">
      <c r="A15370" t="s">
        <v>130</v>
      </c>
      <c r="B15370" s="78" t="s">
        <v>15</v>
      </c>
      <c r="C15370">
        <v>2021</v>
      </c>
      <c r="D15370" t="s">
        <v>138</v>
      </c>
      <c r="E15370" t="s">
        <v>69</v>
      </c>
      <c r="F15370">
        <v>18</v>
      </c>
    </row>
    <row r="15371" spans="1:6" x14ac:dyDescent="0.35">
      <c r="A15371" t="s">
        <v>130</v>
      </c>
      <c r="B15371" s="78" t="s">
        <v>15</v>
      </c>
      <c r="C15371">
        <v>2021</v>
      </c>
      <c r="D15371" t="s">
        <v>138</v>
      </c>
      <c r="E15371" t="s">
        <v>71</v>
      </c>
      <c r="F15371">
        <v>12</v>
      </c>
    </row>
    <row r="15372" spans="1:6" x14ac:dyDescent="0.35">
      <c r="A15372" t="s">
        <v>130</v>
      </c>
      <c r="B15372" s="78" t="s">
        <v>15</v>
      </c>
      <c r="C15372">
        <v>2021</v>
      </c>
      <c r="D15372" t="s">
        <v>138</v>
      </c>
      <c r="E15372" t="s">
        <v>73</v>
      </c>
      <c r="F15372">
        <v>0</v>
      </c>
    </row>
    <row r="15373" spans="1:6" x14ac:dyDescent="0.35">
      <c r="A15373" t="s">
        <v>130</v>
      </c>
      <c r="B15373" s="78" t="s">
        <v>15</v>
      </c>
      <c r="C15373">
        <v>2021</v>
      </c>
      <c r="D15373" t="s">
        <v>138</v>
      </c>
      <c r="E15373" t="s">
        <v>75</v>
      </c>
      <c r="F15373">
        <v>0</v>
      </c>
    </row>
    <row r="15374" spans="1:6" x14ac:dyDescent="0.35">
      <c r="A15374" t="s">
        <v>130</v>
      </c>
      <c r="B15374" s="78" t="s">
        <v>15</v>
      </c>
      <c r="C15374">
        <v>2026</v>
      </c>
      <c r="D15374" t="s">
        <v>138</v>
      </c>
      <c r="E15374" t="s">
        <v>42</v>
      </c>
      <c r="F15374">
        <v>201.43279350694499</v>
      </c>
    </row>
    <row r="15375" spans="1:6" x14ac:dyDescent="0.35">
      <c r="A15375" t="s">
        <v>130</v>
      </c>
      <c r="B15375" s="78" t="s">
        <v>15</v>
      </c>
      <c r="C15375">
        <v>2026</v>
      </c>
      <c r="D15375" t="s">
        <v>138</v>
      </c>
      <c r="E15375" t="s">
        <v>45</v>
      </c>
      <c r="F15375">
        <v>130.755609462058</v>
      </c>
    </row>
    <row r="15376" spans="1:6" x14ac:dyDescent="0.35">
      <c r="A15376" t="s">
        <v>130</v>
      </c>
      <c r="B15376" s="78" t="s">
        <v>15</v>
      </c>
      <c r="C15376">
        <v>2026</v>
      </c>
      <c r="D15376" t="s">
        <v>138</v>
      </c>
      <c r="E15376" t="s">
        <v>47</v>
      </c>
      <c r="F15376">
        <v>106.599022013867</v>
      </c>
    </row>
    <row r="15377" spans="1:6" x14ac:dyDescent="0.35">
      <c r="A15377" t="s">
        <v>130</v>
      </c>
      <c r="B15377" s="78" t="s">
        <v>15</v>
      </c>
      <c r="C15377">
        <v>2026</v>
      </c>
      <c r="D15377" t="s">
        <v>138</v>
      </c>
      <c r="E15377" t="s">
        <v>49</v>
      </c>
      <c r="F15377">
        <v>153.65165570207</v>
      </c>
    </row>
    <row r="15378" spans="1:6" x14ac:dyDescent="0.35">
      <c r="A15378" t="s">
        <v>130</v>
      </c>
      <c r="B15378" s="78" t="s">
        <v>15</v>
      </c>
      <c r="C15378">
        <v>2026</v>
      </c>
      <c r="D15378" t="s">
        <v>138</v>
      </c>
      <c r="E15378" t="s">
        <v>51</v>
      </c>
      <c r="F15378">
        <v>191.22334461810399</v>
      </c>
    </row>
    <row r="15379" spans="1:6" x14ac:dyDescent="0.35">
      <c r="A15379" t="s">
        <v>130</v>
      </c>
      <c r="B15379" s="78" t="s">
        <v>15</v>
      </c>
      <c r="C15379">
        <v>2026</v>
      </c>
      <c r="D15379" t="s">
        <v>138</v>
      </c>
      <c r="E15379" t="s">
        <v>53</v>
      </c>
      <c r="F15379">
        <v>198.11336950137999</v>
      </c>
    </row>
    <row r="15380" spans="1:6" x14ac:dyDescent="0.35">
      <c r="A15380" t="s">
        <v>130</v>
      </c>
      <c r="B15380" s="78" t="s">
        <v>15</v>
      </c>
      <c r="C15380">
        <v>2026</v>
      </c>
      <c r="D15380" t="s">
        <v>138</v>
      </c>
      <c r="E15380" t="s">
        <v>55</v>
      </c>
      <c r="F15380">
        <v>181.583151036337</v>
      </c>
    </row>
    <row r="15381" spans="1:6" x14ac:dyDescent="0.35">
      <c r="A15381" t="s">
        <v>130</v>
      </c>
      <c r="B15381" s="78" t="s">
        <v>15</v>
      </c>
      <c r="C15381">
        <v>2026</v>
      </c>
      <c r="D15381" t="s">
        <v>138</v>
      </c>
      <c r="E15381" t="s">
        <v>57</v>
      </c>
      <c r="F15381">
        <v>173.28972219692201</v>
      </c>
    </row>
    <row r="15382" spans="1:6" x14ac:dyDescent="0.35">
      <c r="A15382" t="s">
        <v>130</v>
      </c>
      <c r="B15382" s="78" t="s">
        <v>15</v>
      </c>
      <c r="C15382">
        <v>2026</v>
      </c>
      <c r="D15382" t="s">
        <v>138</v>
      </c>
      <c r="E15382" t="s">
        <v>59</v>
      </c>
      <c r="F15382">
        <v>135.535778944008</v>
      </c>
    </row>
    <row r="15383" spans="1:6" x14ac:dyDescent="0.35">
      <c r="A15383" t="s">
        <v>130</v>
      </c>
      <c r="B15383" s="78" t="s">
        <v>15</v>
      </c>
      <c r="C15383">
        <v>2026</v>
      </c>
      <c r="D15383" t="s">
        <v>138</v>
      </c>
      <c r="E15383" t="s">
        <v>61</v>
      </c>
      <c r="F15383">
        <v>127.51185650153499</v>
      </c>
    </row>
    <row r="15384" spans="1:6" x14ac:dyDescent="0.35">
      <c r="A15384" t="s">
        <v>130</v>
      </c>
      <c r="B15384" s="78" t="s">
        <v>15</v>
      </c>
      <c r="C15384">
        <v>2026</v>
      </c>
      <c r="D15384" t="s">
        <v>138</v>
      </c>
      <c r="E15384" t="s">
        <v>63</v>
      </c>
      <c r="F15384">
        <v>112.013870911891</v>
      </c>
    </row>
    <row r="15385" spans="1:6" x14ac:dyDescent="0.35">
      <c r="A15385" t="s">
        <v>130</v>
      </c>
      <c r="B15385" s="78" t="s">
        <v>15</v>
      </c>
      <c r="C15385">
        <v>2026</v>
      </c>
      <c r="D15385" t="s">
        <v>138</v>
      </c>
      <c r="E15385" t="s">
        <v>43</v>
      </c>
      <c r="F15385">
        <v>163.96436750224299</v>
      </c>
    </row>
    <row r="15386" spans="1:6" x14ac:dyDescent="0.35">
      <c r="A15386" t="s">
        <v>130</v>
      </c>
      <c r="B15386" s="78" t="s">
        <v>15</v>
      </c>
      <c r="C15386">
        <v>2026</v>
      </c>
      <c r="D15386" t="s">
        <v>138</v>
      </c>
      <c r="E15386" t="s">
        <v>65</v>
      </c>
      <c r="F15386">
        <v>92.233759880408201</v>
      </c>
    </row>
    <row r="15387" spans="1:6" x14ac:dyDescent="0.35">
      <c r="A15387" t="s">
        <v>130</v>
      </c>
      <c r="B15387" s="78" t="s">
        <v>15</v>
      </c>
      <c r="C15387">
        <v>2026</v>
      </c>
      <c r="D15387" t="s">
        <v>138</v>
      </c>
      <c r="E15387" t="s">
        <v>67</v>
      </c>
      <c r="F15387">
        <v>46.368217336322097</v>
      </c>
    </row>
    <row r="15388" spans="1:6" x14ac:dyDescent="0.35">
      <c r="A15388" t="s">
        <v>130</v>
      </c>
      <c r="B15388" s="78" t="s">
        <v>15</v>
      </c>
      <c r="C15388">
        <v>2026</v>
      </c>
      <c r="D15388" t="s">
        <v>138</v>
      </c>
      <c r="E15388" t="s">
        <v>69</v>
      </c>
      <c r="F15388">
        <v>18.860516142037</v>
      </c>
    </row>
    <row r="15389" spans="1:6" x14ac:dyDescent="0.35">
      <c r="A15389" t="s">
        <v>130</v>
      </c>
      <c r="B15389" s="78" t="s">
        <v>15</v>
      </c>
      <c r="C15389">
        <v>2026</v>
      </c>
      <c r="D15389" t="s">
        <v>138</v>
      </c>
      <c r="E15389" t="s">
        <v>71</v>
      </c>
      <c r="F15389">
        <v>14.4912140856684</v>
      </c>
    </row>
    <row r="15390" spans="1:6" x14ac:dyDescent="0.35">
      <c r="A15390" t="s">
        <v>130</v>
      </c>
      <c r="B15390" s="78" t="s">
        <v>15</v>
      </c>
      <c r="C15390">
        <v>2026</v>
      </c>
      <c r="D15390" t="s">
        <v>138</v>
      </c>
      <c r="E15390" t="s">
        <v>73</v>
      </c>
      <c r="F15390">
        <v>8.9712836348423703</v>
      </c>
    </row>
    <row r="15391" spans="1:6" x14ac:dyDescent="0.35">
      <c r="A15391" t="s">
        <v>130</v>
      </c>
      <c r="B15391" s="78" t="s">
        <v>15</v>
      </c>
      <c r="C15391">
        <v>2026</v>
      </c>
      <c r="D15391" t="s">
        <v>138</v>
      </c>
      <c r="E15391" t="s">
        <v>75</v>
      </c>
      <c r="F15391">
        <v>0.10417961089870401</v>
      </c>
    </row>
    <row r="15392" spans="1:6" x14ac:dyDescent="0.35">
      <c r="A15392" t="s">
        <v>130</v>
      </c>
      <c r="B15392" s="78" t="s">
        <v>15</v>
      </c>
      <c r="C15392">
        <v>2026</v>
      </c>
      <c r="D15392" t="s">
        <v>41</v>
      </c>
      <c r="E15392" t="s">
        <v>42</v>
      </c>
      <c r="F15392">
        <v>216.799162495491</v>
      </c>
    </row>
    <row r="15393" spans="1:6" x14ac:dyDescent="0.35">
      <c r="A15393" t="s">
        <v>130</v>
      </c>
      <c r="B15393" s="78" t="s">
        <v>15</v>
      </c>
      <c r="C15393">
        <v>2026</v>
      </c>
      <c r="D15393" t="s">
        <v>41</v>
      </c>
      <c r="E15393" t="s">
        <v>45</v>
      </c>
      <c r="F15393">
        <v>147.256058520263</v>
      </c>
    </row>
    <row r="15394" spans="1:6" x14ac:dyDescent="0.35">
      <c r="A15394" t="s">
        <v>130</v>
      </c>
      <c r="B15394" s="78" t="s">
        <v>15</v>
      </c>
      <c r="C15394">
        <v>2026</v>
      </c>
      <c r="D15394" t="s">
        <v>41</v>
      </c>
      <c r="E15394" t="s">
        <v>47</v>
      </c>
      <c r="F15394">
        <v>127.790696416925</v>
      </c>
    </row>
    <row r="15395" spans="1:6" x14ac:dyDescent="0.35">
      <c r="A15395" t="s">
        <v>130</v>
      </c>
      <c r="B15395" s="78" t="s">
        <v>15</v>
      </c>
      <c r="C15395">
        <v>2026</v>
      </c>
      <c r="D15395" t="s">
        <v>41</v>
      </c>
      <c r="E15395" t="s">
        <v>49</v>
      </c>
      <c r="F15395">
        <v>130.28065197110999</v>
      </c>
    </row>
    <row r="15396" spans="1:6" x14ac:dyDescent="0.35">
      <c r="A15396" t="s">
        <v>130</v>
      </c>
      <c r="B15396" s="78" t="s">
        <v>15</v>
      </c>
      <c r="C15396">
        <v>2026</v>
      </c>
      <c r="D15396" t="s">
        <v>41</v>
      </c>
      <c r="E15396" t="s">
        <v>51</v>
      </c>
      <c r="F15396">
        <v>193.222044430371</v>
      </c>
    </row>
    <row r="15397" spans="1:6" x14ac:dyDescent="0.35">
      <c r="A15397" t="s">
        <v>130</v>
      </c>
      <c r="B15397" s="78" t="s">
        <v>15</v>
      </c>
      <c r="C15397">
        <v>2026</v>
      </c>
      <c r="D15397" t="s">
        <v>41</v>
      </c>
      <c r="E15397" t="s">
        <v>53</v>
      </c>
      <c r="F15397">
        <v>204.466038344178</v>
      </c>
    </row>
    <row r="15398" spans="1:6" x14ac:dyDescent="0.35">
      <c r="A15398" t="s">
        <v>130</v>
      </c>
      <c r="B15398" s="78" t="s">
        <v>15</v>
      </c>
      <c r="C15398">
        <v>2026</v>
      </c>
      <c r="D15398" t="s">
        <v>41</v>
      </c>
      <c r="E15398" t="s">
        <v>55</v>
      </c>
      <c r="F15398">
        <v>197.98948610025499</v>
      </c>
    </row>
    <row r="15399" spans="1:6" x14ac:dyDescent="0.35">
      <c r="A15399" t="s">
        <v>130</v>
      </c>
      <c r="B15399" s="78" t="s">
        <v>15</v>
      </c>
      <c r="C15399">
        <v>2026</v>
      </c>
      <c r="D15399" t="s">
        <v>41</v>
      </c>
      <c r="E15399" t="s">
        <v>57</v>
      </c>
      <c r="F15399">
        <v>185.55118020499</v>
      </c>
    </row>
    <row r="15400" spans="1:6" x14ac:dyDescent="0.35">
      <c r="A15400" t="s">
        <v>130</v>
      </c>
      <c r="B15400" s="78" t="s">
        <v>15</v>
      </c>
      <c r="C15400">
        <v>2026</v>
      </c>
      <c r="D15400" t="s">
        <v>41</v>
      </c>
      <c r="E15400" t="s">
        <v>59</v>
      </c>
      <c r="F15400">
        <v>146.45403209706001</v>
      </c>
    </row>
    <row r="15401" spans="1:6" x14ac:dyDescent="0.35">
      <c r="A15401" t="s">
        <v>130</v>
      </c>
      <c r="B15401" s="78" t="s">
        <v>15</v>
      </c>
      <c r="C15401">
        <v>2026</v>
      </c>
      <c r="D15401" t="s">
        <v>41</v>
      </c>
      <c r="E15401" t="s">
        <v>61</v>
      </c>
      <c r="F15401">
        <v>163.87131921252001</v>
      </c>
    </row>
    <row r="15402" spans="1:6" x14ac:dyDescent="0.35">
      <c r="A15402" t="s">
        <v>130</v>
      </c>
      <c r="B15402" s="78" t="s">
        <v>15</v>
      </c>
      <c r="C15402">
        <v>2026</v>
      </c>
      <c r="D15402" t="s">
        <v>41</v>
      </c>
      <c r="E15402" t="s">
        <v>63</v>
      </c>
      <c r="F15402">
        <v>131.418301268194</v>
      </c>
    </row>
    <row r="15403" spans="1:6" x14ac:dyDescent="0.35">
      <c r="A15403" t="s">
        <v>130</v>
      </c>
      <c r="B15403" s="78" t="s">
        <v>15</v>
      </c>
      <c r="C15403">
        <v>2026</v>
      </c>
      <c r="D15403" t="s">
        <v>41</v>
      </c>
      <c r="E15403" t="s">
        <v>43</v>
      </c>
      <c r="F15403">
        <v>193.801087261086</v>
      </c>
    </row>
    <row r="15404" spans="1:6" x14ac:dyDescent="0.35">
      <c r="A15404" t="s">
        <v>130</v>
      </c>
      <c r="B15404" s="78" t="s">
        <v>15</v>
      </c>
      <c r="C15404">
        <v>2026</v>
      </c>
      <c r="D15404" t="s">
        <v>41</v>
      </c>
      <c r="E15404" t="s">
        <v>65</v>
      </c>
      <c r="F15404">
        <v>119.464642000864</v>
      </c>
    </row>
    <row r="15405" spans="1:6" x14ac:dyDescent="0.35">
      <c r="A15405" t="s">
        <v>130</v>
      </c>
      <c r="B15405" s="78" t="s">
        <v>15</v>
      </c>
      <c r="C15405">
        <v>2026</v>
      </c>
      <c r="D15405" t="s">
        <v>41</v>
      </c>
      <c r="E15405" t="s">
        <v>67</v>
      </c>
      <c r="F15405">
        <v>63.385555868146298</v>
      </c>
    </row>
    <row r="15406" spans="1:6" x14ac:dyDescent="0.35">
      <c r="A15406" t="s">
        <v>130</v>
      </c>
      <c r="B15406" s="78" t="s">
        <v>15</v>
      </c>
      <c r="C15406">
        <v>2026</v>
      </c>
      <c r="D15406" t="s">
        <v>41</v>
      </c>
      <c r="E15406" t="s">
        <v>69</v>
      </c>
      <c r="F15406">
        <v>24.9328902280275</v>
      </c>
    </row>
    <row r="15407" spans="1:6" x14ac:dyDescent="0.35">
      <c r="A15407" t="s">
        <v>130</v>
      </c>
      <c r="B15407" s="78" t="s">
        <v>15</v>
      </c>
      <c r="C15407">
        <v>2026</v>
      </c>
      <c r="D15407" t="s">
        <v>41</v>
      </c>
      <c r="E15407" t="s">
        <v>71</v>
      </c>
      <c r="F15407">
        <v>11.798911841398899</v>
      </c>
    </row>
    <row r="15408" spans="1:6" x14ac:dyDescent="0.35">
      <c r="A15408" t="s">
        <v>130</v>
      </c>
      <c r="B15408" s="78" t="s">
        <v>15</v>
      </c>
      <c r="C15408">
        <v>2026</v>
      </c>
      <c r="D15408" t="s">
        <v>41</v>
      </c>
      <c r="E15408" t="s">
        <v>73</v>
      </c>
      <c r="F15408">
        <v>6.2662982880231901</v>
      </c>
    </row>
    <row r="15409" spans="1:6" x14ac:dyDescent="0.35">
      <c r="A15409" t="s">
        <v>130</v>
      </c>
      <c r="B15409" s="78" t="s">
        <v>15</v>
      </c>
      <c r="C15409">
        <v>2026</v>
      </c>
      <c r="D15409" t="s">
        <v>41</v>
      </c>
      <c r="E15409" t="s">
        <v>75</v>
      </c>
      <c r="F15409">
        <v>1.8322121646635501</v>
      </c>
    </row>
    <row r="15410" spans="1:6" x14ac:dyDescent="0.35">
      <c r="A15410" t="s">
        <v>130</v>
      </c>
      <c r="B15410" s="78" t="s">
        <v>15</v>
      </c>
      <c r="C15410">
        <v>2031</v>
      </c>
      <c r="D15410" t="s">
        <v>138</v>
      </c>
      <c r="E15410" t="s">
        <v>42</v>
      </c>
      <c r="F15410">
        <v>199.24874090730299</v>
      </c>
    </row>
    <row r="15411" spans="1:6" x14ac:dyDescent="0.35">
      <c r="A15411" t="s">
        <v>130</v>
      </c>
      <c r="B15411" s="78" t="s">
        <v>15</v>
      </c>
      <c r="C15411">
        <v>2031</v>
      </c>
      <c r="D15411" t="s">
        <v>138</v>
      </c>
      <c r="E15411" t="s">
        <v>45</v>
      </c>
      <c r="F15411">
        <v>124.635775312275</v>
      </c>
    </row>
    <row r="15412" spans="1:6" x14ac:dyDescent="0.35">
      <c r="A15412" t="s">
        <v>130</v>
      </c>
      <c r="B15412" s="78" t="s">
        <v>15</v>
      </c>
      <c r="C15412">
        <v>2031</v>
      </c>
      <c r="D15412" t="s">
        <v>138</v>
      </c>
      <c r="E15412" t="s">
        <v>47</v>
      </c>
      <c r="F15412">
        <v>96.682695221097106</v>
      </c>
    </row>
    <row r="15413" spans="1:6" x14ac:dyDescent="0.35">
      <c r="A15413" t="s">
        <v>130</v>
      </c>
      <c r="B15413" s="78" t="s">
        <v>15</v>
      </c>
      <c r="C15413">
        <v>2031</v>
      </c>
      <c r="D15413" t="s">
        <v>138</v>
      </c>
      <c r="E15413" t="s">
        <v>49</v>
      </c>
      <c r="F15413">
        <v>156.38839507627301</v>
      </c>
    </row>
    <row r="15414" spans="1:6" x14ac:dyDescent="0.35">
      <c r="A15414" t="s">
        <v>130</v>
      </c>
      <c r="B15414" s="78" t="s">
        <v>15</v>
      </c>
      <c r="C15414">
        <v>2031</v>
      </c>
      <c r="D15414" t="s">
        <v>138</v>
      </c>
      <c r="E15414" t="s">
        <v>51</v>
      </c>
      <c r="F15414">
        <v>184.33678764365499</v>
      </c>
    </row>
    <row r="15415" spans="1:6" x14ac:dyDescent="0.35">
      <c r="A15415" t="s">
        <v>130</v>
      </c>
      <c r="B15415" s="78" t="s">
        <v>15</v>
      </c>
      <c r="C15415">
        <v>2031</v>
      </c>
      <c r="D15415" t="s">
        <v>138</v>
      </c>
      <c r="E15415" t="s">
        <v>53</v>
      </c>
      <c r="F15415">
        <v>200.13237159893501</v>
      </c>
    </row>
    <row r="15416" spans="1:6" x14ac:dyDescent="0.35">
      <c r="A15416" t="s">
        <v>130</v>
      </c>
      <c r="B15416" s="78" t="s">
        <v>15</v>
      </c>
      <c r="C15416">
        <v>2031</v>
      </c>
      <c r="D15416" t="s">
        <v>138</v>
      </c>
      <c r="E15416" t="s">
        <v>55</v>
      </c>
      <c r="F15416">
        <v>186.832031842004</v>
      </c>
    </row>
    <row r="15417" spans="1:6" x14ac:dyDescent="0.35">
      <c r="A15417" t="s">
        <v>130</v>
      </c>
      <c r="B15417" s="78" t="s">
        <v>15</v>
      </c>
      <c r="C15417">
        <v>2031</v>
      </c>
      <c r="D15417" t="s">
        <v>138</v>
      </c>
      <c r="E15417" t="s">
        <v>57</v>
      </c>
      <c r="F15417">
        <v>173.59056862912101</v>
      </c>
    </row>
    <row r="15418" spans="1:6" x14ac:dyDescent="0.35">
      <c r="A15418" t="s">
        <v>130</v>
      </c>
      <c r="B15418" s="78" t="s">
        <v>15</v>
      </c>
      <c r="C15418">
        <v>2031</v>
      </c>
      <c r="D15418" t="s">
        <v>138</v>
      </c>
      <c r="E15418" t="s">
        <v>59</v>
      </c>
      <c r="F15418">
        <v>152.729077598744</v>
      </c>
    </row>
    <row r="15419" spans="1:6" x14ac:dyDescent="0.35">
      <c r="A15419" t="s">
        <v>130</v>
      </c>
      <c r="B15419" s="78" t="s">
        <v>15</v>
      </c>
      <c r="C15419">
        <v>2031</v>
      </c>
      <c r="D15419" t="s">
        <v>138</v>
      </c>
      <c r="E15419" t="s">
        <v>61</v>
      </c>
      <c r="F15419">
        <v>123.99402557636699</v>
      </c>
    </row>
    <row r="15420" spans="1:6" x14ac:dyDescent="0.35">
      <c r="A15420" t="s">
        <v>130</v>
      </c>
      <c r="B15420" s="78" t="s">
        <v>15</v>
      </c>
      <c r="C15420">
        <v>2031</v>
      </c>
      <c r="D15420" t="s">
        <v>138</v>
      </c>
      <c r="E15420" t="s">
        <v>63</v>
      </c>
      <c r="F15420">
        <v>117.29553357877499</v>
      </c>
    </row>
    <row r="15421" spans="1:6" x14ac:dyDescent="0.35">
      <c r="A15421" t="s">
        <v>130</v>
      </c>
      <c r="B15421" s="78" t="s">
        <v>15</v>
      </c>
      <c r="C15421">
        <v>2031</v>
      </c>
      <c r="D15421" t="s">
        <v>138</v>
      </c>
      <c r="E15421" t="s">
        <v>43</v>
      </c>
      <c r="F15421">
        <v>171.84137352869399</v>
      </c>
    </row>
    <row r="15422" spans="1:6" x14ac:dyDescent="0.35">
      <c r="A15422" t="s">
        <v>130</v>
      </c>
      <c r="B15422" s="78" t="s">
        <v>15</v>
      </c>
      <c r="C15422">
        <v>2031</v>
      </c>
      <c r="D15422" t="s">
        <v>138</v>
      </c>
      <c r="E15422" t="s">
        <v>65</v>
      </c>
      <c r="F15422">
        <v>99.491911689520293</v>
      </c>
    </row>
    <row r="15423" spans="1:6" x14ac:dyDescent="0.35">
      <c r="A15423" t="s">
        <v>130</v>
      </c>
      <c r="B15423" s="78" t="s">
        <v>15</v>
      </c>
      <c r="C15423">
        <v>2031</v>
      </c>
      <c r="D15423" t="s">
        <v>138</v>
      </c>
      <c r="E15423" t="s">
        <v>67</v>
      </c>
      <c r="F15423">
        <v>78.422230073444695</v>
      </c>
    </row>
    <row r="15424" spans="1:6" x14ac:dyDescent="0.35">
      <c r="A15424" t="s">
        <v>130</v>
      </c>
      <c r="B15424" s="78" t="s">
        <v>15</v>
      </c>
      <c r="C15424">
        <v>2031</v>
      </c>
      <c r="D15424" t="s">
        <v>138</v>
      </c>
      <c r="E15424" t="s">
        <v>69</v>
      </c>
      <c r="F15424">
        <v>38.596865908710797</v>
      </c>
    </row>
    <row r="15425" spans="1:6" x14ac:dyDescent="0.35">
      <c r="A15425" t="s">
        <v>130</v>
      </c>
      <c r="B15425" s="78" t="s">
        <v>15</v>
      </c>
      <c r="C15425">
        <v>2031</v>
      </c>
      <c r="D15425" t="s">
        <v>138</v>
      </c>
      <c r="E15425" t="s">
        <v>71</v>
      </c>
      <c r="F15425">
        <v>15.3065198598176</v>
      </c>
    </row>
    <row r="15426" spans="1:6" x14ac:dyDescent="0.35">
      <c r="A15426" t="s">
        <v>130</v>
      </c>
      <c r="B15426" s="78" t="s">
        <v>15</v>
      </c>
      <c r="C15426">
        <v>2031</v>
      </c>
      <c r="D15426" t="s">
        <v>138</v>
      </c>
      <c r="E15426" t="s">
        <v>73</v>
      </c>
      <c r="F15426">
        <v>10.965952316600699</v>
      </c>
    </row>
    <row r="15427" spans="1:6" x14ac:dyDescent="0.35">
      <c r="A15427" t="s">
        <v>130</v>
      </c>
      <c r="B15427" s="78" t="s">
        <v>15</v>
      </c>
      <c r="C15427">
        <v>2031</v>
      </c>
      <c r="D15427" t="s">
        <v>138</v>
      </c>
      <c r="E15427" t="s">
        <v>75</v>
      </c>
      <c r="F15427">
        <v>6.2745249744374298</v>
      </c>
    </row>
    <row r="15428" spans="1:6" x14ac:dyDescent="0.35">
      <c r="A15428" t="s">
        <v>130</v>
      </c>
      <c r="B15428" s="78" t="s">
        <v>15</v>
      </c>
      <c r="C15428">
        <v>2031</v>
      </c>
      <c r="D15428" t="s">
        <v>41</v>
      </c>
      <c r="E15428" t="s">
        <v>42</v>
      </c>
      <c r="F15428">
        <v>214.713869167311</v>
      </c>
    </row>
    <row r="15429" spans="1:6" x14ac:dyDescent="0.35">
      <c r="A15429" t="s">
        <v>130</v>
      </c>
      <c r="B15429" s="78" t="s">
        <v>15</v>
      </c>
      <c r="C15429">
        <v>2031</v>
      </c>
      <c r="D15429" t="s">
        <v>41</v>
      </c>
      <c r="E15429" t="s">
        <v>45</v>
      </c>
      <c r="F15429">
        <v>141.48490271947</v>
      </c>
    </row>
    <row r="15430" spans="1:6" x14ac:dyDescent="0.35">
      <c r="A15430" t="s">
        <v>130</v>
      </c>
      <c r="B15430" s="78" t="s">
        <v>15</v>
      </c>
      <c r="C15430">
        <v>2031</v>
      </c>
      <c r="D15430" t="s">
        <v>41</v>
      </c>
      <c r="E15430" t="s">
        <v>47</v>
      </c>
      <c r="F15430">
        <v>111.24093848684799</v>
      </c>
    </row>
    <row r="15431" spans="1:6" x14ac:dyDescent="0.35">
      <c r="A15431" t="s">
        <v>130</v>
      </c>
      <c r="B15431" s="78" t="s">
        <v>15</v>
      </c>
      <c r="C15431">
        <v>2031</v>
      </c>
      <c r="D15431" t="s">
        <v>41</v>
      </c>
      <c r="E15431" t="s">
        <v>49</v>
      </c>
      <c r="F15431">
        <v>140.67801946859601</v>
      </c>
    </row>
    <row r="15432" spans="1:6" x14ac:dyDescent="0.35">
      <c r="A15432" t="s">
        <v>130</v>
      </c>
      <c r="B15432" s="78" t="s">
        <v>15</v>
      </c>
      <c r="C15432">
        <v>2031</v>
      </c>
      <c r="D15432" t="s">
        <v>41</v>
      </c>
      <c r="E15432" t="s">
        <v>51</v>
      </c>
      <c r="F15432">
        <v>188.57756387850799</v>
      </c>
    </row>
    <row r="15433" spans="1:6" x14ac:dyDescent="0.35">
      <c r="A15433" t="s">
        <v>130</v>
      </c>
      <c r="B15433" s="78" t="s">
        <v>15</v>
      </c>
      <c r="C15433">
        <v>2031</v>
      </c>
      <c r="D15433" t="s">
        <v>41</v>
      </c>
      <c r="E15433" t="s">
        <v>53</v>
      </c>
      <c r="F15433">
        <v>207.320824417697</v>
      </c>
    </row>
    <row r="15434" spans="1:6" x14ac:dyDescent="0.35">
      <c r="A15434" t="s">
        <v>130</v>
      </c>
      <c r="B15434" s="78" t="s">
        <v>15</v>
      </c>
      <c r="C15434">
        <v>2031</v>
      </c>
      <c r="D15434" t="s">
        <v>41</v>
      </c>
      <c r="E15434" t="s">
        <v>55</v>
      </c>
      <c r="F15434">
        <v>201.918663217519</v>
      </c>
    </row>
    <row r="15435" spans="1:6" x14ac:dyDescent="0.35">
      <c r="A15435" t="s">
        <v>130</v>
      </c>
      <c r="B15435" s="78" t="s">
        <v>15</v>
      </c>
      <c r="C15435">
        <v>2031</v>
      </c>
      <c r="D15435" t="s">
        <v>41</v>
      </c>
      <c r="E15435" t="s">
        <v>57</v>
      </c>
      <c r="F15435">
        <v>191.78170198050401</v>
      </c>
    </row>
    <row r="15436" spans="1:6" x14ac:dyDescent="0.35">
      <c r="A15436" t="s">
        <v>130</v>
      </c>
      <c r="B15436" s="78" t="s">
        <v>15</v>
      </c>
      <c r="C15436">
        <v>2031</v>
      </c>
      <c r="D15436" t="s">
        <v>41</v>
      </c>
      <c r="E15436" t="s">
        <v>59</v>
      </c>
      <c r="F15436">
        <v>182.23575720910401</v>
      </c>
    </row>
    <row r="15437" spans="1:6" x14ac:dyDescent="0.35">
      <c r="A15437" t="s">
        <v>130</v>
      </c>
      <c r="B15437" s="78" t="s">
        <v>15</v>
      </c>
      <c r="C15437">
        <v>2031</v>
      </c>
      <c r="D15437" t="s">
        <v>41</v>
      </c>
      <c r="E15437" t="s">
        <v>61</v>
      </c>
      <c r="F15437">
        <v>146.99106935967799</v>
      </c>
    </row>
    <row r="15438" spans="1:6" x14ac:dyDescent="0.35">
      <c r="A15438" t="s">
        <v>130</v>
      </c>
      <c r="B15438" s="78" t="s">
        <v>15</v>
      </c>
      <c r="C15438">
        <v>2031</v>
      </c>
      <c r="D15438" t="s">
        <v>41</v>
      </c>
      <c r="E15438" t="s">
        <v>63</v>
      </c>
      <c r="F15438">
        <v>150.08610563255999</v>
      </c>
    </row>
    <row r="15439" spans="1:6" x14ac:dyDescent="0.35">
      <c r="A15439" t="s">
        <v>130</v>
      </c>
      <c r="B15439" s="78" t="s">
        <v>15</v>
      </c>
      <c r="C15439">
        <v>2031</v>
      </c>
      <c r="D15439" t="s">
        <v>41</v>
      </c>
      <c r="E15439" t="s">
        <v>43</v>
      </c>
      <c r="F15439">
        <v>188.66710832022201</v>
      </c>
    </row>
    <row r="15440" spans="1:6" x14ac:dyDescent="0.35">
      <c r="A15440" t="s">
        <v>130</v>
      </c>
      <c r="B15440" s="78" t="s">
        <v>15</v>
      </c>
      <c r="C15440">
        <v>2031</v>
      </c>
      <c r="D15440" t="s">
        <v>41</v>
      </c>
      <c r="E15440" t="s">
        <v>65</v>
      </c>
      <c r="F15440">
        <v>114.579571516293</v>
      </c>
    </row>
    <row r="15441" spans="1:6" x14ac:dyDescent="0.35">
      <c r="A15441" t="s">
        <v>130</v>
      </c>
      <c r="B15441" s="78" t="s">
        <v>15</v>
      </c>
      <c r="C15441">
        <v>2031</v>
      </c>
      <c r="D15441" t="s">
        <v>41</v>
      </c>
      <c r="E15441" t="s">
        <v>67</v>
      </c>
      <c r="F15441">
        <v>96.952736370078696</v>
      </c>
    </row>
    <row r="15442" spans="1:6" x14ac:dyDescent="0.35">
      <c r="A15442" t="s">
        <v>130</v>
      </c>
      <c r="B15442" s="78" t="s">
        <v>15</v>
      </c>
      <c r="C15442">
        <v>2031</v>
      </c>
      <c r="D15442" t="s">
        <v>41</v>
      </c>
      <c r="E15442" t="s">
        <v>69</v>
      </c>
      <c r="F15442">
        <v>49.088056301001401</v>
      </c>
    </row>
    <row r="15443" spans="1:6" x14ac:dyDescent="0.35">
      <c r="A15443" t="s">
        <v>130</v>
      </c>
      <c r="B15443" s="78" t="s">
        <v>15</v>
      </c>
      <c r="C15443">
        <v>2031</v>
      </c>
      <c r="D15443" t="s">
        <v>41</v>
      </c>
      <c r="E15443" t="s">
        <v>71</v>
      </c>
      <c r="F15443">
        <v>18.593018017325399</v>
      </c>
    </row>
    <row r="15444" spans="1:6" x14ac:dyDescent="0.35">
      <c r="A15444" t="s">
        <v>130</v>
      </c>
      <c r="B15444" s="78" t="s">
        <v>15</v>
      </c>
      <c r="C15444">
        <v>2031</v>
      </c>
      <c r="D15444" t="s">
        <v>41</v>
      </c>
      <c r="E15444" t="s">
        <v>73</v>
      </c>
      <c r="F15444">
        <v>8.2678023163910996</v>
      </c>
    </row>
    <row r="15445" spans="1:6" x14ac:dyDescent="0.35">
      <c r="A15445" t="s">
        <v>130</v>
      </c>
      <c r="B15445" s="78" t="s">
        <v>15</v>
      </c>
      <c r="C15445">
        <v>2031</v>
      </c>
      <c r="D15445" t="s">
        <v>41</v>
      </c>
      <c r="E15445" t="s">
        <v>75</v>
      </c>
      <c r="F15445">
        <v>5.3501233419185796</v>
      </c>
    </row>
    <row r="15446" spans="1:6" x14ac:dyDescent="0.35">
      <c r="A15446" t="s">
        <v>130</v>
      </c>
      <c r="B15446" s="78" t="s">
        <v>15</v>
      </c>
      <c r="C15446">
        <v>2036</v>
      </c>
      <c r="D15446" t="s">
        <v>138</v>
      </c>
      <c r="E15446" t="s">
        <v>42</v>
      </c>
      <c r="F15446">
        <v>202.451656575671</v>
      </c>
    </row>
    <row r="15447" spans="1:6" x14ac:dyDescent="0.35">
      <c r="A15447" t="s">
        <v>130</v>
      </c>
      <c r="B15447" s="78" t="s">
        <v>15</v>
      </c>
      <c r="C15447">
        <v>2036</v>
      </c>
      <c r="D15447" t="s">
        <v>138</v>
      </c>
      <c r="E15447" t="s">
        <v>45</v>
      </c>
      <c r="F15447">
        <v>126.345935386731</v>
      </c>
    </row>
    <row r="15448" spans="1:6" x14ac:dyDescent="0.35">
      <c r="A15448" t="s">
        <v>130</v>
      </c>
      <c r="B15448" s="78" t="s">
        <v>15</v>
      </c>
      <c r="C15448">
        <v>2036</v>
      </c>
      <c r="D15448" t="s">
        <v>138</v>
      </c>
      <c r="E15448" t="s">
        <v>47</v>
      </c>
      <c r="F15448">
        <v>90.412547552278696</v>
      </c>
    </row>
    <row r="15449" spans="1:6" x14ac:dyDescent="0.35">
      <c r="A15449" t="s">
        <v>130</v>
      </c>
      <c r="B15449" s="78" t="s">
        <v>15</v>
      </c>
      <c r="C15449">
        <v>2036</v>
      </c>
      <c r="D15449" t="s">
        <v>138</v>
      </c>
      <c r="E15449" t="s">
        <v>49</v>
      </c>
      <c r="F15449">
        <v>150.62109613827599</v>
      </c>
    </row>
    <row r="15450" spans="1:6" x14ac:dyDescent="0.35">
      <c r="A15450" t="s">
        <v>130</v>
      </c>
      <c r="B15450" s="78" t="s">
        <v>15</v>
      </c>
      <c r="C15450">
        <v>2036</v>
      </c>
      <c r="D15450" t="s">
        <v>138</v>
      </c>
      <c r="E15450" t="s">
        <v>51</v>
      </c>
      <c r="F15450">
        <v>191.37532080687299</v>
      </c>
    </row>
    <row r="15451" spans="1:6" x14ac:dyDescent="0.35">
      <c r="A15451" t="s">
        <v>130</v>
      </c>
      <c r="B15451" s="78" t="s">
        <v>15</v>
      </c>
      <c r="C15451">
        <v>2036</v>
      </c>
      <c r="D15451" t="s">
        <v>138</v>
      </c>
      <c r="E15451" t="s">
        <v>53</v>
      </c>
      <c r="F15451">
        <v>191.099327106163</v>
      </c>
    </row>
    <row r="15452" spans="1:6" x14ac:dyDescent="0.35">
      <c r="A15452" t="s">
        <v>130</v>
      </c>
      <c r="B15452" s="78" t="s">
        <v>15</v>
      </c>
      <c r="C15452">
        <v>2036</v>
      </c>
      <c r="D15452" t="s">
        <v>138</v>
      </c>
      <c r="E15452" t="s">
        <v>55</v>
      </c>
      <c r="F15452">
        <v>185.60608153308701</v>
      </c>
    </row>
    <row r="15453" spans="1:6" x14ac:dyDescent="0.35">
      <c r="A15453" t="s">
        <v>130</v>
      </c>
      <c r="B15453" s="78" t="s">
        <v>15</v>
      </c>
      <c r="C15453">
        <v>2036</v>
      </c>
      <c r="D15453" t="s">
        <v>138</v>
      </c>
      <c r="E15453" t="s">
        <v>57</v>
      </c>
      <c r="F15453">
        <v>176.67737008976201</v>
      </c>
    </row>
    <row r="15454" spans="1:6" x14ac:dyDescent="0.35">
      <c r="A15454" t="s">
        <v>130</v>
      </c>
      <c r="B15454" s="78" t="s">
        <v>15</v>
      </c>
      <c r="C15454">
        <v>2036</v>
      </c>
      <c r="D15454" t="s">
        <v>138</v>
      </c>
      <c r="E15454" t="s">
        <v>59</v>
      </c>
      <c r="F15454">
        <v>152.67375163201001</v>
      </c>
    </row>
    <row r="15455" spans="1:6" x14ac:dyDescent="0.35">
      <c r="A15455" t="s">
        <v>130</v>
      </c>
      <c r="B15455" s="78" t="s">
        <v>15</v>
      </c>
      <c r="C15455">
        <v>2036</v>
      </c>
      <c r="D15455" t="s">
        <v>138</v>
      </c>
      <c r="E15455" t="s">
        <v>61</v>
      </c>
      <c r="F15455">
        <v>137.42512803640099</v>
      </c>
    </row>
    <row r="15456" spans="1:6" x14ac:dyDescent="0.35">
      <c r="A15456" t="s">
        <v>130</v>
      </c>
      <c r="B15456" s="78" t="s">
        <v>15</v>
      </c>
      <c r="C15456">
        <v>2036</v>
      </c>
      <c r="D15456" t="s">
        <v>138</v>
      </c>
      <c r="E15456" t="s">
        <v>63</v>
      </c>
      <c r="F15456">
        <v>114.662020579852</v>
      </c>
    </row>
    <row r="15457" spans="1:6" x14ac:dyDescent="0.35">
      <c r="A15457" t="s">
        <v>130</v>
      </c>
      <c r="B15457" s="78" t="s">
        <v>15</v>
      </c>
      <c r="C15457">
        <v>2036</v>
      </c>
      <c r="D15457" t="s">
        <v>138</v>
      </c>
      <c r="E15457" t="s">
        <v>43</v>
      </c>
      <c r="F15457">
        <v>169.53631180049899</v>
      </c>
    </row>
    <row r="15458" spans="1:6" x14ac:dyDescent="0.35">
      <c r="A15458" t="s">
        <v>130</v>
      </c>
      <c r="B15458" s="78" t="s">
        <v>15</v>
      </c>
      <c r="C15458">
        <v>2036</v>
      </c>
      <c r="D15458" t="s">
        <v>138</v>
      </c>
      <c r="E15458" t="s">
        <v>65</v>
      </c>
      <c r="F15458">
        <v>103.462502643969</v>
      </c>
    </row>
    <row r="15459" spans="1:6" x14ac:dyDescent="0.35">
      <c r="A15459" t="s">
        <v>130</v>
      </c>
      <c r="B15459" s="78" t="s">
        <v>15</v>
      </c>
      <c r="C15459">
        <v>2036</v>
      </c>
      <c r="D15459" t="s">
        <v>138</v>
      </c>
      <c r="E15459" t="s">
        <v>67</v>
      </c>
      <c r="F15459">
        <v>83.489581716386098</v>
      </c>
    </row>
    <row r="15460" spans="1:6" x14ac:dyDescent="0.35">
      <c r="A15460" t="s">
        <v>130</v>
      </c>
      <c r="B15460" s="78" t="s">
        <v>15</v>
      </c>
      <c r="C15460">
        <v>2036</v>
      </c>
      <c r="D15460" t="s">
        <v>138</v>
      </c>
      <c r="E15460" t="s">
        <v>69</v>
      </c>
      <c r="F15460">
        <v>63.005016604106999</v>
      </c>
    </row>
    <row r="15461" spans="1:6" x14ac:dyDescent="0.35">
      <c r="A15461" t="s">
        <v>130</v>
      </c>
      <c r="B15461" s="78" t="s">
        <v>15</v>
      </c>
      <c r="C15461">
        <v>2036</v>
      </c>
      <c r="D15461" t="s">
        <v>138</v>
      </c>
      <c r="E15461" t="s">
        <v>71</v>
      </c>
      <c r="F15461">
        <v>30.3854640460792</v>
      </c>
    </row>
    <row r="15462" spans="1:6" x14ac:dyDescent="0.35">
      <c r="A15462" t="s">
        <v>130</v>
      </c>
      <c r="B15462" s="78" t="s">
        <v>15</v>
      </c>
      <c r="C15462">
        <v>2036</v>
      </c>
      <c r="D15462" t="s">
        <v>138</v>
      </c>
      <c r="E15462" t="s">
        <v>73</v>
      </c>
      <c r="F15462">
        <v>11.5411797123013</v>
      </c>
    </row>
    <row r="15463" spans="1:6" x14ac:dyDescent="0.35">
      <c r="A15463" t="s">
        <v>130</v>
      </c>
      <c r="B15463" s="78" t="s">
        <v>15</v>
      </c>
      <c r="C15463">
        <v>2036</v>
      </c>
      <c r="D15463" t="s">
        <v>138</v>
      </c>
      <c r="E15463" t="s">
        <v>75</v>
      </c>
      <c r="F15463">
        <v>10.2936561367991</v>
      </c>
    </row>
    <row r="15464" spans="1:6" x14ac:dyDescent="0.35">
      <c r="A15464" t="s">
        <v>130</v>
      </c>
      <c r="B15464" s="78" t="s">
        <v>15</v>
      </c>
      <c r="C15464">
        <v>2036</v>
      </c>
      <c r="D15464" t="s">
        <v>41</v>
      </c>
      <c r="E15464" t="s">
        <v>42</v>
      </c>
      <c r="F15464">
        <v>218.33374152152899</v>
      </c>
    </row>
    <row r="15465" spans="1:6" x14ac:dyDescent="0.35">
      <c r="A15465" t="s">
        <v>130</v>
      </c>
      <c r="B15465" s="78" t="s">
        <v>15</v>
      </c>
      <c r="C15465">
        <v>2036</v>
      </c>
      <c r="D15465" t="s">
        <v>41</v>
      </c>
      <c r="E15465" t="s">
        <v>45</v>
      </c>
      <c r="F15465">
        <v>135.78901544862401</v>
      </c>
    </row>
    <row r="15466" spans="1:6" x14ac:dyDescent="0.35">
      <c r="A15466" t="s">
        <v>130</v>
      </c>
      <c r="B15466" s="78" t="s">
        <v>15</v>
      </c>
      <c r="C15466">
        <v>2036</v>
      </c>
      <c r="D15466" t="s">
        <v>41</v>
      </c>
      <c r="E15466" t="s">
        <v>47</v>
      </c>
      <c r="F15466">
        <v>104.350603276252</v>
      </c>
    </row>
    <row r="15467" spans="1:6" x14ac:dyDescent="0.35">
      <c r="A15467" t="s">
        <v>130</v>
      </c>
      <c r="B15467" s="78" t="s">
        <v>15</v>
      </c>
      <c r="C15467">
        <v>2036</v>
      </c>
      <c r="D15467" t="s">
        <v>41</v>
      </c>
      <c r="E15467" t="s">
        <v>49</v>
      </c>
      <c r="F15467">
        <v>133.42604444699899</v>
      </c>
    </row>
    <row r="15468" spans="1:6" x14ac:dyDescent="0.35">
      <c r="A15468" t="s">
        <v>130</v>
      </c>
      <c r="B15468" s="78" t="s">
        <v>15</v>
      </c>
      <c r="C15468">
        <v>2036</v>
      </c>
      <c r="D15468" t="s">
        <v>41</v>
      </c>
      <c r="E15468" t="s">
        <v>51</v>
      </c>
      <c r="F15468">
        <v>197.34851442902399</v>
      </c>
    </row>
    <row r="15469" spans="1:6" x14ac:dyDescent="0.35">
      <c r="A15469" t="s">
        <v>130</v>
      </c>
      <c r="B15469" s="78" t="s">
        <v>15</v>
      </c>
      <c r="C15469">
        <v>2036</v>
      </c>
      <c r="D15469" t="s">
        <v>41</v>
      </c>
      <c r="E15469" t="s">
        <v>53</v>
      </c>
      <c r="F15469">
        <v>199.80277561792801</v>
      </c>
    </row>
    <row r="15470" spans="1:6" x14ac:dyDescent="0.35">
      <c r="A15470" t="s">
        <v>130</v>
      </c>
      <c r="B15470" s="78" t="s">
        <v>15</v>
      </c>
      <c r="C15470">
        <v>2036</v>
      </c>
      <c r="D15470" t="s">
        <v>41</v>
      </c>
      <c r="E15470" t="s">
        <v>55</v>
      </c>
      <c r="F15470">
        <v>202.25223998449599</v>
      </c>
    </row>
    <row r="15471" spans="1:6" x14ac:dyDescent="0.35">
      <c r="A15471" t="s">
        <v>130</v>
      </c>
      <c r="B15471" s="78" t="s">
        <v>15</v>
      </c>
      <c r="C15471">
        <v>2036</v>
      </c>
      <c r="D15471" t="s">
        <v>41</v>
      </c>
      <c r="E15471" t="s">
        <v>57</v>
      </c>
      <c r="F15471">
        <v>194.61313525555099</v>
      </c>
    </row>
    <row r="15472" spans="1:6" x14ac:dyDescent="0.35">
      <c r="A15472" t="s">
        <v>130</v>
      </c>
      <c r="B15472" s="78" t="s">
        <v>15</v>
      </c>
      <c r="C15472">
        <v>2036</v>
      </c>
      <c r="D15472" t="s">
        <v>41</v>
      </c>
      <c r="E15472" t="s">
        <v>59</v>
      </c>
      <c r="F15472">
        <v>184.981965791438</v>
      </c>
    </row>
    <row r="15473" spans="1:6" x14ac:dyDescent="0.35">
      <c r="A15473" t="s">
        <v>130</v>
      </c>
      <c r="B15473" s="78" t="s">
        <v>15</v>
      </c>
      <c r="C15473">
        <v>2036</v>
      </c>
      <c r="D15473" t="s">
        <v>41</v>
      </c>
      <c r="E15473" t="s">
        <v>61</v>
      </c>
      <c r="F15473">
        <v>175.41586193859999</v>
      </c>
    </row>
    <row r="15474" spans="1:6" x14ac:dyDescent="0.35">
      <c r="A15474" t="s">
        <v>130</v>
      </c>
      <c r="B15474" s="78" t="s">
        <v>15</v>
      </c>
      <c r="C15474">
        <v>2036</v>
      </c>
      <c r="D15474" t="s">
        <v>41</v>
      </c>
      <c r="E15474" t="s">
        <v>63</v>
      </c>
      <c r="F15474">
        <v>136.91814845433899</v>
      </c>
    </row>
    <row r="15475" spans="1:6" x14ac:dyDescent="0.35">
      <c r="A15475" t="s">
        <v>130</v>
      </c>
      <c r="B15475" s="78" t="s">
        <v>15</v>
      </c>
      <c r="C15475">
        <v>2036</v>
      </c>
      <c r="D15475" t="s">
        <v>41</v>
      </c>
      <c r="E15475" t="s">
        <v>43</v>
      </c>
      <c r="F15475">
        <v>186.314601336549</v>
      </c>
    </row>
    <row r="15476" spans="1:6" x14ac:dyDescent="0.35">
      <c r="A15476" t="s">
        <v>130</v>
      </c>
      <c r="B15476" s="78" t="s">
        <v>15</v>
      </c>
      <c r="C15476">
        <v>2036</v>
      </c>
      <c r="D15476" t="s">
        <v>41</v>
      </c>
      <c r="E15476" t="s">
        <v>65</v>
      </c>
      <c r="F15476">
        <v>127.862879254145</v>
      </c>
    </row>
    <row r="15477" spans="1:6" x14ac:dyDescent="0.35">
      <c r="A15477" t="s">
        <v>130</v>
      </c>
      <c r="B15477" s="78" t="s">
        <v>15</v>
      </c>
      <c r="C15477">
        <v>2036</v>
      </c>
      <c r="D15477" t="s">
        <v>41</v>
      </c>
      <c r="E15477" t="s">
        <v>67</v>
      </c>
      <c r="F15477">
        <v>92.712679647171598</v>
      </c>
    </row>
    <row r="15478" spans="1:6" x14ac:dyDescent="0.35">
      <c r="A15478" t="s">
        <v>130</v>
      </c>
      <c r="B15478" s="78" t="s">
        <v>15</v>
      </c>
      <c r="C15478">
        <v>2036</v>
      </c>
      <c r="D15478" t="s">
        <v>41</v>
      </c>
      <c r="E15478" t="s">
        <v>69</v>
      </c>
      <c r="F15478">
        <v>74.103702713075904</v>
      </c>
    </row>
    <row r="15479" spans="1:6" x14ac:dyDescent="0.35">
      <c r="A15479" t="s">
        <v>130</v>
      </c>
      <c r="B15479" s="78" t="s">
        <v>15</v>
      </c>
      <c r="C15479">
        <v>2036</v>
      </c>
      <c r="D15479" t="s">
        <v>41</v>
      </c>
      <c r="E15479" t="s">
        <v>71</v>
      </c>
      <c r="F15479">
        <v>36.441300949825099</v>
      </c>
    </row>
    <row r="15480" spans="1:6" x14ac:dyDescent="0.35">
      <c r="A15480" t="s">
        <v>130</v>
      </c>
      <c r="B15480" s="78" t="s">
        <v>15</v>
      </c>
      <c r="C15480">
        <v>2036</v>
      </c>
      <c r="D15480" t="s">
        <v>41</v>
      </c>
      <c r="E15480" t="s">
        <v>73</v>
      </c>
      <c r="F15480">
        <v>13.013296688474099</v>
      </c>
    </row>
    <row r="15481" spans="1:6" x14ac:dyDescent="0.35">
      <c r="A15481" t="s">
        <v>130</v>
      </c>
      <c r="B15481" s="78" t="s">
        <v>15</v>
      </c>
      <c r="C15481">
        <v>2036</v>
      </c>
      <c r="D15481" t="s">
        <v>41</v>
      </c>
      <c r="E15481" t="s">
        <v>75</v>
      </c>
      <c r="F15481">
        <v>8.0749820776943206</v>
      </c>
    </row>
    <row r="15482" spans="1:6" x14ac:dyDescent="0.35">
      <c r="A15482" t="s">
        <v>130</v>
      </c>
      <c r="B15482" s="78" t="s">
        <v>15</v>
      </c>
      <c r="C15482">
        <v>2041</v>
      </c>
      <c r="D15482" t="s">
        <v>138</v>
      </c>
      <c r="E15482" t="s">
        <v>42</v>
      </c>
      <c r="F15482">
        <v>200.980871890423</v>
      </c>
    </row>
    <row r="15483" spans="1:6" x14ac:dyDescent="0.35">
      <c r="A15483" t="s">
        <v>130</v>
      </c>
      <c r="B15483" s="78" t="s">
        <v>15</v>
      </c>
      <c r="C15483">
        <v>2041</v>
      </c>
      <c r="D15483" t="s">
        <v>138</v>
      </c>
      <c r="E15483" t="s">
        <v>45</v>
      </c>
      <c r="F15483">
        <v>124.822985942434</v>
      </c>
    </row>
    <row r="15484" spans="1:6" x14ac:dyDescent="0.35">
      <c r="A15484" t="s">
        <v>130</v>
      </c>
      <c r="B15484" s="78" t="s">
        <v>15</v>
      </c>
      <c r="C15484">
        <v>2041</v>
      </c>
      <c r="D15484" t="s">
        <v>138</v>
      </c>
      <c r="E15484" t="s">
        <v>47</v>
      </c>
      <c r="F15484">
        <v>89.6824444830267</v>
      </c>
    </row>
    <row r="15485" spans="1:6" x14ac:dyDescent="0.35">
      <c r="A15485" t="s">
        <v>130</v>
      </c>
      <c r="B15485" s="78" t="s">
        <v>15</v>
      </c>
      <c r="C15485">
        <v>2041</v>
      </c>
      <c r="D15485" t="s">
        <v>138</v>
      </c>
      <c r="E15485" t="s">
        <v>49</v>
      </c>
      <c r="F15485">
        <v>143.03955196688301</v>
      </c>
    </row>
    <row r="15486" spans="1:6" x14ac:dyDescent="0.35">
      <c r="A15486" t="s">
        <v>130</v>
      </c>
      <c r="B15486" s="78" t="s">
        <v>15</v>
      </c>
      <c r="C15486">
        <v>2041</v>
      </c>
      <c r="D15486" t="s">
        <v>138</v>
      </c>
      <c r="E15486" t="s">
        <v>51</v>
      </c>
      <c r="F15486">
        <v>187.21007460312799</v>
      </c>
    </row>
    <row r="15487" spans="1:6" x14ac:dyDescent="0.35">
      <c r="A15487" t="s">
        <v>130</v>
      </c>
      <c r="B15487" s="78" t="s">
        <v>15</v>
      </c>
      <c r="C15487">
        <v>2041</v>
      </c>
      <c r="D15487" t="s">
        <v>138</v>
      </c>
      <c r="E15487" t="s">
        <v>53</v>
      </c>
      <c r="F15487">
        <v>197.46287342250801</v>
      </c>
    </row>
    <row r="15488" spans="1:6" x14ac:dyDescent="0.35">
      <c r="A15488" t="s">
        <v>130</v>
      </c>
      <c r="B15488" s="78" t="s">
        <v>15</v>
      </c>
      <c r="C15488">
        <v>2041</v>
      </c>
      <c r="D15488" t="s">
        <v>138</v>
      </c>
      <c r="E15488" t="s">
        <v>55</v>
      </c>
      <c r="F15488">
        <v>177.26095495765099</v>
      </c>
    </row>
    <row r="15489" spans="1:6" x14ac:dyDescent="0.35">
      <c r="A15489" t="s">
        <v>130</v>
      </c>
      <c r="B15489" s="78" t="s">
        <v>15</v>
      </c>
      <c r="C15489">
        <v>2041</v>
      </c>
      <c r="D15489" t="s">
        <v>138</v>
      </c>
      <c r="E15489" t="s">
        <v>57</v>
      </c>
      <c r="F15489">
        <v>174.64547976906599</v>
      </c>
    </row>
    <row r="15490" spans="1:6" x14ac:dyDescent="0.35">
      <c r="A15490" t="s">
        <v>130</v>
      </c>
      <c r="B15490" s="78" t="s">
        <v>15</v>
      </c>
      <c r="C15490">
        <v>2041</v>
      </c>
      <c r="D15490" t="s">
        <v>138</v>
      </c>
      <c r="E15490" t="s">
        <v>59</v>
      </c>
      <c r="F15490">
        <v>154.785009274088</v>
      </c>
    </row>
    <row r="15491" spans="1:6" x14ac:dyDescent="0.35">
      <c r="A15491" t="s">
        <v>130</v>
      </c>
      <c r="B15491" s="78" t="s">
        <v>15</v>
      </c>
      <c r="C15491">
        <v>2041</v>
      </c>
      <c r="D15491" t="s">
        <v>138</v>
      </c>
      <c r="E15491" t="s">
        <v>61</v>
      </c>
      <c r="F15491">
        <v>137.81940192438501</v>
      </c>
    </row>
    <row r="15492" spans="1:6" x14ac:dyDescent="0.35">
      <c r="A15492" t="s">
        <v>130</v>
      </c>
      <c r="B15492" s="78" t="s">
        <v>15</v>
      </c>
      <c r="C15492">
        <v>2041</v>
      </c>
      <c r="D15492" t="s">
        <v>138</v>
      </c>
      <c r="E15492" t="s">
        <v>63</v>
      </c>
      <c r="F15492">
        <v>126.223580990969</v>
      </c>
    </row>
    <row r="15493" spans="1:6" x14ac:dyDescent="0.35">
      <c r="A15493" t="s">
        <v>130</v>
      </c>
      <c r="B15493" s="78" t="s">
        <v>15</v>
      </c>
      <c r="C15493">
        <v>2041</v>
      </c>
      <c r="D15493" t="s">
        <v>138</v>
      </c>
      <c r="E15493" t="s">
        <v>43</v>
      </c>
      <c r="F15493">
        <v>170.56500587724901</v>
      </c>
    </row>
    <row r="15494" spans="1:6" x14ac:dyDescent="0.35">
      <c r="A15494" t="s">
        <v>130</v>
      </c>
      <c r="B15494" s="78" t="s">
        <v>15</v>
      </c>
      <c r="C15494">
        <v>2041</v>
      </c>
      <c r="D15494" t="s">
        <v>138</v>
      </c>
      <c r="E15494" t="s">
        <v>65</v>
      </c>
      <c r="F15494">
        <v>101.75367455339099</v>
      </c>
    </row>
    <row r="15495" spans="1:6" x14ac:dyDescent="0.35">
      <c r="A15495" t="s">
        <v>130</v>
      </c>
      <c r="B15495" s="78" t="s">
        <v>15</v>
      </c>
      <c r="C15495">
        <v>2041</v>
      </c>
      <c r="D15495" t="s">
        <v>138</v>
      </c>
      <c r="E15495" t="s">
        <v>67</v>
      </c>
      <c r="F15495">
        <v>86.501393553164405</v>
      </c>
    </row>
    <row r="15496" spans="1:6" x14ac:dyDescent="0.35">
      <c r="A15496" t="s">
        <v>130</v>
      </c>
      <c r="B15496" s="78" t="s">
        <v>15</v>
      </c>
      <c r="C15496">
        <v>2041</v>
      </c>
      <c r="D15496" t="s">
        <v>138</v>
      </c>
      <c r="E15496" t="s">
        <v>69</v>
      </c>
      <c r="F15496">
        <v>66.614941739196695</v>
      </c>
    </row>
    <row r="15497" spans="1:6" x14ac:dyDescent="0.35">
      <c r="A15497" t="s">
        <v>130</v>
      </c>
      <c r="B15497" s="78" t="s">
        <v>15</v>
      </c>
      <c r="C15497">
        <v>2041</v>
      </c>
      <c r="D15497" t="s">
        <v>138</v>
      </c>
      <c r="E15497" t="s">
        <v>71</v>
      </c>
      <c r="F15497">
        <v>49.096334660802597</v>
      </c>
    </row>
    <row r="15498" spans="1:6" x14ac:dyDescent="0.35">
      <c r="A15498" t="s">
        <v>130</v>
      </c>
      <c r="B15498" s="78" t="s">
        <v>15</v>
      </c>
      <c r="C15498">
        <v>2041</v>
      </c>
      <c r="D15498" t="s">
        <v>138</v>
      </c>
      <c r="E15498" t="s">
        <v>73</v>
      </c>
      <c r="F15498">
        <v>22.889256266939899</v>
      </c>
    </row>
    <row r="15499" spans="1:6" x14ac:dyDescent="0.35">
      <c r="A15499" t="s">
        <v>130</v>
      </c>
      <c r="B15499" s="78" t="s">
        <v>15</v>
      </c>
      <c r="C15499">
        <v>2041</v>
      </c>
      <c r="D15499" t="s">
        <v>138</v>
      </c>
      <c r="E15499" t="s">
        <v>75</v>
      </c>
      <c r="F15499">
        <v>12.423309365071299</v>
      </c>
    </row>
    <row r="15500" spans="1:6" x14ac:dyDescent="0.35">
      <c r="A15500" t="s">
        <v>130</v>
      </c>
      <c r="B15500" s="78" t="s">
        <v>15</v>
      </c>
      <c r="C15500">
        <v>2041</v>
      </c>
      <c r="D15500" t="s">
        <v>41</v>
      </c>
      <c r="E15500" t="s">
        <v>42</v>
      </c>
      <c r="F15500">
        <v>216.88262415804601</v>
      </c>
    </row>
    <row r="15501" spans="1:6" x14ac:dyDescent="0.35">
      <c r="A15501" t="s">
        <v>130</v>
      </c>
      <c r="B15501" s="78" t="s">
        <v>15</v>
      </c>
      <c r="C15501">
        <v>2041</v>
      </c>
      <c r="D15501" t="s">
        <v>41</v>
      </c>
      <c r="E15501" t="s">
        <v>45</v>
      </c>
      <c r="F15501">
        <v>134.02220069614199</v>
      </c>
    </row>
    <row r="15502" spans="1:6" x14ac:dyDescent="0.35">
      <c r="A15502" t="s">
        <v>130</v>
      </c>
      <c r="B15502" s="78" t="s">
        <v>15</v>
      </c>
      <c r="C15502">
        <v>2041</v>
      </c>
      <c r="D15502" t="s">
        <v>41</v>
      </c>
      <c r="E15502" t="s">
        <v>47</v>
      </c>
      <c r="F15502">
        <v>99.588532768336705</v>
      </c>
    </row>
    <row r="15503" spans="1:6" x14ac:dyDescent="0.35">
      <c r="A15503" t="s">
        <v>130</v>
      </c>
      <c r="B15503" s="78" t="s">
        <v>15</v>
      </c>
      <c r="C15503">
        <v>2041</v>
      </c>
      <c r="D15503" t="s">
        <v>41</v>
      </c>
      <c r="E15503" t="s">
        <v>49</v>
      </c>
      <c r="F15503">
        <v>126.013147574735</v>
      </c>
    </row>
    <row r="15504" spans="1:6" x14ac:dyDescent="0.35">
      <c r="A15504" t="s">
        <v>130</v>
      </c>
      <c r="B15504" s="78" t="s">
        <v>15</v>
      </c>
      <c r="C15504">
        <v>2041</v>
      </c>
      <c r="D15504" t="s">
        <v>41</v>
      </c>
      <c r="E15504" t="s">
        <v>51</v>
      </c>
      <c r="F15504">
        <v>194.19606855181701</v>
      </c>
    </row>
    <row r="15505" spans="1:6" x14ac:dyDescent="0.35">
      <c r="A15505" t="s">
        <v>130</v>
      </c>
      <c r="B15505" s="78" t="s">
        <v>15</v>
      </c>
      <c r="C15505">
        <v>2041</v>
      </c>
      <c r="D15505" t="s">
        <v>41</v>
      </c>
      <c r="E15505" t="s">
        <v>53</v>
      </c>
      <c r="F15505">
        <v>205.37414239807299</v>
      </c>
    </row>
    <row r="15506" spans="1:6" x14ac:dyDescent="0.35">
      <c r="A15506" t="s">
        <v>130</v>
      </c>
      <c r="B15506" s="78" t="s">
        <v>15</v>
      </c>
      <c r="C15506">
        <v>2041</v>
      </c>
      <c r="D15506" t="s">
        <v>41</v>
      </c>
      <c r="E15506" t="s">
        <v>55</v>
      </c>
      <c r="F15506">
        <v>194.64760021420099</v>
      </c>
    </row>
    <row r="15507" spans="1:6" x14ac:dyDescent="0.35">
      <c r="A15507" t="s">
        <v>130</v>
      </c>
      <c r="B15507" s="78" t="s">
        <v>15</v>
      </c>
      <c r="C15507">
        <v>2041</v>
      </c>
      <c r="D15507" t="s">
        <v>41</v>
      </c>
      <c r="E15507" t="s">
        <v>57</v>
      </c>
      <c r="F15507">
        <v>194.417382258728</v>
      </c>
    </row>
    <row r="15508" spans="1:6" x14ac:dyDescent="0.35">
      <c r="A15508" t="s">
        <v>130</v>
      </c>
      <c r="B15508" s="78" t="s">
        <v>15</v>
      </c>
      <c r="C15508">
        <v>2041</v>
      </c>
      <c r="D15508" t="s">
        <v>41</v>
      </c>
      <c r="E15508" t="s">
        <v>59</v>
      </c>
      <c r="F15508">
        <v>187.77177138684601</v>
      </c>
    </row>
    <row r="15509" spans="1:6" x14ac:dyDescent="0.35">
      <c r="A15509" t="s">
        <v>130</v>
      </c>
      <c r="B15509" s="78" t="s">
        <v>15</v>
      </c>
      <c r="C15509">
        <v>2041</v>
      </c>
      <c r="D15509" t="s">
        <v>41</v>
      </c>
      <c r="E15509" t="s">
        <v>61</v>
      </c>
      <c r="F15509">
        <v>177.37277279428901</v>
      </c>
    </row>
    <row r="15510" spans="1:6" x14ac:dyDescent="0.35">
      <c r="A15510" t="s">
        <v>130</v>
      </c>
      <c r="B15510" s="78" t="s">
        <v>15</v>
      </c>
      <c r="C15510">
        <v>2041</v>
      </c>
      <c r="D15510" t="s">
        <v>41</v>
      </c>
      <c r="E15510" t="s">
        <v>63</v>
      </c>
      <c r="F15510">
        <v>160.26701474547701</v>
      </c>
    </row>
    <row r="15511" spans="1:6" x14ac:dyDescent="0.35">
      <c r="A15511" t="s">
        <v>130</v>
      </c>
      <c r="B15511" s="78" t="s">
        <v>15</v>
      </c>
      <c r="C15511">
        <v>2041</v>
      </c>
      <c r="D15511" t="s">
        <v>41</v>
      </c>
      <c r="E15511" t="s">
        <v>43</v>
      </c>
      <c r="F15511">
        <v>187.595792862471</v>
      </c>
    </row>
    <row r="15512" spans="1:6" x14ac:dyDescent="0.35">
      <c r="A15512" t="s">
        <v>130</v>
      </c>
      <c r="B15512" s="78" t="s">
        <v>15</v>
      </c>
      <c r="C15512">
        <v>2041</v>
      </c>
      <c r="D15512" t="s">
        <v>41</v>
      </c>
      <c r="E15512" t="s">
        <v>65</v>
      </c>
      <c r="F15512">
        <v>118.01019668008</v>
      </c>
    </row>
    <row r="15513" spans="1:6" x14ac:dyDescent="0.35">
      <c r="A15513" t="s">
        <v>130</v>
      </c>
      <c r="B15513" s="78" t="s">
        <v>15</v>
      </c>
      <c r="C15513">
        <v>2041</v>
      </c>
      <c r="D15513" t="s">
        <v>41</v>
      </c>
      <c r="E15513" t="s">
        <v>67</v>
      </c>
      <c r="F15513">
        <v>102.812471687452</v>
      </c>
    </row>
    <row r="15514" spans="1:6" x14ac:dyDescent="0.35">
      <c r="A15514" t="s">
        <v>130</v>
      </c>
      <c r="B15514" s="78" t="s">
        <v>15</v>
      </c>
      <c r="C15514">
        <v>2041</v>
      </c>
      <c r="D15514" t="s">
        <v>41</v>
      </c>
      <c r="E15514" t="s">
        <v>69</v>
      </c>
      <c r="F15514">
        <v>70.781413325415599</v>
      </c>
    </row>
    <row r="15515" spans="1:6" x14ac:dyDescent="0.35">
      <c r="A15515" t="s">
        <v>130</v>
      </c>
      <c r="B15515" s="78" t="s">
        <v>15</v>
      </c>
      <c r="C15515">
        <v>2041</v>
      </c>
      <c r="D15515" t="s">
        <v>41</v>
      </c>
      <c r="E15515" t="s">
        <v>71</v>
      </c>
      <c r="F15515">
        <v>55.048015287560702</v>
      </c>
    </row>
    <row r="15516" spans="1:6" x14ac:dyDescent="0.35">
      <c r="A15516" t="s">
        <v>130</v>
      </c>
      <c r="B15516" s="78" t="s">
        <v>15</v>
      </c>
      <c r="C15516">
        <v>2041</v>
      </c>
      <c r="D15516" t="s">
        <v>41</v>
      </c>
      <c r="E15516" t="s">
        <v>73</v>
      </c>
      <c r="F15516">
        <v>25.615931342791502</v>
      </c>
    </row>
    <row r="15517" spans="1:6" x14ac:dyDescent="0.35">
      <c r="A15517" t="s">
        <v>130</v>
      </c>
      <c r="B15517" s="78" t="s">
        <v>15</v>
      </c>
      <c r="C15517">
        <v>2041</v>
      </c>
      <c r="D15517" t="s">
        <v>41</v>
      </c>
      <c r="E15517" t="s">
        <v>75</v>
      </c>
      <c r="F15517">
        <v>12.199591969810101</v>
      </c>
    </row>
    <row r="15518" spans="1:6" x14ac:dyDescent="0.35">
      <c r="A15518" t="s">
        <v>130</v>
      </c>
      <c r="B15518" s="78" t="s">
        <v>15</v>
      </c>
      <c r="C15518">
        <v>2046</v>
      </c>
      <c r="D15518" t="s">
        <v>138</v>
      </c>
      <c r="E15518" t="s">
        <v>42</v>
      </c>
      <c r="F15518">
        <v>197.79620727680299</v>
      </c>
    </row>
    <row r="15519" spans="1:6" x14ac:dyDescent="0.35">
      <c r="A15519" t="s">
        <v>130</v>
      </c>
      <c r="B15519" s="78" t="s">
        <v>15</v>
      </c>
      <c r="C15519">
        <v>2046</v>
      </c>
      <c r="D15519" t="s">
        <v>138</v>
      </c>
      <c r="E15519" t="s">
        <v>45</v>
      </c>
      <c r="F15519">
        <v>124.395817306583</v>
      </c>
    </row>
    <row r="15520" spans="1:6" x14ac:dyDescent="0.35">
      <c r="A15520" t="s">
        <v>130</v>
      </c>
      <c r="B15520" s="78" t="s">
        <v>15</v>
      </c>
      <c r="C15520">
        <v>2046</v>
      </c>
      <c r="D15520" t="s">
        <v>138</v>
      </c>
      <c r="E15520" t="s">
        <v>47</v>
      </c>
      <c r="F15520">
        <v>88.748858601145798</v>
      </c>
    </row>
    <row r="15521" spans="1:6" x14ac:dyDescent="0.35">
      <c r="A15521" t="s">
        <v>130</v>
      </c>
      <c r="B15521" s="78" t="s">
        <v>15</v>
      </c>
      <c r="C15521">
        <v>2046</v>
      </c>
      <c r="D15521" t="s">
        <v>138</v>
      </c>
      <c r="E15521" t="s">
        <v>49</v>
      </c>
      <c r="F15521">
        <v>141.98003989237299</v>
      </c>
    </row>
    <row r="15522" spans="1:6" x14ac:dyDescent="0.35">
      <c r="A15522" t="s">
        <v>130</v>
      </c>
      <c r="B15522" s="78" t="s">
        <v>15</v>
      </c>
      <c r="C15522">
        <v>2046</v>
      </c>
      <c r="D15522" t="s">
        <v>138</v>
      </c>
      <c r="E15522" t="s">
        <v>51</v>
      </c>
      <c r="F15522">
        <v>178.57839105330899</v>
      </c>
    </row>
    <row r="15523" spans="1:6" x14ac:dyDescent="0.35">
      <c r="A15523" t="s">
        <v>130</v>
      </c>
      <c r="B15523" s="78" t="s">
        <v>15</v>
      </c>
      <c r="C15523">
        <v>2046</v>
      </c>
      <c r="D15523" t="s">
        <v>138</v>
      </c>
      <c r="E15523" t="s">
        <v>53</v>
      </c>
      <c r="F15523">
        <v>194.434068219392</v>
      </c>
    </row>
    <row r="15524" spans="1:6" x14ac:dyDescent="0.35">
      <c r="A15524" t="s">
        <v>130</v>
      </c>
      <c r="B15524" s="78" t="s">
        <v>15</v>
      </c>
      <c r="C15524">
        <v>2046</v>
      </c>
      <c r="D15524" t="s">
        <v>138</v>
      </c>
      <c r="E15524" t="s">
        <v>55</v>
      </c>
      <c r="F15524">
        <v>182.05776779235401</v>
      </c>
    </row>
    <row r="15525" spans="1:6" x14ac:dyDescent="0.35">
      <c r="A15525" t="s">
        <v>130</v>
      </c>
      <c r="B15525" s="78" t="s">
        <v>15</v>
      </c>
      <c r="C15525">
        <v>2046</v>
      </c>
      <c r="D15525" t="s">
        <v>138</v>
      </c>
      <c r="E15525" t="s">
        <v>57</v>
      </c>
      <c r="F15525">
        <v>167.43377249397599</v>
      </c>
    </row>
    <row r="15526" spans="1:6" x14ac:dyDescent="0.35">
      <c r="A15526" t="s">
        <v>130</v>
      </c>
      <c r="B15526" s="78" t="s">
        <v>15</v>
      </c>
      <c r="C15526">
        <v>2046</v>
      </c>
      <c r="D15526" t="s">
        <v>138</v>
      </c>
      <c r="E15526" t="s">
        <v>59</v>
      </c>
      <c r="F15526">
        <v>152.84879029661101</v>
      </c>
    </row>
    <row r="15527" spans="1:6" x14ac:dyDescent="0.35">
      <c r="A15527" t="s">
        <v>130</v>
      </c>
      <c r="B15527" s="78" t="s">
        <v>15</v>
      </c>
      <c r="C15527">
        <v>2046</v>
      </c>
      <c r="D15527" t="s">
        <v>138</v>
      </c>
      <c r="E15527" t="s">
        <v>61</v>
      </c>
      <c r="F15527">
        <v>139.84857277293901</v>
      </c>
    </row>
    <row r="15528" spans="1:6" x14ac:dyDescent="0.35">
      <c r="A15528" t="s">
        <v>130</v>
      </c>
      <c r="B15528" s="78" t="s">
        <v>15</v>
      </c>
      <c r="C15528">
        <v>2046</v>
      </c>
      <c r="D15528" t="s">
        <v>138</v>
      </c>
      <c r="E15528" t="s">
        <v>63</v>
      </c>
      <c r="F15528">
        <v>127.19569479202499</v>
      </c>
    </row>
    <row r="15529" spans="1:6" x14ac:dyDescent="0.35">
      <c r="A15529" t="s">
        <v>130</v>
      </c>
      <c r="B15529" s="78" t="s">
        <v>15</v>
      </c>
      <c r="C15529">
        <v>2046</v>
      </c>
      <c r="D15529" t="s">
        <v>138</v>
      </c>
      <c r="E15529" t="s">
        <v>43</v>
      </c>
      <c r="F15529">
        <v>168.66078719835201</v>
      </c>
    </row>
    <row r="15530" spans="1:6" x14ac:dyDescent="0.35">
      <c r="A15530" t="s">
        <v>130</v>
      </c>
      <c r="B15530" s="78" t="s">
        <v>15</v>
      </c>
      <c r="C15530">
        <v>2046</v>
      </c>
      <c r="D15530" t="s">
        <v>138</v>
      </c>
      <c r="E15530" t="s">
        <v>65</v>
      </c>
      <c r="F15530">
        <v>111.664107971937</v>
      </c>
    </row>
    <row r="15531" spans="1:6" x14ac:dyDescent="0.35">
      <c r="A15531" t="s">
        <v>130</v>
      </c>
      <c r="B15531" s="78" t="s">
        <v>15</v>
      </c>
      <c r="C15531">
        <v>2046</v>
      </c>
      <c r="D15531" t="s">
        <v>138</v>
      </c>
      <c r="E15531" t="s">
        <v>67</v>
      </c>
      <c r="F15531">
        <v>85.406863267258004</v>
      </c>
    </row>
    <row r="15532" spans="1:6" x14ac:dyDescent="0.35">
      <c r="A15532" t="s">
        <v>130</v>
      </c>
      <c r="B15532" s="78" t="s">
        <v>15</v>
      </c>
      <c r="C15532">
        <v>2046</v>
      </c>
      <c r="D15532" t="s">
        <v>138</v>
      </c>
      <c r="E15532" t="s">
        <v>69</v>
      </c>
      <c r="F15532">
        <v>68.8478707019853</v>
      </c>
    </row>
    <row r="15533" spans="1:6" x14ac:dyDescent="0.35">
      <c r="A15533" t="s">
        <v>130</v>
      </c>
      <c r="B15533" s="78" t="s">
        <v>15</v>
      </c>
      <c r="C15533">
        <v>2046</v>
      </c>
      <c r="D15533" t="s">
        <v>138</v>
      </c>
      <c r="E15533" t="s">
        <v>71</v>
      </c>
      <c r="F15533">
        <v>51.8388268857884</v>
      </c>
    </row>
    <row r="15534" spans="1:6" x14ac:dyDescent="0.35">
      <c r="A15534" t="s">
        <v>130</v>
      </c>
      <c r="B15534" s="78" t="s">
        <v>15</v>
      </c>
      <c r="C15534">
        <v>2046</v>
      </c>
      <c r="D15534" t="s">
        <v>138</v>
      </c>
      <c r="E15534" t="s">
        <v>73</v>
      </c>
      <c r="F15534">
        <v>37.065081291751099</v>
      </c>
    </row>
    <row r="15535" spans="1:6" x14ac:dyDescent="0.35">
      <c r="A15535" t="s">
        <v>130</v>
      </c>
      <c r="B15535" s="78" t="s">
        <v>15</v>
      </c>
      <c r="C15535">
        <v>2046</v>
      </c>
      <c r="D15535" t="s">
        <v>138</v>
      </c>
      <c r="E15535" t="s">
        <v>75</v>
      </c>
      <c r="F15535">
        <v>21.315978082256901</v>
      </c>
    </row>
    <row r="15536" spans="1:6" x14ac:dyDescent="0.35">
      <c r="A15536" t="s">
        <v>130</v>
      </c>
      <c r="B15536" s="78" t="s">
        <v>15</v>
      </c>
      <c r="C15536">
        <v>2046</v>
      </c>
      <c r="D15536" t="s">
        <v>41</v>
      </c>
      <c r="E15536" t="s">
        <v>42</v>
      </c>
      <c r="F15536">
        <v>213.53154813999001</v>
      </c>
    </row>
    <row r="15537" spans="1:6" x14ac:dyDescent="0.35">
      <c r="A15537" t="s">
        <v>130</v>
      </c>
      <c r="B15537" s="78" t="s">
        <v>15</v>
      </c>
      <c r="C15537">
        <v>2046</v>
      </c>
      <c r="D15537" t="s">
        <v>41</v>
      </c>
      <c r="E15537" t="s">
        <v>45</v>
      </c>
      <c r="F15537">
        <v>133.57927003376199</v>
      </c>
    </row>
    <row r="15538" spans="1:6" x14ac:dyDescent="0.35">
      <c r="A15538" t="s">
        <v>130</v>
      </c>
      <c r="B15538" s="78" t="s">
        <v>15</v>
      </c>
      <c r="C15538">
        <v>2046</v>
      </c>
      <c r="D15538" t="s">
        <v>41</v>
      </c>
      <c r="E15538" t="s">
        <v>47</v>
      </c>
      <c r="F15538">
        <v>98.578237903655705</v>
      </c>
    </row>
    <row r="15539" spans="1:6" x14ac:dyDescent="0.35">
      <c r="A15539" t="s">
        <v>130</v>
      </c>
      <c r="B15539" s="78" t="s">
        <v>15</v>
      </c>
      <c r="C15539">
        <v>2046</v>
      </c>
      <c r="D15539" t="s">
        <v>41</v>
      </c>
      <c r="E15539" t="s">
        <v>49</v>
      </c>
      <c r="F15539">
        <v>122.370849028054</v>
      </c>
    </row>
    <row r="15540" spans="1:6" x14ac:dyDescent="0.35">
      <c r="A15540" t="s">
        <v>130</v>
      </c>
      <c r="B15540" s="78" t="s">
        <v>15</v>
      </c>
      <c r="C15540">
        <v>2046</v>
      </c>
      <c r="D15540" t="s">
        <v>41</v>
      </c>
      <c r="E15540" t="s">
        <v>51</v>
      </c>
      <c r="F15540">
        <v>185.67959229023501</v>
      </c>
    </row>
    <row r="15541" spans="1:6" x14ac:dyDescent="0.35">
      <c r="A15541" t="s">
        <v>130</v>
      </c>
      <c r="B15541" s="78" t="s">
        <v>15</v>
      </c>
      <c r="C15541">
        <v>2046</v>
      </c>
      <c r="D15541" t="s">
        <v>41</v>
      </c>
      <c r="E15541" t="s">
        <v>53</v>
      </c>
      <c r="F15541">
        <v>203.11896433996901</v>
      </c>
    </row>
    <row r="15542" spans="1:6" x14ac:dyDescent="0.35">
      <c r="A15542" t="s">
        <v>130</v>
      </c>
      <c r="B15542" s="78" t="s">
        <v>15</v>
      </c>
      <c r="C15542">
        <v>2046</v>
      </c>
      <c r="D15542" t="s">
        <v>41</v>
      </c>
      <c r="E15542" t="s">
        <v>55</v>
      </c>
      <c r="F15542">
        <v>198.736678375287</v>
      </c>
    </row>
    <row r="15543" spans="1:6" x14ac:dyDescent="0.35">
      <c r="A15543" t="s">
        <v>130</v>
      </c>
      <c r="B15543" s="78" t="s">
        <v>15</v>
      </c>
      <c r="C15543">
        <v>2046</v>
      </c>
      <c r="D15543" t="s">
        <v>41</v>
      </c>
      <c r="E15543" t="s">
        <v>57</v>
      </c>
      <c r="F15543">
        <v>187.54445147647399</v>
      </c>
    </row>
    <row r="15544" spans="1:6" x14ac:dyDescent="0.35">
      <c r="A15544" t="s">
        <v>130</v>
      </c>
      <c r="B15544" s="78" t="s">
        <v>15</v>
      </c>
      <c r="C15544">
        <v>2046</v>
      </c>
      <c r="D15544" t="s">
        <v>41</v>
      </c>
      <c r="E15544" t="s">
        <v>59</v>
      </c>
      <c r="F15544">
        <v>187.72134611143099</v>
      </c>
    </row>
    <row r="15545" spans="1:6" x14ac:dyDescent="0.35">
      <c r="A15545" t="s">
        <v>130</v>
      </c>
      <c r="B15545" s="78" t="s">
        <v>15</v>
      </c>
      <c r="C15545">
        <v>2046</v>
      </c>
      <c r="D15545" t="s">
        <v>41</v>
      </c>
      <c r="E15545" t="s">
        <v>61</v>
      </c>
      <c r="F15545">
        <v>180.39346923935901</v>
      </c>
    </row>
    <row r="15546" spans="1:6" x14ac:dyDescent="0.35">
      <c r="A15546" t="s">
        <v>130</v>
      </c>
      <c r="B15546" s="78" t="s">
        <v>15</v>
      </c>
      <c r="C15546">
        <v>2046</v>
      </c>
      <c r="D15546" t="s">
        <v>41</v>
      </c>
      <c r="E15546" t="s">
        <v>63</v>
      </c>
      <c r="F15546">
        <v>162.08906486908899</v>
      </c>
    </row>
    <row r="15547" spans="1:6" x14ac:dyDescent="0.35">
      <c r="A15547" t="s">
        <v>130</v>
      </c>
      <c r="B15547" s="78" t="s">
        <v>15</v>
      </c>
      <c r="C15547">
        <v>2046</v>
      </c>
      <c r="D15547" t="s">
        <v>41</v>
      </c>
      <c r="E15547" t="s">
        <v>43</v>
      </c>
      <c r="F15547">
        <v>185.63273505526999</v>
      </c>
    </row>
    <row r="15548" spans="1:6" x14ac:dyDescent="0.35">
      <c r="A15548" t="s">
        <v>130</v>
      </c>
      <c r="B15548" s="78" t="s">
        <v>15</v>
      </c>
      <c r="C15548">
        <v>2046</v>
      </c>
      <c r="D15548" t="s">
        <v>41</v>
      </c>
      <c r="E15548" t="s">
        <v>65</v>
      </c>
      <c r="F15548">
        <v>136.88535933062701</v>
      </c>
    </row>
    <row r="15549" spans="1:6" x14ac:dyDescent="0.35">
      <c r="A15549" t="s">
        <v>130</v>
      </c>
      <c r="B15549" s="78" t="s">
        <v>15</v>
      </c>
      <c r="C15549">
        <v>2046</v>
      </c>
      <c r="D15549" t="s">
        <v>41</v>
      </c>
      <c r="E15549" t="s">
        <v>67</v>
      </c>
      <c r="F15549">
        <v>95.453188384992998</v>
      </c>
    </row>
    <row r="15550" spans="1:6" x14ac:dyDescent="0.35">
      <c r="A15550" t="s">
        <v>130</v>
      </c>
      <c r="B15550" s="78" t="s">
        <v>15</v>
      </c>
      <c r="C15550">
        <v>2046</v>
      </c>
      <c r="D15550" t="s">
        <v>41</v>
      </c>
      <c r="E15550" t="s">
        <v>69</v>
      </c>
      <c r="F15550">
        <v>78.628796404611705</v>
      </c>
    </row>
    <row r="15551" spans="1:6" x14ac:dyDescent="0.35">
      <c r="A15551" t="s">
        <v>130</v>
      </c>
      <c r="B15551" s="78" t="s">
        <v>15</v>
      </c>
      <c r="C15551">
        <v>2046</v>
      </c>
      <c r="D15551" t="s">
        <v>41</v>
      </c>
      <c r="E15551" t="s">
        <v>71</v>
      </c>
      <c r="F15551">
        <v>52.709861042505501</v>
      </c>
    </row>
    <row r="15552" spans="1:6" x14ac:dyDescent="0.35">
      <c r="A15552" t="s">
        <v>130</v>
      </c>
      <c r="B15552" s="78" t="s">
        <v>15</v>
      </c>
      <c r="C15552">
        <v>2046</v>
      </c>
      <c r="D15552" t="s">
        <v>41</v>
      </c>
      <c r="E15552" t="s">
        <v>73</v>
      </c>
      <c r="F15552">
        <v>38.9922762843889</v>
      </c>
    </row>
    <row r="15553" spans="1:6" x14ac:dyDescent="0.35">
      <c r="A15553" t="s">
        <v>130</v>
      </c>
      <c r="B15553" s="78" t="s">
        <v>15</v>
      </c>
      <c r="C15553">
        <v>2046</v>
      </c>
      <c r="D15553" t="s">
        <v>41</v>
      </c>
      <c r="E15553" t="s">
        <v>75</v>
      </c>
      <c r="F15553">
        <v>21.763403463545899</v>
      </c>
    </row>
    <row r="15554" spans="1:6" x14ac:dyDescent="0.35">
      <c r="A15554" t="s">
        <v>131</v>
      </c>
      <c r="B15554" s="78" t="s">
        <v>15</v>
      </c>
      <c r="C15554">
        <v>2021</v>
      </c>
      <c r="D15554" t="s">
        <v>41</v>
      </c>
      <c r="E15554" t="s">
        <v>42</v>
      </c>
      <c r="F15554">
        <v>1202</v>
      </c>
    </row>
    <row r="15555" spans="1:6" x14ac:dyDescent="0.35">
      <c r="A15555" t="s">
        <v>131</v>
      </c>
      <c r="B15555" s="78" t="s">
        <v>15</v>
      </c>
      <c r="C15555">
        <v>2021</v>
      </c>
      <c r="D15555" t="s">
        <v>41</v>
      </c>
      <c r="E15555" t="s">
        <v>43</v>
      </c>
      <c r="F15555">
        <v>1308</v>
      </c>
    </row>
    <row r="15556" spans="1:6" x14ac:dyDescent="0.35">
      <c r="A15556" t="s">
        <v>131</v>
      </c>
      <c r="B15556" s="78" t="s">
        <v>15</v>
      </c>
      <c r="C15556">
        <v>2021</v>
      </c>
      <c r="D15556" t="s">
        <v>41</v>
      </c>
      <c r="E15556" t="s">
        <v>45</v>
      </c>
      <c r="F15556">
        <v>1342</v>
      </c>
    </row>
    <row r="15557" spans="1:6" x14ac:dyDescent="0.35">
      <c r="A15557" t="s">
        <v>131</v>
      </c>
      <c r="B15557" s="78" t="s">
        <v>15</v>
      </c>
      <c r="C15557">
        <v>2021</v>
      </c>
      <c r="D15557" t="s">
        <v>41</v>
      </c>
      <c r="E15557" t="s">
        <v>47</v>
      </c>
      <c r="F15557">
        <v>1114</v>
      </c>
    </row>
    <row r="15558" spans="1:6" x14ac:dyDescent="0.35">
      <c r="A15558" t="s">
        <v>131</v>
      </c>
      <c r="B15558" s="78" t="s">
        <v>15</v>
      </c>
      <c r="C15558">
        <v>2021</v>
      </c>
      <c r="D15558" t="s">
        <v>41</v>
      </c>
      <c r="E15558" t="s">
        <v>49</v>
      </c>
      <c r="F15558">
        <v>1027</v>
      </c>
    </row>
    <row r="15559" spans="1:6" x14ac:dyDescent="0.35">
      <c r="A15559" t="s">
        <v>131</v>
      </c>
      <c r="B15559" s="78" t="s">
        <v>15</v>
      </c>
      <c r="C15559">
        <v>2021</v>
      </c>
      <c r="D15559" t="s">
        <v>41</v>
      </c>
      <c r="E15559" t="s">
        <v>51</v>
      </c>
      <c r="F15559">
        <v>1198</v>
      </c>
    </row>
    <row r="15560" spans="1:6" x14ac:dyDescent="0.35">
      <c r="A15560" t="s">
        <v>131</v>
      </c>
      <c r="B15560" s="78" t="s">
        <v>15</v>
      </c>
      <c r="C15560">
        <v>2021</v>
      </c>
      <c r="D15560" t="s">
        <v>41</v>
      </c>
      <c r="E15560" t="s">
        <v>53</v>
      </c>
      <c r="F15560">
        <v>1096</v>
      </c>
    </row>
    <row r="15561" spans="1:6" x14ac:dyDescent="0.35">
      <c r="A15561" t="s">
        <v>131</v>
      </c>
      <c r="B15561" s="78" t="s">
        <v>15</v>
      </c>
      <c r="C15561">
        <v>2021</v>
      </c>
      <c r="D15561" t="s">
        <v>41</v>
      </c>
      <c r="E15561" t="s">
        <v>55</v>
      </c>
      <c r="F15561">
        <v>1039</v>
      </c>
    </row>
    <row r="15562" spans="1:6" x14ac:dyDescent="0.35">
      <c r="A15562" t="s">
        <v>131</v>
      </c>
      <c r="B15562" s="78" t="s">
        <v>15</v>
      </c>
      <c r="C15562">
        <v>2021</v>
      </c>
      <c r="D15562" t="s">
        <v>41</v>
      </c>
      <c r="E15562" t="s">
        <v>57</v>
      </c>
      <c r="F15562">
        <v>940</v>
      </c>
    </row>
    <row r="15563" spans="1:6" x14ac:dyDescent="0.35">
      <c r="A15563" t="s">
        <v>131</v>
      </c>
      <c r="B15563" s="78" t="s">
        <v>15</v>
      </c>
      <c r="C15563">
        <v>2021</v>
      </c>
      <c r="D15563" t="s">
        <v>41</v>
      </c>
      <c r="E15563" t="s">
        <v>59</v>
      </c>
      <c r="F15563">
        <v>1072</v>
      </c>
    </row>
    <row r="15564" spans="1:6" x14ac:dyDescent="0.35">
      <c r="A15564" t="s">
        <v>131</v>
      </c>
      <c r="B15564" s="78" t="s">
        <v>15</v>
      </c>
      <c r="C15564">
        <v>2021</v>
      </c>
      <c r="D15564" t="s">
        <v>41</v>
      </c>
      <c r="E15564" t="s">
        <v>61</v>
      </c>
      <c r="F15564">
        <v>1116</v>
      </c>
    </row>
    <row r="15565" spans="1:6" x14ac:dyDescent="0.35">
      <c r="A15565" t="s">
        <v>131</v>
      </c>
      <c r="B15565" s="78" t="s">
        <v>15</v>
      </c>
      <c r="C15565">
        <v>2021</v>
      </c>
      <c r="D15565" t="s">
        <v>41</v>
      </c>
      <c r="E15565" t="s">
        <v>63</v>
      </c>
      <c r="F15565">
        <v>1154</v>
      </c>
    </row>
    <row r="15566" spans="1:6" x14ac:dyDescent="0.35">
      <c r="A15566" t="s">
        <v>131</v>
      </c>
      <c r="B15566" s="78" t="s">
        <v>15</v>
      </c>
      <c r="C15566">
        <v>2021</v>
      </c>
      <c r="D15566" t="s">
        <v>41</v>
      </c>
      <c r="E15566" t="s">
        <v>65</v>
      </c>
      <c r="F15566">
        <v>1020</v>
      </c>
    </row>
    <row r="15567" spans="1:6" x14ac:dyDescent="0.35">
      <c r="A15567" t="s">
        <v>131</v>
      </c>
      <c r="B15567" s="78" t="s">
        <v>15</v>
      </c>
      <c r="C15567">
        <v>2021</v>
      </c>
      <c r="D15567" t="s">
        <v>41</v>
      </c>
      <c r="E15567" t="s">
        <v>67</v>
      </c>
      <c r="F15567">
        <v>956</v>
      </c>
    </row>
    <row r="15568" spans="1:6" x14ac:dyDescent="0.35">
      <c r="A15568" t="s">
        <v>131</v>
      </c>
      <c r="B15568" s="78" t="s">
        <v>15</v>
      </c>
      <c r="C15568">
        <v>2021</v>
      </c>
      <c r="D15568" t="s">
        <v>41</v>
      </c>
      <c r="E15568" t="s">
        <v>69</v>
      </c>
      <c r="F15568">
        <v>818</v>
      </c>
    </row>
    <row r="15569" spans="1:6" x14ac:dyDescent="0.35">
      <c r="A15569" t="s">
        <v>131</v>
      </c>
      <c r="B15569" s="78" t="s">
        <v>15</v>
      </c>
      <c r="C15569">
        <v>2021</v>
      </c>
      <c r="D15569" t="s">
        <v>41</v>
      </c>
      <c r="E15569" t="s">
        <v>71</v>
      </c>
      <c r="F15569">
        <v>529</v>
      </c>
    </row>
    <row r="15570" spans="1:6" x14ac:dyDescent="0.35">
      <c r="A15570" t="s">
        <v>131</v>
      </c>
      <c r="B15570" s="78" t="s">
        <v>15</v>
      </c>
      <c r="C15570">
        <v>2021</v>
      </c>
      <c r="D15570" t="s">
        <v>41</v>
      </c>
      <c r="E15570" t="s">
        <v>73</v>
      </c>
      <c r="F15570">
        <v>347</v>
      </c>
    </row>
    <row r="15571" spans="1:6" x14ac:dyDescent="0.35">
      <c r="A15571" t="s">
        <v>131</v>
      </c>
      <c r="B15571" s="78" t="s">
        <v>15</v>
      </c>
      <c r="C15571">
        <v>2021</v>
      </c>
      <c r="D15571" t="s">
        <v>41</v>
      </c>
      <c r="E15571" t="s">
        <v>75</v>
      </c>
      <c r="F15571">
        <v>226</v>
      </c>
    </row>
    <row r="15572" spans="1:6" x14ac:dyDescent="0.35">
      <c r="A15572" t="s">
        <v>131</v>
      </c>
      <c r="B15572" s="78" t="s">
        <v>15</v>
      </c>
      <c r="C15572">
        <v>2021</v>
      </c>
      <c r="D15572" t="s">
        <v>138</v>
      </c>
      <c r="E15572" t="s">
        <v>42</v>
      </c>
      <c r="F15572">
        <v>1107</v>
      </c>
    </row>
    <row r="15573" spans="1:6" x14ac:dyDescent="0.35">
      <c r="A15573" t="s">
        <v>131</v>
      </c>
      <c r="B15573" s="78" t="s">
        <v>15</v>
      </c>
      <c r="C15573">
        <v>2021</v>
      </c>
      <c r="D15573" t="s">
        <v>138</v>
      </c>
      <c r="E15573" t="s">
        <v>43</v>
      </c>
      <c r="F15573">
        <v>1243</v>
      </c>
    </row>
    <row r="15574" spans="1:6" x14ac:dyDescent="0.35">
      <c r="A15574" t="s">
        <v>131</v>
      </c>
      <c r="B15574" s="78" t="s">
        <v>15</v>
      </c>
      <c r="C15574">
        <v>2021</v>
      </c>
      <c r="D15574" t="s">
        <v>138</v>
      </c>
      <c r="E15574" t="s">
        <v>45</v>
      </c>
      <c r="F15574">
        <v>1265</v>
      </c>
    </row>
    <row r="15575" spans="1:6" x14ac:dyDescent="0.35">
      <c r="A15575" t="s">
        <v>131</v>
      </c>
      <c r="B15575" s="78" t="s">
        <v>15</v>
      </c>
      <c r="C15575">
        <v>2021</v>
      </c>
      <c r="D15575" t="s">
        <v>138</v>
      </c>
      <c r="E15575" t="s">
        <v>47</v>
      </c>
      <c r="F15575">
        <v>971</v>
      </c>
    </row>
    <row r="15576" spans="1:6" x14ac:dyDescent="0.35">
      <c r="A15576" t="s">
        <v>131</v>
      </c>
      <c r="B15576" s="78" t="s">
        <v>15</v>
      </c>
      <c r="C15576">
        <v>2021</v>
      </c>
      <c r="D15576" t="s">
        <v>138</v>
      </c>
      <c r="E15576" t="s">
        <v>49</v>
      </c>
      <c r="F15576">
        <v>937</v>
      </c>
    </row>
    <row r="15577" spans="1:6" x14ac:dyDescent="0.35">
      <c r="A15577" t="s">
        <v>131</v>
      </c>
      <c r="B15577" s="78" t="s">
        <v>15</v>
      </c>
      <c r="C15577">
        <v>2021</v>
      </c>
      <c r="D15577" t="s">
        <v>138</v>
      </c>
      <c r="E15577" t="s">
        <v>51</v>
      </c>
      <c r="F15577">
        <v>1187</v>
      </c>
    </row>
    <row r="15578" spans="1:6" x14ac:dyDescent="0.35">
      <c r="A15578" t="s">
        <v>131</v>
      </c>
      <c r="B15578" s="78" t="s">
        <v>15</v>
      </c>
      <c r="C15578">
        <v>2021</v>
      </c>
      <c r="D15578" t="s">
        <v>138</v>
      </c>
      <c r="E15578" t="s">
        <v>53</v>
      </c>
      <c r="F15578">
        <v>1060</v>
      </c>
    </row>
    <row r="15579" spans="1:6" x14ac:dyDescent="0.35">
      <c r="A15579" t="s">
        <v>131</v>
      </c>
      <c r="B15579" s="78" t="s">
        <v>15</v>
      </c>
      <c r="C15579">
        <v>2021</v>
      </c>
      <c r="D15579" t="s">
        <v>138</v>
      </c>
      <c r="E15579" t="s">
        <v>55</v>
      </c>
      <c r="F15579">
        <v>1070</v>
      </c>
    </row>
    <row r="15580" spans="1:6" x14ac:dyDescent="0.35">
      <c r="A15580" t="s">
        <v>131</v>
      </c>
      <c r="B15580" s="78" t="s">
        <v>15</v>
      </c>
      <c r="C15580">
        <v>2021</v>
      </c>
      <c r="D15580" t="s">
        <v>138</v>
      </c>
      <c r="E15580" t="s">
        <v>57</v>
      </c>
      <c r="F15580">
        <v>976</v>
      </c>
    </row>
    <row r="15581" spans="1:6" x14ac:dyDescent="0.35">
      <c r="A15581" t="s">
        <v>131</v>
      </c>
      <c r="B15581" s="78" t="s">
        <v>15</v>
      </c>
      <c r="C15581">
        <v>2021</v>
      </c>
      <c r="D15581" t="s">
        <v>138</v>
      </c>
      <c r="E15581" t="s">
        <v>59</v>
      </c>
      <c r="F15581">
        <v>1045</v>
      </c>
    </row>
    <row r="15582" spans="1:6" x14ac:dyDescent="0.35">
      <c r="A15582" t="s">
        <v>131</v>
      </c>
      <c r="B15582" s="78" t="s">
        <v>15</v>
      </c>
      <c r="C15582">
        <v>2021</v>
      </c>
      <c r="D15582" t="s">
        <v>138</v>
      </c>
      <c r="E15582" t="s">
        <v>61</v>
      </c>
      <c r="F15582">
        <v>1108</v>
      </c>
    </row>
    <row r="15583" spans="1:6" x14ac:dyDescent="0.35">
      <c r="A15583" t="s">
        <v>131</v>
      </c>
      <c r="B15583" s="78" t="s">
        <v>15</v>
      </c>
      <c r="C15583">
        <v>2021</v>
      </c>
      <c r="D15583" t="s">
        <v>138</v>
      </c>
      <c r="E15583" t="s">
        <v>63</v>
      </c>
      <c r="F15583">
        <v>1042</v>
      </c>
    </row>
    <row r="15584" spans="1:6" x14ac:dyDescent="0.35">
      <c r="A15584" t="s">
        <v>131</v>
      </c>
      <c r="B15584" s="78" t="s">
        <v>15</v>
      </c>
      <c r="C15584">
        <v>2021</v>
      </c>
      <c r="D15584" t="s">
        <v>138</v>
      </c>
      <c r="E15584" t="s">
        <v>65</v>
      </c>
      <c r="F15584">
        <v>993</v>
      </c>
    </row>
    <row r="15585" spans="1:6" x14ac:dyDescent="0.35">
      <c r="A15585" t="s">
        <v>131</v>
      </c>
      <c r="B15585" s="78" t="s">
        <v>15</v>
      </c>
      <c r="C15585">
        <v>2021</v>
      </c>
      <c r="D15585" t="s">
        <v>138</v>
      </c>
      <c r="E15585" t="s">
        <v>67</v>
      </c>
      <c r="F15585">
        <v>829</v>
      </c>
    </row>
    <row r="15586" spans="1:6" x14ac:dyDescent="0.35">
      <c r="A15586" t="s">
        <v>131</v>
      </c>
      <c r="B15586" s="78" t="s">
        <v>15</v>
      </c>
      <c r="C15586">
        <v>2021</v>
      </c>
      <c r="D15586" t="s">
        <v>138</v>
      </c>
      <c r="E15586" t="s">
        <v>69</v>
      </c>
      <c r="F15586">
        <v>705</v>
      </c>
    </row>
    <row r="15587" spans="1:6" x14ac:dyDescent="0.35">
      <c r="A15587" t="s">
        <v>131</v>
      </c>
      <c r="B15587" s="78" t="s">
        <v>15</v>
      </c>
      <c r="C15587">
        <v>2021</v>
      </c>
      <c r="D15587" t="s">
        <v>138</v>
      </c>
      <c r="E15587" t="s">
        <v>71</v>
      </c>
      <c r="F15587">
        <v>553</v>
      </c>
    </row>
    <row r="15588" spans="1:6" x14ac:dyDescent="0.35">
      <c r="A15588" t="s">
        <v>131</v>
      </c>
      <c r="B15588" s="78" t="s">
        <v>15</v>
      </c>
      <c r="C15588">
        <v>2021</v>
      </c>
      <c r="D15588" t="s">
        <v>138</v>
      </c>
      <c r="E15588" t="s">
        <v>73</v>
      </c>
      <c r="F15588">
        <v>372</v>
      </c>
    </row>
    <row r="15589" spans="1:6" x14ac:dyDescent="0.35">
      <c r="A15589" t="s">
        <v>131</v>
      </c>
      <c r="B15589" s="78" t="s">
        <v>15</v>
      </c>
      <c r="C15589">
        <v>2021</v>
      </c>
      <c r="D15589" t="s">
        <v>138</v>
      </c>
      <c r="E15589" t="s">
        <v>75</v>
      </c>
      <c r="F15589">
        <v>384</v>
      </c>
    </row>
    <row r="15590" spans="1:6" x14ac:dyDescent="0.35">
      <c r="A15590" t="s">
        <v>131</v>
      </c>
      <c r="B15590" s="78" t="s">
        <v>15</v>
      </c>
      <c r="C15590">
        <v>2026</v>
      </c>
      <c r="D15590" t="s">
        <v>138</v>
      </c>
      <c r="E15590" t="s">
        <v>42</v>
      </c>
      <c r="F15590">
        <v>1223.26552715452</v>
      </c>
    </row>
    <row r="15591" spans="1:6" x14ac:dyDescent="0.35">
      <c r="A15591" t="s">
        <v>131</v>
      </c>
      <c r="B15591" s="78" t="s">
        <v>15</v>
      </c>
      <c r="C15591">
        <v>2026</v>
      </c>
      <c r="D15591" t="s">
        <v>138</v>
      </c>
      <c r="E15591" t="s">
        <v>45</v>
      </c>
      <c r="F15591">
        <v>1226.9492415617999</v>
      </c>
    </row>
    <row r="15592" spans="1:6" x14ac:dyDescent="0.35">
      <c r="A15592" t="s">
        <v>131</v>
      </c>
      <c r="B15592" s="78" t="s">
        <v>15</v>
      </c>
      <c r="C15592">
        <v>2026</v>
      </c>
      <c r="D15592" t="s">
        <v>138</v>
      </c>
      <c r="E15592" t="s">
        <v>47</v>
      </c>
      <c r="F15592">
        <v>1080.8030685051001</v>
      </c>
    </row>
    <row r="15593" spans="1:6" x14ac:dyDescent="0.35">
      <c r="A15593" t="s">
        <v>131</v>
      </c>
      <c r="B15593" s="78" t="s">
        <v>15</v>
      </c>
      <c r="C15593">
        <v>2026</v>
      </c>
      <c r="D15593" t="s">
        <v>138</v>
      </c>
      <c r="E15593" t="s">
        <v>49</v>
      </c>
      <c r="F15593">
        <v>983.67032169562503</v>
      </c>
    </row>
    <row r="15594" spans="1:6" x14ac:dyDescent="0.35">
      <c r="A15594" t="s">
        <v>131</v>
      </c>
      <c r="B15594" s="78" t="s">
        <v>15</v>
      </c>
      <c r="C15594">
        <v>2026</v>
      </c>
      <c r="D15594" t="s">
        <v>138</v>
      </c>
      <c r="E15594" t="s">
        <v>51</v>
      </c>
      <c r="F15594">
        <v>1150.1605970327701</v>
      </c>
    </row>
    <row r="15595" spans="1:6" x14ac:dyDescent="0.35">
      <c r="A15595" t="s">
        <v>131</v>
      </c>
      <c r="B15595" s="78" t="s">
        <v>15</v>
      </c>
      <c r="C15595">
        <v>2026</v>
      </c>
      <c r="D15595" t="s">
        <v>138</v>
      </c>
      <c r="E15595" t="s">
        <v>53</v>
      </c>
      <c r="F15595">
        <v>1187.45665481779</v>
      </c>
    </row>
    <row r="15596" spans="1:6" x14ac:dyDescent="0.35">
      <c r="A15596" t="s">
        <v>131</v>
      </c>
      <c r="B15596" s="78" t="s">
        <v>15</v>
      </c>
      <c r="C15596">
        <v>2026</v>
      </c>
      <c r="D15596" t="s">
        <v>138</v>
      </c>
      <c r="E15596" t="s">
        <v>55</v>
      </c>
      <c r="F15596">
        <v>1067.26755889981</v>
      </c>
    </row>
    <row r="15597" spans="1:6" x14ac:dyDescent="0.35">
      <c r="A15597" t="s">
        <v>131</v>
      </c>
      <c r="B15597" s="78" t="s">
        <v>15</v>
      </c>
      <c r="C15597">
        <v>2026</v>
      </c>
      <c r="D15597" t="s">
        <v>138</v>
      </c>
      <c r="E15597" t="s">
        <v>57</v>
      </c>
      <c r="F15597">
        <v>1079.36973247477</v>
      </c>
    </row>
    <row r="15598" spans="1:6" x14ac:dyDescent="0.35">
      <c r="A15598" t="s">
        <v>131</v>
      </c>
      <c r="B15598" s="78" t="s">
        <v>15</v>
      </c>
      <c r="C15598">
        <v>2026</v>
      </c>
      <c r="D15598" t="s">
        <v>138</v>
      </c>
      <c r="E15598" t="s">
        <v>59</v>
      </c>
      <c r="F15598">
        <v>1020.97705307668</v>
      </c>
    </row>
    <row r="15599" spans="1:6" x14ac:dyDescent="0.35">
      <c r="A15599" t="s">
        <v>131</v>
      </c>
      <c r="B15599" s="78" t="s">
        <v>15</v>
      </c>
      <c r="C15599">
        <v>2026</v>
      </c>
      <c r="D15599" t="s">
        <v>138</v>
      </c>
      <c r="E15599" t="s">
        <v>61</v>
      </c>
      <c r="F15599">
        <v>1080.03694457233</v>
      </c>
    </row>
    <row r="15600" spans="1:6" x14ac:dyDescent="0.35">
      <c r="A15600" t="s">
        <v>131</v>
      </c>
      <c r="B15600" s="78" t="s">
        <v>15</v>
      </c>
      <c r="C15600">
        <v>2026</v>
      </c>
      <c r="D15600" t="s">
        <v>138</v>
      </c>
      <c r="E15600" t="s">
        <v>63</v>
      </c>
      <c r="F15600">
        <v>1105.119813019</v>
      </c>
    </row>
    <row r="15601" spans="1:6" x14ac:dyDescent="0.35">
      <c r="A15601" t="s">
        <v>131</v>
      </c>
      <c r="B15601" s="78" t="s">
        <v>15</v>
      </c>
      <c r="C15601">
        <v>2026</v>
      </c>
      <c r="D15601" t="s">
        <v>138</v>
      </c>
      <c r="E15601" t="s">
        <v>43</v>
      </c>
      <c r="F15601">
        <v>1147.3761887287601</v>
      </c>
    </row>
    <row r="15602" spans="1:6" x14ac:dyDescent="0.35">
      <c r="A15602" t="s">
        <v>131</v>
      </c>
      <c r="B15602" s="78" t="s">
        <v>15</v>
      </c>
      <c r="C15602">
        <v>2026</v>
      </c>
      <c r="D15602" t="s">
        <v>138</v>
      </c>
      <c r="E15602" t="s">
        <v>65</v>
      </c>
      <c r="F15602">
        <v>1008.8243116300901</v>
      </c>
    </row>
    <row r="15603" spans="1:6" x14ac:dyDescent="0.35">
      <c r="A15603" t="s">
        <v>131</v>
      </c>
      <c r="B15603" s="78" t="s">
        <v>15</v>
      </c>
      <c r="C15603">
        <v>2026</v>
      </c>
      <c r="D15603" t="s">
        <v>138</v>
      </c>
      <c r="E15603" t="s">
        <v>67</v>
      </c>
      <c r="F15603">
        <v>914.66887712267499</v>
      </c>
    </row>
    <row r="15604" spans="1:6" x14ac:dyDescent="0.35">
      <c r="A15604" t="s">
        <v>131</v>
      </c>
      <c r="B15604" s="78" t="s">
        <v>15</v>
      </c>
      <c r="C15604">
        <v>2026</v>
      </c>
      <c r="D15604" t="s">
        <v>138</v>
      </c>
      <c r="E15604" t="s">
        <v>69</v>
      </c>
      <c r="F15604">
        <v>742.01950772443297</v>
      </c>
    </row>
    <row r="15605" spans="1:6" x14ac:dyDescent="0.35">
      <c r="A15605" t="s">
        <v>131</v>
      </c>
      <c r="B15605" s="78" t="s">
        <v>15</v>
      </c>
      <c r="C15605">
        <v>2026</v>
      </c>
      <c r="D15605" t="s">
        <v>138</v>
      </c>
      <c r="E15605" t="s">
        <v>71</v>
      </c>
      <c r="F15605">
        <v>606.075845712302</v>
      </c>
    </row>
    <row r="15606" spans="1:6" x14ac:dyDescent="0.35">
      <c r="A15606" t="s">
        <v>131</v>
      </c>
      <c r="B15606" s="78" t="s">
        <v>15</v>
      </c>
      <c r="C15606">
        <v>2026</v>
      </c>
      <c r="D15606" t="s">
        <v>138</v>
      </c>
      <c r="E15606" t="s">
        <v>73</v>
      </c>
      <c r="F15606">
        <v>445.03907548359899</v>
      </c>
    </row>
    <row r="15607" spans="1:6" x14ac:dyDescent="0.35">
      <c r="A15607" t="s">
        <v>131</v>
      </c>
      <c r="B15607" s="78" t="s">
        <v>15</v>
      </c>
      <c r="C15607">
        <v>2026</v>
      </c>
      <c r="D15607" t="s">
        <v>138</v>
      </c>
      <c r="E15607" t="s">
        <v>75</v>
      </c>
      <c r="F15607">
        <v>428.64024448859698</v>
      </c>
    </row>
    <row r="15608" spans="1:6" x14ac:dyDescent="0.35">
      <c r="A15608" t="s">
        <v>131</v>
      </c>
      <c r="B15608" s="78" t="s">
        <v>15</v>
      </c>
      <c r="C15608">
        <v>2026</v>
      </c>
      <c r="D15608" t="s">
        <v>41</v>
      </c>
      <c r="E15608" t="s">
        <v>42</v>
      </c>
      <c r="F15608">
        <v>1283.16239574101</v>
      </c>
    </row>
    <row r="15609" spans="1:6" x14ac:dyDescent="0.35">
      <c r="A15609" t="s">
        <v>131</v>
      </c>
      <c r="B15609" s="78" t="s">
        <v>15</v>
      </c>
      <c r="C15609">
        <v>2026</v>
      </c>
      <c r="D15609" t="s">
        <v>41</v>
      </c>
      <c r="E15609" t="s">
        <v>45</v>
      </c>
      <c r="F15609">
        <v>1324.20934360913</v>
      </c>
    </row>
    <row r="15610" spans="1:6" x14ac:dyDescent="0.35">
      <c r="A15610" t="s">
        <v>131</v>
      </c>
      <c r="B15610" s="78" t="s">
        <v>15</v>
      </c>
      <c r="C15610">
        <v>2026</v>
      </c>
      <c r="D15610" t="s">
        <v>41</v>
      </c>
      <c r="E15610" t="s">
        <v>47</v>
      </c>
      <c r="F15610">
        <v>1278.58471295756</v>
      </c>
    </row>
    <row r="15611" spans="1:6" x14ac:dyDescent="0.35">
      <c r="A15611" t="s">
        <v>131</v>
      </c>
      <c r="B15611" s="78" t="s">
        <v>15</v>
      </c>
      <c r="C15611">
        <v>2026</v>
      </c>
      <c r="D15611" t="s">
        <v>41</v>
      </c>
      <c r="E15611" t="s">
        <v>49</v>
      </c>
      <c r="F15611">
        <v>1045.5213293305301</v>
      </c>
    </row>
    <row r="15612" spans="1:6" x14ac:dyDescent="0.35">
      <c r="A15612" t="s">
        <v>131</v>
      </c>
      <c r="B15612" s="78" t="s">
        <v>15</v>
      </c>
      <c r="C15612">
        <v>2026</v>
      </c>
      <c r="D15612" t="s">
        <v>41</v>
      </c>
      <c r="E15612" t="s">
        <v>51</v>
      </c>
      <c r="F15612">
        <v>1159.9316088539499</v>
      </c>
    </row>
    <row r="15613" spans="1:6" x14ac:dyDescent="0.35">
      <c r="A15613" t="s">
        <v>131</v>
      </c>
      <c r="B15613" s="78" t="s">
        <v>15</v>
      </c>
      <c r="C15613">
        <v>2026</v>
      </c>
      <c r="D15613" t="s">
        <v>41</v>
      </c>
      <c r="E15613" t="s">
        <v>53</v>
      </c>
      <c r="F15613">
        <v>1265.0834472638801</v>
      </c>
    </row>
    <row r="15614" spans="1:6" x14ac:dyDescent="0.35">
      <c r="A15614" t="s">
        <v>131</v>
      </c>
      <c r="B15614" s="78" t="s">
        <v>15</v>
      </c>
      <c r="C15614">
        <v>2026</v>
      </c>
      <c r="D15614" t="s">
        <v>41</v>
      </c>
      <c r="E15614" t="s">
        <v>55</v>
      </c>
      <c r="F15614">
        <v>1126.82485937622</v>
      </c>
    </row>
    <row r="15615" spans="1:6" x14ac:dyDescent="0.35">
      <c r="A15615" t="s">
        <v>131</v>
      </c>
      <c r="B15615" s="78" t="s">
        <v>15</v>
      </c>
      <c r="C15615">
        <v>2026</v>
      </c>
      <c r="D15615" t="s">
        <v>41</v>
      </c>
      <c r="E15615" t="s">
        <v>57</v>
      </c>
      <c r="F15615">
        <v>1085.64930248165</v>
      </c>
    </row>
    <row r="15616" spans="1:6" x14ac:dyDescent="0.35">
      <c r="A15616" t="s">
        <v>131</v>
      </c>
      <c r="B15616" s="78" t="s">
        <v>15</v>
      </c>
      <c r="C15616">
        <v>2026</v>
      </c>
      <c r="D15616" t="s">
        <v>41</v>
      </c>
      <c r="E15616" t="s">
        <v>59</v>
      </c>
      <c r="F15616">
        <v>965.72527360909305</v>
      </c>
    </row>
    <row r="15617" spans="1:6" x14ac:dyDescent="0.35">
      <c r="A15617" t="s">
        <v>131</v>
      </c>
      <c r="B15617" s="78" t="s">
        <v>15</v>
      </c>
      <c r="C15617">
        <v>2026</v>
      </c>
      <c r="D15617" t="s">
        <v>41</v>
      </c>
      <c r="E15617" t="s">
        <v>61</v>
      </c>
      <c r="F15617">
        <v>1066.2314666531599</v>
      </c>
    </row>
    <row r="15618" spans="1:6" x14ac:dyDescent="0.35">
      <c r="A15618" t="s">
        <v>131</v>
      </c>
      <c r="B15618" s="78" t="s">
        <v>15</v>
      </c>
      <c r="C15618">
        <v>2026</v>
      </c>
      <c r="D15618" t="s">
        <v>41</v>
      </c>
      <c r="E15618" t="s">
        <v>63</v>
      </c>
      <c r="F15618">
        <v>1105.9740787872499</v>
      </c>
    </row>
    <row r="15619" spans="1:6" x14ac:dyDescent="0.35">
      <c r="A15619" t="s">
        <v>131</v>
      </c>
      <c r="B15619" s="78" t="s">
        <v>15</v>
      </c>
      <c r="C15619">
        <v>2026</v>
      </c>
      <c r="D15619" t="s">
        <v>41</v>
      </c>
      <c r="E15619" t="s">
        <v>43</v>
      </c>
      <c r="F15619">
        <v>1240.87529743697</v>
      </c>
    </row>
    <row r="15620" spans="1:6" x14ac:dyDescent="0.35">
      <c r="A15620" t="s">
        <v>131</v>
      </c>
      <c r="B15620" s="78" t="s">
        <v>15</v>
      </c>
      <c r="C15620">
        <v>2026</v>
      </c>
      <c r="D15620" t="s">
        <v>41</v>
      </c>
      <c r="E15620" t="s">
        <v>65</v>
      </c>
      <c r="F15620">
        <v>1105.96845569371</v>
      </c>
    </row>
    <row r="15621" spans="1:6" x14ac:dyDescent="0.35">
      <c r="A15621" t="s">
        <v>131</v>
      </c>
      <c r="B15621" s="78" t="s">
        <v>15</v>
      </c>
      <c r="C15621">
        <v>2026</v>
      </c>
      <c r="D15621" t="s">
        <v>41</v>
      </c>
      <c r="E15621" t="s">
        <v>67</v>
      </c>
      <c r="F15621">
        <v>941.306173756558</v>
      </c>
    </row>
    <row r="15622" spans="1:6" x14ac:dyDescent="0.35">
      <c r="A15622" t="s">
        <v>131</v>
      </c>
      <c r="B15622" s="78" t="s">
        <v>15</v>
      </c>
      <c r="C15622">
        <v>2026</v>
      </c>
      <c r="D15622" t="s">
        <v>41</v>
      </c>
      <c r="E15622" t="s">
        <v>69</v>
      </c>
      <c r="F15622">
        <v>829.60091781563005</v>
      </c>
    </row>
    <row r="15623" spans="1:6" x14ac:dyDescent="0.35">
      <c r="A15623" t="s">
        <v>131</v>
      </c>
      <c r="B15623" s="78" t="s">
        <v>15</v>
      </c>
      <c r="C15623">
        <v>2026</v>
      </c>
      <c r="D15623" t="s">
        <v>41</v>
      </c>
      <c r="E15623" t="s">
        <v>71</v>
      </c>
      <c r="F15623">
        <v>673.09455011590705</v>
      </c>
    </row>
    <row r="15624" spans="1:6" x14ac:dyDescent="0.35">
      <c r="A15624" t="s">
        <v>131</v>
      </c>
      <c r="B15624" s="78" t="s">
        <v>15</v>
      </c>
      <c r="C15624">
        <v>2026</v>
      </c>
      <c r="D15624" t="s">
        <v>41</v>
      </c>
      <c r="E15624" t="s">
        <v>73</v>
      </c>
      <c r="F15624">
        <v>397.20018591546699</v>
      </c>
    </row>
    <row r="15625" spans="1:6" x14ac:dyDescent="0.35">
      <c r="A15625" t="s">
        <v>131</v>
      </c>
      <c r="B15625" s="78" t="s">
        <v>15</v>
      </c>
      <c r="C15625">
        <v>2026</v>
      </c>
      <c r="D15625" t="s">
        <v>41</v>
      </c>
      <c r="E15625" t="s">
        <v>75</v>
      </c>
      <c r="F15625">
        <v>302.808103277577</v>
      </c>
    </row>
    <row r="15626" spans="1:6" x14ac:dyDescent="0.35">
      <c r="A15626" t="s">
        <v>131</v>
      </c>
      <c r="B15626" s="78" t="s">
        <v>15</v>
      </c>
      <c r="C15626">
        <v>2031</v>
      </c>
      <c r="D15626" t="s">
        <v>138</v>
      </c>
      <c r="E15626" t="s">
        <v>42</v>
      </c>
      <c r="F15626">
        <v>1189.77208926142</v>
      </c>
    </row>
    <row r="15627" spans="1:6" x14ac:dyDescent="0.35">
      <c r="A15627" t="s">
        <v>131</v>
      </c>
      <c r="B15627" s="78" t="s">
        <v>15</v>
      </c>
      <c r="C15627">
        <v>2031</v>
      </c>
      <c r="D15627" t="s">
        <v>138</v>
      </c>
      <c r="E15627" t="s">
        <v>45</v>
      </c>
      <c r="F15627">
        <v>1125.65441363376</v>
      </c>
    </row>
    <row r="15628" spans="1:6" x14ac:dyDescent="0.35">
      <c r="A15628" t="s">
        <v>131</v>
      </c>
      <c r="B15628" s="78" t="s">
        <v>15</v>
      </c>
      <c r="C15628">
        <v>2031</v>
      </c>
      <c r="D15628" t="s">
        <v>138</v>
      </c>
      <c r="E15628" t="s">
        <v>47</v>
      </c>
      <c r="F15628">
        <v>1033.89581654274</v>
      </c>
    </row>
    <row r="15629" spans="1:6" x14ac:dyDescent="0.35">
      <c r="A15629" t="s">
        <v>131</v>
      </c>
      <c r="B15629" s="78" t="s">
        <v>15</v>
      </c>
      <c r="C15629">
        <v>2031</v>
      </c>
      <c r="D15629" t="s">
        <v>138</v>
      </c>
      <c r="E15629" t="s">
        <v>49</v>
      </c>
      <c r="F15629">
        <v>1043.77000188799</v>
      </c>
    </row>
    <row r="15630" spans="1:6" x14ac:dyDescent="0.35">
      <c r="A15630" t="s">
        <v>131</v>
      </c>
      <c r="B15630" s="78" t="s">
        <v>15</v>
      </c>
      <c r="C15630">
        <v>2031</v>
      </c>
      <c r="D15630" t="s">
        <v>138</v>
      </c>
      <c r="E15630" t="s">
        <v>51</v>
      </c>
      <c r="F15630">
        <v>1172.3973491763099</v>
      </c>
    </row>
    <row r="15631" spans="1:6" x14ac:dyDescent="0.35">
      <c r="A15631" t="s">
        <v>131</v>
      </c>
      <c r="B15631" s="78" t="s">
        <v>15</v>
      </c>
      <c r="C15631">
        <v>2031</v>
      </c>
      <c r="D15631" t="s">
        <v>138</v>
      </c>
      <c r="E15631" t="s">
        <v>53</v>
      </c>
      <c r="F15631">
        <v>1194.73663711105</v>
      </c>
    </row>
    <row r="15632" spans="1:6" x14ac:dyDescent="0.35">
      <c r="A15632" t="s">
        <v>131</v>
      </c>
      <c r="B15632" s="78" t="s">
        <v>15</v>
      </c>
      <c r="C15632">
        <v>2031</v>
      </c>
      <c r="D15632" t="s">
        <v>138</v>
      </c>
      <c r="E15632" t="s">
        <v>55</v>
      </c>
      <c r="F15632">
        <v>1157.5362230205999</v>
      </c>
    </row>
    <row r="15633" spans="1:6" x14ac:dyDescent="0.35">
      <c r="A15633" t="s">
        <v>131</v>
      </c>
      <c r="B15633" s="78" t="s">
        <v>15</v>
      </c>
      <c r="C15633">
        <v>2031</v>
      </c>
      <c r="D15633" t="s">
        <v>138</v>
      </c>
      <c r="E15633" t="s">
        <v>57</v>
      </c>
      <c r="F15633">
        <v>1072.7867742844601</v>
      </c>
    </row>
    <row r="15634" spans="1:6" x14ac:dyDescent="0.35">
      <c r="A15634" t="s">
        <v>131</v>
      </c>
      <c r="B15634" s="78" t="s">
        <v>15</v>
      </c>
      <c r="C15634">
        <v>2031</v>
      </c>
      <c r="D15634" t="s">
        <v>138</v>
      </c>
      <c r="E15634" t="s">
        <v>59</v>
      </c>
      <c r="F15634">
        <v>1109.9106407281699</v>
      </c>
    </row>
    <row r="15635" spans="1:6" x14ac:dyDescent="0.35">
      <c r="A15635" t="s">
        <v>131</v>
      </c>
      <c r="B15635" s="78" t="s">
        <v>15</v>
      </c>
      <c r="C15635">
        <v>2031</v>
      </c>
      <c r="D15635" t="s">
        <v>138</v>
      </c>
      <c r="E15635" t="s">
        <v>61</v>
      </c>
      <c r="F15635">
        <v>1041.8346213535799</v>
      </c>
    </row>
    <row r="15636" spans="1:6" x14ac:dyDescent="0.35">
      <c r="A15636" t="s">
        <v>131</v>
      </c>
      <c r="B15636" s="78" t="s">
        <v>15</v>
      </c>
      <c r="C15636">
        <v>2031</v>
      </c>
      <c r="D15636" t="s">
        <v>138</v>
      </c>
      <c r="E15636" t="s">
        <v>63</v>
      </c>
      <c r="F15636">
        <v>1070.2418617044</v>
      </c>
    </row>
    <row r="15637" spans="1:6" x14ac:dyDescent="0.35">
      <c r="A15637" t="s">
        <v>131</v>
      </c>
      <c r="B15637" s="78" t="s">
        <v>15</v>
      </c>
      <c r="C15637">
        <v>2031</v>
      </c>
      <c r="D15637" t="s">
        <v>138</v>
      </c>
      <c r="E15637" t="s">
        <v>43</v>
      </c>
      <c r="F15637">
        <v>1230.0152574066201</v>
      </c>
    </row>
    <row r="15638" spans="1:6" x14ac:dyDescent="0.35">
      <c r="A15638" t="s">
        <v>131</v>
      </c>
      <c r="B15638" s="78" t="s">
        <v>15</v>
      </c>
      <c r="C15638">
        <v>2031</v>
      </c>
      <c r="D15638" t="s">
        <v>138</v>
      </c>
      <c r="E15638" t="s">
        <v>65</v>
      </c>
      <c r="F15638">
        <v>1056.08172148832</v>
      </c>
    </row>
    <row r="15639" spans="1:6" x14ac:dyDescent="0.35">
      <c r="A15639" t="s">
        <v>131</v>
      </c>
      <c r="B15639" s="78" t="s">
        <v>15</v>
      </c>
      <c r="C15639">
        <v>2031</v>
      </c>
      <c r="D15639" t="s">
        <v>138</v>
      </c>
      <c r="E15639" t="s">
        <v>67</v>
      </c>
      <c r="F15639">
        <v>925.874670223968</v>
      </c>
    </row>
    <row r="15640" spans="1:6" x14ac:dyDescent="0.35">
      <c r="A15640" t="s">
        <v>131</v>
      </c>
      <c r="B15640" s="78" t="s">
        <v>15</v>
      </c>
      <c r="C15640">
        <v>2031</v>
      </c>
      <c r="D15640" t="s">
        <v>138</v>
      </c>
      <c r="E15640" t="s">
        <v>69</v>
      </c>
      <c r="F15640">
        <v>811.18823212070799</v>
      </c>
    </row>
    <row r="15641" spans="1:6" x14ac:dyDescent="0.35">
      <c r="A15641" t="s">
        <v>131</v>
      </c>
      <c r="B15641" s="78" t="s">
        <v>15</v>
      </c>
      <c r="C15641">
        <v>2031</v>
      </c>
      <c r="D15641" t="s">
        <v>138</v>
      </c>
      <c r="E15641" t="s">
        <v>71</v>
      </c>
      <c r="F15641">
        <v>635.18076912086997</v>
      </c>
    </row>
    <row r="15642" spans="1:6" x14ac:dyDescent="0.35">
      <c r="A15642" t="s">
        <v>131</v>
      </c>
      <c r="B15642" s="78" t="s">
        <v>15</v>
      </c>
      <c r="C15642">
        <v>2031</v>
      </c>
      <c r="D15642" t="s">
        <v>138</v>
      </c>
      <c r="E15642" t="s">
        <v>73</v>
      </c>
      <c r="F15642">
        <v>492.53294898902601</v>
      </c>
    </row>
    <row r="15643" spans="1:6" x14ac:dyDescent="0.35">
      <c r="A15643" t="s">
        <v>131</v>
      </c>
      <c r="B15643" s="78" t="s">
        <v>15</v>
      </c>
      <c r="C15643">
        <v>2031</v>
      </c>
      <c r="D15643" t="s">
        <v>138</v>
      </c>
      <c r="E15643" t="s">
        <v>75</v>
      </c>
      <c r="F15643">
        <v>509.21181758967401</v>
      </c>
    </row>
    <row r="15644" spans="1:6" x14ac:dyDescent="0.35">
      <c r="A15644" t="s">
        <v>131</v>
      </c>
      <c r="B15644" s="78" t="s">
        <v>15</v>
      </c>
      <c r="C15644">
        <v>2031</v>
      </c>
      <c r="D15644" t="s">
        <v>41</v>
      </c>
      <c r="E15644" t="s">
        <v>42</v>
      </c>
      <c r="F15644">
        <v>1245.7772267759501</v>
      </c>
    </row>
    <row r="15645" spans="1:6" x14ac:dyDescent="0.35">
      <c r="A15645" t="s">
        <v>131</v>
      </c>
      <c r="B15645" s="78" t="s">
        <v>15</v>
      </c>
      <c r="C15645">
        <v>2031</v>
      </c>
      <c r="D15645" t="s">
        <v>41</v>
      </c>
      <c r="E15645" t="s">
        <v>45</v>
      </c>
      <c r="F15645">
        <v>1252.2502021768501</v>
      </c>
    </row>
    <row r="15646" spans="1:6" x14ac:dyDescent="0.35">
      <c r="A15646" t="s">
        <v>131</v>
      </c>
      <c r="B15646" s="78" t="s">
        <v>15</v>
      </c>
      <c r="C15646">
        <v>2031</v>
      </c>
      <c r="D15646" t="s">
        <v>41</v>
      </c>
      <c r="E15646" t="s">
        <v>47</v>
      </c>
      <c r="F15646">
        <v>1252.5732508450999</v>
      </c>
    </row>
    <row r="15647" spans="1:6" x14ac:dyDescent="0.35">
      <c r="A15647" t="s">
        <v>131</v>
      </c>
      <c r="B15647" s="78" t="s">
        <v>15</v>
      </c>
      <c r="C15647">
        <v>2031</v>
      </c>
      <c r="D15647" t="s">
        <v>41</v>
      </c>
      <c r="E15647" t="s">
        <v>49</v>
      </c>
      <c r="F15647">
        <v>1151.6221575991699</v>
      </c>
    </row>
    <row r="15648" spans="1:6" x14ac:dyDescent="0.35">
      <c r="A15648" t="s">
        <v>131</v>
      </c>
      <c r="B15648" s="78" t="s">
        <v>15</v>
      </c>
      <c r="C15648">
        <v>2031</v>
      </c>
      <c r="D15648" t="s">
        <v>41</v>
      </c>
      <c r="E15648" t="s">
        <v>51</v>
      </c>
      <c r="F15648">
        <v>1164.3675211700199</v>
      </c>
    </row>
    <row r="15649" spans="1:6" x14ac:dyDescent="0.35">
      <c r="A15649" t="s">
        <v>131</v>
      </c>
      <c r="B15649" s="78" t="s">
        <v>15</v>
      </c>
      <c r="C15649">
        <v>2031</v>
      </c>
      <c r="D15649" t="s">
        <v>41</v>
      </c>
      <c r="E15649" t="s">
        <v>53</v>
      </c>
      <c r="F15649">
        <v>1265.5635918288399</v>
      </c>
    </row>
    <row r="15650" spans="1:6" x14ac:dyDescent="0.35">
      <c r="A15650" t="s">
        <v>131</v>
      </c>
      <c r="B15650" s="78" t="s">
        <v>15</v>
      </c>
      <c r="C15650">
        <v>2031</v>
      </c>
      <c r="D15650" t="s">
        <v>41</v>
      </c>
      <c r="E15650" t="s">
        <v>55</v>
      </c>
      <c r="F15650">
        <v>1261.84540011848</v>
      </c>
    </row>
    <row r="15651" spans="1:6" x14ac:dyDescent="0.35">
      <c r="A15651" t="s">
        <v>131</v>
      </c>
      <c r="B15651" s="78" t="s">
        <v>15</v>
      </c>
      <c r="C15651">
        <v>2031</v>
      </c>
      <c r="D15651" t="s">
        <v>41</v>
      </c>
      <c r="E15651" t="s">
        <v>57</v>
      </c>
      <c r="F15651">
        <v>1142.37839682657</v>
      </c>
    </row>
    <row r="15652" spans="1:6" x14ac:dyDescent="0.35">
      <c r="A15652" t="s">
        <v>131</v>
      </c>
      <c r="B15652" s="78" t="s">
        <v>15</v>
      </c>
      <c r="C15652">
        <v>2031</v>
      </c>
      <c r="D15652" t="s">
        <v>41</v>
      </c>
      <c r="E15652" t="s">
        <v>59</v>
      </c>
      <c r="F15652">
        <v>1093.8517354333201</v>
      </c>
    </row>
    <row r="15653" spans="1:6" x14ac:dyDescent="0.35">
      <c r="A15653" t="s">
        <v>131</v>
      </c>
      <c r="B15653" s="78" t="s">
        <v>15</v>
      </c>
      <c r="C15653">
        <v>2031</v>
      </c>
      <c r="D15653" t="s">
        <v>41</v>
      </c>
      <c r="E15653" t="s">
        <v>61</v>
      </c>
      <c r="F15653">
        <v>966.55726204589803</v>
      </c>
    </row>
    <row r="15654" spans="1:6" x14ac:dyDescent="0.35">
      <c r="A15654" t="s">
        <v>131</v>
      </c>
      <c r="B15654" s="78" t="s">
        <v>15</v>
      </c>
      <c r="C15654">
        <v>2031</v>
      </c>
      <c r="D15654" t="s">
        <v>41</v>
      </c>
      <c r="E15654" t="s">
        <v>63</v>
      </c>
      <c r="F15654">
        <v>1056.23258965983</v>
      </c>
    </row>
    <row r="15655" spans="1:6" x14ac:dyDescent="0.35">
      <c r="A15655" t="s">
        <v>131</v>
      </c>
      <c r="B15655" s="78" t="s">
        <v>15</v>
      </c>
      <c r="C15655">
        <v>2031</v>
      </c>
      <c r="D15655" t="s">
        <v>41</v>
      </c>
      <c r="E15655" t="s">
        <v>43</v>
      </c>
      <c r="F15655">
        <v>1298.5406344150899</v>
      </c>
    </row>
    <row r="15656" spans="1:6" x14ac:dyDescent="0.35">
      <c r="A15656" t="s">
        <v>131</v>
      </c>
      <c r="B15656" s="78" t="s">
        <v>15</v>
      </c>
      <c r="C15656">
        <v>2031</v>
      </c>
      <c r="D15656" t="s">
        <v>41</v>
      </c>
      <c r="E15656" t="s">
        <v>65</v>
      </c>
      <c r="F15656">
        <v>1062.5006325556601</v>
      </c>
    </row>
    <row r="15657" spans="1:6" x14ac:dyDescent="0.35">
      <c r="A15657" t="s">
        <v>131</v>
      </c>
      <c r="B15657" s="78" t="s">
        <v>15</v>
      </c>
      <c r="C15657">
        <v>2031</v>
      </c>
      <c r="D15657" t="s">
        <v>41</v>
      </c>
      <c r="E15657" t="s">
        <v>67</v>
      </c>
      <c r="F15657">
        <v>1009.43707465201</v>
      </c>
    </row>
    <row r="15658" spans="1:6" x14ac:dyDescent="0.35">
      <c r="A15658" t="s">
        <v>131</v>
      </c>
      <c r="B15658" s="78" t="s">
        <v>15</v>
      </c>
      <c r="C15658">
        <v>2031</v>
      </c>
      <c r="D15658" t="s">
        <v>41</v>
      </c>
      <c r="E15658" t="s">
        <v>69</v>
      </c>
      <c r="F15658">
        <v>824.53968150773699</v>
      </c>
    </row>
    <row r="15659" spans="1:6" x14ac:dyDescent="0.35">
      <c r="A15659" t="s">
        <v>131</v>
      </c>
      <c r="B15659" s="78" t="s">
        <v>15</v>
      </c>
      <c r="C15659">
        <v>2031</v>
      </c>
      <c r="D15659" t="s">
        <v>41</v>
      </c>
      <c r="E15659" t="s">
        <v>71</v>
      </c>
      <c r="F15659">
        <v>683.54217906101201</v>
      </c>
    </row>
    <row r="15660" spans="1:6" x14ac:dyDescent="0.35">
      <c r="A15660" t="s">
        <v>131</v>
      </c>
      <c r="B15660" s="78" t="s">
        <v>15</v>
      </c>
      <c r="C15660">
        <v>2031</v>
      </c>
      <c r="D15660" t="s">
        <v>41</v>
      </c>
      <c r="E15660" t="s">
        <v>73</v>
      </c>
      <c r="F15660">
        <v>509.05684667109301</v>
      </c>
    </row>
    <row r="15661" spans="1:6" x14ac:dyDescent="0.35">
      <c r="A15661" t="s">
        <v>131</v>
      </c>
      <c r="B15661" s="78" t="s">
        <v>15</v>
      </c>
      <c r="C15661">
        <v>2031</v>
      </c>
      <c r="D15661" t="s">
        <v>41</v>
      </c>
      <c r="E15661" t="s">
        <v>75</v>
      </c>
      <c r="F15661">
        <v>371.18454356845399</v>
      </c>
    </row>
    <row r="15662" spans="1:6" x14ac:dyDescent="0.35">
      <c r="A15662" t="s">
        <v>131</v>
      </c>
      <c r="B15662" s="78" t="s">
        <v>15</v>
      </c>
      <c r="C15662">
        <v>2036</v>
      </c>
      <c r="D15662" t="s">
        <v>138</v>
      </c>
      <c r="E15662" t="s">
        <v>42</v>
      </c>
      <c r="F15662">
        <v>1204.98817394159</v>
      </c>
    </row>
    <row r="15663" spans="1:6" x14ac:dyDescent="0.35">
      <c r="A15663" t="s">
        <v>131</v>
      </c>
      <c r="B15663" s="78" t="s">
        <v>15</v>
      </c>
      <c r="C15663">
        <v>2036</v>
      </c>
      <c r="D15663" t="s">
        <v>138</v>
      </c>
      <c r="E15663" t="s">
        <v>45</v>
      </c>
      <c r="F15663">
        <v>1173.29793138011</v>
      </c>
    </row>
    <row r="15664" spans="1:6" x14ac:dyDescent="0.35">
      <c r="A15664" t="s">
        <v>131</v>
      </c>
      <c r="B15664" s="78" t="s">
        <v>15</v>
      </c>
      <c r="C15664">
        <v>2036</v>
      </c>
      <c r="D15664" t="s">
        <v>138</v>
      </c>
      <c r="E15664" t="s">
        <v>47</v>
      </c>
      <c r="F15664">
        <v>940.28794626954902</v>
      </c>
    </row>
    <row r="15665" spans="1:6" x14ac:dyDescent="0.35">
      <c r="A15665" t="s">
        <v>131</v>
      </c>
      <c r="B15665" s="78" t="s">
        <v>15</v>
      </c>
      <c r="C15665">
        <v>2036</v>
      </c>
      <c r="D15665" t="s">
        <v>138</v>
      </c>
      <c r="E15665" t="s">
        <v>49</v>
      </c>
      <c r="F15665">
        <v>998.17714819741002</v>
      </c>
    </row>
    <row r="15666" spans="1:6" x14ac:dyDescent="0.35">
      <c r="A15666" t="s">
        <v>131</v>
      </c>
      <c r="B15666" s="78" t="s">
        <v>15</v>
      </c>
      <c r="C15666">
        <v>2036</v>
      </c>
      <c r="D15666" t="s">
        <v>138</v>
      </c>
      <c r="E15666" t="s">
        <v>51</v>
      </c>
      <c r="F15666">
        <v>1218.52013783849</v>
      </c>
    </row>
    <row r="15667" spans="1:6" x14ac:dyDescent="0.35">
      <c r="A15667" t="s">
        <v>131</v>
      </c>
      <c r="B15667" s="78" t="s">
        <v>15</v>
      </c>
      <c r="C15667">
        <v>2036</v>
      </c>
      <c r="D15667" t="s">
        <v>138</v>
      </c>
      <c r="E15667" t="s">
        <v>53</v>
      </c>
      <c r="F15667">
        <v>1183.40239424277</v>
      </c>
    </row>
    <row r="15668" spans="1:6" x14ac:dyDescent="0.35">
      <c r="A15668" t="s">
        <v>131</v>
      </c>
      <c r="B15668" s="78" t="s">
        <v>15</v>
      </c>
      <c r="C15668">
        <v>2036</v>
      </c>
      <c r="D15668" t="s">
        <v>138</v>
      </c>
      <c r="E15668" t="s">
        <v>55</v>
      </c>
      <c r="F15668">
        <v>1150.20224230138</v>
      </c>
    </row>
    <row r="15669" spans="1:6" x14ac:dyDescent="0.35">
      <c r="A15669" t="s">
        <v>131</v>
      </c>
      <c r="B15669" s="78" t="s">
        <v>15</v>
      </c>
      <c r="C15669">
        <v>2036</v>
      </c>
      <c r="D15669" t="s">
        <v>138</v>
      </c>
      <c r="E15669" t="s">
        <v>57</v>
      </c>
      <c r="F15669">
        <v>1131.9895874915801</v>
      </c>
    </row>
    <row r="15670" spans="1:6" x14ac:dyDescent="0.35">
      <c r="A15670" t="s">
        <v>131</v>
      </c>
      <c r="B15670" s="78" t="s">
        <v>15</v>
      </c>
      <c r="C15670">
        <v>2036</v>
      </c>
      <c r="D15670" t="s">
        <v>138</v>
      </c>
      <c r="E15670" t="s">
        <v>59</v>
      </c>
      <c r="F15670">
        <v>1103.7082308361</v>
      </c>
    </row>
    <row r="15671" spans="1:6" x14ac:dyDescent="0.35">
      <c r="A15671" t="s">
        <v>131</v>
      </c>
      <c r="B15671" s="78" t="s">
        <v>15</v>
      </c>
      <c r="C15671">
        <v>2036</v>
      </c>
      <c r="D15671" t="s">
        <v>138</v>
      </c>
      <c r="E15671" t="s">
        <v>61</v>
      </c>
      <c r="F15671">
        <v>1125.31059721714</v>
      </c>
    </row>
    <row r="15672" spans="1:6" x14ac:dyDescent="0.35">
      <c r="A15672" t="s">
        <v>131</v>
      </c>
      <c r="B15672" s="78" t="s">
        <v>15</v>
      </c>
      <c r="C15672">
        <v>2036</v>
      </c>
      <c r="D15672" t="s">
        <v>138</v>
      </c>
      <c r="E15672" t="s">
        <v>63</v>
      </c>
      <c r="F15672">
        <v>1030.51818419544</v>
      </c>
    </row>
    <row r="15673" spans="1:6" x14ac:dyDescent="0.35">
      <c r="A15673" t="s">
        <v>131</v>
      </c>
      <c r="B15673" s="78" t="s">
        <v>15</v>
      </c>
      <c r="C15673">
        <v>2036</v>
      </c>
      <c r="D15673" t="s">
        <v>138</v>
      </c>
      <c r="E15673" t="s">
        <v>43</v>
      </c>
      <c r="F15673">
        <v>1202.5085167120001</v>
      </c>
    </row>
    <row r="15674" spans="1:6" x14ac:dyDescent="0.35">
      <c r="A15674" t="s">
        <v>131</v>
      </c>
      <c r="B15674" s="78" t="s">
        <v>15</v>
      </c>
      <c r="C15674">
        <v>2036</v>
      </c>
      <c r="D15674" t="s">
        <v>138</v>
      </c>
      <c r="E15674" t="s">
        <v>65</v>
      </c>
      <c r="F15674">
        <v>1022.0910980434101</v>
      </c>
    </row>
    <row r="15675" spans="1:6" x14ac:dyDescent="0.35">
      <c r="A15675" t="s">
        <v>131</v>
      </c>
      <c r="B15675" s="78" t="s">
        <v>15</v>
      </c>
      <c r="C15675">
        <v>2036</v>
      </c>
      <c r="D15675" t="s">
        <v>138</v>
      </c>
      <c r="E15675" t="s">
        <v>67</v>
      </c>
      <c r="F15675">
        <v>961.78431980841106</v>
      </c>
    </row>
    <row r="15676" spans="1:6" x14ac:dyDescent="0.35">
      <c r="A15676" t="s">
        <v>131</v>
      </c>
      <c r="B15676" s="78" t="s">
        <v>15</v>
      </c>
      <c r="C15676">
        <v>2036</v>
      </c>
      <c r="D15676" t="s">
        <v>138</v>
      </c>
      <c r="E15676" t="s">
        <v>69</v>
      </c>
      <c r="F15676">
        <v>816.08235635406504</v>
      </c>
    </row>
    <row r="15677" spans="1:6" x14ac:dyDescent="0.35">
      <c r="A15677" t="s">
        <v>131</v>
      </c>
      <c r="B15677" s="78" t="s">
        <v>15</v>
      </c>
      <c r="C15677">
        <v>2036</v>
      </c>
      <c r="D15677" t="s">
        <v>138</v>
      </c>
      <c r="E15677" t="s">
        <v>71</v>
      </c>
      <c r="F15677">
        <v>694.06144083040294</v>
      </c>
    </row>
    <row r="15678" spans="1:6" x14ac:dyDescent="0.35">
      <c r="A15678" t="s">
        <v>131</v>
      </c>
      <c r="B15678" s="78" t="s">
        <v>15</v>
      </c>
      <c r="C15678">
        <v>2036</v>
      </c>
      <c r="D15678" t="s">
        <v>138</v>
      </c>
      <c r="E15678" t="s">
        <v>73</v>
      </c>
      <c r="F15678">
        <v>517.49638822876796</v>
      </c>
    </row>
    <row r="15679" spans="1:6" x14ac:dyDescent="0.35">
      <c r="A15679" t="s">
        <v>131</v>
      </c>
      <c r="B15679" s="78" t="s">
        <v>15</v>
      </c>
      <c r="C15679">
        <v>2036</v>
      </c>
      <c r="D15679" t="s">
        <v>138</v>
      </c>
      <c r="E15679" t="s">
        <v>75</v>
      </c>
      <c r="F15679">
        <v>589.09768322378795</v>
      </c>
    </row>
    <row r="15680" spans="1:6" x14ac:dyDescent="0.35">
      <c r="A15680" t="s">
        <v>131</v>
      </c>
      <c r="B15680" s="78" t="s">
        <v>15</v>
      </c>
      <c r="C15680">
        <v>2036</v>
      </c>
      <c r="D15680" t="s">
        <v>41</v>
      </c>
      <c r="E15680" t="s">
        <v>42</v>
      </c>
      <c r="F15680">
        <v>1261.6540078989301</v>
      </c>
    </row>
    <row r="15681" spans="1:6" x14ac:dyDescent="0.35">
      <c r="A15681" t="s">
        <v>131</v>
      </c>
      <c r="B15681" s="78" t="s">
        <v>15</v>
      </c>
      <c r="C15681">
        <v>2036</v>
      </c>
      <c r="D15681" t="s">
        <v>41</v>
      </c>
      <c r="E15681" t="s">
        <v>45</v>
      </c>
      <c r="F15681">
        <v>1278.45472165623</v>
      </c>
    </row>
    <row r="15682" spans="1:6" x14ac:dyDescent="0.35">
      <c r="A15682" t="s">
        <v>131</v>
      </c>
      <c r="B15682" s="78" t="s">
        <v>15</v>
      </c>
      <c r="C15682">
        <v>2036</v>
      </c>
      <c r="D15682" t="s">
        <v>41</v>
      </c>
      <c r="E15682" t="s">
        <v>47</v>
      </c>
      <c r="F15682">
        <v>1171.78645658153</v>
      </c>
    </row>
    <row r="15683" spans="1:6" x14ac:dyDescent="0.35">
      <c r="A15683" t="s">
        <v>131</v>
      </c>
      <c r="B15683" s="78" t="s">
        <v>15</v>
      </c>
      <c r="C15683">
        <v>2036</v>
      </c>
      <c r="D15683" t="s">
        <v>41</v>
      </c>
      <c r="E15683" t="s">
        <v>49</v>
      </c>
      <c r="F15683">
        <v>1112.92489296453</v>
      </c>
    </row>
    <row r="15684" spans="1:6" x14ac:dyDescent="0.35">
      <c r="A15684" t="s">
        <v>131</v>
      </c>
      <c r="B15684" s="78" t="s">
        <v>15</v>
      </c>
      <c r="C15684">
        <v>2036</v>
      </c>
      <c r="D15684" t="s">
        <v>41</v>
      </c>
      <c r="E15684" t="s">
        <v>51</v>
      </c>
      <c r="F15684">
        <v>1226.9345084716099</v>
      </c>
    </row>
    <row r="15685" spans="1:6" x14ac:dyDescent="0.35">
      <c r="A15685" t="s">
        <v>131</v>
      </c>
      <c r="B15685" s="78" t="s">
        <v>15</v>
      </c>
      <c r="C15685">
        <v>2036</v>
      </c>
      <c r="D15685" t="s">
        <v>41</v>
      </c>
      <c r="E15685" t="s">
        <v>53</v>
      </c>
      <c r="F15685">
        <v>1242.4076157335801</v>
      </c>
    </row>
    <row r="15686" spans="1:6" x14ac:dyDescent="0.35">
      <c r="A15686" t="s">
        <v>131</v>
      </c>
      <c r="B15686" s="78" t="s">
        <v>15</v>
      </c>
      <c r="C15686">
        <v>2036</v>
      </c>
      <c r="D15686" t="s">
        <v>41</v>
      </c>
      <c r="E15686" t="s">
        <v>55</v>
      </c>
      <c r="F15686">
        <v>1249.3055088604001</v>
      </c>
    </row>
    <row r="15687" spans="1:6" x14ac:dyDescent="0.35">
      <c r="A15687" t="s">
        <v>131</v>
      </c>
      <c r="B15687" s="78" t="s">
        <v>15</v>
      </c>
      <c r="C15687">
        <v>2036</v>
      </c>
      <c r="D15687" t="s">
        <v>41</v>
      </c>
      <c r="E15687" t="s">
        <v>57</v>
      </c>
      <c r="F15687">
        <v>1228.3112054415101</v>
      </c>
    </row>
    <row r="15688" spans="1:6" x14ac:dyDescent="0.35">
      <c r="A15688" t="s">
        <v>131</v>
      </c>
      <c r="B15688" s="78" t="s">
        <v>15</v>
      </c>
      <c r="C15688">
        <v>2036</v>
      </c>
      <c r="D15688" t="s">
        <v>41</v>
      </c>
      <c r="E15688" t="s">
        <v>59</v>
      </c>
      <c r="F15688">
        <v>1127.53137349244</v>
      </c>
    </row>
    <row r="15689" spans="1:6" x14ac:dyDescent="0.35">
      <c r="A15689" t="s">
        <v>131</v>
      </c>
      <c r="B15689" s="78" t="s">
        <v>15</v>
      </c>
      <c r="C15689">
        <v>2036</v>
      </c>
      <c r="D15689" t="s">
        <v>41</v>
      </c>
      <c r="E15689" t="s">
        <v>61</v>
      </c>
      <c r="F15689">
        <v>1081.58674433031</v>
      </c>
    </row>
    <row r="15690" spans="1:6" x14ac:dyDescent="0.35">
      <c r="A15690" t="s">
        <v>131</v>
      </c>
      <c r="B15690" s="78" t="s">
        <v>15</v>
      </c>
      <c r="C15690">
        <v>2036</v>
      </c>
      <c r="D15690" t="s">
        <v>41</v>
      </c>
      <c r="E15690" t="s">
        <v>63</v>
      </c>
      <c r="F15690">
        <v>961.50477371514603</v>
      </c>
    </row>
    <row r="15691" spans="1:6" x14ac:dyDescent="0.35">
      <c r="A15691" t="s">
        <v>131</v>
      </c>
      <c r="B15691" s="78" t="s">
        <v>15</v>
      </c>
      <c r="C15691">
        <v>2036</v>
      </c>
      <c r="D15691" t="s">
        <v>41</v>
      </c>
      <c r="E15691" t="s">
        <v>43</v>
      </c>
      <c r="F15691">
        <v>1267.82731353238</v>
      </c>
    </row>
    <row r="15692" spans="1:6" x14ac:dyDescent="0.35">
      <c r="A15692" t="s">
        <v>131</v>
      </c>
      <c r="B15692" s="78" t="s">
        <v>15</v>
      </c>
      <c r="C15692">
        <v>2036</v>
      </c>
      <c r="D15692" t="s">
        <v>41</v>
      </c>
      <c r="E15692" t="s">
        <v>65</v>
      </c>
      <c r="F15692">
        <v>1019.30623205889</v>
      </c>
    </row>
    <row r="15693" spans="1:6" x14ac:dyDescent="0.35">
      <c r="A15693" t="s">
        <v>131</v>
      </c>
      <c r="B15693" s="78" t="s">
        <v>15</v>
      </c>
      <c r="C15693">
        <v>2036</v>
      </c>
      <c r="D15693" t="s">
        <v>41</v>
      </c>
      <c r="E15693" t="s">
        <v>67</v>
      </c>
      <c r="F15693">
        <v>971.41578281088005</v>
      </c>
    </row>
    <row r="15694" spans="1:6" x14ac:dyDescent="0.35">
      <c r="A15694" t="s">
        <v>131</v>
      </c>
      <c r="B15694" s="78" t="s">
        <v>15</v>
      </c>
      <c r="C15694">
        <v>2036</v>
      </c>
      <c r="D15694" t="s">
        <v>41</v>
      </c>
      <c r="E15694" t="s">
        <v>69</v>
      </c>
      <c r="F15694">
        <v>878.65295140684702</v>
      </c>
    </row>
    <row r="15695" spans="1:6" x14ac:dyDescent="0.35">
      <c r="A15695" t="s">
        <v>131</v>
      </c>
      <c r="B15695" s="78" t="s">
        <v>15</v>
      </c>
      <c r="C15695">
        <v>2036</v>
      </c>
      <c r="D15695" t="s">
        <v>41</v>
      </c>
      <c r="E15695" t="s">
        <v>71</v>
      </c>
      <c r="F15695">
        <v>687.13430982745103</v>
      </c>
    </row>
    <row r="15696" spans="1:6" x14ac:dyDescent="0.35">
      <c r="A15696" t="s">
        <v>131</v>
      </c>
      <c r="B15696" s="78" t="s">
        <v>15</v>
      </c>
      <c r="C15696">
        <v>2036</v>
      </c>
      <c r="D15696" t="s">
        <v>41</v>
      </c>
      <c r="E15696" t="s">
        <v>73</v>
      </c>
      <c r="F15696">
        <v>520.90154017541295</v>
      </c>
    </row>
    <row r="15697" spans="1:6" x14ac:dyDescent="0.35">
      <c r="A15697" t="s">
        <v>131</v>
      </c>
      <c r="B15697" s="78" t="s">
        <v>15</v>
      </c>
      <c r="C15697">
        <v>2036</v>
      </c>
      <c r="D15697" t="s">
        <v>41</v>
      </c>
      <c r="E15697" t="s">
        <v>75</v>
      </c>
      <c r="F15697">
        <v>477.202356263262</v>
      </c>
    </row>
    <row r="15698" spans="1:6" x14ac:dyDescent="0.35">
      <c r="A15698" t="s">
        <v>131</v>
      </c>
      <c r="B15698" s="78" t="s">
        <v>15</v>
      </c>
      <c r="C15698">
        <v>2041</v>
      </c>
      <c r="D15698" t="s">
        <v>138</v>
      </c>
      <c r="E15698" t="s">
        <v>42</v>
      </c>
      <c r="F15698">
        <v>1196.2473323751401</v>
      </c>
    </row>
    <row r="15699" spans="1:6" x14ac:dyDescent="0.35">
      <c r="A15699" t="s">
        <v>131</v>
      </c>
      <c r="B15699" s="78" t="s">
        <v>15</v>
      </c>
      <c r="C15699">
        <v>2041</v>
      </c>
      <c r="D15699" t="s">
        <v>138</v>
      </c>
      <c r="E15699" t="s">
        <v>45</v>
      </c>
      <c r="F15699">
        <v>1148.0057314297301</v>
      </c>
    </row>
    <row r="15700" spans="1:6" x14ac:dyDescent="0.35">
      <c r="A15700" t="s">
        <v>131</v>
      </c>
      <c r="B15700" s="78" t="s">
        <v>15</v>
      </c>
      <c r="C15700">
        <v>2041</v>
      </c>
      <c r="D15700" t="s">
        <v>138</v>
      </c>
      <c r="E15700" t="s">
        <v>47</v>
      </c>
      <c r="F15700">
        <v>955.51821962168901</v>
      </c>
    </row>
    <row r="15701" spans="1:6" x14ac:dyDescent="0.35">
      <c r="A15701" t="s">
        <v>131</v>
      </c>
      <c r="B15701" s="78" t="s">
        <v>15</v>
      </c>
      <c r="C15701">
        <v>2041</v>
      </c>
      <c r="D15701" t="s">
        <v>138</v>
      </c>
      <c r="E15701" t="s">
        <v>49</v>
      </c>
      <c r="F15701">
        <v>917.49234476010099</v>
      </c>
    </row>
    <row r="15702" spans="1:6" x14ac:dyDescent="0.35">
      <c r="A15702" t="s">
        <v>131</v>
      </c>
      <c r="B15702" s="78" t="s">
        <v>15</v>
      </c>
      <c r="C15702">
        <v>2041</v>
      </c>
      <c r="D15702" t="s">
        <v>138</v>
      </c>
      <c r="E15702" t="s">
        <v>51</v>
      </c>
      <c r="F15702">
        <v>1172.73107448421</v>
      </c>
    </row>
    <row r="15703" spans="1:6" x14ac:dyDescent="0.35">
      <c r="A15703" t="s">
        <v>131</v>
      </c>
      <c r="B15703" s="78" t="s">
        <v>15</v>
      </c>
      <c r="C15703">
        <v>2041</v>
      </c>
      <c r="D15703" t="s">
        <v>138</v>
      </c>
      <c r="E15703" t="s">
        <v>53</v>
      </c>
      <c r="F15703">
        <v>1210.4391741290699</v>
      </c>
    </row>
    <row r="15704" spans="1:6" x14ac:dyDescent="0.35">
      <c r="A15704" t="s">
        <v>131</v>
      </c>
      <c r="B15704" s="78" t="s">
        <v>15</v>
      </c>
      <c r="C15704">
        <v>2041</v>
      </c>
      <c r="D15704" t="s">
        <v>138</v>
      </c>
      <c r="E15704" t="s">
        <v>55</v>
      </c>
      <c r="F15704">
        <v>1123.5534934381999</v>
      </c>
    </row>
    <row r="15705" spans="1:6" x14ac:dyDescent="0.35">
      <c r="A15705" t="s">
        <v>131</v>
      </c>
      <c r="B15705" s="78" t="s">
        <v>15</v>
      </c>
      <c r="C15705">
        <v>2041</v>
      </c>
      <c r="D15705" t="s">
        <v>138</v>
      </c>
      <c r="E15705" t="s">
        <v>57</v>
      </c>
      <c r="F15705">
        <v>1118.51787231496</v>
      </c>
    </row>
    <row r="15706" spans="1:6" x14ac:dyDescent="0.35">
      <c r="A15706" t="s">
        <v>131</v>
      </c>
      <c r="B15706" s="78" t="s">
        <v>15</v>
      </c>
      <c r="C15706">
        <v>2041</v>
      </c>
      <c r="D15706" t="s">
        <v>138</v>
      </c>
      <c r="E15706" t="s">
        <v>59</v>
      </c>
      <c r="F15706">
        <v>1147.6375304306</v>
      </c>
    </row>
    <row r="15707" spans="1:6" x14ac:dyDescent="0.35">
      <c r="A15707" t="s">
        <v>131</v>
      </c>
      <c r="B15707" s="78" t="s">
        <v>15</v>
      </c>
      <c r="C15707">
        <v>2041</v>
      </c>
      <c r="D15707" t="s">
        <v>138</v>
      </c>
      <c r="E15707" t="s">
        <v>61</v>
      </c>
      <c r="F15707">
        <v>1122.81296384085</v>
      </c>
    </row>
    <row r="15708" spans="1:6" x14ac:dyDescent="0.35">
      <c r="A15708" t="s">
        <v>131</v>
      </c>
      <c r="B15708" s="78" t="s">
        <v>15</v>
      </c>
      <c r="C15708">
        <v>2041</v>
      </c>
      <c r="D15708" t="s">
        <v>138</v>
      </c>
      <c r="E15708" t="s">
        <v>63</v>
      </c>
      <c r="F15708">
        <v>1111.8891431557699</v>
      </c>
    </row>
    <row r="15709" spans="1:6" x14ac:dyDescent="0.35">
      <c r="A15709" t="s">
        <v>131</v>
      </c>
      <c r="B15709" s="78" t="s">
        <v>15</v>
      </c>
      <c r="C15709">
        <v>2041</v>
      </c>
      <c r="D15709" t="s">
        <v>138</v>
      </c>
      <c r="E15709" t="s">
        <v>43</v>
      </c>
      <c r="F15709">
        <v>1207.4394421970901</v>
      </c>
    </row>
    <row r="15710" spans="1:6" x14ac:dyDescent="0.35">
      <c r="A15710" t="s">
        <v>131</v>
      </c>
      <c r="B15710" s="78" t="s">
        <v>15</v>
      </c>
      <c r="C15710">
        <v>2041</v>
      </c>
      <c r="D15710" t="s">
        <v>138</v>
      </c>
      <c r="E15710" t="s">
        <v>65</v>
      </c>
      <c r="F15710">
        <v>984.97105860852105</v>
      </c>
    </row>
    <row r="15711" spans="1:6" x14ac:dyDescent="0.35">
      <c r="A15711" t="s">
        <v>131</v>
      </c>
      <c r="B15711" s="78" t="s">
        <v>15</v>
      </c>
      <c r="C15711">
        <v>2041</v>
      </c>
      <c r="D15711" t="s">
        <v>138</v>
      </c>
      <c r="E15711" t="s">
        <v>67</v>
      </c>
      <c r="F15711">
        <v>930.80737277653498</v>
      </c>
    </row>
    <row r="15712" spans="1:6" x14ac:dyDescent="0.35">
      <c r="A15712" t="s">
        <v>131</v>
      </c>
      <c r="B15712" s="78" t="s">
        <v>15</v>
      </c>
      <c r="C15712">
        <v>2041</v>
      </c>
      <c r="D15712" t="s">
        <v>138</v>
      </c>
      <c r="E15712" t="s">
        <v>69</v>
      </c>
      <c r="F15712">
        <v>844.96979751679805</v>
      </c>
    </row>
    <row r="15713" spans="1:6" x14ac:dyDescent="0.35">
      <c r="A15713" t="s">
        <v>131</v>
      </c>
      <c r="B15713" s="78" t="s">
        <v>15</v>
      </c>
      <c r="C15713">
        <v>2041</v>
      </c>
      <c r="D15713" t="s">
        <v>138</v>
      </c>
      <c r="E15713" t="s">
        <v>71</v>
      </c>
      <c r="F15713">
        <v>697.74644114682997</v>
      </c>
    </row>
    <row r="15714" spans="1:6" x14ac:dyDescent="0.35">
      <c r="A15714" t="s">
        <v>131</v>
      </c>
      <c r="B15714" s="78" t="s">
        <v>15</v>
      </c>
      <c r="C15714">
        <v>2041</v>
      </c>
      <c r="D15714" t="s">
        <v>138</v>
      </c>
      <c r="E15714" t="s">
        <v>73</v>
      </c>
      <c r="F15714">
        <v>568.99564382409505</v>
      </c>
    </row>
    <row r="15715" spans="1:6" x14ac:dyDescent="0.35">
      <c r="A15715" t="s">
        <v>131</v>
      </c>
      <c r="B15715" s="78" t="s">
        <v>15</v>
      </c>
      <c r="C15715">
        <v>2041</v>
      </c>
      <c r="D15715" t="s">
        <v>138</v>
      </c>
      <c r="E15715" t="s">
        <v>75</v>
      </c>
      <c r="F15715">
        <v>653.33301758058701</v>
      </c>
    </row>
    <row r="15716" spans="1:6" x14ac:dyDescent="0.35">
      <c r="A15716" t="s">
        <v>131</v>
      </c>
      <c r="B15716" s="78" t="s">
        <v>15</v>
      </c>
      <c r="C15716">
        <v>2041</v>
      </c>
      <c r="D15716" t="s">
        <v>41</v>
      </c>
      <c r="E15716" t="s">
        <v>42</v>
      </c>
      <c r="F15716">
        <v>1252.40859279864</v>
      </c>
    </row>
    <row r="15717" spans="1:6" x14ac:dyDescent="0.35">
      <c r="A15717" t="s">
        <v>131</v>
      </c>
      <c r="B15717" s="78" t="s">
        <v>15</v>
      </c>
      <c r="C15717">
        <v>2041</v>
      </c>
      <c r="D15717" t="s">
        <v>41</v>
      </c>
      <c r="E15717" t="s">
        <v>45</v>
      </c>
      <c r="F15717">
        <v>1250.7212909764</v>
      </c>
    </row>
    <row r="15718" spans="1:6" x14ac:dyDescent="0.35">
      <c r="A15718" t="s">
        <v>131</v>
      </c>
      <c r="B15718" s="78" t="s">
        <v>15</v>
      </c>
      <c r="C15718">
        <v>2041</v>
      </c>
      <c r="D15718" t="s">
        <v>41</v>
      </c>
      <c r="E15718" t="s">
        <v>47</v>
      </c>
      <c r="F15718">
        <v>1172.3045664137701</v>
      </c>
    </row>
    <row r="15719" spans="1:6" x14ac:dyDescent="0.35">
      <c r="A15719" t="s">
        <v>131</v>
      </c>
      <c r="B15719" s="78" t="s">
        <v>15</v>
      </c>
      <c r="C15719">
        <v>2041</v>
      </c>
      <c r="D15719" t="s">
        <v>41</v>
      </c>
      <c r="E15719" t="s">
        <v>49</v>
      </c>
      <c r="F15719">
        <v>1032.2208421379401</v>
      </c>
    </row>
    <row r="15720" spans="1:6" x14ac:dyDescent="0.35">
      <c r="A15720" t="s">
        <v>131</v>
      </c>
      <c r="B15720" s="78" t="s">
        <v>15</v>
      </c>
      <c r="C15720">
        <v>2041</v>
      </c>
      <c r="D15720" t="s">
        <v>41</v>
      </c>
      <c r="E15720" t="s">
        <v>51</v>
      </c>
      <c r="F15720">
        <v>1186.2681721011099</v>
      </c>
    </row>
    <row r="15721" spans="1:6" x14ac:dyDescent="0.35">
      <c r="A15721" t="s">
        <v>131</v>
      </c>
      <c r="B15721" s="78" t="s">
        <v>15</v>
      </c>
      <c r="C15721">
        <v>2041</v>
      </c>
      <c r="D15721" t="s">
        <v>41</v>
      </c>
      <c r="E15721" t="s">
        <v>53</v>
      </c>
      <c r="F15721">
        <v>1281.8701883016599</v>
      </c>
    </row>
    <row r="15722" spans="1:6" x14ac:dyDescent="0.35">
      <c r="A15722" t="s">
        <v>131</v>
      </c>
      <c r="B15722" s="78" t="s">
        <v>15</v>
      </c>
      <c r="C15722">
        <v>2041</v>
      </c>
      <c r="D15722" t="s">
        <v>41</v>
      </c>
      <c r="E15722" t="s">
        <v>55</v>
      </c>
      <c r="F15722">
        <v>1212.9707238660601</v>
      </c>
    </row>
    <row r="15723" spans="1:6" x14ac:dyDescent="0.35">
      <c r="A15723" t="s">
        <v>131</v>
      </c>
      <c r="B15723" s="78" t="s">
        <v>15</v>
      </c>
      <c r="C15723">
        <v>2041</v>
      </c>
      <c r="D15723" t="s">
        <v>41</v>
      </c>
      <c r="E15723" t="s">
        <v>57</v>
      </c>
      <c r="F15723">
        <v>1211.7909773537499</v>
      </c>
    </row>
    <row r="15724" spans="1:6" x14ac:dyDescent="0.35">
      <c r="A15724" t="s">
        <v>131</v>
      </c>
      <c r="B15724" s="78" t="s">
        <v>15</v>
      </c>
      <c r="C15724">
        <v>2041</v>
      </c>
      <c r="D15724" t="s">
        <v>41</v>
      </c>
      <c r="E15724" t="s">
        <v>59</v>
      </c>
      <c r="F15724">
        <v>1187.5631059832799</v>
      </c>
    </row>
    <row r="15725" spans="1:6" x14ac:dyDescent="0.35">
      <c r="A15725" t="s">
        <v>131</v>
      </c>
      <c r="B15725" s="78" t="s">
        <v>15</v>
      </c>
      <c r="C15725">
        <v>2041</v>
      </c>
      <c r="D15725" t="s">
        <v>41</v>
      </c>
      <c r="E15725" t="s">
        <v>61</v>
      </c>
      <c r="F15725">
        <v>1104.4938910649801</v>
      </c>
    </row>
    <row r="15726" spans="1:6" x14ac:dyDescent="0.35">
      <c r="A15726" t="s">
        <v>131</v>
      </c>
      <c r="B15726" s="78" t="s">
        <v>15</v>
      </c>
      <c r="C15726">
        <v>2041</v>
      </c>
      <c r="D15726" t="s">
        <v>41</v>
      </c>
      <c r="E15726" t="s">
        <v>63</v>
      </c>
      <c r="F15726">
        <v>1070.3304821260899</v>
      </c>
    </row>
    <row r="15727" spans="1:6" x14ac:dyDescent="0.35">
      <c r="A15727" t="s">
        <v>131</v>
      </c>
      <c r="B15727" s="78" t="s">
        <v>15</v>
      </c>
      <c r="C15727">
        <v>2041</v>
      </c>
      <c r="D15727" t="s">
        <v>41</v>
      </c>
      <c r="E15727" t="s">
        <v>43</v>
      </c>
      <c r="F15727">
        <v>1273.34237846311</v>
      </c>
    </row>
    <row r="15728" spans="1:6" x14ac:dyDescent="0.35">
      <c r="A15728" t="s">
        <v>131</v>
      </c>
      <c r="B15728" s="78" t="s">
        <v>15</v>
      </c>
      <c r="C15728">
        <v>2041</v>
      </c>
      <c r="D15728" t="s">
        <v>41</v>
      </c>
      <c r="E15728" t="s">
        <v>65</v>
      </c>
      <c r="F15728">
        <v>933.94645967974498</v>
      </c>
    </row>
    <row r="15729" spans="1:6" x14ac:dyDescent="0.35">
      <c r="A15729" t="s">
        <v>131</v>
      </c>
      <c r="B15729" s="78" t="s">
        <v>15</v>
      </c>
      <c r="C15729">
        <v>2041</v>
      </c>
      <c r="D15729" t="s">
        <v>41</v>
      </c>
      <c r="E15729" t="s">
        <v>67</v>
      </c>
      <c r="F15729">
        <v>937.43452828315299</v>
      </c>
    </row>
    <row r="15730" spans="1:6" x14ac:dyDescent="0.35">
      <c r="A15730" t="s">
        <v>131</v>
      </c>
      <c r="B15730" s="78" t="s">
        <v>15</v>
      </c>
      <c r="C15730">
        <v>2041</v>
      </c>
      <c r="D15730" t="s">
        <v>41</v>
      </c>
      <c r="E15730" t="s">
        <v>69</v>
      </c>
      <c r="F15730">
        <v>850.40343185232803</v>
      </c>
    </row>
    <row r="15731" spans="1:6" x14ac:dyDescent="0.35">
      <c r="A15731" t="s">
        <v>131</v>
      </c>
      <c r="B15731" s="78" t="s">
        <v>15</v>
      </c>
      <c r="C15731">
        <v>2041</v>
      </c>
      <c r="D15731" t="s">
        <v>41</v>
      </c>
      <c r="E15731" t="s">
        <v>71</v>
      </c>
      <c r="F15731">
        <v>731.86535859731998</v>
      </c>
    </row>
    <row r="15732" spans="1:6" x14ac:dyDescent="0.35">
      <c r="A15732" t="s">
        <v>131</v>
      </c>
      <c r="B15732" s="78" t="s">
        <v>15</v>
      </c>
      <c r="C15732">
        <v>2041</v>
      </c>
      <c r="D15732" t="s">
        <v>41</v>
      </c>
      <c r="E15732" t="s">
        <v>73</v>
      </c>
      <c r="F15732">
        <v>532.95651788943997</v>
      </c>
    </row>
    <row r="15733" spans="1:6" x14ac:dyDescent="0.35">
      <c r="A15733" t="s">
        <v>131</v>
      </c>
      <c r="B15733" s="78" t="s">
        <v>15</v>
      </c>
      <c r="C15733">
        <v>2041</v>
      </c>
      <c r="D15733" t="s">
        <v>41</v>
      </c>
      <c r="E15733" t="s">
        <v>75</v>
      </c>
      <c r="F15733">
        <v>533.78553618229705</v>
      </c>
    </row>
    <row r="15734" spans="1:6" x14ac:dyDescent="0.35">
      <c r="A15734" t="s">
        <v>131</v>
      </c>
      <c r="B15734" s="78" t="s">
        <v>15</v>
      </c>
      <c r="C15734">
        <v>2046</v>
      </c>
      <c r="D15734" t="s">
        <v>138</v>
      </c>
      <c r="E15734" t="s">
        <v>42</v>
      </c>
      <c r="F15734">
        <v>1175.29392585763</v>
      </c>
    </row>
    <row r="15735" spans="1:6" x14ac:dyDescent="0.35">
      <c r="A15735" t="s">
        <v>131</v>
      </c>
      <c r="B15735" s="78" t="s">
        <v>15</v>
      </c>
      <c r="C15735">
        <v>2046</v>
      </c>
      <c r="D15735" t="s">
        <v>138</v>
      </c>
      <c r="E15735" t="s">
        <v>45</v>
      </c>
      <c r="F15735">
        <v>1153.15299685479</v>
      </c>
    </row>
    <row r="15736" spans="1:6" x14ac:dyDescent="0.35">
      <c r="A15736" t="s">
        <v>131</v>
      </c>
      <c r="B15736" s="78" t="s">
        <v>15</v>
      </c>
      <c r="C15736">
        <v>2046</v>
      </c>
      <c r="D15736" t="s">
        <v>138</v>
      </c>
      <c r="E15736" t="s">
        <v>47</v>
      </c>
      <c r="F15736">
        <v>941.60663286823899</v>
      </c>
    </row>
    <row r="15737" spans="1:6" x14ac:dyDescent="0.35">
      <c r="A15737" t="s">
        <v>131</v>
      </c>
      <c r="B15737" s="78" t="s">
        <v>15</v>
      </c>
      <c r="C15737">
        <v>2046</v>
      </c>
      <c r="D15737" t="s">
        <v>138</v>
      </c>
      <c r="E15737" t="s">
        <v>49</v>
      </c>
      <c r="F15737">
        <v>913.64176778709805</v>
      </c>
    </row>
    <row r="15738" spans="1:6" x14ac:dyDescent="0.35">
      <c r="A15738" t="s">
        <v>131</v>
      </c>
      <c r="B15738" s="78" t="s">
        <v>15</v>
      </c>
      <c r="C15738">
        <v>2046</v>
      </c>
      <c r="D15738" t="s">
        <v>138</v>
      </c>
      <c r="E15738" t="s">
        <v>51</v>
      </c>
      <c r="F15738">
        <v>1100.3501416092299</v>
      </c>
    </row>
    <row r="15739" spans="1:6" x14ac:dyDescent="0.35">
      <c r="A15739" t="s">
        <v>131</v>
      </c>
      <c r="B15739" s="78" t="s">
        <v>15</v>
      </c>
      <c r="C15739">
        <v>2046</v>
      </c>
      <c r="D15739" t="s">
        <v>138</v>
      </c>
      <c r="E15739" t="s">
        <v>53</v>
      </c>
      <c r="F15739">
        <v>1173.17645257707</v>
      </c>
    </row>
    <row r="15740" spans="1:6" x14ac:dyDescent="0.35">
      <c r="A15740" t="s">
        <v>131</v>
      </c>
      <c r="B15740" s="78" t="s">
        <v>15</v>
      </c>
      <c r="C15740">
        <v>2046</v>
      </c>
      <c r="D15740" t="s">
        <v>138</v>
      </c>
      <c r="E15740" t="s">
        <v>55</v>
      </c>
      <c r="F15740">
        <v>1145.5437146347399</v>
      </c>
    </row>
    <row r="15741" spans="1:6" x14ac:dyDescent="0.35">
      <c r="A15741" t="s">
        <v>131</v>
      </c>
      <c r="B15741" s="78" t="s">
        <v>15</v>
      </c>
      <c r="C15741">
        <v>2046</v>
      </c>
      <c r="D15741" t="s">
        <v>138</v>
      </c>
      <c r="E15741" t="s">
        <v>57</v>
      </c>
      <c r="F15741">
        <v>1092.40797549134</v>
      </c>
    </row>
    <row r="15742" spans="1:6" x14ac:dyDescent="0.35">
      <c r="A15742" t="s">
        <v>131</v>
      </c>
      <c r="B15742" s="78" t="s">
        <v>15</v>
      </c>
      <c r="C15742">
        <v>2046</v>
      </c>
      <c r="D15742" t="s">
        <v>138</v>
      </c>
      <c r="E15742" t="s">
        <v>59</v>
      </c>
      <c r="F15742">
        <v>1139.1109479689001</v>
      </c>
    </row>
    <row r="15743" spans="1:6" x14ac:dyDescent="0.35">
      <c r="A15743" t="s">
        <v>131</v>
      </c>
      <c r="B15743" s="78" t="s">
        <v>15</v>
      </c>
      <c r="C15743">
        <v>2046</v>
      </c>
      <c r="D15743" t="s">
        <v>138</v>
      </c>
      <c r="E15743" t="s">
        <v>61</v>
      </c>
      <c r="F15743">
        <v>1165.15518413003</v>
      </c>
    </row>
    <row r="15744" spans="1:6" x14ac:dyDescent="0.35">
      <c r="A15744" t="s">
        <v>131</v>
      </c>
      <c r="B15744" s="78" t="s">
        <v>15</v>
      </c>
      <c r="C15744">
        <v>2046</v>
      </c>
      <c r="D15744" t="s">
        <v>138</v>
      </c>
      <c r="E15744" t="s">
        <v>63</v>
      </c>
      <c r="F15744">
        <v>1119.97080808747</v>
      </c>
    </row>
    <row r="15745" spans="1:6" x14ac:dyDescent="0.35">
      <c r="A15745" t="s">
        <v>131</v>
      </c>
      <c r="B15745" s="78" t="s">
        <v>15</v>
      </c>
      <c r="C15745">
        <v>2046</v>
      </c>
      <c r="D15745" t="s">
        <v>138</v>
      </c>
      <c r="E15745" t="s">
        <v>43</v>
      </c>
      <c r="F15745">
        <v>1201.3549273516401</v>
      </c>
    </row>
    <row r="15746" spans="1:6" x14ac:dyDescent="0.35">
      <c r="A15746" t="s">
        <v>131</v>
      </c>
      <c r="B15746" s="78" t="s">
        <v>15</v>
      </c>
      <c r="C15746">
        <v>2046</v>
      </c>
      <c r="D15746" t="s">
        <v>138</v>
      </c>
      <c r="E15746" t="s">
        <v>65</v>
      </c>
      <c r="F15746">
        <v>1069.21364475725</v>
      </c>
    </row>
    <row r="15747" spans="1:6" x14ac:dyDescent="0.35">
      <c r="A15747" t="s">
        <v>131</v>
      </c>
      <c r="B15747" s="78" t="s">
        <v>15</v>
      </c>
      <c r="C15747">
        <v>2046</v>
      </c>
      <c r="D15747" t="s">
        <v>138</v>
      </c>
      <c r="E15747" t="s">
        <v>67</v>
      </c>
      <c r="F15747">
        <v>903.21156322689001</v>
      </c>
    </row>
    <row r="15748" spans="1:6" x14ac:dyDescent="0.35">
      <c r="A15748" t="s">
        <v>131</v>
      </c>
      <c r="B15748" s="78" t="s">
        <v>15</v>
      </c>
      <c r="C15748">
        <v>2046</v>
      </c>
      <c r="D15748" t="s">
        <v>138</v>
      </c>
      <c r="E15748" t="s">
        <v>69</v>
      </c>
      <c r="F15748">
        <v>822.841625812806</v>
      </c>
    </row>
    <row r="15749" spans="1:6" x14ac:dyDescent="0.35">
      <c r="A15749" t="s">
        <v>131</v>
      </c>
      <c r="B15749" s="78" t="s">
        <v>15</v>
      </c>
      <c r="C15749">
        <v>2046</v>
      </c>
      <c r="D15749" t="s">
        <v>138</v>
      </c>
      <c r="E15749" t="s">
        <v>71</v>
      </c>
      <c r="F15749">
        <v>727.08455617743198</v>
      </c>
    </row>
    <row r="15750" spans="1:6" x14ac:dyDescent="0.35">
      <c r="A15750" t="s">
        <v>131</v>
      </c>
      <c r="B15750" s="78" t="s">
        <v>15</v>
      </c>
      <c r="C15750">
        <v>2046</v>
      </c>
      <c r="D15750" t="s">
        <v>138</v>
      </c>
      <c r="E15750" t="s">
        <v>73</v>
      </c>
      <c r="F15750">
        <v>577.42780230055905</v>
      </c>
    </row>
    <row r="15751" spans="1:6" x14ac:dyDescent="0.35">
      <c r="A15751" t="s">
        <v>131</v>
      </c>
      <c r="B15751" s="78" t="s">
        <v>15</v>
      </c>
      <c r="C15751">
        <v>2046</v>
      </c>
      <c r="D15751" t="s">
        <v>138</v>
      </c>
      <c r="E15751" t="s">
        <v>75</v>
      </c>
      <c r="F15751">
        <v>729.24554852515803</v>
      </c>
    </row>
    <row r="15752" spans="1:6" x14ac:dyDescent="0.35">
      <c r="A15752" t="s">
        <v>131</v>
      </c>
      <c r="B15752" s="78" t="s">
        <v>15</v>
      </c>
      <c r="C15752">
        <v>2046</v>
      </c>
      <c r="D15752" t="s">
        <v>41</v>
      </c>
      <c r="E15752" t="s">
        <v>42</v>
      </c>
      <c r="F15752">
        <v>1230.26447796701</v>
      </c>
    </row>
    <row r="15753" spans="1:6" x14ac:dyDescent="0.35">
      <c r="A15753" t="s">
        <v>131</v>
      </c>
      <c r="B15753" s="78" t="s">
        <v>15</v>
      </c>
      <c r="C15753">
        <v>2046</v>
      </c>
      <c r="D15753" t="s">
        <v>41</v>
      </c>
      <c r="E15753" t="s">
        <v>45</v>
      </c>
      <c r="F15753">
        <v>1257.69904538022</v>
      </c>
    </row>
    <row r="15754" spans="1:6" x14ac:dyDescent="0.35">
      <c r="A15754" t="s">
        <v>131</v>
      </c>
      <c r="B15754" s="78" t="s">
        <v>15</v>
      </c>
      <c r="C15754">
        <v>2046</v>
      </c>
      <c r="D15754" t="s">
        <v>41</v>
      </c>
      <c r="E15754" t="s">
        <v>47</v>
      </c>
      <c r="F15754">
        <v>1157.76493695675</v>
      </c>
    </row>
    <row r="15755" spans="1:6" x14ac:dyDescent="0.35">
      <c r="A15755" t="s">
        <v>131</v>
      </c>
      <c r="B15755" s="78" t="s">
        <v>15</v>
      </c>
      <c r="C15755">
        <v>2046</v>
      </c>
      <c r="D15755" t="s">
        <v>41</v>
      </c>
      <c r="E15755" t="s">
        <v>49</v>
      </c>
      <c r="F15755">
        <v>1018.32149620454</v>
      </c>
    </row>
    <row r="15756" spans="1:6" x14ac:dyDescent="0.35">
      <c r="A15756" t="s">
        <v>131</v>
      </c>
      <c r="B15756" s="78" t="s">
        <v>15</v>
      </c>
      <c r="C15756">
        <v>2046</v>
      </c>
      <c r="D15756" t="s">
        <v>41</v>
      </c>
      <c r="E15756" t="s">
        <v>51</v>
      </c>
      <c r="F15756">
        <v>1114.70681125392</v>
      </c>
    </row>
    <row r="15757" spans="1:6" x14ac:dyDescent="0.35">
      <c r="A15757" t="s">
        <v>131</v>
      </c>
      <c r="B15757" s="78" t="s">
        <v>15</v>
      </c>
      <c r="C15757">
        <v>2046</v>
      </c>
      <c r="D15757" t="s">
        <v>41</v>
      </c>
      <c r="E15757" t="s">
        <v>53</v>
      </c>
      <c r="F15757">
        <v>1249.11394636574</v>
      </c>
    </row>
    <row r="15758" spans="1:6" x14ac:dyDescent="0.35">
      <c r="A15758" t="s">
        <v>131</v>
      </c>
      <c r="B15758" s="78" t="s">
        <v>15</v>
      </c>
      <c r="C15758">
        <v>2046</v>
      </c>
      <c r="D15758" t="s">
        <v>41</v>
      </c>
      <c r="E15758" t="s">
        <v>55</v>
      </c>
      <c r="F15758">
        <v>1243.3550923325899</v>
      </c>
    </row>
    <row r="15759" spans="1:6" x14ac:dyDescent="0.35">
      <c r="A15759" t="s">
        <v>131</v>
      </c>
      <c r="B15759" s="78" t="s">
        <v>15</v>
      </c>
      <c r="C15759">
        <v>2046</v>
      </c>
      <c r="D15759" t="s">
        <v>41</v>
      </c>
      <c r="E15759" t="s">
        <v>57</v>
      </c>
      <c r="F15759">
        <v>1177.95759743439</v>
      </c>
    </row>
    <row r="15760" spans="1:6" x14ac:dyDescent="0.35">
      <c r="A15760" t="s">
        <v>131</v>
      </c>
      <c r="B15760" s="78" t="s">
        <v>15</v>
      </c>
      <c r="C15760">
        <v>2046</v>
      </c>
      <c r="D15760" t="s">
        <v>41</v>
      </c>
      <c r="E15760" t="s">
        <v>59</v>
      </c>
      <c r="F15760">
        <v>1178.0516053097699</v>
      </c>
    </row>
    <row r="15761" spans="1:6" x14ac:dyDescent="0.35">
      <c r="A15761" t="s">
        <v>131</v>
      </c>
      <c r="B15761" s="78" t="s">
        <v>15</v>
      </c>
      <c r="C15761">
        <v>2046</v>
      </c>
      <c r="D15761" t="s">
        <v>41</v>
      </c>
      <c r="E15761" t="s">
        <v>61</v>
      </c>
      <c r="F15761">
        <v>1157.5446928459801</v>
      </c>
    </row>
    <row r="15762" spans="1:6" x14ac:dyDescent="0.35">
      <c r="A15762" t="s">
        <v>131</v>
      </c>
      <c r="B15762" s="78" t="s">
        <v>15</v>
      </c>
      <c r="C15762">
        <v>2046</v>
      </c>
      <c r="D15762" t="s">
        <v>41</v>
      </c>
      <c r="E15762" t="s">
        <v>63</v>
      </c>
      <c r="F15762">
        <v>1095.32296027549</v>
      </c>
    </row>
    <row r="15763" spans="1:6" x14ac:dyDescent="0.35">
      <c r="A15763" t="s">
        <v>131</v>
      </c>
      <c r="B15763" s="78" t="s">
        <v>15</v>
      </c>
      <c r="C15763">
        <v>2046</v>
      </c>
      <c r="D15763" t="s">
        <v>41</v>
      </c>
      <c r="E15763" t="s">
        <v>43</v>
      </c>
      <c r="F15763">
        <v>1267.0223322167999</v>
      </c>
    </row>
    <row r="15764" spans="1:6" x14ac:dyDescent="0.35">
      <c r="A15764" t="s">
        <v>131</v>
      </c>
      <c r="B15764" s="78" t="s">
        <v>15</v>
      </c>
      <c r="C15764">
        <v>2046</v>
      </c>
      <c r="D15764" t="s">
        <v>41</v>
      </c>
      <c r="E15764" t="s">
        <v>65</v>
      </c>
      <c r="F15764">
        <v>1043.93327125265</v>
      </c>
    </row>
    <row r="15765" spans="1:6" x14ac:dyDescent="0.35">
      <c r="A15765" t="s">
        <v>131</v>
      </c>
      <c r="B15765" s="78" t="s">
        <v>15</v>
      </c>
      <c r="C15765">
        <v>2046</v>
      </c>
      <c r="D15765" t="s">
        <v>41</v>
      </c>
      <c r="E15765" t="s">
        <v>67</v>
      </c>
      <c r="F15765">
        <v>869.29556205427298</v>
      </c>
    </row>
    <row r="15766" spans="1:6" x14ac:dyDescent="0.35">
      <c r="A15766" t="s">
        <v>131</v>
      </c>
      <c r="B15766" s="78" t="s">
        <v>15</v>
      </c>
      <c r="C15766">
        <v>2046</v>
      </c>
      <c r="D15766" t="s">
        <v>41</v>
      </c>
      <c r="E15766" t="s">
        <v>69</v>
      </c>
      <c r="F15766">
        <v>830.46589250199304</v>
      </c>
    </row>
    <row r="15767" spans="1:6" x14ac:dyDescent="0.35">
      <c r="A15767" t="s">
        <v>131</v>
      </c>
      <c r="B15767" s="78" t="s">
        <v>15</v>
      </c>
      <c r="C15767">
        <v>2046</v>
      </c>
      <c r="D15767" t="s">
        <v>41</v>
      </c>
      <c r="E15767" t="s">
        <v>71</v>
      </c>
      <c r="F15767">
        <v>718.89820203774696</v>
      </c>
    </row>
    <row r="15768" spans="1:6" x14ac:dyDescent="0.35">
      <c r="A15768" t="s">
        <v>131</v>
      </c>
      <c r="B15768" s="78" t="s">
        <v>15</v>
      </c>
      <c r="C15768">
        <v>2046</v>
      </c>
      <c r="D15768" t="s">
        <v>41</v>
      </c>
      <c r="E15768" t="s">
        <v>73</v>
      </c>
      <c r="F15768">
        <v>573.66455411041295</v>
      </c>
    </row>
    <row r="15769" spans="1:6" x14ac:dyDescent="0.35">
      <c r="A15769" t="s">
        <v>131</v>
      </c>
      <c r="B15769" s="78" t="s">
        <v>15</v>
      </c>
      <c r="C15769">
        <v>2046</v>
      </c>
      <c r="D15769" t="s">
        <v>41</v>
      </c>
      <c r="E15769" t="s">
        <v>75</v>
      </c>
      <c r="F15769">
        <v>575.78372224113002</v>
      </c>
    </row>
    <row r="15770" spans="1:6" x14ac:dyDescent="0.35">
      <c r="A15770" t="s">
        <v>132</v>
      </c>
      <c r="B15770" s="78" t="s">
        <v>15</v>
      </c>
      <c r="C15770">
        <v>2021</v>
      </c>
      <c r="D15770" t="s">
        <v>41</v>
      </c>
      <c r="E15770" t="s">
        <v>42</v>
      </c>
      <c r="F15770">
        <v>1008</v>
      </c>
    </row>
    <row r="15771" spans="1:6" x14ac:dyDescent="0.35">
      <c r="A15771" t="s">
        <v>132</v>
      </c>
      <c r="B15771" s="78" t="s">
        <v>15</v>
      </c>
      <c r="C15771">
        <v>2021</v>
      </c>
      <c r="D15771" t="s">
        <v>41</v>
      </c>
      <c r="E15771" t="s">
        <v>43</v>
      </c>
      <c r="F15771">
        <v>1151</v>
      </c>
    </row>
    <row r="15772" spans="1:6" x14ac:dyDescent="0.35">
      <c r="A15772" t="s">
        <v>132</v>
      </c>
      <c r="B15772" s="78" t="s">
        <v>15</v>
      </c>
      <c r="C15772">
        <v>2021</v>
      </c>
      <c r="D15772" t="s">
        <v>41</v>
      </c>
      <c r="E15772" t="s">
        <v>45</v>
      </c>
      <c r="F15772">
        <v>1261</v>
      </c>
    </row>
    <row r="15773" spans="1:6" x14ac:dyDescent="0.35">
      <c r="A15773" t="s">
        <v>132</v>
      </c>
      <c r="B15773" s="78" t="s">
        <v>15</v>
      </c>
      <c r="C15773">
        <v>2021</v>
      </c>
      <c r="D15773" t="s">
        <v>41</v>
      </c>
      <c r="E15773" t="s">
        <v>47</v>
      </c>
      <c r="F15773">
        <v>998</v>
      </c>
    </row>
    <row r="15774" spans="1:6" x14ac:dyDescent="0.35">
      <c r="A15774" t="s">
        <v>132</v>
      </c>
      <c r="B15774" s="78" t="s">
        <v>15</v>
      </c>
      <c r="C15774">
        <v>2021</v>
      </c>
      <c r="D15774" t="s">
        <v>41</v>
      </c>
      <c r="E15774" t="s">
        <v>49</v>
      </c>
      <c r="F15774">
        <v>1069</v>
      </c>
    </row>
    <row r="15775" spans="1:6" x14ac:dyDescent="0.35">
      <c r="A15775" t="s">
        <v>132</v>
      </c>
      <c r="B15775" s="78" t="s">
        <v>15</v>
      </c>
      <c r="C15775">
        <v>2021</v>
      </c>
      <c r="D15775" t="s">
        <v>41</v>
      </c>
      <c r="E15775" t="s">
        <v>51</v>
      </c>
      <c r="F15775">
        <v>1391</v>
      </c>
    </row>
    <row r="15776" spans="1:6" x14ac:dyDescent="0.35">
      <c r="A15776" t="s">
        <v>132</v>
      </c>
      <c r="B15776" s="78" t="s">
        <v>15</v>
      </c>
      <c r="C15776">
        <v>2021</v>
      </c>
      <c r="D15776" t="s">
        <v>41</v>
      </c>
      <c r="E15776" t="s">
        <v>53</v>
      </c>
      <c r="F15776">
        <v>1431</v>
      </c>
    </row>
    <row r="15777" spans="1:6" x14ac:dyDescent="0.35">
      <c r="A15777" t="s">
        <v>132</v>
      </c>
      <c r="B15777" s="78" t="s">
        <v>15</v>
      </c>
      <c r="C15777">
        <v>2021</v>
      </c>
      <c r="D15777" t="s">
        <v>41</v>
      </c>
      <c r="E15777" t="s">
        <v>55</v>
      </c>
      <c r="F15777">
        <v>1306</v>
      </c>
    </row>
    <row r="15778" spans="1:6" x14ac:dyDescent="0.35">
      <c r="A15778" t="s">
        <v>132</v>
      </c>
      <c r="B15778" s="78" t="s">
        <v>15</v>
      </c>
      <c r="C15778">
        <v>2021</v>
      </c>
      <c r="D15778" t="s">
        <v>41</v>
      </c>
      <c r="E15778" t="s">
        <v>57</v>
      </c>
      <c r="F15778">
        <v>1196</v>
      </c>
    </row>
    <row r="15779" spans="1:6" x14ac:dyDescent="0.35">
      <c r="A15779" t="s">
        <v>132</v>
      </c>
      <c r="B15779" s="78" t="s">
        <v>15</v>
      </c>
      <c r="C15779">
        <v>2021</v>
      </c>
      <c r="D15779" t="s">
        <v>41</v>
      </c>
      <c r="E15779" t="s">
        <v>59</v>
      </c>
      <c r="F15779">
        <v>1342</v>
      </c>
    </row>
    <row r="15780" spans="1:6" x14ac:dyDescent="0.35">
      <c r="A15780" t="s">
        <v>132</v>
      </c>
      <c r="B15780" s="78" t="s">
        <v>15</v>
      </c>
      <c r="C15780">
        <v>2021</v>
      </c>
      <c r="D15780" t="s">
        <v>41</v>
      </c>
      <c r="E15780" t="s">
        <v>61</v>
      </c>
      <c r="F15780">
        <v>1326</v>
      </c>
    </row>
    <row r="15781" spans="1:6" x14ac:dyDescent="0.35">
      <c r="A15781" t="s">
        <v>132</v>
      </c>
      <c r="B15781" s="78" t="s">
        <v>15</v>
      </c>
      <c r="C15781">
        <v>2021</v>
      </c>
      <c r="D15781" t="s">
        <v>41</v>
      </c>
      <c r="E15781" t="s">
        <v>63</v>
      </c>
      <c r="F15781">
        <v>1342</v>
      </c>
    </row>
    <row r="15782" spans="1:6" x14ac:dyDescent="0.35">
      <c r="A15782" t="s">
        <v>132</v>
      </c>
      <c r="B15782" s="78" t="s">
        <v>15</v>
      </c>
      <c r="C15782">
        <v>2021</v>
      </c>
      <c r="D15782" t="s">
        <v>41</v>
      </c>
      <c r="E15782" t="s">
        <v>65</v>
      </c>
      <c r="F15782">
        <v>1379</v>
      </c>
    </row>
    <row r="15783" spans="1:6" x14ac:dyDescent="0.35">
      <c r="A15783" t="s">
        <v>132</v>
      </c>
      <c r="B15783" s="78" t="s">
        <v>15</v>
      </c>
      <c r="C15783">
        <v>2021</v>
      </c>
      <c r="D15783" t="s">
        <v>41</v>
      </c>
      <c r="E15783" t="s">
        <v>67</v>
      </c>
      <c r="F15783">
        <v>1166</v>
      </c>
    </row>
    <row r="15784" spans="1:6" x14ac:dyDescent="0.35">
      <c r="A15784" t="s">
        <v>132</v>
      </c>
      <c r="B15784" s="78" t="s">
        <v>15</v>
      </c>
      <c r="C15784">
        <v>2021</v>
      </c>
      <c r="D15784" t="s">
        <v>41</v>
      </c>
      <c r="E15784" t="s">
        <v>69</v>
      </c>
      <c r="F15784">
        <v>953</v>
      </c>
    </row>
    <row r="15785" spans="1:6" x14ac:dyDescent="0.35">
      <c r="A15785" t="s">
        <v>132</v>
      </c>
      <c r="B15785" s="78" t="s">
        <v>15</v>
      </c>
      <c r="C15785">
        <v>2021</v>
      </c>
      <c r="D15785" t="s">
        <v>41</v>
      </c>
      <c r="E15785" t="s">
        <v>71</v>
      </c>
      <c r="F15785">
        <v>629</v>
      </c>
    </row>
    <row r="15786" spans="1:6" x14ac:dyDescent="0.35">
      <c r="A15786" t="s">
        <v>132</v>
      </c>
      <c r="B15786" s="78" t="s">
        <v>15</v>
      </c>
      <c r="C15786">
        <v>2021</v>
      </c>
      <c r="D15786" t="s">
        <v>41</v>
      </c>
      <c r="E15786" t="s">
        <v>73</v>
      </c>
      <c r="F15786">
        <v>327</v>
      </c>
    </row>
    <row r="15787" spans="1:6" x14ac:dyDescent="0.35">
      <c r="A15787" t="s">
        <v>132</v>
      </c>
      <c r="B15787" s="78" t="s">
        <v>15</v>
      </c>
      <c r="C15787">
        <v>2021</v>
      </c>
      <c r="D15787" t="s">
        <v>41</v>
      </c>
      <c r="E15787" t="s">
        <v>75</v>
      </c>
      <c r="F15787">
        <v>197</v>
      </c>
    </row>
    <row r="15788" spans="1:6" x14ac:dyDescent="0.35">
      <c r="A15788" t="s">
        <v>132</v>
      </c>
      <c r="B15788" s="78" t="s">
        <v>15</v>
      </c>
      <c r="C15788">
        <v>2021</v>
      </c>
      <c r="D15788" t="s">
        <v>138</v>
      </c>
      <c r="E15788" t="s">
        <v>42</v>
      </c>
      <c r="F15788">
        <v>926</v>
      </c>
    </row>
    <row r="15789" spans="1:6" x14ac:dyDescent="0.35">
      <c r="A15789" t="s">
        <v>132</v>
      </c>
      <c r="B15789" s="78" t="s">
        <v>15</v>
      </c>
      <c r="C15789">
        <v>2021</v>
      </c>
      <c r="D15789" t="s">
        <v>138</v>
      </c>
      <c r="E15789" t="s">
        <v>43</v>
      </c>
      <c r="F15789">
        <v>1063</v>
      </c>
    </row>
    <row r="15790" spans="1:6" x14ac:dyDescent="0.35">
      <c r="A15790" t="s">
        <v>132</v>
      </c>
      <c r="B15790" s="78" t="s">
        <v>15</v>
      </c>
      <c r="C15790">
        <v>2021</v>
      </c>
      <c r="D15790" t="s">
        <v>138</v>
      </c>
      <c r="E15790" t="s">
        <v>45</v>
      </c>
      <c r="F15790">
        <v>1115</v>
      </c>
    </row>
    <row r="15791" spans="1:6" x14ac:dyDescent="0.35">
      <c r="A15791" t="s">
        <v>132</v>
      </c>
      <c r="B15791" s="78" t="s">
        <v>15</v>
      </c>
      <c r="C15791">
        <v>2021</v>
      </c>
      <c r="D15791" t="s">
        <v>138</v>
      </c>
      <c r="E15791" t="s">
        <v>47</v>
      </c>
      <c r="F15791">
        <v>943</v>
      </c>
    </row>
    <row r="15792" spans="1:6" x14ac:dyDescent="0.35">
      <c r="A15792" t="s">
        <v>132</v>
      </c>
      <c r="B15792" s="78" t="s">
        <v>15</v>
      </c>
      <c r="C15792">
        <v>2021</v>
      </c>
      <c r="D15792" t="s">
        <v>138</v>
      </c>
      <c r="E15792" t="s">
        <v>49</v>
      </c>
      <c r="F15792">
        <v>1077</v>
      </c>
    </row>
    <row r="15793" spans="1:6" x14ac:dyDescent="0.35">
      <c r="A15793" t="s">
        <v>132</v>
      </c>
      <c r="B15793" s="78" t="s">
        <v>15</v>
      </c>
      <c r="C15793">
        <v>2021</v>
      </c>
      <c r="D15793" t="s">
        <v>138</v>
      </c>
      <c r="E15793" t="s">
        <v>51</v>
      </c>
      <c r="F15793">
        <v>1470</v>
      </c>
    </row>
    <row r="15794" spans="1:6" x14ac:dyDescent="0.35">
      <c r="A15794" t="s">
        <v>132</v>
      </c>
      <c r="B15794" s="78" t="s">
        <v>15</v>
      </c>
      <c r="C15794">
        <v>2021</v>
      </c>
      <c r="D15794" t="s">
        <v>138</v>
      </c>
      <c r="E15794" t="s">
        <v>53</v>
      </c>
      <c r="F15794">
        <v>1340</v>
      </c>
    </row>
    <row r="15795" spans="1:6" x14ac:dyDescent="0.35">
      <c r="A15795" t="s">
        <v>132</v>
      </c>
      <c r="B15795" s="78" t="s">
        <v>15</v>
      </c>
      <c r="C15795">
        <v>2021</v>
      </c>
      <c r="D15795" t="s">
        <v>138</v>
      </c>
      <c r="E15795" t="s">
        <v>55</v>
      </c>
      <c r="F15795">
        <v>1224</v>
      </c>
    </row>
    <row r="15796" spans="1:6" x14ac:dyDescent="0.35">
      <c r="A15796" t="s">
        <v>132</v>
      </c>
      <c r="B15796" s="78" t="s">
        <v>15</v>
      </c>
      <c r="C15796">
        <v>2021</v>
      </c>
      <c r="D15796" t="s">
        <v>138</v>
      </c>
      <c r="E15796" t="s">
        <v>57</v>
      </c>
      <c r="F15796">
        <v>1161</v>
      </c>
    </row>
    <row r="15797" spans="1:6" x14ac:dyDescent="0.35">
      <c r="A15797" t="s">
        <v>132</v>
      </c>
      <c r="B15797" s="78" t="s">
        <v>15</v>
      </c>
      <c r="C15797">
        <v>2021</v>
      </c>
      <c r="D15797" t="s">
        <v>138</v>
      </c>
      <c r="E15797" t="s">
        <v>59</v>
      </c>
      <c r="F15797">
        <v>1214</v>
      </c>
    </row>
    <row r="15798" spans="1:6" x14ac:dyDescent="0.35">
      <c r="A15798" t="s">
        <v>132</v>
      </c>
      <c r="B15798" s="78" t="s">
        <v>15</v>
      </c>
      <c r="C15798">
        <v>2021</v>
      </c>
      <c r="D15798" t="s">
        <v>138</v>
      </c>
      <c r="E15798" t="s">
        <v>61</v>
      </c>
      <c r="F15798">
        <v>1229</v>
      </c>
    </row>
    <row r="15799" spans="1:6" x14ac:dyDescent="0.35">
      <c r="A15799" t="s">
        <v>132</v>
      </c>
      <c r="B15799" s="78" t="s">
        <v>15</v>
      </c>
      <c r="C15799">
        <v>2021</v>
      </c>
      <c r="D15799" t="s">
        <v>138</v>
      </c>
      <c r="E15799" t="s">
        <v>63</v>
      </c>
      <c r="F15799">
        <v>1266</v>
      </c>
    </row>
    <row r="15800" spans="1:6" x14ac:dyDescent="0.35">
      <c r="A15800" t="s">
        <v>132</v>
      </c>
      <c r="B15800" s="78" t="s">
        <v>15</v>
      </c>
      <c r="C15800">
        <v>2021</v>
      </c>
      <c r="D15800" t="s">
        <v>138</v>
      </c>
      <c r="E15800" t="s">
        <v>65</v>
      </c>
      <c r="F15800">
        <v>1227</v>
      </c>
    </row>
    <row r="15801" spans="1:6" x14ac:dyDescent="0.35">
      <c r="A15801" t="s">
        <v>132</v>
      </c>
      <c r="B15801" s="78" t="s">
        <v>15</v>
      </c>
      <c r="C15801">
        <v>2021</v>
      </c>
      <c r="D15801" t="s">
        <v>138</v>
      </c>
      <c r="E15801" t="s">
        <v>67</v>
      </c>
      <c r="F15801">
        <v>994</v>
      </c>
    </row>
    <row r="15802" spans="1:6" x14ac:dyDescent="0.35">
      <c r="A15802" t="s">
        <v>132</v>
      </c>
      <c r="B15802" s="78" t="s">
        <v>15</v>
      </c>
      <c r="C15802">
        <v>2021</v>
      </c>
      <c r="D15802" t="s">
        <v>138</v>
      </c>
      <c r="E15802" t="s">
        <v>69</v>
      </c>
      <c r="F15802">
        <v>821</v>
      </c>
    </row>
    <row r="15803" spans="1:6" x14ac:dyDescent="0.35">
      <c r="A15803" t="s">
        <v>132</v>
      </c>
      <c r="B15803" s="78" t="s">
        <v>15</v>
      </c>
      <c r="C15803">
        <v>2021</v>
      </c>
      <c r="D15803" t="s">
        <v>138</v>
      </c>
      <c r="E15803" t="s">
        <v>71</v>
      </c>
      <c r="F15803">
        <v>492</v>
      </c>
    </row>
    <row r="15804" spans="1:6" x14ac:dyDescent="0.35">
      <c r="A15804" t="s">
        <v>132</v>
      </c>
      <c r="B15804" s="78" t="s">
        <v>15</v>
      </c>
      <c r="C15804">
        <v>2021</v>
      </c>
      <c r="D15804" t="s">
        <v>138</v>
      </c>
      <c r="E15804" t="s">
        <v>73</v>
      </c>
      <c r="F15804">
        <v>308</v>
      </c>
    </row>
    <row r="15805" spans="1:6" x14ac:dyDescent="0.35">
      <c r="A15805" t="s">
        <v>132</v>
      </c>
      <c r="B15805" s="78" t="s">
        <v>15</v>
      </c>
      <c r="C15805">
        <v>2021</v>
      </c>
      <c r="D15805" t="s">
        <v>138</v>
      </c>
      <c r="E15805" t="s">
        <v>75</v>
      </c>
      <c r="F15805">
        <v>300</v>
      </c>
    </row>
    <row r="15806" spans="1:6" x14ac:dyDescent="0.35">
      <c r="A15806" t="s">
        <v>132</v>
      </c>
      <c r="B15806" s="78" t="s">
        <v>15</v>
      </c>
      <c r="C15806">
        <v>2026</v>
      </c>
      <c r="D15806" t="s">
        <v>138</v>
      </c>
      <c r="E15806" t="s">
        <v>42</v>
      </c>
      <c r="F15806">
        <v>1022.23066032138</v>
      </c>
    </row>
    <row r="15807" spans="1:6" x14ac:dyDescent="0.35">
      <c r="A15807" t="s">
        <v>132</v>
      </c>
      <c r="B15807" s="78" t="s">
        <v>15</v>
      </c>
      <c r="C15807">
        <v>2026</v>
      </c>
      <c r="D15807" t="s">
        <v>138</v>
      </c>
      <c r="E15807" t="s">
        <v>45</v>
      </c>
      <c r="F15807">
        <v>1182.2389440756299</v>
      </c>
    </row>
    <row r="15808" spans="1:6" x14ac:dyDescent="0.35">
      <c r="A15808" t="s">
        <v>132</v>
      </c>
      <c r="B15808" s="78" t="s">
        <v>15</v>
      </c>
      <c r="C15808">
        <v>2026</v>
      </c>
      <c r="D15808" t="s">
        <v>138</v>
      </c>
      <c r="E15808" t="s">
        <v>47</v>
      </c>
      <c r="F15808">
        <v>1170.89387477133</v>
      </c>
    </row>
    <row r="15809" spans="1:6" x14ac:dyDescent="0.35">
      <c r="A15809" t="s">
        <v>132</v>
      </c>
      <c r="B15809" s="78" t="s">
        <v>15</v>
      </c>
      <c r="C15809">
        <v>2026</v>
      </c>
      <c r="D15809" t="s">
        <v>138</v>
      </c>
      <c r="E15809" t="s">
        <v>49</v>
      </c>
      <c r="F15809">
        <v>1178.72715710733</v>
      </c>
    </row>
    <row r="15810" spans="1:6" x14ac:dyDescent="0.35">
      <c r="A15810" t="s">
        <v>132</v>
      </c>
      <c r="B15810" s="78" t="s">
        <v>15</v>
      </c>
      <c r="C15810">
        <v>2026</v>
      </c>
      <c r="D15810" t="s">
        <v>138</v>
      </c>
      <c r="E15810" t="s">
        <v>51</v>
      </c>
      <c r="F15810">
        <v>1521.7112628063001</v>
      </c>
    </row>
    <row r="15811" spans="1:6" x14ac:dyDescent="0.35">
      <c r="A15811" t="s">
        <v>132</v>
      </c>
      <c r="B15811" s="78" t="s">
        <v>15</v>
      </c>
      <c r="C15811">
        <v>2026</v>
      </c>
      <c r="D15811" t="s">
        <v>138</v>
      </c>
      <c r="E15811" t="s">
        <v>53</v>
      </c>
      <c r="F15811">
        <v>1579.1850529850001</v>
      </c>
    </row>
    <row r="15812" spans="1:6" x14ac:dyDescent="0.35">
      <c r="A15812" t="s">
        <v>132</v>
      </c>
      <c r="B15812" s="78" t="s">
        <v>15</v>
      </c>
      <c r="C15812">
        <v>2026</v>
      </c>
      <c r="D15812" t="s">
        <v>138</v>
      </c>
      <c r="E15812" t="s">
        <v>55</v>
      </c>
      <c r="F15812">
        <v>1367.3012700337499</v>
      </c>
    </row>
    <row r="15813" spans="1:6" x14ac:dyDescent="0.35">
      <c r="A15813" t="s">
        <v>132</v>
      </c>
      <c r="B15813" s="78" t="s">
        <v>15</v>
      </c>
      <c r="C15813">
        <v>2026</v>
      </c>
      <c r="D15813" t="s">
        <v>138</v>
      </c>
      <c r="E15813" t="s">
        <v>57</v>
      </c>
      <c r="F15813">
        <v>1281.2321100480599</v>
      </c>
    </row>
    <row r="15814" spans="1:6" x14ac:dyDescent="0.35">
      <c r="A15814" t="s">
        <v>132</v>
      </c>
      <c r="B15814" s="78" t="s">
        <v>15</v>
      </c>
      <c r="C15814">
        <v>2026</v>
      </c>
      <c r="D15814" t="s">
        <v>138</v>
      </c>
      <c r="E15814" t="s">
        <v>59</v>
      </c>
      <c r="F15814">
        <v>1248.08964501901</v>
      </c>
    </row>
    <row r="15815" spans="1:6" x14ac:dyDescent="0.35">
      <c r="A15815" t="s">
        <v>132</v>
      </c>
      <c r="B15815" s="78" t="s">
        <v>15</v>
      </c>
      <c r="C15815">
        <v>2026</v>
      </c>
      <c r="D15815" t="s">
        <v>138</v>
      </c>
      <c r="E15815" t="s">
        <v>61</v>
      </c>
      <c r="F15815">
        <v>1338.61780390033</v>
      </c>
    </row>
    <row r="15816" spans="1:6" x14ac:dyDescent="0.35">
      <c r="A15816" t="s">
        <v>132</v>
      </c>
      <c r="B15816" s="78" t="s">
        <v>15</v>
      </c>
      <c r="C15816">
        <v>2026</v>
      </c>
      <c r="D15816" t="s">
        <v>138</v>
      </c>
      <c r="E15816" t="s">
        <v>63</v>
      </c>
      <c r="F15816">
        <v>1334.3780175566801</v>
      </c>
    </row>
    <row r="15817" spans="1:6" x14ac:dyDescent="0.35">
      <c r="A15817" t="s">
        <v>132</v>
      </c>
      <c r="B15817" s="78" t="s">
        <v>15</v>
      </c>
      <c r="C15817">
        <v>2026</v>
      </c>
      <c r="D15817" t="s">
        <v>138</v>
      </c>
      <c r="E15817" t="s">
        <v>43</v>
      </c>
      <c r="F15817">
        <v>1043.6033313732901</v>
      </c>
    </row>
    <row r="15818" spans="1:6" x14ac:dyDescent="0.35">
      <c r="A15818" t="s">
        <v>132</v>
      </c>
      <c r="B15818" s="78" t="s">
        <v>15</v>
      </c>
      <c r="C15818">
        <v>2026</v>
      </c>
      <c r="D15818" t="s">
        <v>138</v>
      </c>
      <c r="E15818" t="s">
        <v>65</v>
      </c>
      <c r="F15818">
        <v>1331.3298553960001</v>
      </c>
    </row>
    <row r="15819" spans="1:6" x14ac:dyDescent="0.35">
      <c r="A15819" t="s">
        <v>132</v>
      </c>
      <c r="B15819" s="78" t="s">
        <v>15</v>
      </c>
      <c r="C15819">
        <v>2026</v>
      </c>
      <c r="D15819" t="s">
        <v>138</v>
      </c>
      <c r="E15819" t="s">
        <v>67</v>
      </c>
      <c r="F15819">
        <v>1235.3385919585801</v>
      </c>
    </row>
    <row r="15820" spans="1:6" x14ac:dyDescent="0.35">
      <c r="A15820" t="s">
        <v>132</v>
      </c>
      <c r="B15820" s="78" t="s">
        <v>15</v>
      </c>
      <c r="C15820">
        <v>2026</v>
      </c>
      <c r="D15820" t="s">
        <v>138</v>
      </c>
      <c r="E15820" t="s">
        <v>69</v>
      </c>
      <c r="F15820">
        <v>970.13355694506299</v>
      </c>
    </row>
    <row r="15821" spans="1:6" x14ac:dyDescent="0.35">
      <c r="A15821" t="s">
        <v>132</v>
      </c>
      <c r="B15821" s="78" t="s">
        <v>15</v>
      </c>
      <c r="C15821">
        <v>2026</v>
      </c>
      <c r="D15821" t="s">
        <v>138</v>
      </c>
      <c r="E15821" t="s">
        <v>71</v>
      </c>
      <c r="F15821">
        <v>769.25589565759799</v>
      </c>
    </row>
    <row r="15822" spans="1:6" x14ac:dyDescent="0.35">
      <c r="A15822" t="s">
        <v>132</v>
      </c>
      <c r="B15822" s="78" t="s">
        <v>15</v>
      </c>
      <c r="C15822">
        <v>2026</v>
      </c>
      <c r="D15822" t="s">
        <v>138</v>
      </c>
      <c r="E15822" t="s">
        <v>73</v>
      </c>
      <c r="F15822">
        <v>439.65257723118702</v>
      </c>
    </row>
    <row r="15823" spans="1:6" x14ac:dyDescent="0.35">
      <c r="A15823" t="s">
        <v>132</v>
      </c>
      <c r="B15823" s="78" t="s">
        <v>15</v>
      </c>
      <c r="C15823">
        <v>2026</v>
      </c>
      <c r="D15823" t="s">
        <v>138</v>
      </c>
      <c r="E15823" t="s">
        <v>75</v>
      </c>
      <c r="F15823">
        <v>391.94459617340402</v>
      </c>
    </row>
    <row r="15824" spans="1:6" x14ac:dyDescent="0.35">
      <c r="A15824" t="s">
        <v>132</v>
      </c>
      <c r="B15824" s="78" t="s">
        <v>15</v>
      </c>
      <c r="C15824">
        <v>2026</v>
      </c>
      <c r="D15824" t="s">
        <v>41</v>
      </c>
      <c r="E15824" t="s">
        <v>42</v>
      </c>
      <c r="F15824">
        <v>1044.55278054633</v>
      </c>
    </row>
    <row r="15825" spans="1:6" x14ac:dyDescent="0.35">
      <c r="A15825" t="s">
        <v>132</v>
      </c>
      <c r="B15825" s="78" t="s">
        <v>15</v>
      </c>
      <c r="C15825">
        <v>2026</v>
      </c>
      <c r="D15825" t="s">
        <v>41</v>
      </c>
      <c r="E15825" t="s">
        <v>45</v>
      </c>
      <c r="F15825">
        <v>1258.86144753808</v>
      </c>
    </row>
    <row r="15826" spans="1:6" x14ac:dyDescent="0.35">
      <c r="A15826" t="s">
        <v>132</v>
      </c>
      <c r="B15826" s="78" t="s">
        <v>15</v>
      </c>
      <c r="C15826">
        <v>2026</v>
      </c>
      <c r="D15826" t="s">
        <v>41</v>
      </c>
      <c r="E15826" t="s">
        <v>47</v>
      </c>
      <c r="F15826">
        <v>1311.2316142709701</v>
      </c>
    </row>
    <row r="15827" spans="1:6" x14ac:dyDescent="0.35">
      <c r="A15827" t="s">
        <v>132</v>
      </c>
      <c r="B15827" s="78" t="s">
        <v>15</v>
      </c>
      <c r="C15827">
        <v>2026</v>
      </c>
      <c r="D15827" t="s">
        <v>41</v>
      </c>
      <c r="E15827" t="s">
        <v>49</v>
      </c>
      <c r="F15827">
        <v>1155.9424121951999</v>
      </c>
    </row>
    <row r="15828" spans="1:6" x14ac:dyDescent="0.35">
      <c r="A15828" t="s">
        <v>132</v>
      </c>
      <c r="B15828" s="78" t="s">
        <v>15</v>
      </c>
      <c r="C15828">
        <v>2026</v>
      </c>
      <c r="D15828" t="s">
        <v>41</v>
      </c>
      <c r="E15828" t="s">
        <v>51</v>
      </c>
      <c r="F15828">
        <v>1461.7230626777</v>
      </c>
    </row>
    <row r="15829" spans="1:6" x14ac:dyDescent="0.35">
      <c r="A15829" t="s">
        <v>132</v>
      </c>
      <c r="B15829" s="78" t="s">
        <v>15</v>
      </c>
      <c r="C15829">
        <v>2026</v>
      </c>
      <c r="D15829" t="s">
        <v>41</v>
      </c>
      <c r="E15829" t="s">
        <v>53</v>
      </c>
      <c r="F15829">
        <v>1563.0539524109199</v>
      </c>
    </row>
    <row r="15830" spans="1:6" x14ac:dyDescent="0.35">
      <c r="A15830" t="s">
        <v>132</v>
      </c>
      <c r="B15830" s="78" t="s">
        <v>15</v>
      </c>
      <c r="C15830">
        <v>2026</v>
      </c>
      <c r="D15830" t="s">
        <v>41</v>
      </c>
      <c r="E15830" t="s">
        <v>55</v>
      </c>
      <c r="F15830">
        <v>1490.89745627094</v>
      </c>
    </row>
    <row r="15831" spans="1:6" x14ac:dyDescent="0.35">
      <c r="A15831" t="s">
        <v>132</v>
      </c>
      <c r="B15831" s="78" t="s">
        <v>15</v>
      </c>
      <c r="C15831">
        <v>2026</v>
      </c>
      <c r="D15831" t="s">
        <v>41</v>
      </c>
      <c r="E15831" t="s">
        <v>57</v>
      </c>
      <c r="F15831">
        <v>1415.4163043046201</v>
      </c>
    </row>
    <row r="15832" spans="1:6" x14ac:dyDescent="0.35">
      <c r="A15832" t="s">
        <v>132</v>
      </c>
      <c r="B15832" s="78" t="s">
        <v>15</v>
      </c>
      <c r="C15832">
        <v>2026</v>
      </c>
      <c r="D15832" t="s">
        <v>41</v>
      </c>
      <c r="E15832" t="s">
        <v>59</v>
      </c>
      <c r="F15832">
        <v>1300.90226616975</v>
      </c>
    </row>
    <row r="15833" spans="1:6" x14ac:dyDescent="0.35">
      <c r="A15833" t="s">
        <v>132</v>
      </c>
      <c r="B15833" s="78" t="s">
        <v>15</v>
      </c>
      <c r="C15833">
        <v>2026</v>
      </c>
      <c r="D15833" t="s">
        <v>41</v>
      </c>
      <c r="E15833" t="s">
        <v>61</v>
      </c>
      <c r="F15833">
        <v>1484.11547240102</v>
      </c>
    </row>
    <row r="15834" spans="1:6" x14ac:dyDescent="0.35">
      <c r="A15834" t="s">
        <v>132</v>
      </c>
      <c r="B15834" s="78" t="s">
        <v>15</v>
      </c>
      <c r="C15834">
        <v>2026</v>
      </c>
      <c r="D15834" t="s">
        <v>41</v>
      </c>
      <c r="E15834" t="s">
        <v>63</v>
      </c>
      <c r="F15834">
        <v>1462.7009033716299</v>
      </c>
    </row>
    <row r="15835" spans="1:6" x14ac:dyDescent="0.35">
      <c r="A15835" t="s">
        <v>132</v>
      </c>
      <c r="B15835" s="78" t="s">
        <v>15</v>
      </c>
      <c r="C15835">
        <v>2026</v>
      </c>
      <c r="D15835" t="s">
        <v>41</v>
      </c>
      <c r="E15835" t="s">
        <v>43</v>
      </c>
      <c r="F15835">
        <v>1116.0528024148</v>
      </c>
    </row>
    <row r="15836" spans="1:6" x14ac:dyDescent="0.35">
      <c r="A15836" t="s">
        <v>132</v>
      </c>
      <c r="B15836" s="78" t="s">
        <v>15</v>
      </c>
      <c r="C15836">
        <v>2026</v>
      </c>
      <c r="D15836" t="s">
        <v>41</v>
      </c>
      <c r="E15836" t="s">
        <v>65</v>
      </c>
      <c r="F15836">
        <v>1430.0346171778499</v>
      </c>
    </row>
    <row r="15837" spans="1:6" x14ac:dyDescent="0.35">
      <c r="A15837" t="s">
        <v>132</v>
      </c>
      <c r="B15837" s="78" t="s">
        <v>15</v>
      </c>
      <c r="C15837">
        <v>2026</v>
      </c>
      <c r="D15837" t="s">
        <v>41</v>
      </c>
      <c r="E15837" t="s">
        <v>67</v>
      </c>
      <c r="F15837">
        <v>1412.9449869739401</v>
      </c>
    </row>
    <row r="15838" spans="1:6" x14ac:dyDescent="0.35">
      <c r="A15838" t="s">
        <v>132</v>
      </c>
      <c r="B15838" s="78" t="s">
        <v>15</v>
      </c>
      <c r="C15838">
        <v>2026</v>
      </c>
      <c r="D15838" t="s">
        <v>41</v>
      </c>
      <c r="E15838" t="s">
        <v>69</v>
      </c>
      <c r="F15838">
        <v>1155.49345576415</v>
      </c>
    </row>
    <row r="15839" spans="1:6" x14ac:dyDescent="0.35">
      <c r="A15839" t="s">
        <v>132</v>
      </c>
      <c r="B15839" s="78" t="s">
        <v>15</v>
      </c>
      <c r="C15839">
        <v>2026</v>
      </c>
      <c r="D15839" t="s">
        <v>41</v>
      </c>
      <c r="E15839" t="s">
        <v>71</v>
      </c>
      <c r="F15839">
        <v>884.88221209410699</v>
      </c>
    </row>
    <row r="15840" spans="1:6" x14ac:dyDescent="0.35">
      <c r="A15840" t="s">
        <v>132</v>
      </c>
      <c r="B15840" s="78" t="s">
        <v>15</v>
      </c>
      <c r="C15840">
        <v>2026</v>
      </c>
      <c r="D15840" t="s">
        <v>41</v>
      </c>
      <c r="E15840" t="s">
        <v>73</v>
      </c>
      <c r="F15840">
        <v>522.95948860665305</v>
      </c>
    </row>
    <row r="15841" spans="1:6" x14ac:dyDescent="0.35">
      <c r="A15841" t="s">
        <v>132</v>
      </c>
      <c r="B15841" s="78" t="s">
        <v>15</v>
      </c>
      <c r="C15841">
        <v>2026</v>
      </c>
      <c r="D15841" t="s">
        <v>41</v>
      </c>
      <c r="E15841" t="s">
        <v>75</v>
      </c>
      <c r="F15841">
        <v>312.98052025476801</v>
      </c>
    </row>
    <row r="15842" spans="1:6" x14ac:dyDescent="0.35">
      <c r="A15842" t="s">
        <v>132</v>
      </c>
      <c r="B15842" s="78" t="s">
        <v>15</v>
      </c>
      <c r="C15842">
        <v>2031</v>
      </c>
      <c r="D15842" t="s">
        <v>138</v>
      </c>
      <c r="E15842" t="s">
        <v>42</v>
      </c>
      <c r="F15842">
        <v>1100.5857708168801</v>
      </c>
    </row>
    <row r="15843" spans="1:6" x14ac:dyDescent="0.35">
      <c r="A15843" t="s">
        <v>132</v>
      </c>
      <c r="B15843" s="78" t="s">
        <v>15</v>
      </c>
      <c r="C15843">
        <v>2031</v>
      </c>
      <c r="D15843" t="s">
        <v>138</v>
      </c>
      <c r="E15843" t="s">
        <v>45</v>
      </c>
      <c r="F15843">
        <v>1152.8993614583801</v>
      </c>
    </row>
    <row r="15844" spans="1:6" x14ac:dyDescent="0.35">
      <c r="A15844" t="s">
        <v>132</v>
      </c>
      <c r="B15844" s="78" t="s">
        <v>15</v>
      </c>
      <c r="C15844">
        <v>2031</v>
      </c>
      <c r="D15844" t="s">
        <v>138</v>
      </c>
      <c r="E15844" t="s">
        <v>47</v>
      </c>
      <c r="F15844">
        <v>1208.10651020402</v>
      </c>
    </row>
    <row r="15845" spans="1:6" x14ac:dyDescent="0.35">
      <c r="A15845" t="s">
        <v>132</v>
      </c>
      <c r="B15845" s="78" t="s">
        <v>15</v>
      </c>
      <c r="C15845">
        <v>2031</v>
      </c>
      <c r="D15845" t="s">
        <v>138</v>
      </c>
      <c r="E15845" t="s">
        <v>49</v>
      </c>
      <c r="F15845">
        <v>1344.98973837061</v>
      </c>
    </row>
    <row r="15846" spans="1:6" x14ac:dyDescent="0.35">
      <c r="A15846" t="s">
        <v>132</v>
      </c>
      <c r="B15846" s="78" t="s">
        <v>15</v>
      </c>
      <c r="C15846">
        <v>2031</v>
      </c>
      <c r="D15846" t="s">
        <v>138</v>
      </c>
      <c r="E15846" t="s">
        <v>51</v>
      </c>
      <c r="F15846">
        <v>1615.6208891341</v>
      </c>
    </row>
    <row r="15847" spans="1:6" x14ac:dyDescent="0.35">
      <c r="A15847" t="s">
        <v>132</v>
      </c>
      <c r="B15847" s="78" t="s">
        <v>15</v>
      </c>
      <c r="C15847">
        <v>2031</v>
      </c>
      <c r="D15847" t="s">
        <v>138</v>
      </c>
      <c r="E15847" t="s">
        <v>53</v>
      </c>
      <c r="F15847">
        <v>1641.2459428018301</v>
      </c>
    </row>
    <row r="15848" spans="1:6" x14ac:dyDescent="0.35">
      <c r="A15848" t="s">
        <v>132</v>
      </c>
      <c r="B15848" s="78" t="s">
        <v>15</v>
      </c>
      <c r="C15848">
        <v>2031</v>
      </c>
      <c r="D15848" t="s">
        <v>138</v>
      </c>
      <c r="E15848" t="s">
        <v>55</v>
      </c>
      <c r="F15848">
        <v>1565.77487287996</v>
      </c>
    </row>
    <row r="15849" spans="1:6" x14ac:dyDescent="0.35">
      <c r="A15849" t="s">
        <v>132</v>
      </c>
      <c r="B15849" s="78" t="s">
        <v>15</v>
      </c>
      <c r="C15849">
        <v>2031</v>
      </c>
      <c r="D15849" t="s">
        <v>138</v>
      </c>
      <c r="E15849" t="s">
        <v>57</v>
      </c>
      <c r="F15849">
        <v>1409.61637692674</v>
      </c>
    </row>
    <row r="15850" spans="1:6" x14ac:dyDescent="0.35">
      <c r="A15850" t="s">
        <v>132</v>
      </c>
      <c r="B15850" s="78" t="s">
        <v>15</v>
      </c>
      <c r="C15850">
        <v>2031</v>
      </c>
      <c r="D15850" t="s">
        <v>138</v>
      </c>
      <c r="E15850" t="s">
        <v>59</v>
      </c>
      <c r="F15850">
        <v>1399.721595471</v>
      </c>
    </row>
    <row r="15851" spans="1:6" x14ac:dyDescent="0.35">
      <c r="A15851" t="s">
        <v>132</v>
      </c>
      <c r="B15851" s="78" t="s">
        <v>15</v>
      </c>
      <c r="C15851">
        <v>2031</v>
      </c>
      <c r="D15851" t="s">
        <v>138</v>
      </c>
      <c r="E15851" t="s">
        <v>61</v>
      </c>
      <c r="F15851">
        <v>1366.5357272956601</v>
      </c>
    </row>
    <row r="15852" spans="1:6" x14ac:dyDescent="0.35">
      <c r="A15852" t="s">
        <v>132</v>
      </c>
      <c r="B15852" s="78" t="s">
        <v>15</v>
      </c>
      <c r="C15852">
        <v>2031</v>
      </c>
      <c r="D15852" t="s">
        <v>138</v>
      </c>
      <c r="E15852" t="s">
        <v>63</v>
      </c>
      <c r="F15852">
        <v>1430.6345692223599</v>
      </c>
    </row>
    <row r="15853" spans="1:6" x14ac:dyDescent="0.35">
      <c r="A15853" t="s">
        <v>132</v>
      </c>
      <c r="B15853" s="78" t="s">
        <v>15</v>
      </c>
      <c r="C15853">
        <v>2031</v>
      </c>
      <c r="D15853" t="s">
        <v>138</v>
      </c>
      <c r="E15853" t="s">
        <v>43</v>
      </c>
      <c r="F15853">
        <v>1138.5657503305299</v>
      </c>
    </row>
    <row r="15854" spans="1:6" x14ac:dyDescent="0.35">
      <c r="A15854" t="s">
        <v>132</v>
      </c>
      <c r="B15854" s="78" t="s">
        <v>15</v>
      </c>
      <c r="C15854">
        <v>2031</v>
      </c>
      <c r="D15854" t="s">
        <v>138</v>
      </c>
      <c r="E15854" t="s">
        <v>65</v>
      </c>
      <c r="F15854">
        <v>1382.39707491689</v>
      </c>
    </row>
    <row r="15855" spans="1:6" x14ac:dyDescent="0.35">
      <c r="A15855" t="s">
        <v>132</v>
      </c>
      <c r="B15855" s="78" t="s">
        <v>15</v>
      </c>
      <c r="C15855">
        <v>2031</v>
      </c>
      <c r="D15855" t="s">
        <v>138</v>
      </c>
      <c r="E15855" t="s">
        <v>67</v>
      </c>
      <c r="F15855">
        <v>1333.2876448126699</v>
      </c>
    </row>
    <row r="15856" spans="1:6" x14ac:dyDescent="0.35">
      <c r="A15856" t="s">
        <v>132</v>
      </c>
      <c r="B15856" s="78" t="s">
        <v>15</v>
      </c>
      <c r="C15856">
        <v>2031</v>
      </c>
      <c r="D15856" t="s">
        <v>138</v>
      </c>
      <c r="E15856" t="s">
        <v>69</v>
      </c>
      <c r="F15856">
        <v>1194.82773853303</v>
      </c>
    </row>
    <row r="15857" spans="1:6" x14ac:dyDescent="0.35">
      <c r="A15857" t="s">
        <v>132</v>
      </c>
      <c r="B15857" s="78" t="s">
        <v>15</v>
      </c>
      <c r="C15857">
        <v>2031</v>
      </c>
      <c r="D15857" t="s">
        <v>138</v>
      </c>
      <c r="E15857" t="s">
        <v>71</v>
      </c>
      <c r="F15857">
        <v>906.117063656813</v>
      </c>
    </row>
    <row r="15858" spans="1:6" x14ac:dyDescent="0.35">
      <c r="A15858" t="s">
        <v>132</v>
      </c>
      <c r="B15858" s="78" t="s">
        <v>15</v>
      </c>
      <c r="C15858">
        <v>2031</v>
      </c>
      <c r="D15858" t="s">
        <v>138</v>
      </c>
      <c r="E15858" t="s">
        <v>73</v>
      </c>
      <c r="F15858">
        <v>675.91633969305497</v>
      </c>
    </row>
    <row r="15859" spans="1:6" x14ac:dyDescent="0.35">
      <c r="A15859" t="s">
        <v>132</v>
      </c>
      <c r="B15859" s="78" t="s">
        <v>15</v>
      </c>
      <c r="C15859">
        <v>2031</v>
      </c>
      <c r="D15859" t="s">
        <v>138</v>
      </c>
      <c r="E15859" t="s">
        <v>75</v>
      </c>
      <c r="F15859">
        <v>541.96263199452699</v>
      </c>
    </row>
    <row r="15860" spans="1:6" x14ac:dyDescent="0.35">
      <c r="A15860" t="s">
        <v>132</v>
      </c>
      <c r="B15860" s="78" t="s">
        <v>15</v>
      </c>
      <c r="C15860">
        <v>2031</v>
      </c>
      <c r="D15860" t="s">
        <v>41</v>
      </c>
      <c r="E15860" t="s">
        <v>42</v>
      </c>
      <c r="F15860">
        <v>1137.51655354493</v>
      </c>
    </row>
    <row r="15861" spans="1:6" x14ac:dyDescent="0.35">
      <c r="A15861" t="s">
        <v>132</v>
      </c>
      <c r="B15861" s="78" t="s">
        <v>15</v>
      </c>
      <c r="C15861">
        <v>2031</v>
      </c>
      <c r="D15861" t="s">
        <v>41</v>
      </c>
      <c r="E15861" t="s">
        <v>45</v>
      </c>
      <c r="F15861">
        <v>1214.0277834205599</v>
      </c>
    </row>
    <row r="15862" spans="1:6" x14ac:dyDescent="0.35">
      <c r="A15862" t="s">
        <v>132</v>
      </c>
      <c r="B15862" s="78" t="s">
        <v>15</v>
      </c>
      <c r="C15862">
        <v>2031</v>
      </c>
      <c r="D15862" t="s">
        <v>41</v>
      </c>
      <c r="E15862" t="s">
        <v>47</v>
      </c>
      <c r="F15862">
        <v>1310.2584665218601</v>
      </c>
    </row>
    <row r="15863" spans="1:6" x14ac:dyDescent="0.35">
      <c r="A15863" t="s">
        <v>132</v>
      </c>
      <c r="B15863" s="78" t="s">
        <v>15</v>
      </c>
      <c r="C15863">
        <v>2031</v>
      </c>
      <c r="D15863" t="s">
        <v>41</v>
      </c>
      <c r="E15863" t="s">
        <v>49</v>
      </c>
      <c r="F15863">
        <v>1396.26757143645</v>
      </c>
    </row>
    <row r="15864" spans="1:6" x14ac:dyDescent="0.35">
      <c r="A15864" t="s">
        <v>132</v>
      </c>
      <c r="B15864" s="78" t="s">
        <v>15</v>
      </c>
      <c r="C15864">
        <v>2031</v>
      </c>
      <c r="D15864" t="s">
        <v>41</v>
      </c>
      <c r="E15864" t="s">
        <v>51</v>
      </c>
      <c r="F15864">
        <v>1542.6016797448699</v>
      </c>
    </row>
    <row r="15865" spans="1:6" x14ac:dyDescent="0.35">
      <c r="A15865" t="s">
        <v>132</v>
      </c>
      <c r="B15865" s="78" t="s">
        <v>15</v>
      </c>
      <c r="C15865">
        <v>2031</v>
      </c>
      <c r="D15865" t="s">
        <v>41</v>
      </c>
      <c r="E15865" t="s">
        <v>53</v>
      </c>
      <c r="F15865">
        <v>1676.5542320258501</v>
      </c>
    </row>
    <row r="15866" spans="1:6" x14ac:dyDescent="0.35">
      <c r="A15866" t="s">
        <v>132</v>
      </c>
      <c r="B15866" s="78" t="s">
        <v>15</v>
      </c>
      <c r="C15866">
        <v>2031</v>
      </c>
      <c r="D15866" t="s">
        <v>41</v>
      </c>
      <c r="E15866" t="s">
        <v>55</v>
      </c>
      <c r="F15866">
        <v>1648.7483747065901</v>
      </c>
    </row>
    <row r="15867" spans="1:6" x14ac:dyDescent="0.35">
      <c r="A15867" t="s">
        <v>132</v>
      </c>
      <c r="B15867" s="78" t="s">
        <v>15</v>
      </c>
      <c r="C15867">
        <v>2031</v>
      </c>
      <c r="D15867" t="s">
        <v>41</v>
      </c>
      <c r="E15867" t="s">
        <v>57</v>
      </c>
      <c r="F15867">
        <v>1565.4831443824401</v>
      </c>
    </row>
    <row r="15868" spans="1:6" x14ac:dyDescent="0.35">
      <c r="A15868" t="s">
        <v>132</v>
      </c>
      <c r="B15868" s="78" t="s">
        <v>15</v>
      </c>
      <c r="C15868">
        <v>2031</v>
      </c>
      <c r="D15868" t="s">
        <v>41</v>
      </c>
      <c r="E15868" t="s">
        <v>59</v>
      </c>
      <c r="F15868">
        <v>1530.4928737723401</v>
      </c>
    </row>
    <row r="15869" spans="1:6" x14ac:dyDescent="0.35">
      <c r="A15869" t="s">
        <v>132</v>
      </c>
      <c r="B15869" s="78" t="s">
        <v>15</v>
      </c>
      <c r="C15869">
        <v>2031</v>
      </c>
      <c r="D15869" t="s">
        <v>41</v>
      </c>
      <c r="E15869" t="s">
        <v>61</v>
      </c>
      <c r="F15869">
        <v>1435.8207986295599</v>
      </c>
    </row>
    <row r="15870" spans="1:6" x14ac:dyDescent="0.35">
      <c r="A15870" t="s">
        <v>132</v>
      </c>
      <c r="B15870" s="78" t="s">
        <v>15</v>
      </c>
      <c r="C15870">
        <v>2031</v>
      </c>
      <c r="D15870" t="s">
        <v>41</v>
      </c>
      <c r="E15870" t="s">
        <v>63</v>
      </c>
      <c r="F15870">
        <v>1592.18188781002</v>
      </c>
    </row>
    <row r="15871" spans="1:6" x14ac:dyDescent="0.35">
      <c r="A15871" t="s">
        <v>132</v>
      </c>
      <c r="B15871" s="78" t="s">
        <v>15</v>
      </c>
      <c r="C15871">
        <v>2031</v>
      </c>
      <c r="D15871" t="s">
        <v>41</v>
      </c>
      <c r="E15871" t="s">
        <v>43</v>
      </c>
      <c r="F15871">
        <v>1154.3149619762501</v>
      </c>
    </row>
    <row r="15872" spans="1:6" x14ac:dyDescent="0.35">
      <c r="A15872" t="s">
        <v>132</v>
      </c>
      <c r="B15872" s="78" t="s">
        <v>15</v>
      </c>
      <c r="C15872">
        <v>2031</v>
      </c>
      <c r="D15872" t="s">
        <v>41</v>
      </c>
      <c r="E15872" t="s">
        <v>65</v>
      </c>
      <c r="F15872">
        <v>1523.1517964800801</v>
      </c>
    </row>
    <row r="15873" spans="1:6" x14ac:dyDescent="0.35">
      <c r="A15873" t="s">
        <v>132</v>
      </c>
      <c r="B15873" s="78" t="s">
        <v>15</v>
      </c>
      <c r="C15873">
        <v>2031</v>
      </c>
      <c r="D15873" t="s">
        <v>41</v>
      </c>
      <c r="E15873" t="s">
        <v>67</v>
      </c>
      <c r="F15873">
        <v>1462.6504015539499</v>
      </c>
    </row>
    <row r="15874" spans="1:6" x14ac:dyDescent="0.35">
      <c r="A15874" t="s">
        <v>132</v>
      </c>
      <c r="B15874" s="78" t="s">
        <v>15</v>
      </c>
      <c r="C15874">
        <v>2031</v>
      </c>
      <c r="D15874" t="s">
        <v>41</v>
      </c>
      <c r="E15874" t="s">
        <v>69</v>
      </c>
      <c r="F15874">
        <v>1397.8520884479201</v>
      </c>
    </row>
    <row r="15875" spans="1:6" x14ac:dyDescent="0.35">
      <c r="A15875" t="s">
        <v>132</v>
      </c>
      <c r="B15875" s="78" t="s">
        <v>15</v>
      </c>
      <c r="C15875">
        <v>2031</v>
      </c>
      <c r="D15875" t="s">
        <v>41</v>
      </c>
      <c r="E15875" t="s">
        <v>71</v>
      </c>
      <c r="F15875">
        <v>1075.3623677836899</v>
      </c>
    </row>
    <row r="15876" spans="1:6" x14ac:dyDescent="0.35">
      <c r="A15876" t="s">
        <v>132</v>
      </c>
      <c r="B15876" s="78" t="s">
        <v>15</v>
      </c>
      <c r="C15876">
        <v>2031</v>
      </c>
      <c r="D15876" t="s">
        <v>41</v>
      </c>
      <c r="E15876" t="s">
        <v>73</v>
      </c>
      <c r="F15876">
        <v>735.10224185036702</v>
      </c>
    </row>
    <row r="15877" spans="1:6" x14ac:dyDescent="0.35">
      <c r="A15877" t="s">
        <v>132</v>
      </c>
      <c r="B15877" s="78" t="s">
        <v>15</v>
      </c>
      <c r="C15877">
        <v>2031</v>
      </c>
      <c r="D15877" t="s">
        <v>41</v>
      </c>
      <c r="E15877" t="s">
        <v>75</v>
      </c>
      <c r="F15877">
        <v>502.91784588630298</v>
      </c>
    </row>
    <row r="15878" spans="1:6" x14ac:dyDescent="0.35">
      <c r="A15878" t="s">
        <v>132</v>
      </c>
      <c r="B15878" s="78" t="s">
        <v>15</v>
      </c>
      <c r="C15878">
        <v>2036</v>
      </c>
      <c r="D15878" t="s">
        <v>138</v>
      </c>
      <c r="E15878" t="s">
        <v>42</v>
      </c>
      <c r="F15878">
        <v>1207.0669992702501</v>
      </c>
    </row>
    <row r="15879" spans="1:6" x14ac:dyDescent="0.35">
      <c r="A15879" t="s">
        <v>132</v>
      </c>
      <c r="B15879" s="78" t="s">
        <v>15</v>
      </c>
      <c r="C15879">
        <v>2036</v>
      </c>
      <c r="D15879" t="s">
        <v>138</v>
      </c>
      <c r="E15879" t="s">
        <v>45</v>
      </c>
      <c r="F15879">
        <v>1212.7421043757299</v>
      </c>
    </row>
    <row r="15880" spans="1:6" x14ac:dyDescent="0.35">
      <c r="A15880" t="s">
        <v>132</v>
      </c>
      <c r="B15880" s="78" t="s">
        <v>15</v>
      </c>
      <c r="C15880">
        <v>2036</v>
      </c>
      <c r="D15880" t="s">
        <v>138</v>
      </c>
      <c r="E15880" t="s">
        <v>47</v>
      </c>
      <c r="F15880">
        <v>1148.3293659968999</v>
      </c>
    </row>
    <row r="15881" spans="1:6" x14ac:dyDescent="0.35">
      <c r="A15881" t="s">
        <v>132</v>
      </c>
      <c r="B15881" s="78" t="s">
        <v>15</v>
      </c>
      <c r="C15881">
        <v>2036</v>
      </c>
      <c r="D15881" t="s">
        <v>138</v>
      </c>
      <c r="E15881" t="s">
        <v>49</v>
      </c>
      <c r="F15881">
        <v>1338.3136154524</v>
      </c>
    </row>
    <row r="15882" spans="1:6" x14ac:dyDescent="0.35">
      <c r="A15882" t="s">
        <v>132</v>
      </c>
      <c r="B15882" s="78" t="s">
        <v>15</v>
      </c>
      <c r="C15882">
        <v>2036</v>
      </c>
      <c r="D15882" t="s">
        <v>138</v>
      </c>
      <c r="E15882" t="s">
        <v>51</v>
      </c>
      <c r="F15882">
        <v>1729.1821563230999</v>
      </c>
    </row>
    <row r="15883" spans="1:6" x14ac:dyDescent="0.35">
      <c r="A15883" t="s">
        <v>132</v>
      </c>
      <c r="B15883" s="78" t="s">
        <v>15</v>
      </c>
      <c r="C15883">
        <v>2036</v>
      </c>
      <c r="D15883" t="s">
        <v>138</v>
      </c>
      <c r="E15883" t="s">
        <v>53</v>
      </c>
      <c r="F15883">
        <v>1675.45149865503</v>
      </c>
    </row>
    <row r="15884" spans="1:6" x14ac:dyDescent="0.35">
      <c r="A15884" t="s">
        <v>132</v>
      </c>
      <c r="B15884" s="78" t="s">
        <v>15</v>
      </c>
      <c r="C15884">
        <v>2036</v>
      </c>
      <c r="D15884" t="s">
        <v>138</v>
      </c>
      <c r="E15884" t="s">
        <v>55</v>
      </c>
      <c r="F15884">
        <v>1596.6184608879701</v>
      </c>
    </row>
    <row r="15885" spans="1:6" x14ac:dyDescent="0.35">
      <c r="A15885" t="s">
        <v>132</v>
      </c>
      <c r="B15885" s="78" t="s">
        <v>15</v>
      </c>
      <c r="C15885">
        <v>2036</v>
      </c>
      <c r="D15885" t="s">
        <v>138</v>
      </c>
      <c r="E15885" t="s">
        <v>57</v>
      </c>
      <c r="F15885">
        <v>1546.23031442761</v>
      </c>
    </row>
    <row r="15886" spans="1:6" x14ac:dyDescent="0.35">
      <c r="A15886" t="s">
        <v>132</v>
      </c>
      <c r="B15886" s="78" t="s">
        <v>15</v>
      </c>
      <c r="C15886">
        <v>2036</v>
      </c>
      <c r="D15886" t="s">
        <v>138</v>
      </c>
      <c r="E15886" t="s">
        <v>59</v>
      </c>
      <c r="F15886">
        <v>1494.6113335520899</v>
      </c>
    </row>
    <row r="15887" spans="1:6" x14ac:dyDescent="0.35">
      <c r="A15887" t="s">
        <v>132</v>
      </c>
      <c r="B15887" s="78" t="s">
        <v>15</v>
      </c>
      <c r="C15887">
        <v>2036</v>
      </c>
      <c r="D15887" t="s">
        <v>138</v>
      </c>
      <c r="E15887" t="s">
        <v>61</v>
      </c>
      <c r="F15887">
        <v>1516.9204569604899</v>
      </c>
    </row>
    <row r="15888" spans="1:6" x14ac:dyDescent="0.35">
      <c r="A15888" t="s">
        <v>132</v>
      </c>
      <c r="B15888" s="78" t="s">
        <v>15</v>
      </c>
      <c r="C15888">
        <v>2036</v>
      </c>
      <c r="D15888" t="s">
        <v>138</v>
      </c>
      <c r="E15888" t="s">
        <v>63</v>
      </c>
      <c r="F15888">
        <v>1437.04762809352</v>
      </c>
    </row>
    <row r="15889" spans="1:6" x14ac:dyDescent="0.35">
      <c r="A15889" t="s">
        <v>132</v>
      </c>
      <c r="B15889" s="78" t="s">
        <v>15</v>
      </c>
      <c r="C15889">
        <v>2036</v>
      </c>
      <c r="D15889" t="s">
        <v>138</v>
      </c>
      <c r="E15889" t="s">
        <v>43</v>
      </c>
      <c r="F15889">
        <v>1192.4643236514601</v>
      </c>
    </row>
    <row r="15890" spans="1:6" x14ac:dyDescent="0.35">
      <c r="A15890" t="s">
        <v>132</v>
      </c>
      <c r="B15890" s="78" t="s">
        <v>15</v>
      </c>
      <c r="C15890">
        <v>2036</v>
      </c>
      <c r="D15890" t="s">
        <v>138</v>
      </c>
      <c r="E15890" t="s">
        <v>65</v>
      </c>
      <c r="F15890">
        <v>1457.7889312754101</v>
      </c>
    </row>
    <row r="15891" spans="1:6" x14ac:dyDescent="0.35">
      <c r="A15891" t="s">
        <v>132</v>
      </c>
      <c r="B15891" s="78" t="s">
        <v>15</v>
      </c>
      <c r="C15891">
        <v>2036</v>
      </c>
      <c r="D15891" t="s">
        <v>138</v>
      </c>
      <c r="E15891" t="s">
        <v>67</v>
      </c>
      <c r="F15891">
        <v>1367.9217903522399</v>
      </c>
    </row>
    <row r="15892" spans="1:6" x14ac:dyDescent="0.35">
      <c r="A15892" t="s">
        <v>132</v>
      </c>
      <c r="B15892" s="78" t="s">
        <v>15</v>
      </c>
      <c r="C15892">
        <v>2036</v>
      </c>
      <c r="D15892" t="s">
        <v>138</v>
      </c>
      <c r="E15892" t="s">
        <v>69</v>
      </c>
      <c r="F15892">
        <v>1283.4714376172799</v>
      </c>
    </row>
    <row r="15893" spans="1:6" x14ac:dyDescent="0.35">
      <c r="A15893" t="s">
        <v>132</v>
      </c>
      <c r="B15893" s="78" t="s">
        <v>15</v>
      </c>
      <c r="C15893">
        <v>2036</v>
      </c>
      <c r="D15893" t="s">
        <v>138</v>
      </c>
      <c r="E15893" t="s">
        <v>71</v>
      </c>
      <c r="F15893">
        <v>1109.7835718098099</v>
      </c>
    </row>
    <row r="15894" spans="1:6" x14ac:dyDescent="0.35">
      <c r="A15894" t="s">
        <v>132</v>
      </c>
      <c r="B15894" s="78" t="s">
        <v>15</v>
      </c>
      <c r="C15894">
        <v>2036</v>
      </c>
      <c r="D15894" t="s">
        <v>138</v>
      </c>
      <c r="E15894" t="s">
        <v>73</v>
      </c>
      <c r="F15894">
        <v>802.92202246719</v>
      </c>
    </row>
    <row r="15895" spans="1:6" x14ac:dyDescent="0.35">
      <c r="A15895" t="s">
        <v>132</v>
      </c>
      <c r="B15895" s="78" t="s">
        <v>15</v>
      </c>
      <c r="C15895">
        <v>2036</v>
      </c>
      <c r="D15895" t="s">
        <v>138</v>
      </c>
      <c r="E15895" t="s">
        <v>75</v>
      </c>
      <c r="F15895">
        <v>818.55907000649802</v>
      </c>
    </row>
    <row r="15896" spans="1:6" x14ac:dyDescent="0.35">
      <c r="A15896" t="s">
        <v>132</v>
      </c>
      <c r="B15896" s="78" t="s">
        <v>15</v>
      </c>
      <c r="C15896">
        <v>2036</v>
      </c>
      <c r="D15896" t="s">
        <v>41</v>
      </c>
      <c r="E15896" t="s">
        <v>42</v>
      </c>
      <c r="F15896">
        <v>1247.33111298734</v>
      </c>
    </row>
    <row r="15897" spans="1:6" x14ac:dyDescent="0.35">
      <c r="A15897" t="s">
        <v>132</v>
      </c>
      <c r="B15897" s="78" t="s">
        <v>15</v>
      </c>
      <c r="C15897">
        <v>2036</v>
      </c>
      <c r="D15897" t="s">
        <v>41</v>
      </c>
      <c r="E15897" t="s">
        <v>45</v>
      </c>
      <c r="F15897">
        <v>1222.50884701522</v>
      </c>
    </row>
    <row r="15898" spans="1:6" x14ac:dyDescent="0.35">
      <c r="A15898" t="s">
        <v>132</v>
      </c>
      <c r="B15898" s="78" t="s">
        <v>15</v>
      </c>
      <c r="C15898">
        <v>2036</v>
      </c>
      <c r="D15898" t="s">
        <v>41</v>
      </c>
      <c r="E15898" t="s">
        <v>47</v>
      </c>
      <c r="F15898">
        <v>1236.4508848208</v>
      </c>
    </row>
    <row r="15899" spans="1:6" x14ac:dyDescent="0.35">
      <c r="A15899" t="s">
        <v>132</v>
      </c>
      <c r="B15899" s="78" t="s">
        <v>15</v>
      </c>
      <c r="C15899">
        <v>2036</v>
      </c>
      <c r="D15899" t="s">
        <v>41</v>
      </c>
      <c r="E15899" t="s">
        <v>49</v>
      </c>
      <c r="F15899">
        <v>1373.67655213424</v>
      </c>
    </row>
    <row r="15900" spans="1:6" x14ac:dyDescent="0.35">
      <c r="A15900" t="s">
        <v>132</v>
      </c>
      <c r="B15900" s="78" t="s">
        <v>15</v>
      </c>
      <c r="C15900">
        <v>2036</v>
      </c>
      <c r="D15900" t="s">
        <v>41</v>
      </c>
      <c r="E15900" t="s">
        <v>51</v>
      </c>
      <c r="F15900">
        <v>1699.97279530945</v>
      </c>
    </row>
    <row r="15901" spans="1:6" x14ac:dyDescent="0.35">
      <c r="A15901" t="s">
        <v>132</v>
      </c>
      <c r="B15901" s="78" t="s">
        <v>15</v>
      </c>
      <c r="C15901">
        <v>2036</v>
      </c>
      <c r="D15901" t="s">
        <v>41</v>
      </c>
      <c r="E15901" t="s">
        <v>53</v>
      </c>
      <c r="F15901">
        <v>1697.84361104713</v>
      </c>
    </row>
    <row r="15902" spans="1:6" x14ac:dyDescent="0.35">
      <c r="A15902" t="s">
        <v>132</v>
      </c>
      <c r="B15902" s="78" t="s">
        <v>15</v>
      </c>
      <c r="C15902">
        <v>2036</v>
      </c>
      <c r="D15902" t="s">
        <v>41</v>
      </c>
      <c r="E15902" t="s">
        <v>55</v>
      </c>
      <c r="F15902">
        <v>1708.55119366657</v>
      </c>
    </row>
    <row r="15903" spans="1:6" x14ac:dyDescent="0.35">
      <c r="A15903" t="s">
        <v>132</v>
      </c>
      <c r="B15903" s="78" t="s">
        <v>15</v>
      </c>
      <c r="C15903">
        <v>2036</v>
      </c>
      <c r="D15903" t="s">
        <v>41</v>
      </c>
      <c r="E15903" t="s">
        <v>57</v>
      </c>
      <c r="F15903">
        <v>1669.5391573945401</v>
      </c>
    </row>
    <row r="15904" spans="1:6" x14ac:dyDescent="0.35">
      <c r="A15904" t="s">
        <v>132</v>
      </c>
      <c r="B15904" s="78" t="s">
        <v>15</v>
      </c>
      <c r="C15904">
        <v>2036</v>
      </c>
      <c r="D15904" t="s">
        <v>41</v>
      </c>
      <c r="E15904" t="s">
        <v>59</v>
      </c>
      <c r="F15904">
        <v>1626.6654599912199</v>
      </c>
    </row>
    <row r="15905" spans="1:6" x14ac:dyDescent="0.35">
      <c r="A15905" t="s">
        <v>132</v>
      </c>
      <c r="B15905" s="78" t="s">
        <v>15</v>
      </c>
      <c r="C15905">
        <v>2036</v>
      </c>
      <c r="D15905" t="s">
        <v>41</v>
      </c>
      <c r="E15905" t="s">
        <v>61</v>
      </c>
      <c r="F15905">
        <v>1647.64867080257</v>
      </c>
    </row>
    <row r="15906" spans="1:6" x14ac:dyDescent="0.35">
      <c r="A15906" t="s">
        <v>132</v>
      </c>
      <c r="B15906" s="78" t="s">
        <v>15</v>
      </c>
      <c r="C15906">
        <v>2036</v>
      </c>
      <c r="D15906" t="s">
        <v>41</v>
      </c>
      <c r="E15906" t="s">
        <v>63</v>
      </c>
      <c r="F15906">
        <v>1519.9329606930701</v>
      </c>
    </row>
    <row r="15907" spans="1:6" x14ac:dyDescent="0.35">
      <c r="A15907" t="s">
        <v>132</v>
      </c>
      <c r="B15907" s="78" t="s">
        <v>15</v>
      </c>
      <c r="C15907">
        <v>2036</v>
      </c>
      <c r="D15907" t="s">
        <v>41</v>
      </c>
      <c r="E15907" t="s">
        <v>43</v>
      </c>
      <c r="F15907">
        <v>1219.6045285836501</v>
      </c>
    </row>
    <row r="15908" spans="1:6" x14ac:dyDescent="0.35">
      <c r="A15908" t="s">
        <v>132</v>
      </c>
      <c r="B15908" s="78" t="s">
        <v>15</v>
      </c>
      <c r="C15908">
        <v>2036</v>
      </c>
      <c r="D15908" t="s">
        <v>41</v>
      </c>
      <c r="E15908" t="s">
        <v>65</v>
      </c>
      <c r="F15908">
        <v>1609.5367596962401</v>
      </c>
    </row>
    <row r="15909" spans="1:6" x14ac:dyDescent="0.35">
      <c r="A15909" t="s">
        <v>132</v>
      </c>
      <c r="B15909" s="78" t="s">
        <v>15</v>
      </c>
      <c r="C15909">
        <v>2036</v>
      </c>
      <c r="D15909" t="s">
        <v>41</v>
      </c>
      <c r="E15909" t="s">
        <v>67</v>
      </c>
      <c r="F15909">
        <v>1524.9792483817901</v>
      </c>
    </row>
    <row r="15910" spans="1:6" x14ac:dyDescent="0.35">
      <c r="A15910" t="s">
        <v>132</v>
      </c>
      <c r="B15910" s="78" t="s">
        <v>15</v>
      </c>
      <c r="C15910">
        <v>2036</v>
      </c>
      <c r="D15910" t="s">
        <v>41</v>
      </c>
      <c r="E15910" t="s">
        <v>69</v>
      </c>
      <c r="F15910">
        <v>1436.42376684547</v>
      </c>
    </row>
    <row r="15911" spans="1:6" x14ac:dyDescent="0.35">
      <c r="A15911" t="s">
        <v>132</v>
      </c>
      <c r="B15911" s="78" t="s">
        <v>15</v>
      </c>
      <c r="C15911">
        <v>2036</v>
      </c>
      <c r="D15911" t="s">
        <v>41</v>
      </c>
      <c r="E15911" t="s">
        <v>71</v>
      </c>
      <c r="F15911">
        <v>1288.5484370315901</v>
      </c>
    </row>
    <row r="15912" spans="1:6" x14ac:dyDescent="0.35">
      <c r="A15912" t="s">
        <v>132</v>
      </c>
      <c r="B15912" s="78" t="s">
        <v>15</v>
      </c>
      <c r="C15912">
        <v>2036</v>
      </c>
      <c r="D15912" t="s">
        <v>41</v>
      </c>
      <c r="E15912" t="s">
        <v>73</v>
      </c>
      <c r="F15912">
        <v>894.59038760235501</v>
      </c>
    </row>
    <row r="15913" spans="1:6" x14ac:dyDescent="0.35">
      <c r="A15913" t="s">
        <v>132</v>
      </c>
      <c r="B15913" s="78" t="s">
        <v>15</v>
      </c>
      <c r="C15913">
        <v>2036</v>
      </c>
      <c r="D15913" t="s">
        <v>41</v>
      </c>
      <c r="E15913" t="s">
        <v>75</v>
      </c>
      <c r="F15913">
        <v>742.23493005188197</v>
      </c>
    </row>
    <row r="15914" spans="1:6" x14ac:dyDescent="0.35">
      <c r="A15914" t="s">
        <v>132</v>
      </c>
      <c r="B15914" s="78" t="s">
        <v>15</v>
      </c>
      <c r="C15914">
        <v>2041</v>
      </c>
      <c r="D15914" t="s">
        <v>138</v>
      </c>
      <c r="E15914" t="s">
        <v>42</v>
      </c>
      <c r="F15914">
        <v>1343.96387695314</v>
      </c>
    </row>
    <row r="15915" spans="1:6" x14ac:dyDescent="0.35">
      <c r="A15915" t="s">
        <v>132</v>
      </c>
      <c r="B15915" s="78" t="s">
        <v>15</v>
      </c>
      <c r="C15915">
        <v>2041</v>
      </c>
      <c r="D15915" t="s">
        <v>138</v>
      </c>
      <c r="E15915" t="s">
        <v>45</v>
      </c>
      <c r="F15915">
        <v>1284.8543054562399</v>
      </c>
    </row>
    <row r="15916" spans="1:6" x14ac:dyDescent="0.35">
      <c r="A15916" t="s">
        <v>132</v>
      </c>
      <c r="B15916" s="78" t="s">
        <v>15</v>
      </c>
      <c r="C15916">
        <v>2041</v>
      </c>
      <c r="D15916" t="s">
        <v>138</v>
      </c>
      <c r="E15916" t="s">
        <v>47</v>
      </c>
      <c r="F15916">
        <v>1220.87313156708</v>
      </c>
    </row>
    <row r="15917" spans="1:6" x14ac:dyDescent="0.35">
      <c r="A15917" t="s">
        <v>132</v>
      </c>
      <c r="B15917" s="78" t="s">
        <v>15</v>
      </c>
      <c r="C15917">
        <v>2041</v>
      </c>
      <c r="D15917" t="s">
        <v>138</v>
      </c>
      <c r="E15917" t="s">
        <v>49</v>
      </c>
      <c r="F15917">
        <v>1329.02369210708</v>
      </c>
    </row>
    <row r="15918" spans="1:6" x14ac:dyDescent="0.35">
      <c r="A15918" t="s">
        <v>132</v>
      </c>
      <c r="B15918" s="78" t="s">
        <v>15</v>
      </c>
      <c r="C15918">
        <v>2041</v>
      </c>
      <c r="D15918" t="s">
        <v>138</v>
      </c>
      <c r="E15918" t="s">
        <v>51</v>
      </c>
      <c r="F15918">
        <v>1778.7367818185801</v>
      </c>
    </row>
    <row r="15919" spans="1:6" x14ac:dyDescent="0.35">
      <c r="A15919" t="s">
        <v>132</v>
      </c>
      <c r="B15919" s="78" t="s">
        <v>15</v>
      </c>
      <c r="C15919">
        <v>2041</v>
      </c>
      <c r="D15919" t="s">
        <v>138</v>
      </c>
      <c r="E15919" t="s">
        <v>53</v>
      </c>
      <c r="F15919">
        <v>1822.0427184093801</v>
      </c>
    </row>
    <row r="15920" spans="1:6" x14ac:dyDescent="0.35">
      <c r="A15920" t="s">
        <v>132</v>
      </c>
      <c r="B15920" s="78" t="s">
        <v>15</v>
      </c>
      <c r="C15920">
        <v>2041</v>
      </c>
      <c r="D15920" t="s">
        <v>138</v>
      </c>
      <c r="E15920" t="s">
        <v>55</v>
      </c>
      <c r="F15920">
        <v>1661.3197558817401</v>
      </c>
    </row>
    <row r="15921" spans="1:6" x14ac:dyDescent="0.35">
      <c r="A15921" t="s">
        <v>132</v>
      </c>
      <c r="B15921" s="78" t="s">
        <v>15</v>
      </c>
      <c r="C15921">
        <v>2041</v>
      </c>
      <c r="D15921" t="s">
        <v>138</v>
      </c>
      <c r="E15921" t="s">
        <v>57</v>
      </c>
      <c r="F15921">
        <v>1614.22591052347</v>
      </c>
    </row>
    <row r="15922" spans="1:6" x14ac:dyDescent="0.35">
      <c r="A15922" t="s">
        <v>132</v>
      </c>
      <c r="B15922" s="78" t="s">
        <v>15</v>
      </c>
      <c r="C15922">
        <v>2041</v>
      </c>
      <c r="D15922" t="s">
        <v>138</v>
      </c>
      <c r="E15922" t="s">
        <v>59</v>
      </c>
      <c r="F15922">
        <v>1646.9191186032101</v>
      </c>
    </row>
    <row r="15923" spans="1:6" x14ac:dyDescent="0.35">
      <c r="A15923" t="s">
        <v>132</v>
      </c>
      <c r="B15923" s="78" t="s">
        <v>15</v>
      </c>
      <c r="C15923">
        <v>2041</v>
      </c>
      <c r="D15923" t="s">
        <v>138</v>
      </c>
      <c r="E15923" t="s">
        <v>61</v>
      </c>
      <c r="F15923">
        <v>1632.89658000386</v>
      </c>
    </row>
    <row r="15924" spans="1:6" x14ac:dyDescent="0.35">
      <c r="A15924" t="s">
        <v>132</v>
      </c>
      <c r="B15924" s="78" t="s">
        <v>15</v>
      </c>
      <c r="C15924">
        <v>2041</v>
      </c>
      <c r="D15924" t="s">
        <v>138</v>
      </c>
      <c r="E15924" t="s">
        <v>63</v>
      </c>
      <c r="F15924">
        <v>1617.63080089648</v>
      </c>
    </row>
    <row r="15925" spans="1:6" x14ac:dyDescent="0.35">
      <c r="A15925" t="s">
        <v>132</v>
      </c>
      <c r="B15925" s="78" t="s">
        <v>15</v>
      </c>
      <c r="C15925">
        <v>2041</v>
      </c>
      <c r="D15925" t="s">
        <v>138</v>
      </c>
      <c r="E15925" t="s">
        <v>43</v>
      </c>
      <c r="F15925">
        <v>1304.1491779486</v>
      </c>
    </row>
    <row r="15926" spans="1:6" x14ac:dyDescent="0.35">
      <c r="A15926" t="s">
        <v>132</v>
      </c>
      <c r="B15926" s="78" t="s">
        <v>15</v>
      </c>
      <c r="C15926">
        <v>2041</v>
      </c>
      <c r="D15926" t="s">
        <v>138</v>
      </c>
      <c r="E15926" t="s">
        <v>65</v>
      </c>
      <c r="F15926">
        <v>1473.8477154387101</v>
      </c>
    </row>
    <row r="15927" spans="1:6" x14ac:dyDescent="0.35">
      <c r="A15927" t="s">
        <v>132</v>
      </c>
      <c r="B15927" s="78" t="s">
        <v>15</v>
      </c>
      <c r="C15927">
        <v>2041</v>
      </c>
      <c r="D15927" t="s">
        <v>138</v>
      </c>
      <c r="E15927" t="s">
        <v>67</v>
      </c>
      <c r="F15927">
        <v>1442.83750936108</v>
      </c>
    </row>
    <row r="15928" spans="1:6" x14ac:dyDescent="0.35">
      <c r="A15928" t="s">
        <v>132</v>
      </c>
      <c r="B15928" s="78" t="s">
        <v>15</v>
      </c>
      <c r="C15928">
        <v>2041</v>
      </c>
      <c r="D15928" t="s">
        <v>138</v>
      </c>
      <c r="E15928" t="s">
        <v>69</v>
      </c>
      <c r="F15928">
        <v>1313.09603263795</v>
      </c>
    </row>
    <row r="15929" spans="1:6" x14ac:dyDescent="0.35">
      <c r="A15929" t="s">
        <v>132</v>
      </c>
      <c r="B15929" s="78" t="s">
        <v>15</v>
      </c>
      <c r="C15929">
        <v>2041</v>
      </c>
      <c r="D15929" t="s">
        <v>138</v>
      </c>
      <c r="E15929" t="s">
        <v>71</v>
      </c>
      <c r="F15929">
        <v>1188.98420281064</v>
      </c>
    </row>
    <row r="15930" spans="1:6" x14ac:dyDescent="0.35">
      <c r="A15930" t="s">
        <v>132</v>
      </c>
      <c r="B15930" s="78" t="s">
        <v>15</v>
      </c>
      <c r="C15930">
        <v>2041</v>
      </c>
      <c r="D15930" t="s">
        <v>138</v>
      </c>
      <c r="E15930" t="s">
        <v>73</v>
      </c>
      <c r="F15930">
        <v>973.983069186085</v>
      </c>
    </row>
    <row r="15931" spans="1:6" x14ac:dyDescent="0.35">
      <c r="A15931" t="s">
        <v>132</v>
      </c>
      <c r="B15931" s="78" t="s">
        <v>15</v>
      </c>
      <c r="C15931">
        <v>2041</v>
      </c>
      <c r="D15931" t="s">
        <v>138</v>
      </c>
      <c r="E15931" t="s">
        <v>75</v>
      </c>
      <c r="F15931">
        <v>1049.0360520014301</v>
      </c>
    </row>
    <row r="15932" spans="1:6" x14ac:dyDescent="0.35">
      <c r="A15932" t="s">
        <v>132</v>
      </c>
      <c r="B15932" s="78" t="s">
        <v>15</v>
      </c>
      <c r="C15932">
        <v>2041</v>
      </c>
      <c r="D15932" t="s">
        <v>41</v>
      </c>
      <c r="E15932" t="s">
        <v>42</v>
      </c>
      <c r="F15932">
        <v>1388.42968558249</v>
      </c>
    </row>
    <row r="15933" spans="1:6" x14ac:dyDescent="0.35">
      <c r="A15933" t="s">
        <v>132</v>
      </c>
      <c r="B15933" s="78" t="s">
        <v>15</v>
      </c>
      <c r="C15933">
        <v>2041</v>
      </c>
      <c r="D15933" t="s">
        <v>41</v>
      </c>
      <c r="E15933" t="s">
        <v>45</v>
      </c>
      <c r="F15933">
        <v>1304.4137797751</v>
      </c>
    </row>
    <row r="15934" spans="1:6" x14ac:dyDescent="0.35">
      <c r="A15934" t="s">
        <v>132</v>
      </c>
      <c r="B15934" s="78" t="s">
        <v>15</v>
      </c>
      <c r="C15934">
        <v>2041</v>
      </c>
      <c r="D15934" t="s">
        <v>41</v>
      </c>
      <c r="E15934" t="s">
        <v>47</v>
      </c>
      <c r="F15934">
        <v>1269.7629906760801</v>
      </c>
    </row>
    <row r="15935" spans="1:6" x14ac:dyDescent="0.35">
      <c r="A15935" t="s">
        <v>132</v>
      </c>
      <c r="B15935" s="78" t="s">
        <v>15</v>
      </c>
      <c r="C15935">
        <v>2041</v>
      </c>
      <c r="D15935" t="s">
        <v>41</v>
      </c>
      <c r="E15935" t="s">
        <v>49</v>
      </c>
      <c r="F15935">
        <v>1350.67697619675</v>
      </c>
    </row>
    <row r="15936" spans="1:6" x14ac:dyDescent="0.35">
      <c r="A15936" t="s">
        <v>132</v>
      </c>
      <c r="B15936" s="78" t="s">
        <v>15</v>
      </c>
      <c r="C15936">
        <v>2041</v>
      </c>
      <c r="D15936" t="s">
        <v>41</v>
      </c>
      <c r="E15936" t="s">
        <v>51</v>
      </c>
      <c r="F15936">
        <v>1740.8937551850399</v>
      </c>
    </row>
    <row r="15937" spans="1:6" x14ac:dyDescent="0.35">
      <c r="A15937" t="s">
        <v>132</v>
      </c>
      <c r="B15937" s="78" t="s">
        <v>15</v>
      </c>
      <c r="C15937">
        <v>2041</v>
      </c>
      <c r="D15937" t="s">
        <v>41</v>
      </c>
      <c r="E15937" t="s">
        <v>53</v>
      </c>
      <c r="F15937">
        <v>1885.48389794676</v>
      </c>
    </row>
    <row r="15938" spans="1:6" x14ac:dyDescent="0.35">
      <c r="A15938" t="s">
        <v>132</v>
      </c>
      <c r="B15938" s="78" t="s">
        <v>15</v>
      </c>
      <c r="C15938">
        <v>2041</v>
      </c>
      <c r="D15938" t="s">
        <v>41</v>
      </c>
      <c r="E15938" t="s">
        <v>55</v>
      </c>
      <c r="F15938">
        <v>1774.0690216340199</v>
      </c>
    </row>
    <row r="15939" spans="1:6" x14ac:dyDescent="0.35">
      <c r="A15939" t="s">
        <v>132</v>
      </c>
      <c r="B15939" s="78" t="s">
        <v>15</v>
      </c>
      <c r="C15939">
        <v>2041</v>
      </c>
      <c r="D15939" t="s">
        <v>41</v>
      </c>
      <c r="E15939" t="s">
        <v>57</v>
      </c>
      <c r="F15939">
        <v>1771.04751716993</v>
      </c>
    </row>
    <row r="15940" spans="1:6" x14ac:dyDescent="0.35">
      <c r="A15940" t="s">
        <v>132</v>
      </c>
      <c r="B15940" s="78" t="s">
        <v>15</v>
      </c>
      <c r="C15940">
        <v>2041</v>
      </c>
      <c r="D15940" t="s">
        <v>41</v>
      </c>
      <c r="E15940" t="s">
        <v>59</v>
      </c>
      <c r="F15940">
        <v>1764.3981188683899</v>
      </c>
    </row>
    <row r="15941" spans="1:6" x14ac:dyDescent="0.35">
      <c r="A15941" t="s">
        <v>132</v>
      </c>
      <c r="B15941" s="78" t="s">
        <v>15</v>
      </c>
      <c r="C15941">
        <v>2041</v>
      </c>
      <c r="D15941" t="s">
        <v>41</v>
      </c>
      <c r="E15941" t="s">
        <v>61</v>
      </c>
      <c r="F15941">
        <v>1770.37411688569</v>
      </c>
    </row>
    <row r="15942" spans="1:6" x14ac:dyDescent="0.35">
      <c r="A15942" t="s">
        <v>132</v>
      </c>
      <c r="B15942" s="78" t="s">
        <v>15</v>
      </c>
      <c r="C15942">
        <v>2041</v>
      </c>
      <c r="D15942" t="s">
        <v>41</v>
      </c>
      <c r="E15942" t="s">
        <v>63</v>
      </c>
      <c r="F15942">
        <v>1766.5958118378501</v>
      </c>
    </row>
    <row r="15943" spans="1:6" x14ac:dyDescent="0.35">
      <c r="A15943" t="s">
        <v>132</v>
      </c>
      <c r="B15943" s="78" t="s">
        <v>15</v>
      </c>
      <c r="C15943">
        <v>2041</v>
      </c>
      <c r="D15943" t="s">
        <v>41</v>
      </c>
      <c r="E15943" t="s">
        <v>43</v>
      </c>
      <c r="F15943">
        <v>1334.3190616732199</v>
      </c>
    </row>
    <row r="15944" spans="1:6" x14ac:dyDescent="0.35">
      <c r="A15944" t="s">
        <v>132</v>
      </c>
      <c r="B15944" s="78" t="s">
        <v>15</v>
      </c>
      <c r="C15944">
        <v>2041</v>
      </c>
      <c r="D15944" t="s">
        <v>41</v>
      </c>
      <c r="E15944" t="s">
        <v>65</v>
      </c>
      <c r="F15944">
        <v>1568.2406184444601</v>
      </c>
    </row>
    <row r="15945" spans="1:6" x14ac:dyDescent="0.35">
      <c r="A15945" t="s">
        <v>132</v>
      </c>
      <c r="B15945" s="78" t="s">
        <v>15</v>
      </c>
      <c r="C15945">
        <v>2041</v>
      </c>
      <c r="D15945" t="s">
        <v>41</v>
      </c>
      <c r="E15945" t="s">
        <v>67</v>
      </c>
      <c r="F15945">
        <v>1618.0536387716199</v>
      </c>
    </row>
    <row r="15946" spans="1:6" x14ac:dyDescent="0.35">
      <c r="A15946" t="s">
        <v>132</v>
      </c>
      <c r="B15946" s="78" t="s">
        <v>15</v>
      </c>
      <c r="C15946">
        <v>2041</v>
      </c>
      <c r="D15946" t="s">
        <v>41</v>
      </c>
      <c r="E15946" t="s">
        <v>69</v>
      </c>
      <c r="F15946">
        <v>1505.34098206567</v>
      </c>
    </row>
    <row r="15947" spans="1:6" x14ac:dyDescent="0.35">
      <c r="A15947" t="s">
        <v>132</v>
      </c>
      <c r="B15947" s="78" t="s">
        <v>15</v>
      </c>
      <c r="C15947">
        <v>2041</v>
      </c>
      <c r="D15947" t="s">
        <v>41</v>
      </c>
      <c r="E15947" t="s">
        <v>71</v>
      </c>
      <c r="F15947">
        <v>1335.2001998532201</v>
      </c>
    </row>
    <row r="15948" spans="1:6" x14ac:dyDescent="0.35">
      <c r="A15948" t="s">
        <v>132</v>
      </c>
      <c r="B15948" s="78" t="s">
        <v>15</v>
      </c>
      <c r="C15948">
        <v>2041</v>
      </c>
      <c r="D15948" t="s">
        <v>41</v>
      </c>
      <c r="E15948" t="s">
        <v>73</v>
      </c>
      <c r="F15948">
        <v>1076.71230153282</v>
      </c>
    </row>
    <row r="15949" spans="1:6" x14ac:dyDescent="0.35">
      <c r="A15949" t="s">
        <v>132</v>
      </c>
      <c r="B15949" s="78" t="s">
        <v>15</v>
      </c>
      <c r="C15949">
        <v>2041</v>
      </c>
      <c r="D15949" t="s">
        <v>41</v>
      </c>
      <c r="E15949" t="s">
        <v>75</v>
      </c>
      <c r="F15949">
        <v>957.47594068013598</v>
      </c>
    </row>
    <row r="15950" spans="1:6" x14ac:dyDescent="0.35">
      <c r="A15950" t="s">
        <v>132</v>
      </c>
      <c r="B15950" s="78" t="s">
        <v>15</v>
      </c>
      <c r="C15950">
        <v>2046</v>
      </c>
      <c r="D15950" t="s">
        <v>138</v>
      </c>
      <c r="E15950" t="s">
        <v>42</v>
      </c>
      <c r="F15950">
        <v>1384.0115515452601</v>
      </c>
    </row>
    <row r="15951" spans="1:6" x14ac:dyDescent="0.35">
      <c r="A15951" t="s">
        <v>132</v>
      </c>
      <c r="B15951" s="78" t="s">
        <v>15</v>
      </c>
      <c r="C15951">
        <v>2046</v>
      </c>
      <c r="D15951" t="s">
        <v>138</v>
      </c>
      <c r="E15951" t="s">
        <v>45</v>
      </c>
      <c r="F15951">
        <v>1370.61915382969</v>
      </c>
    </row>
    <row r="15952" spans="1:6" x14ac:dyDescent="0.35">
      <c r="A15952" t="s">
        <v>132</v>
      </c>
      <c r="B15952" s="78" t="s">
        <v>15</v>
      </c>
      <c r="C15952">
        <v>2046</v>
      </c>
      <c r="D15952" t="s">
        <v>138</v>
      </c>
      <c r="E15952" t="s">
        <v>47</v>
      </c>
      <c r="F15952">
        <v>1279.43361751267</v>
      </c>
    </row>
    <row r="15953" spans="1:6" x14ac:dyDescent="0.35">
      <c r="A15953" t="s">
        <v>132</v>
      </c>
      <c r="B15953" s="78" t="s">
        <v>15</v>
      </c>
      <c r="C15953">
        <v>2046</v>
      </c>
      <c r="D15953" t="s">
        <v>138</v>
      </c>
      <c r="E15953" t="s">
        <v>49</v>
      </c>
      <c r="F15953">
        <v>1372.65866850264</v>
      </c>
    </row>
    <row r="15954" spans="1:6" x14ac:dyDescent="0.35">
      <c r="A15954" t="s">
        <v>132</v>
      </c>
      <c r="B15954" s="78" t="s">
        <v>15</v>
      </c>
      <c r="C15954">
        <v>2046</v>
      </c>
      <c r="D15954" t="s">
        <v>138</v>
      </c>
      <c r="E15954" t="s">
        <v>51</v>
      </c>
      <c r="F15954">
        <v>1754.98135664042</v>
      </c>
    </row>
    <row r="15955" spans="1:6" x14ac:dyDescent="0.35">
      <c r="A15955" t="s">
        <v>132</v>
      </c>
      <c r="B15955" s="78" t="s">
        <v>15</v>
      </c>
      <c r="C15955">
        <v>2046</v>
      </c>
      <c r="D15955" t="s">
        <v>138</v>
      </c>
      <c r="E15955" t="s">
        <v>53</v>
      </c>
      <c r="F15955">
        <v>1850.62014820638</v>
      </c>
    </row>
    <row r="15956" spans="1:6" x14ac:dyDescent="0.35">
      <c r="A15956" t="s">
        <v>132</v>
      </c>
      <c r="B15956" s="78" t="s">
        <v>15</v>
      </c>
      <c r="C15956">
        <v>2046</v>
      </c>
      <c r="D15956" t="s">
        <v>138</v>
      </c>
      <c r="E15956" t="s">
        <v>55</v>
      </c>
      <c r="F15956">
        <v>1776.7106803332599</v>
      </c>
    </row>
    <row r="15957" spans="1:6" x14ac:dyDescent="0.35">
      <c r="A15957" t="s">
        <v>132</v>
      </c>
      <c r="B15957" s="78" t="s">
        <v>15</v>
      </c>
      <c r="C15957">
        <v>2046</v>
      </c>
      <c r="D15957" t="s">
        <v>138</v>
      </c>
      <c r="E15957" t="s">
        <v>57</v>
      </c>
      <c r="F15957">
        <v>1654.49779899654</v>
      </c>
    </row>
    <row r="15958" spans="1:6" x14ac:dyDescent="0.35">
      <c r="A15958" t="s">
        <v>132</v>
      </c>
      <c r="B15958" s="78" t="s">
        <v>15</v>
      </c>
      <c r="C15958">
        <v>2046</v>
      </c>
      <c r="D15958" t="s">
        <v>138</v>
      </c>
      <c r="E15958" t="s">
        <v>59</v>
      </c>
      <c r="F15958">
        <v>1704.5152537629399</v>
      </c>
    </row>
    <row r="15959" spans="1:6" x14ac:dyDescent="0.35">
      <c r="A15959" t="s">
        <v>132</v>
      </c>
      <c r="B15959" s="78" t="s">
        <v>15</v>
      </c>
      <c r="C15959">
        <v>2046</v>
      </c>
      <c r="D15959" t="s">
        <v>138</v>
      </c>
      <c r="E15959" t="s">
        <v>61</v>
      </c>
      <c r="F15959">
        <v>1771.87080460222</v>
      </c>
    </row>
    <row r="15960" spans="1:6" x14ac:dyDescent="0.35">
      <c r="A15960" t="s">
        <v>132</v>
      </c>
      <c r="B15960" s="78" t="s">
        <v>15</v>
      </c>
      <c r="C15960">
        <v>2046</v>
      </c>
      <c r="D15960" t="s">
        <v>138</v>
      </c>
      <c r="E15960" t="s">
        <v>63</v>
      </c>
      <c r="F15960">
        <v>1728.6721197491499</v>
      </c>
    </row>
    <row r="15961" spans="1:6" x14ac:dyDescent="0.35">
      <c r="A15961" t="s">
        <v>132</v>
      </c>
      <c r="B15961" s="78" t="s">
        <v>15</v>
      </c>
      <c r="C15961">
        <v>2046</v>
      </c>
      <c r="D15961" t="s">
        <v>138</v>
      </c>
      <c r="E15961" t="s">
        <v>43</v>
      </c>
      <c r="F15961">
        <v>1405.96091521278</v>
      </c>
    </row>
    <row r="15962" spans="1:6" x14ac:dyDescent="0.35">
      <c r="A15962" t="s">
        <v>132</v>
      </c>
      <c r="B15962" s="78" t="s">
        <v>15</v>
      </c>
      <c r="C15962">
        <v>2046</v>
      </c>
      <c r="D15962" t="s">
        <v>138</v>
      </c>
      <c r="E15962" t="s">
        <v>65</v>
      </c>
      <c r="F15962">
        <v>1656.4643090270999</v>
      </c>
    </row>
    <row r="15963" spans="1:6" x14ac:dyDescent="0.35">
      <c r="A15963" t="s">
        <v>132</v>
      </c>
      <c r="B15963" s="78" t="s">
        <v>15</v>
      </c>
      <c r="C15963">
        <v>2046</v>
      </c>
      <c r="D15963" t="s">
        <v>138</v>
      </c>
      <c r="E15963" t="s">
        <v>67</v>
      </c>
      <c r="F15963">
        <v>1458.7563006482101</v>
      </c>
    </row>
    <row r="15964" spans="1:6" x14ac:dyDescent="0.35">
      <c r="A15964" t="s">
        <v>132</v>
      </c>
      <c r="B15964" s="78" t="s">
        <v>15</v>
      </c>
      <c r="C15964">
        <v>2046</v>
      </c>
      <c r="D15964" t="s">
        <v>138</v>
      </c>
      <c r="E15964" t="s">
        <v>69</v>
      </c>
      <c r="F15964">
        <v>1381.73440198136</v>
      </c>
    </row>
    <row r="15965" spans="1:6" x14ac:dyDescent="0.35">
      <c r="A15965" t="s">
        <v>132</v>
      </c>
      <c r="B15965" s="78" t="s">
        <v>15</v>
      </c>
      <c r="C15965">
        <v>2046</v>
      </c>
      <c r="D15965" t="s">
        <v>138</v>
      </c>
      <c r="E15965" t="s">
        <v>71</v>
      </c>
      <c r="F15965">
        <v>1220.6697961003999</v>
      </c>
    </row>
    <row r="15966" spans="1:6" x14ac:dyDescent="0.35">
      <c r="A15966" t="s">
        <v>132</v>
      </c>
      <c r="B15966" s="78" t="s">
        <v>15</v>
      </c>
      <c r="C15966">
        <v>2046</v>
      </c>
      <c r="D15966" t="s">
        <v>138</v>
      </c>
      <c r="E15966" t="s">
        <v>73</v>
      </c>
      <c r="F15966">
        <v>1052.5634301473699</v>
      </c>
    </row>
    <row r="15967" spans="1:6" x14ac:dyDescent="0.35">
      <c r="A15967" t="s">
        <v>132</v>
      </c>
      <c r="B15967" s="78" t="s">
        <v>15</v>
      </c>
      <c r="C15967">
        <v>2046</v>
      </c>
      <c r="D15967" t="s">
        <v>138</v>
      </c>
      <c r="E15967" t="s">
        <v>75</v>
      </c>
      <c r="F15967">
        <v>1310.9098723646</v>
      </c>
    </row>
    <row r="15968" spans="1:6" x14ac:dyDescent="0.35">
      <c r="A15968" t="s">
        <v>132</v>
      </c>
      <c r="B15968" s="78" t="s">
        <v>15</v>
      </c>
      <c r="C15968">
        <v>2046</v>
      </c>
      <c r="D15968" t="s">
        <v>41</v>
      </c>
      <c r="E15968" t="s">
        <v>42</v>
      </c>
      <c r="F15968">
        <v>1429.4519685809501</v>
      </c>
    </row>
    <row r="15969" spans="1:6" x14ac:dyDescent="0.35">
      <c r="A15969" t="s">
        <v>132</v>
      </c>
      <c r="B15969" s="78" t="s">
        <v>15</v>
      </c>
      <c r="C15969">
        <v>2046</v>
      </c>
      <c r="D15969" t="s">
        <v>41</v>
      </c>
      <c r="E15969" t="s">
        <v>45</v>
      </c>
      <c r="F15969">
        <v>1393.2898855946401</v>
      </c>
    </row>
    <row r="15970" spans="1:6" x14ac:dyDescent="0.35">
      <c r="A15970" t="s">
        <v>132</v>
      </c>
      <c r="B15970" s="78" t="s">
        <v>15</v>
      </c>
      <c r="C15970">
        <v>2046</v>
      </c>
      <c r="D15970" t="s">
        <v>41</v>
      </c>
      <c r="E15970" t="s">
        <v>47</v>
      </c>
      <c r="F15970">
        <v>1338.05796490078</v>
      </c>
    </row>
    <row r="15971" spans="1:6" x14ac:dyDescent="0.35">
      <c r="A15971" t="s">
        <v>132</v>
      </c>
      <c r="B15971" s="78" t="s">
        <v>15</v>
      </c>
      <c r="C15971">
        <v>2046</v>
      </c>
      <c r="D15971" t="s">
        <v>41</v>
      </c>
      <c r="E15971" t="s">
        <v>49</v>
      </c>
      <c r="F15971">
        <v>1370.58604834731</v>
      </c>
    </row>
    <row r="15972" spans="1:6" x14ac:dyDescent="0.35">
      <c r="A15972" t="s">
        <v>132</v>
      </c>
      <c r="B15972" s="78" t="s">
        <v>15</v>
      </c>
      <c r="C15972">
        <v>2046</v>
      </c>
      <c r="D15972" t="s">
        <v>41</v>
      </c>
      <c r="E15972" t="s">
        <v>51</v>
      </c>
      <c r="F15972">
        <v>1711.8132291571001</v>
      </c>
    </row>
    <row r="15973" spans="1:6" x14ac:dyDescent="0.35">
      <c r="A15973" t="s">
        <v>132</v>
      </c>
      <c r="B15973" s="78" t="s">
        <v>15</v>
      </c>
      <c r="C15973">
        <v>2046</v>
      </c>
      <c r="D15973" t="s">
        <v>41</v>
      </c>
      <c r="E15973" t="s">
        <v>53</v>
      </c>
      <c r="F15973">
        <v>1913.0507735522001</v>
      </c>
    </row>
    <row r="15974" spans="1:6" x14ac:dyDescent="0.35">
      <c r="A15974" t="s">
        <v>132</v>
      </c>
      <c r="B15974" s="78" t="s">
        <v>15</v>
      </c>
      <c r="C15974">
        <v>2046</v>
      </c>
      <c r="D15974" t="s">
        <v>41</v>
      </c>
      <c r="E15974" t="s">
        <v>55</v>
      </c>
      <c r="F15974">
        <v>1924.2543925490099</v>
      </c>
    </row>
    <row r="15975" spans="1:6" x14ac:dyDescent="0.35">
      <c r="A15975" t="s">
        <v>132</v>
      </c>
      <c r="B15975" s="78" t="s">
        <v>15</v>
      </c>
      <c r="C15975">
        <v>2046</v>
      </c>
      <c r="D15975" t="s">
        <v>41</v>
      </c>
      <c r="E15975" t="s">
        <v>57</v>
      </c>
      <c r="F15975">
        <v>1809.8336085414901</v>
      </c>
    </row>
    <row r="15976" spans="1:6" x14ac:dyDescent="0.35">
      <c r="A15976" t="s">
        <v>132</v>
      </c>
      <c r="B15976" s="78" t="s">
        <v>15</v>
      </c>
      <c r="C15976">
        <v>2046</v>
      </c>
      <c r="D15976" t="s">
        <v>41</v>
      </c>
      <c r="E15976" t="s">
        <v>59</v>
      </c>
      <c r="F15976">
        <v>1847.52356078568</v>
      </c>
    </row>
    <row r="15977" spans="1:6" x14ac:dyDescent="0.35">
      <c r="A15977" t="s">
        <v>132</v>
      </c>
      <c r="B15977" s="78" t="s">
        <v>15</v>
      </c>
      <c r="C15977">
        <v>2046</v>
      </c>
      <c r="D15977" t="s">
        <v>41</v>
      </c>
      <c r="E15977" t="s">
        <v>61</v>
      </c>
      <c r="F15977">
        <v>1895.23904715661</v>
      </c>
    </row>
    <row r="15978" spans="1:6" x14ac:dyDescent="0.35">
      <c r="A15978" t="s">
        <v>132</v>
      </c>
      <c r="B15978" s="78" t="s">
        <v>15</v>
      </c>
      <c r="C15978">
        <v>2046</v>
      </c>
      <c r="D15978" t="s">
        <v>41</v>
      </c>
      <c r="E15978" t="s">
        <v>63</v>
      </c>
      <c r="F15978">
        <v>1879.5501648044301</v>
      </c>
    </row>
    <row r="15979" spans="1:6" x14ac:dyDescent="0.35">
      <c r="A15979" t="s">
        <v>132</v>
      </c>
      <c r="B15979" s="78" t="s">
        <v>15</v>
      </c>
      <c r="C15979">
        <v>2046</v>
      </c>
      <c r="D15979" t="s">
        <v>41</v>
      </c>
      <c r="E15979" t="s">
        <v>43</v>
      </c>
      <c r="F15979">
        <v>1438.55007863679</v>
      </c>
    </row>
    <row r="15980" spans="1:6" x14ac:dyDescent="0.35">
      <c r="A15980" t="s">
        <v>132</v>
      </c>
      <c r="B15980" s="78" t="s">
        <v>15</v>
      </c>
      <c r="C15980">
        <v>2046</v>
      </c>
      <c r="D15980" t="s">
        <v>41</v>
      </c>
      <c r="E15980" t="s">
        <v>65</v>
      </c>
      <c r="F15980">
        <v>1810.6628912789199</v>
      </c>
    </row>
    <row r="15981" spans="1:6" x14ac:dyDescent="0.35">
      <c r="A15981" t="s">
        <v>132</v>
      </c>
      <c r="B15981" s="78" t="s">
        <v>15</v>
      </c>
      <c r="C15981">
        <v>2046</v>
      </c>
      <c r="D15981" t="s">
        <v>41</v>
      </c>
      <c r="E15981" t="s">
        <v>67</v>
      </c>
      <c r="F15981">
        <v>1580.18072774439</v>
      </c>
    </row>
    <row r="15982" spans="1:6" x14ac:dyDescent="0.35">
      <c r="A15982" t="s">
        <v>132</v>
      </c>
      <c r="B15982" s="78" t="s">
        <v>15</v>
      </c>
      <c r="C15982">
        <v>2046</v>
      </c>
      <c r="D15982" t="s">
        <v>41</v>
      </c>
      <c r="E15982" t="s">
        <v>69</v>
      </c>
      <c r="F15982">
        <v>1588.0046906784701</v>
      </c>
    </row>
    <row r="15983" spans="1:6" x14ac:dyDescent="0.35">
      <c r="A15983" t="s">
        <v>132</v>
      </c>
      <c r="B15983" s="78" t="s">
        <v>15</v>
      </c>
      <c r="C15983">
        <v>2046</v>
      </c>
      <c r="D15983" t="s">
        <v>41</v>
      </c>
      <c r="E15983" t="s">
        <v>71</v>
      </c>
      <c r="F15983">
        <v>1401.06759821626</v>
      </c>
    </row>
    <row r="15984" spans="1:6" x14ac:dyDescent="0.35">
      <c r="A15984" t="s">
        <v>132</v>
      </c>
      <c r="B15984" s="78" t="s">
        <v>15</v>
      </c>
      <c r="C15984">
        <v>2046</v>
      </c>
      <c r="D15984" t="s">
        <v>41</v>
      </c>
      <c r="E15984" t="s">
        <v>73</v>
      </c>
      <c r="F15984">
        <v>1125.26912643373</v>
      </c>
    </row>
    <row r="15985" spans="1:6" x14ac:dyDescent="0.35">
      <c r="A15985" t="s">
        <v>132</v>
      </c>
      <c r="B15985" s="78" t="s">
        <v>15</v>
      </c>
      <c r="C15985">
        <v>2046</v>
      </c>
      <c r="D15985" t="s">
        <v>41</v>
      </c>
      <c r="E15985" t="s">
        <v>75</v>
      </c>
      <c r="F15985">
        <v>1194.3793018005899</v>
      </c>
    </row>
    <row r="15986" spans="1:6" x14ac:dyDescent="0.35">
      <c r="A15986" t="s">
        <v>133</v>
      </c>
      <c r="B15986" s="78" t="s">
        <v>15</v>
      </c>
      <c r="C15986">
        <v>2021</v>
      </c>
      <c r="D15986" t="s">
        <v>41</v>
      </c>
      <c r="E15986" t="s">
        <v>42</v>
      </c>
      <c r="F15986">
        <v>26</v>
      </c>
    </row>
    <row r="15987" spans="1:6" x14ac:dyDescent="0.35">
      <c r="A15987" t="s">
        <v>133</v>
      </c>
      <c r="B15987" s="78" t="s">
        <v>15</v>
      </c>
      <c r="C15987">
        <v>2021</v>
      </c>
      <c r="D15987" t="s">
        <v>41</v>
      </c>
      <c r="E15987" t="s">
        <v>43</v>
      </c>
      <c r="F15987">
        <v>29</v>
      </c>
    </row>
    <row r="15988" spans="1:6" x14ac:dyDescent="0.35">
      <c r="A15988" t="s">
        <v>133</v>
      </c>
      <c r="B15988" s="78" t="s">
        <v>15</v>
      </c>
      <c r="C15988">
        <v>2021</v>
      </c>
      <c r="D15988" t="s">
        <v>41</v>
      </c>
      <c r="E15988" t="s">
        <v>45</v>
      </c>
      <c r="F15988">
        <v>28</v>
      </c>
    </row>
    <row r="15989" spans="1:6" x14ac:dyDescent="0.35">
      <c r="A15989" t="s">
        <v>133</v>
      </c>
      <c r="B15989" s="78" t="s">
        <v>15</v>
      </c>
      <c r="C15989">
        <v>2021</v>
      </c>
      <c r="D15989" t="s">
        <v>41</v>
      </c>
      <c r="E15989" t="s">
        <v>47</v>
      </c>
      <c r="F15989">
        <v>27</v>
      </c>
    </row>
    <row r="15990" spans="1:6" x14ac:dyDescent="0.35">
      <c r="A15990" t="s">
        <v>133</v>
      </c>
      <c r="B15990" s="78" t="s">
        <v>15</v>
      </c>
      <c r="C15990">
        <v>2021</v>
      </c>
      <c r="D15990" t="s">
        <v>41</v>
      </c>
      <c r="E15990" t="s">
        <v>49</v>
      </c>
      <c r="F15990">
        <v>18</v>
      </c>
    </row>
    <row r="15991" spans="1:6" x14ac:dyDescent="0.35">
      <c r="A15991" t="s">
        <v>133</v>
      </c>
      <c r="B15991" s="78" t="s">
        <v>15</v>
      </c>
      <c r="C15991">
        <v>2021</v>
      </c>
      <c r="D15991" t="s">
        <v>41</v>
      </c>
      <c r="E15991" t="s">
        <v>51</v>
      </c>
      <c r="F15991">
        <v>31</v>
      </c>
    </row>
    <row r="15992" spans="1:6" x14ac:dyDescent="0.35">
      <c r="A15992" t="s">
        <v>133</v>
      </c>
      <c r="B15992" s="78" t="s">
        <v>15</v>
      </c>
      <c r="C15992">
        <v>2021</v>
      </c>
      <c r="D15992" t="s">
        <v>41</v>
      </c>
      <c r="E15992" t="s">
        <v>53</v>
      </c>
      <c r="F15992">
        <v>25</v>
      </c>
    </row>
    <row r="15993" spans="1:6" x14ac:dyDescent="0.35">
      <c r="A15993" t="s">
        <v>133</v>
      </c>
      <c r="B15993" s="78" t="s">
        <v>15</v>
      </c>
      <c r="C15993">
        <v>2021</v>
      </c>
      <c r="D15993" t="s">
        <v>41</v>
      </c>
      <c r="E15993" t="s">
        <v>55</v>
      </c>
      <c r="F15993">
        <v>32</v>
      </c>
    </row>
    <row r="15994" spans="1:6" x14ac:dyDescent="0.35">
      <c r="A15994" t="s">
        <v>133</v>
      </c>
      <c r="B15994" s="78" t="s">
        <v>15</v>
      </c>
      <c r="C15994">
        <v>2021</v>
      </c>
      <c r="D15994" t="s">
        <v>41</v>
      </c>
      <c r="E15994" t="s">
        <v>57</v>
      </c>
      <c r="F15994">
        <v>30</v>
      </c>
    </row>
    <row r="15995" spans="1:6" x14ac:dyDescent="0.35">
      <c r="A15995" t="s">
        <v>133</v>
      </c>
      <c r="B15995" s="78" t="s">
        <v>15</v>
      </c>
      <c r="C15995">
        <v>2021</v>
      </c>
      <c r="D15995" t="s">
        <v>41</v>
      </c>
      <c r="E15995" t="s">
        <v>59</v>
      </c>
      <c r="F15995">
        <v>32</v>
      </c>
    </row>
    <row r="15996" spans="1:6" x14ac:dyDescent="0.35">
      <c r="A15996" t="s">
        <v>133</v>
      </c>
      <c r="B15996" s="78" t="s">
        <v>15</v>
      </c>
      <c r="C15996">
        <v>2021</v>
      </c>
      <c r="D15996" t="s">
        <v>41</v>
      </c>
      <c r="E15996" t="s">
        <v>61</v>
      </c>
      <c r="F15996">
        <v>34</v>
      </c>
    </row>
    <row r="15997" spans="1:6" x14ac:dyDescent="0.35">
      <c r="A15997" t="s">
        <v>133</v>
      </c>
      <c r="B15997" s="78" t="s">
        <v>15</v>
      </c>
      <c r="C15997">
        <v>2021</v>
      </c>
      <c r="D15997" t="s">
        <v>41</v>
      </c>
      <c r="E15997" t="s">
        <v>63</v>
      </c>
      <c r="F15997">
        <v>44</v>
      </c>
    </row>
    <row r="15998" spans="1:6" x14ac:dyDescent="0.35">
      <c r="A15998" t="s">
        <v>133</v>
      </c>
      <c r="B15998" s="78" t="s">
        <v>15</v>
      </c>
      <c r="C15998">
        <v>2021</v>
      </c>
      <c r="D15998" t="s">
        <v>41</v>
      </c>
      <c r="E15998" t="s">
        <v>65</v>
      </c>
      <c r="F15998">
        <v>46</v>
      </c>
    </row>
    <row r="15999" spans="1:6" x14ac:dyDescent="0.35">
      <c r="A15999" t="s">
        <v>133</v>
      </c>
      <c r="B15999" s="78" t="s">
        <v>15</v>
      </c>
      <c r="C15999">
        <v>2021</v>
      </c>
      <c r="D15999" t="s">
        <v>41</v>
      </c>
      <c r="E15999" t="s">
        <v>67</v>
      </c>
      <c r="F15999">
        <v>50</v>
      </c>
    </row>
    <row r="16000" spans="1:6" x14ac:dyDescent="0.35">
      <c r="A16000" t="s">
        <v>133</v>
      </c>
      <c r="B16000" s="78" t="s">
        <v>15</v>
      </c>
      <c r="C16000">
        <v>2021</v>
      </c>
      <c r="D16000" t="s">
        <v>41</v>
      </c>
      <c r="E16000" t="s">
        <v>69</v>
      </c>
      <c r="F16000">
        <v>36</v>
      </c>
    </row>
    <row r="16001" spans="1:6" x14ac:dyDescent="0.35">
      <c r="A16001" t="s">
        <v>133</v>
      </c>
      <c r="B16001" s="78" t="s">
        <v>15</v>
      </c>
      <c r="C16001">
        <v>2021</v>
      </c>
      <c r="D16001" t="s">
        <v>41</v>
      </c>
      <c r="E16001" t="s">
        <v>71</v>
      </c>
      <c r="F16001">
        <v>21</v>
      </c>
    </row>
    <row r="16002" spans="1:6" x14ac:dyDescent="0.35">
      <c r="A16002" t="s">
        <v>133</v>
      </c>
      <c r="B16002" s="78" t="s">
        <v>15</v>
      </c>
      <c r="C16002">
        <v>2021</v>
      </c>
      <c r="D16002" t="s">
        <v>41</v>
      </c>
      <c r="E16002" t="s">
        <v>73</v>
      </c>
      <c r="F16002">
        <v>18</v>
      </c>
    </row>
    <row r="16003" spans="1:6" x14ac:dyDescent="0.35">
      <c r="A16003" t="s">
        <v>133</v>
      </c>
      <c r="B16003" s="78" t="s">
        <v>15</v>
      </c>
      <c r="C16003">
        <v>2021</v>
      </c>
      <c r="D16003" t="s">
        <v>41</v>
      </c>
      <c r="E16003" t="s">
        <v>75</v>
      </c>
      <c r="F16003">
        <v>5</v>
      </c>
    </row>
    <row r="16004" spans="1:6" x14ac:dyDescent="0.35">
      <c r="A16004" t="s">
        <v>133</v>
      </c>
      <c r="B16004" s="78" t="s">
        <v>15</v>
      </c>
      <c r="C16004">
        <v>2021</v>
      </c>
      <c r="D16004" t="s">
        <v>138</v>
      </c>
      <c r="E16004" t="s">
        <v>42</v>
      </c>
      <c r="F16004">
        <v>42</v>
      </c>
    </row>
    <row r="16005" spans="1:6" x14ac:dyDescent="0.35">
      <c r="A16005" t="s">
        <v>133</v>
      </c>
      <c r="B16005" s="78" t="s">
        <v>15</v>
      </c>
      <c r="C16005">
        <v>2021</v>
      </c>
      <c r="D16005" t="s">
        <v>138</v>
      </c>
      <c r="E16005" t="s">
        <v>43</v>
      </c>
      <c r="F16005">
        <v>47</v>
      </c>
    </row>
    <row r="16006" spans="1:6" x14ac:dyDescent="0.35">
      <c r="A16006" t="s">
        <v>133</v>
      </c>
      <c r="B16006" s="78" t="s">
        <v>15</v>
      </c>
      <c r="C16006">
        <v>2021</v>
      </c>
      <c r="D16006" t="s">
        <v>138</v>
      </c>
      <c r="E16006" t="s">
        <v>45</v>
      </c>
      <c r="F16006">
        <v>24</v>
      </c>
    </row>
    <row r="16007" spans="1:6" x14ac:dyDescent="0.35">
      <c r="A16007" t="s">
        <v>133</v>
      </c>
      <c r="B16007" s="78" t="s">
        <v>15</v>
      </c>
      <c r="C16007">
        <v>2021</v>
      </c>
      <c r="D16007" t="s">
        <v>138</v>
      </c>
      <c r="E16007" t="s">
        <v>47</v>
      </c>
      <c r="F16007">
        <v>16</v>
      </c>
    </row>
    <row r="16008" spans="1:6" x14ac:dyDescent="0.35">
      <c r="A16008" t="s">
        <v>133</v>
      </c>
      <c r="B16008" s="78" t="s">
        <v>15</v>
      </c>
      <c r="C16008">
        <v>2021</v>
      </c>
      <c r="D16008" t="s">
        <v>138</v>
      </c>
      <c r="E16008" t="s">
        <v>49</v>
      </c>
      <c r="F16008">
        <v>37</v>
      </c>
    </row>
    <row r="16009" spans="1:6" x14ac:dyDescent="0.35">
      <c r="A16009" t="s">
        <v>133</v>
      </c>
      <c r="B16009" s="78" t="s">
        <v>15</v>
      </c>
      <c r="C16009">
        <v>2021</v>
      </c>
      <c r="D16009" t="s">
        <v>138</v>
      </c>
      <c r="E16009" t="s">
        <v>51</v>
      </c>
      <c r="F16009">
        <v>40</v>
      </c>
    </row>
    <row r="16010" spans="1:6" x14ac:dyDescent="0.35">
      <c r="A16010" t="s">
        <v>133</v>
      </c>
      <c r="B16010" s="78" t="s">
        <v>15</v>
      </c>
      <c r="C16010">
        <v>2021</v>
      </c>
      <c r="D16010" t="s">
        <v>138</v>
      </c>
      <c r="E16010" t="s">
        <v>53</v>
      </c>
      <c r="F16010">
        <v>30</v>
      </c>
    </row>
    <row r="16011" spans="1:6" x14ac:dyDescent="0.35">
      <c r="A16011" t="s">
        <v>133</v>
      </c>
      <c r="B16011" s="78" t="s">
        <v>15</v>
      </c>
      <c r="C16011">
        <v>2021</v>
      </c>
      <c r="D16011" t="s">
        <v>138</v>
      </c>
      <c r="E16011" t="s">
        <v>55</v>
      </c>
      <c r="F16011">
        <v>43</v>
      </c>
    </row>
    <row r="16012" spans="1:6" x14ac:dyDescent="0.35">
      <c r="A16012" t="s">
        <v>133</v>
      </c>
      <c r="B16012" s="78" t="s">
        <v>15</v>
      </c>
      <c r="C16012">
        <v>2021</v>
      </c>
      <c r="D16012" t="s">
        <v>138</v>
      </c>
      <c r="E16012" t="s">
        <v>57</v>
      </c>
      <c r="F16012">
        <v>31</v>
      </c>
    </row>
    <row r="16013" spans="1:6" x14ac:dyDescent="0.35">
      <c r="A16013" t="s">
        <v>133</v>
      </c>
      <c r="B16013" s="78" t="s">
        <v>15</v>
      </c>
      <c r="C16013">
        <v>2021</v>
      </c>
      <c r="D16013" t="s">
        <v>138</v>
      </c>
      <c r="E16013" t="s">
        <v>59</v>
      </c>
      <c r="F16013">
        <v>48</v>
      </c>
    </row>
    <row r="16014" spans="1:6" x14ac:dyDescent="0.35">
      <c r="A16014" t="s">
        <v>133</v>
      </c>
      <c r="B16014" s="78" t="s">
        <v>15</v>
      </c>
      <c r="C16014">
        <v>2021</v>
      </c>
      <c r="D16014" t="s">
        <v>138</v>
      </c>
      <c r="E16014" t="s">
        <v>61</v>
      </c>
      <c r="F16014">
        <v>45</v>
      </c>
    </row>
    <row r="16015" spans="1:6" x14ac:dyDescent="0.35">
      <c r="A16015" t="s">
        <v>133</v>
      </c>
      <c r="B16015" s="78" t="s">
        <v>15</v>
      </c>
      <c r="C16015">
        <v>2021</v>
      </c>
      <c r="D16015" t="s">
        <v>138</v>
      </c>
      <c r="E16015" t="s">
        <v>63</v>
      </c>
      <c r="F16015">
        <v>39</v>
      </c>
    </row>
    <row r="16016" spans="1:6" x14ac:dyDescent="0.35">
      <c r="A16016" t="s">
        <v>133</v>
      </c>
      <c r="B16016" s="78" t="s">
        <v>15</v>
      </c>
      <c r="C16016">
        <v>2021</v>
      </c>
      <c r="D16016" t="s">
        <v>138</v>
      </c>
      <c r="E16016" t="s">
        <v>65</v>
      </c>
      <c r="F16016">
        <v>46</v>
      </c>
    </row>
    <row r="16017" spans="1:6" x14ac:dyDescent="0.35">
      <c r="A16017" t="s">
        <v>133</v>
      </c>
      <c r="B16017" s="78" t="s">
        <v>15</v>
      </c>
      <c r="C16017">
        <v>2021</v>
      </c>
      <c r="D16017" t="s">
        <v>138</v>
      </c>
      <c r="E16017" t="s">
        <v>67</v>
      </c>
      <c r="F16017">
        <v>34</v>
      </c>
    </row>
    <row r="16018" spans="1:6" x14ac:dyDescent="0.35">
      <c r="A16018" t="s">
        <v>133</v>
      </c>
      <c r="B16018" s="78" t="s">
        <v>15</v>
      </c>
      <c r="C16018">
        <v>2021</v>
      </c>
      <c r="D16018" t="s">
        <v>138</v>
      </c>
      <c r="E16018" t="s">
        <v>69</v>
      </c>
      <c r="F16018">
        <v>32</v>
      </c>
    </row>
    <row r="16019" spans="1:6" x14ac:dyDescent="0.35">
      <c r="A16019" t="s">
        <v>133</v>
      </c>
      <c r="B16019" s="78" t="s">
        <v>15</v>
      </c>
      <c r="C16019">
        <v>2021</v>
      </c>
      <c r="D16019" t="s">
        <v>138</v>
      </c>
      <c r="E16019" t="s">
        <v>71</v>
      </c>
      <c r="F16019">
        <v>22</v>
      </c>
    </row>
    <row r="16020" spans="1:6" x14ac:dyDescent="0.35">
      <c r="A16020" t="s">
        <v>133</v>
      </c>
      <c r="B16020" s="78" t="s">
        <v>15</v>
      </c>
      <c r="C16020">
        <v>2021</v>
      </c>
      <c r="D16020" t="s">
        <v>138</v>
      </c>
      <c r="E16020" t="s">
        <v>73</v>
      </c>
      <c r="F16020">
        <v>18</v>
      </c>
    </row>
    <row r="16021" spans="1:6" x14ac:dyDescent="0.35">
      <c r="A16021" t="s">
        <v>133</v>
      </c>
      <c r="B16021" s="78" t="s">
        <v>15</v>
      </c>
      <c r="C16021">
        <v>2021</v>
      </c>
      <c r="D16021" t="s">
        <v>138</v>
      </c>
      <c r="E16021" t="s">
        <v>75</v>
      </c>
      <c r="F16021">
        <v>7</v>
      </c>
    </row>
    <row r="16022" spans="1:6" x14ac:dyDescent="0.35">
      <c r="A16022" t="s">
        <v>133</v>
      </c>
      <c r="B16022" s="78" t="s">
        <v>15</v>
      </c>
      <c r="C16022">
        <v>2026</v>
      </c>
      <c r="D16022" t="s">
        <v>138</v>
      </c>
      <c r="E16022" t="s">
        <v>42</v>
      </c>
      <c r="F16022">
        <v>34.769432663872003</v>
      </c>
    </row>
    <row r="16023" spans="1:6" x14ac:dyDescent="0.35">
      <c r="A16023" t="s">
        <v>133</v>
      </c>
      <c r="B16023" s="78" t="s">
        <v>15</v>
      </c>
      <c r="C16023">
        <v>2026</v>
      </c>
      <c r="D16023" t="s">
        <v>138</v>
      </c>
      <c r="E16023" t="s">
        <v>45</v>
      </c>
      <c r="F16023">
        <v>31.4896772124828</v>
      </c>
    </row>
    <row r="16024" spans="1:6" x14ac:dyDescent="0.35">
      <c r="A16024" t="s">
        <v>133</v>
      </c>
      <c r="B16024" s="78" t="s">
        <v>15</v>
      </c>
      <c r="C16024">
        <v>2026</v>
      </c>
      <c r="D16024" t="s">
        <v>138</v>
      </c>
      <c r="E16024" t="s">
        <v>47</v>
      </c>
      <c r="F16024">
        <v>24.712322182998498</v>
      </c>
    </row>
    <row r="16025" spans="1:6" x14ac:dyDescent="0.35">
      <c r="A16025" t="s">
        <v>133</v>
      </c>
      <c r="B16025" s="78" t="s">
        <v>15</v>
      </c>
      <c r="C16025">
        <v>2026</v>
      </c>
      <c r="D16025" t="s">
        <v>138</v>
      </c>
      <c r="E16025" t="s">
        <v>49</v>
      </c>
      <c r="F16025">
        <v>24.674443606414599</v>
      </c>
    </row>
    <row r="16026" spans="1:6" x14ac:dyDescent="0.35">
      <c r="A16026" t="s">
        <v>133</v>
      </c>
      <c r="B16026" s="78" t="s">
        <v>15</v>
      </c>
      <c r="C16026">
        <v>2026</v>
      </c>
      <c r="D16026" t="s">
        <v>138</v>
      </c>
      <c r="E16026" t="s">
        <v>51</v>
      </c>
      <c r="F16026">
        <v>41.290360386116198</v>
      </c>
    </row>
    <row r="16027" spans="1:6" x14ac:dyDescent="0.35">
      <c r="A16027" t="s">
        <v>133</v>
      </c>
      <c r="B16027" s="78" t="s">
        <v>15</v>
      </c>
      <c r="C16027">
        <v>2026</v>
      </c>
      <c r="D16027" t="s">
        <v>138</v>
      </c>
      <c r="E16027" t="s">
        <v>53</v>
      </c>
      <c r="F16027">
        <v>38.163567980030798</v>
      </c>
    </row>
    <row r="16028" spans="1:6" x14ac:dyDescent="0.35">
      <c r="A16028" t="s">
        <v>133</v>
      </c>
      <c r="B16028" s="78" t="s">
        <v>15</v>
      </c>
      <c r="C16028">
        <v>2026</v>
      </c>
      <c r="D16028" t="s">
        <v>138</v>
      </c>
      <c r="E16028" t="s">
        <v>55</v>
      </c>
      <c r="F16028">
        <v>35.166412773405298</v>
      </c>
    </row>
    <row r="16029" spans="1:6" x14ac:dyDescent="0.35">
      <c r="A16029" t="s">
        <v>133</v>
      </c>
      <c r="B16029" s="78" t="s">
        <v>15</v>
      </c>
      <c r="C16029">
        <v>2026</v>
      </c>
      <c r="D16029" t="s">
        <v>138</v>
      </c>
      <c r="E16029" t="s">
        <v>57</v>
      </c>
      <c r="F16029">
        <v>43.852310709068398</v>
      </c>
    </row>
    <row r="16030" spans="1:6" x14ac:dyDescent="0.35">
      <c r="A16030" t="s">
        <v>133</v>
      </c>
      <c r="B16030" s="78" t="s">
        <v>15</v>
      </c>
      <c r="C16030">
        <v>2026</v>
      </c>
      <c r="D16030" t="s">
        <v>138</v>
      </c>
      <c r="E16030" t="s">
        <v>59</v>
      </c>
      <c r="F16030">
        <v>30.923994684299299</v>
      </c>
    </row>
    <row r="16031" spans="1:6" x14ac:dyDescent="0.35">
      <c r="A16031" t="s">
        <v>133</v>
      </c>
      <c r="B16031" s="78" t="s">
        <v>15</v>
      </c>
      <c r="C16031">
        <v>2026</v>
      </c>
      <c r="D16031" t="s">
        <v>138</v>
      </c>
      <c r="E16031" t="s">
        <v>61</v>
      </c>
      <c r="F16031">
        <v>36.7224980007013</v>
      </c>
    </row>
    <row r="16032" spans="1:6" x14ac:dyDescent="0.35">
      <c r="A16032" t="s">
        <v>133</v>
      </c>
      <c r="B16032" s="78" t="s">
        <v>15</v>
      </c>
      <c r="C16032">
        <v>2026</v>
      </c>
      <c r="D16032" t="s">
        <v>138</v>
      </c>
      <c r="E16032" t="s">
        <v>63</v>
      </c>
      <c r="F16032">
        <v>29.557581671658198</v>
      </c>
    </row>
    <row r="16033" spans="1:6" x14ac:dyDescent="0.35">
      <c r="A16033" t="s">
        <v>133</v>
      </c>
      <c r="B16033" s="78" t="s">
        <v>15</v>
      </c>
      <c r="C16033">
        <v>2026</v>
      </c>
      <c r="D16033" t="s">
        <v>138</v>
      </c>
      <c r="E16033" t="s">
        <v>43</v>
      </c>
      <c r="F16033">
        <v>36.021850175205699</v>
      </c>
    </row>
    <row r="16034" spans="1:6" x14ac:dyDescent="0.35">
      <c r="A16034" t="s">
        <v>133</v>
      </c>
      <c r="B16034" s="78" t="s">
        <v>15</v>
      </c>
      <c r="C16034">
        <v>2026</v>
      </c>
      <c r="D16034" t="s">
        <v>138</v>
      </c>
      <c r="E16034" t="s">
        <v>65</v>
      </c>
      <c r="F16034">
        <v>40.816781726380299</v>
      </c>
    </row>
    <row r="16035" spans="1:6" x14ac:dyDescent="0.35">
      <c r="A16035" t="s">
        <v>133</v>
      </c>
      <c r="B16035" s="78" t="s">
        <v>15</v>
      </c>
      <c r="C16035">
        <v>2026</v>
      </c>
      <c r="D16035" t="s">
        <v>138</v>
      </c>
      <c r="E16035" t="s">
        <v>67</v>
      </c>
      <c r="F16035">
        <v>37.194154957170298</v>
      </c>
    </row>
    <row r="16036" spans="1:6" x14ac:dyDescent="0.35">
      <c r="A16036" t="s">
        <v>133</v>
      </c>
      <c r="B16036" s="78" t="s">
        <v>15</v>
      </c>
      <c r="C16036">
        <v>2026</v>
      </c>
      <c r="D16036" t="s">
        <v>138</v>
      </c>
      <c r="E16036" t="s">
        <v>69</v>
      </c>
      <c r="F16036">
        <v>35.154340942501896</v>
      </c>
    </row>
    <row r="16037" spans="1:6" x14ac:dyDescent="0.35">
      <c r="A16037" t="s">
        <v>133</v>
      </c>
      <c r="B16037" s="78" t="s">
        <v>15</v>
      </c>
      <c r="C16037">
        <v>2026</v>
      </c>
      <c r="D16037" t="s">
        <v>138</v>
      </c>
      <c r="E16037" t="s">
        <v>71</v>
      </c>
      <c r="F16037">
        <v>22.728351732171699</v>
      </c>
    </row>
    <row r="16038" spans="1:6" x14ac:dyDescent="0.35">
      <c r="A16038" t="s">
        <v>133</v>
      </c>
      <c r="B16038" s="78" t="s">
        <v>15</v>
      </c>
      <c r="C16038">
        <v>2026</v>
      </c>
      <c r="D16038" t="s">
        <v>138</v>
      </c>
      <c r="E16038" t="s">
        <v>73</v>
      </c>
      <c r="F16038">
        <v>20.7060897602727</v>
      </c>
    </row>
    <row r="16039" spans="1:6" x14ac:dyDescent="0.35">
      <c r="A16039" t="s">
        <v>133</v>
      </c>
      <c r="B16039" s="78" t="s">
        <v>15</v>
      </c>
      <c r="C16039">
        <v>2026</v>
      </c>
      <c r="D16039" t="s">
        <v>138</v>
      </c>
      <c r="E16039" t="s">
        <v>75</v>
      </c>
      <c r="F16039">
        <v>12.4387316256229</v>
      </c>
    </row>
    <row r="16040" spans="1:6" x14ac:dyDescent="0.35">
      <c r="A16040" t="s">
        <v>133</v>
      </c>
      <c r="B16040" s="78" t="s">
        <v>15</v>
      </c>
      <c r="C16040">
        <v>2026</v>
      </c>
      <c r="D16040" t="s">
        <v>41</v>
      </c>
      <c r="E16040" t="s">
        <v>42</v>
      </c>
      <c r="F16040">
        <v>37.421830630129797</v>
      </c>
    </row>
    <row r="16041" spans="1:6" x14ac:dyDescent="0.35">
      <c r="A16041" t="s">
        <v>133</v>
      </c>
      <c r="B16041" s="78" t="s">
        <v>15</v>
      </c>
      <c r="C16041">
        <v>2026</v>
      </c>
      <c r="D16041" t="s">
        <v>41</v>
      </c>
      <c r="E16041" t="s">
        <v>45</v>
      </c>
      <c r="F16041">
        <v>26.711306666371801</v>
      </c>
    </row>
    <row r="16042" spans="1:6" x14ac:dyDescent="0.35">
      <c r="A16042" t="s">
        <v>133</v>
      </c>
      <c r="B16042" s="78" t="s">
        <v>15</v>
      </c>
      <c r="C16042">
        <v>2026</v>
      </c>
      <c r="D16042" t="s">
        <v>41</v>
      </c>
      <c r="E16042" t="s">
        <v>47</v>
      </c>
      <c r="F16042">
        <v>25.589416121284302</v>
      </c>
    </row>
    <row r="16043" spans="1:6" x14ac:dyDescent="0.35">
      <c r="A16043" t="s">
        <v>133</v>
      </c>
      <c r="B16043" s="78" t="s">
        <v>15</v>
      </c>
      <c r="C16043">
        <v>2026</v>
      </c>
      <c r="D16043" t="s">
        <v>41</v>
      </c>
      <c r="E16043" t="s">
        <v>49</v>
      </c>
      <c r="F16043">
        <v>23.545890062386999</v>
      </c>
    </row>
    <row r="16044" spans="1:6" x14ac:dyDescent="0.35">
      <c r="A16044" t="s">
        <v>133</v>
      </c>
      <c r="B16044" s="78" t="s">
        <v>15</v>
      </c>
      <c r="C16044">
        <v>2026</v>
      </c>
      <c r="D16044" t="s">
        <v>41</v>
      </c>
      <c r="E16044" t="s">
        <v>51</v>
      </c>
      <c r="F16044">
        <v>33.219005006755502</v>
      </c>
    </row>
    <row r="16045" spans="1:6" x14ac:dyDescent="0.35">
      <c r="A16045" t="s">
        <v>133</v>
      </c>
      <c r="B16045" s="78" t="s">
        <v>15</v>
      </c>
      <c r="C16045">
        <v>2026</v>
      </c>
      <c r="D16045" t="s">
        <v>41</v>
      </c>
      <c r="E16045" t="s">
        <v>53</v>
      </c>
      <c r="F16045">
        <v>32.928743066535198</v>
      </c>
    </row>
    <row r="16046" spans="1:6" x14ac:dyDescent="0.35">
      <c r="A16046" t="s">
        <v>133</v>
      </c>
      <c r="B16046" s="78" t="s">
        <v>15</v>
      </c>
      <c r="C16046">
        <v>2026</v>
      </c>
      <c r="D16046" t="s">
        <v>41</v>
      </c>
      <c r="E16046" t="s">
        <v>55</v>
      </c>
      <c r="F16046">
        <v>33.096770341893702</v>
      </c>
    </row>
    <row r="16047" spans="1:6" x14ac:dyDescent="0.35">
      <c r="A16047" t="s">
        <v>133</v>
      </c>
      <c r="B16047" s="78" t="s">
        <v>15</v>
      </c>
      <c r="C16047">
        <v>2026</v>
      </c>
      <c r="D16047" t="s">
        <v>41</v>
      </c>
      <c r="E16047" t="s">
        <v>57</v>
      </c>
      <c r="F16047">
        <v>37.434234846560301</v>
      </c>
    </row>
    <row r="16048" spans="1:6" x14ac:dyDescent="0.35">
      <c r="A16048" t="s">
        <v>133</v>
      </c>
      <c r="B16048" s="78" t="s">
        <v>15</v>
      </c>
      <c r="C16048">
        <v>2026</v>
      </c>
      <c r="D16048" t="s">
        <v>41</v>
      </c>
      <c r="E16048" t="s">
        <v>59</v>
      </c>
      <c r="F16048">
        <v>40.459825052641499</v>
      </c>
    </row>
    <row r="16049" spans="1:6" x14ac:dyDescent="0.35">
      <c r="A16049" t="s">
        <v>133</v>
      </c>
      <c r="B16049" s="78" t="s">
        <v>15</v>
      </c>
      <c r="C16049">
        <v>2026</v>
      </c>
      <c r="D16049" t="s">
        <v>41</v>
      </c>
      <c r="E16049" t="s">
        <v>61</v>
      </c>
      <c r="F16049">
        <v>37.559037959084201</v>
      </c>
    </row>
    <row r="16050" spans="1:6" x14ac:dyDescent="0.35">
      <c r="A16050" t="s">
        <v>133</v>
      </c>
      <c r="B16050" s="78" t="s">
        <v>15</v>
      </c>
      <c r="C16050">
        <v>2026</v>
      </c>
      <c r="D16050" t="s">
        <v>41</v>
      </c>
      <c r="E16050" t="s">
        <v>63</v>
      </c>
      <c r="F16050">
        <v>30.868042605558401</v>
      </c>
    </row>
    <row r="16051" spans="1:6" x14ac:dyDescent="0.35">
      <c r="A16051" t="s">
        <v>133</v>
      </c>
      <c r="B16051" s="78" t="s">
        <v>15</v>
      </c>
      <c r="C16051">
        <v>2026</v>
      </c>
      <c r="D16051" t="s">
        <v>41</v>
      </c>
      <c r="E16051" t="s">
        <v>43</v>
      </c>
      <c r="F16051">
        <v>27.8721300979579</v>
      </c>
    </row>
    <row r="16052" spans="1:6" x14ac:dyDescent="0.35">
      <c r="A16052" t="s">
        <v>133</v>
      </c>
      <c r="B16052" s="78" t="s">
        <v>15</v>
      </c>
      <c r="C16052">
        <v>2026</v>
      </c>
      <c r="D16052" t="s">
        <v>41</v>
      </c>
      <c r="E16052" t="s">
        <v>65</v>
      </c>
      <c r="F16052">
        <v>54.767440981416399</v>
      </c>
    </row>
    <row r="16053" spans="1:6" x14ac:dyDescent="0.35">
      <c r="A16053" t="s">
        <v>133</v>
      </c>
      <c r="B16053" s="78" t="s">
        <v>15</v>
      </c>
      <c r="C16053">
        <v>2026</v>
      </c>
      <c r="D16053" t="s">
        <v>41</v>
      </c>
      <c r="E16053" t="s">
        <v>67</v>
      </c>
      <c r="F16053">
        <v>37.726630737342902</v>
      </c>
    </row>
    <row r="16054" spans="1:6" x14ac:dyDescent="0.35">
      <c r="A16054" t="s">
        <v>133</v>
      </c>
      <c r="B16054" s="78" t="s">
        <v>15</v>
      </c>
      <c r="C16054">
        <v>2026</v>
      </c>
      <c r="D16054" t="s">
        <v>41</v>
      </c>
      <c r="E16054" t="s">
        <v>69</v>
      </c>
      <c r="F16054">
        <v>44.304528354507603</v>
      </c>
    </row>
    <row r="16055" spans="1:6" x14ac:dyDescent="0.35">
      <c r="A16055" t="s">
        <v>133</v>
      </c>
      <c r="B16055" s="78" t="s">
        <v>15</v>
      </c>
      <c r="C16055">
        <v>2026</v>
      </c>
      <c r="D16055" t="s">
        <v>41</v>
      </c>
      <c r="E16055" t="s">
        <v>71</v>
      </c>
      <c r="F16055">
        <v>29.281330590711001</v>
      </c>
    </row>
    <row r="16056" spans="1:6" x14ac:dyDescent="0.35">
      <c r="A16056" t="s">
        <v>133</v>
      </c>
      <c r="B16056" s="78" t="s">
        <v>15</v>
      </c>
      <c r="C16056">
        <v>2026</v>
      </c>
      <c r="D16056" t="s">
        <v>41</v>
      </c>
      <c r="E16056" t="s">
        <v>73</v>
      </c>
      <c r="F16056">
        <v>21.000078449211301</v>
      </c>
    </row>
    <row r="16057" spans="1:6" x14ac:dyDescent="0.35">
      <c r="A16057" t="s">
        <v>133</v>
      </c>
      <c r="B16057" s="78" t="s">
        <v>15</v>
      </c>
      <c r="C16057">
        <v>2026</v>
      </c>
      <c r="D16057" t="s">
        <v>41</v>
      </c>
      <c r="E16057" t="s">
        <v>75</v>
      </c>
      <c r="F16057">
        <v>12.5056155963393</v>
      </c>
    </row>
    <row r="16058" spans="1:6" x14ac:dyDescent="0.35">
      <c r="A16058" t="s">
        <v>133</v>
      </c>
      <c r="B16058" s="78" t="s">
        <v>15</v>
      </c>
      <c r="C16058">
        <v>2031</v>
      </c>
      <c r="D16058" t="s">
        <v>138</v>
      </c>
      <c r="E16058" t="s">
        <v>42</v>
      </c>
      <c r="F16058">
        <v>35.517826930161</v>
      </c>
    </row>
    <row r="16059" spans="1:6" x14ac:dyDescent="0.35">
      <c r="A16059" t="s">
        <v>133</v>
      </c>
      <c r="B16059" s="78" t="s">
        <v>15</v>
      </c>
      <c r="C16059">
        <v>2031</v>
      </c>
      <c r="D16059" t="s">
        <v>138</v>
      </c>
      <c r="E16059" t="s">
        <v>45</v>
      </c>
      <c r="F16059">
        <v>26.1651260463669</v>
      </c>
    </row>
    <row r="16060" spans="1:6" x14ac:dyDescent="0.35">
      <c r="A16060" t="s">
        <v>133</v>
      </c>
      <c r="B16060" s="78" t="s">
        <v>15</v>
      </c>
      <c r="C16060">
        <v>2031</v>
      </c>
      <c r="D16060" t="s">
        <v>138</v>
      </c>
      <c r="E16060" t="s">
        <v>47</v>
      </c>
      <c r="F16060">
        <v>25.8454555035912</v>
      </c>
    </row>
    <row r="16061" spans="1:6" x14ac:dyDescent="0.35">
      <c r="A16061" t="s">
        <v>133</v>
      </c>
      <c r="B16061" s="78" t="s">
        <v>15</v>
      </c>
      <c r="C16061">
        <v>2031</v>
      </c>
      <c r="D16061" t="s">
        <v>138</v>
      </c>
      <c r="E16061" t="s">
        <v>49</v>
      </c>
      <c r="F16061">
        <v>29.229926357745001</v>
      </c>
    </row>
    <row r="16062" spans="1:6" x14ac:dyDescent="0.35">
      <c r="A16062" t="s">
        <v>133</v>
      </c>
      <c r="B16062" s="78" t="s">
        <v>15</v>
      </c>
      <c r="C16062">
        <v>2031</v>
      </c>
      <c r="D16062" t="s">
        <v>138</v>
      </c>
      <c r="E16062" t="s">
        <v>51</v>
      </c>
      <c r="F16062">
        <v>35.556369650079098</v>
      </c>
    </row>
    <row r="16063" spans="1:6" x14ac:dyDescent="0.35">
      <c r="A16063" t="s">
        <v>133</v>
      </c>
      <c r="B16063" s="78" t="s">
        <v>15</v>
      </c>
      <c r="C16063">
        <v>2031</v>
      </c>
      <c r="D16063" t="s">
        <v>138</v>
      </c>
      <c r="E16063" t="s">
        <v>53</v>
      </c>
      <c r="F16063">
        <v>39.507931827424102</v>
      </c>
    </row>
    <row r="16064" spans="1:6" x14ac:dyDescent="0.35">
      <c r="A16064" t="s">
        <v>133</v>
      </c>
      <c r="B16064" s="78" t="s">
        <v>15</v>
      </c>
      <c r="C16064">
        <v>2031</v>
      </c>
      <c r="D16064" t="s">
        <v>138</v>
      </c>
      <c r="E16064" t="s">
        <v>55</v>
      </c>
      <c r="F16064">
        <v>40.209403326594597</v>
      </c>
    </row>
    <row r="16065" spans="1:6" x14ac:dyDescent="0.35">
      <c r="A16065" t="s">
        <v>133</v>
      </c>
      <c r="B16065" s="78" t="s">
        <v>15</v>
      </c>
      <c r="C16065">
        <v>2031</v>
      </c>
      <c r="D16065" t="s">
        <v>138</v>
      </c>
      <c r="E16065" t="s">
        <v>57</v>
      </c>
      <c r="F16065">
        <v>36.827954340009597</v>
      </c>
    </row>
    <row r="16066" spans="1:6" x14ac:dyDescent="0.35">
      <c r="A16066" t="s">
        <v>133</v>
      </c>
      <c r="B16066" s="78" t="s">
        <v>15</v>
      </c>
      <c r="C16066">
        <v>2031</v>
      </c>
      <c r="D16066" t="s">
        <v>138</v>
      </c>
      <c r="E16066" t="s">
        <v>59</v>
      </c>
      <c r="F16066">
        <v>41.4295400052684</v>
      </c>
    </row>
    <row r="16067" spans="1:6" x14ac:dyDescent="0.35">
      <c r="A16067" t="s">
        <v>133</v>
      </c>
      <c r="B16067" s="78" t="s">
        <v>15</v>
      </c>
      <c r="C16067">
        <v>2031</v>
      </c>
      <c r="D16067" t="s">
        <v>138</v>
      </c>
      <c r="E16067" t="s">
        <v>61</v>
      </c>
      <c r="F16067">
        <v>27.4577967928339</v>
      </c>
    </row>
    <row r="16068" spans="1:6" x14ac:dyDescent="0.35">
      <c r="A16068" t="s">
        <v>133</v>
      </c>
      <c r="B16068" s="78" t="s">
        <v>15</v>
      </c>
      <c r="C16068">
        <v>2031</v>
      </c>
      <c r="D16068" t="s">
        <v>138</v>
      </c>
      <c r="E16068" t="s">
        <v>63</v>
      </c>
      <c r="F16068">
        <v>25.701787602680799</v>
      </c>
    </row>
    <row r="16069" spans="1:6" x14ac:dyDescent="0.35">
      <c r="A16069" t="s">
        <v>133</v>
      </c>
      <c r="B16069" s="78" t="s">
        <v>15</v>
      </c>
      <c r="C16069">
        <v>2031</v>
      </c>
      <c r="D16069" t="s">
        <v>138</v>
      </c>
      <c r="E16069" t="s">
        <v>43</v>
      </c>
      <c r="F16069">
        <v>31.038453590315001</v>
      </c>
    </row>
    <row r="16070" spans="1:6" x14ac:dyDescent="0.35">
      <c r="A16070" t="s">
        <v>133</v>
      </c>
      <c r="B16070" s="78" t="s">
        <v>15</v>
      </c>
      <c r="C16070">
        <v>2031</v>
      </c>
      <c r="D16070" t="s">
        <v>138</v>
      </c>
      <c r="E16070" t="s">
        <v>65</v>
      </c>
      <c r="F16070">
        <v>36.7895407430142</v>
      </c>
    </row>
    <row r="16071" spans="1:6" x14ac:dyDescent="0.35">
      <c r="A16071" t="s">
        <v>133</v>
      </c>
      <c r="B16071" s="78" t="s">
        <v>15</v>
      </c>
      <c r="C16071">
        <v>2031</v>
      </c>
      <c r="D16071" t="s">
        <v>138</v>
      </c>
      <c r="E16071" t="s">
        <v>67</v>
      </c>
      <c r="F16071">
        <v>32.418099030579498</v>
      </c>
    </row>
    <row r="16072" spans="1:6" x14ac:dyDescent="0.35">
      <c r="A16072" t="s">
        <v>133</v>
      </c>
      <c r="B16072" s="78" t="s">
        <v>15</v>
      </c>
      <c r="C16072">
        <v>2031</v>
      </c>
      <c r="D16072" t="s">
        <v>138</v>
      </c>
      <c r="E16072" t="s">
        <v>69</v>
      </c>
      <c r="F16072">
        <v>34.8371100407117</v>
      </c>
    </row>
    <row r="16073" spans="1:6" x14ac:dyDescent="0.35">
      <c r="A16073" t="s">
        <v>133</v>
      </c>
      <c r="B16073" s="78" t="s">
        <v>15</v>
      </c>
      <c r="C16073">
        <v>2031</v>
      </c>
      <c r="D16073" t="s">
        <v>138</v>
      </c>
      <c r="E16073" t="s">
        <v>71</v>
      </c>
      <c r="F16073">
        <v>27.0793629503939</v>
      </c>
    </row>
    <row r="16074" spans="1:6" x14ac:dyDescent="0.35">
      <c r="A16074" t="s">
        <v>133</v>
      </c>
      <c r="B16074" s="78" t="s">
        <v>15</v>
      </c>
      <c r="C16074">
        <v>2031</v>
      </c>
      <c r="D16074" t="s">
        <v>138</v>
      </c>
      <c r="E16074" t="s">
        <v>73</v>
      </c>
      <c r="F16074">
        <v>21.412299073482</v>
      </c>
    </row>
    <row r="16075" spans="1:6" x14ac:dyDescent="0.35">
      <c r="A16075" t="s">
        <v>133</v>
      </c>
      <c r="B16075" s="78" t="s">
        <v>15</v>
      </c>
      <c r="C16075">
        <v>2031</v>
      </c>
      <c r="D16075" t="s">
        <v>138</v>
      </c>
      <c r="E16075" t="s">
        <v>75</v>
      </c>
      <c r="F16075">
        <v>18.0212386055758</v>
      </c>
    </row>
    <row r="16076" spans="1:6" x14ac:dyDescent="0.35">
      <c r="A16076" t="s">
        <v>133</v>
      </c>
      <c r="B16076" s="78" t="s">
        <v>15</v>
      </c>
      <c r="C16076">
        <v>2031</v>
      </c>
      <c r="D16076" t="s">
        <v>41</v>
      </c>
      <c r="E16076" t="s">
        <v>42</v>
      </c>
      <c r="F16076">
        <v>38.274621008208598</v>
      </c>
    </row>
    <row r="16077" spans="1:6" x14ac:dyDescent="0.35">
      <c r="A16077" t="s">
        <v>133</v>
      </c>
      <c r="B16077" s="78" t="s">
        <v>15</v>
      </c>
      <c r="C16077">
        <v>2031</v>
      </c>
      <c r="D16077" t="s">
        <v>41</v>
      </c>
      <c r="E16077" t="s">
        <v>45</v>
      </c>
      <c r="F16077">
        <v>22.023933881205402</v>
      </c>
    </row>
    <row r="16078" spans="1:6" x14ac:dyDescent="0.35">
      <c r="A16078" t="s">
        <v>133</v>
      </c>
      <c r="B16078" s="78" t="s">
        <v>15</v>
      </c>
      <c r="C16078">
        <v>2031</v>
      </c>
      <c r="D16078" t="s">
        <v>41</v>
      </c>
      <c r="E16078" t="s">
        <v>47</v>
      </c>
      <c r="F16078">
        <v>25.0041936527053</v>
      </c>
    </row>
    <row r="16079" spans="1:6" x14ac:dyDescent="0.35">
      <c r="A16079" t="s">
        <v>133</v>
      </c>
      <c r="B16079" s="78" t="s">
        <v>15</v>
      </c>
      <c r="C16079">
        <v>2031</v>
      </c>
      <c r="D16079" t="s">
        <v>41</v>
      </c>
      <c r="E16079" t="s">
        <v>49</v>
      </c>
      <c r="F16079">
        <v>24.800303111915699</v>
      </c>
    </row>
    <row r="16080" spans="1:6" x14ac:dyDescent="0.35">
      <c r="A16080" t="s">
        <v>133</v>
      </c>
      <c r="B16080" s="78" t="s">
        <v>15</v>
      </c>
      <c r="C16080">
        <v>2031</v>
      </c>
      <c r="D16080" t="s">
        <v>41</v>
      </c>
      <c r="E16080" t="s">
        <v>51</v>
      </c>
      <c r="F16080">
        <v>33.351933300414998</v>
      </c>
    </row>
    <row r="16081" spans="1:6" x14ac:dyDescent="0.35">
      <c r="A16081" t="s">
        <v>133</v>
      </c>
      <c r="B16081" s="78" t="s">
        <v>15</v>
      </c>
      <c r="C16081">
        <v>2031</v>
      </c>
      <c r="D16081" t="s">
        <v>41</v>
      </c>
      <c r="E16081" t="s">
        <v>53</v>
      </c>
      <c r="F16081">
        <v>32.807370645656597</v>
      </c>
    </row>
    <row r="16082" spans="1:6" x14ac:dyDescent="0.35">
      <c r="A16082" t="s">
        <v>133</v>
      </c>
      <c r="B16082" s="78" t="s">
        <v>15</v>
      </c>
      <c r="C16082">
        <v>2031</v>
      </c>
      <c r="D16082" t="s">
        <v>41</v>
      </c>
      <c r="E16082" t="s">
        <v>55</v>
      </c>
      <c r="F16082">
        <v>37.298733452443699</v>
      </c>
    </row>
    <row r="16083" spans="1:6" x14ac:dyDescent="0.35">
      <c r="A16083" t="s">
        <v>133</v>
      </c>
      <c r="B16083" s="78" t="s">
        <v>15</v>
      </c>
      <c r="C16083">
        <v>2031</v>
      </c>
      <c r="D16083" t="s">
        <v>41</v>
      </c>
      <c r="E16083" t="s">
        <v>57</v>
      </c>
      <c r="F16083">
        <v>37.294452133999698</v>
      </c>
    </row>
    <row r="16084" spans="1:6" x14ac:dyDescent="0.35">
      <c r="A16084" t="s">
        <v>133</v>
      </c>
      <c r="B16084" s="78" t="s">
        <v>15</v>
      </c>
      <c r="C16084">
        <v>2031</v>
      </c>
      <c r="D16084" t="s">
        <v>41</v>
      </c>
      <c r="E16084" t="s">
        <v>59</v>
      </c>
      <c r="F16084">
        <v>43.784496432709297</v>
      </c>
    </row>
    <row r="16085" spans="1:6" x14ac:dyDescent="0.35">
      <c r="A16085" t="s">
        <v>133</v>
      </c>
      <c r="B16085" s="78" t="s">
        <v>15</v>
      </c>
      <c r="C16085">
        <v>2031</v>
      </c>
      <c r="D16085" t="s">
        <v>41</v>
      </c>
      <c r="E16085" t="s">
        <v>61</v>
      </c>
      <c r="F16085">
        <v>38.732078880667501</v>
      </c>
    </row>
    <row r="16086" spans="1:6" x14ac:dyDescent="0.35">
      <c r="A16086" t="s">
        <v>133</v>
      </c>
      <c r="B16086" s="78" t="s">
        <v>15</v>
      </c>
      <c r="C16086">
        <v>2031</v>
      </c>
      <c r="D16086" t="s">
        <v>41</v>
      </c>
      <c r="E16086" t="s">
        <v>63</v>
      </c>
      <c r="F16086">
        <v>29.199497873891499</v>
      </c>
    </row>
    <row r="16087" spans="1:6" x14ac:dyDescent="0.35">
      <c r="A16087" t="s">
        <v>133</v>
      </c>
      <c r="B16087" s="78" t="s">
        <v>15</v>
      </c>
      <c r="C16087">
        <v>2031</v>
      </c>
      <c r="D16087" t="s">
        <v>41</v>
      </c>
      <c r="E16087" t="s">
        <v>43</v>
      </c>
      <c r="F16087">
        <v>33.448365329444997</v>
      </c>
    </row>
    <row r="16088" spans="1:6" x14ac:dyDescent="0.35">
      <c r="A16088" t="s">
        <v>133</v>
      </c>
      <c r="B16088" s="78" t="s">
        <v>15</v>
      </c>
      <c r="C16088">
        <v>2031</v>
      </c>
      <c r="D16088" t="s">
        <v>41</v>
      </c>
      <c r="E16088" t="s">
        <v>65</v>
      </c>
      <c r="F16088">
        <v>40.379745384240401</v>
      </c>
    </row>
    <row r="16089" spans="1:6" x14ac:dyDescent="0.35">
      <c r="A16089" t="s">
        <v>133</v>
      </c>
      <c r="B16089" s="78" t="s">
        <v>15</v>
      </c>
      <c r="C16089">
        <v>2031</v>
      </c>
      <c r="D16089" t="s">
        <v>41</v>
      </c>
      <c r="E16089" t="s">
        <v>67</v>
      </c>
      <c r="F16089">
        <v>42.9173568747225</v>
      </c>
    </row>
    <row r="16090" spans="1:6" x14ac:dyDescent="0.35">
      <c r="A16090" t="s">
        <v>133</v>
      </c>
      <c r="B16090" s="78" t="s">
        <v>15</v>
      </c>
      <c r="C16090">
        <v>2031</v>
      </c>
      <c r="D16090" t="s">
        <v>41</v>
      </c>
      <c r="E16090" t="s">
        <v>69</v>
      </c>
      <c r="F16090">
        <v>36.126720880246403</v>
      </c>
    </row>
    <row r="16091" spans="1:6" x14ac:dyDescent="0.35">
      <c r="A16091" t="s">
        <v>133</v>
      </c>
      <c r="B16091" s="78" t="s">
        <v>15</v>
      </c>
      <c r="C16091">
        <v>2031</v>
      </c>
      <c r="D16091" t="s">
        <v>41</v>
      </c>
      <c r="E16091" t="s">
        <v>71</v>
      </c>
      <c r="F16091">
        <v>32.986569095062897</v>
      </c>
    </row>
    <row r="16092" spans="1:6" x14ac:dyDescent="0.35">
      <c r="A16092" t="s">
        <v>133</v>
      </c>
      <c r="B16092" s="78" t="s">
        <v>15</v>
      </c>
      <c r="C16092">
        <v>2031</v>
      </c>
      <c r="D16092" t="s">
        <v>41</v>
      </c>
      <c r="E16092" t="s">
        <v>73</v>
      </c>
      <c r="F16092">
        <v>25.507774776504998</v>
      </c>
    </row>
    <row r="16093" spans="1:6" x14ac:dyDescent="0.35">
      <c r="A16093" t="s">
        <v>133</v>
      </c>
      <c r="B16093" s="78" t="s">
        <v>15</v>
      </c>
      <c r="C16093">
        <v>2031</v>
      </c>
      <c r="D16093" t="s">
        <v>41</v>
      </c>
      <c r="E16093" t="s">
        <v>75</v>
      </c>
      <c r="F16093">
        <v>15.9652353298251</v>
      </c>
    </row>
    <row r="16094" spans="1:6" x14ac:dyDescent="0.35">
      <c r="A16094" t="s">
        <v>133</v>
      </c>
      <c r="B16094" s="78" t="s">
        <v>15</v>
      </c>
      <c r="C16094">
        <v>2036</v>
      </c>
      <c r="D16094" t="s">
        <v>138</v>
      </c>
      <c r="E16094" t="s">
        <v>42</v>
      </c>
      <c r="F16094">
        <v>35.776126557293303</v>
      </c>
    </row>
    <row r="16095" spans="1:6" x14ac:dyDescent="0.35">
      <c r="A16095" t="s">
        <v>133</v>
      </c>
      <c r="B16095" s="78" t="s">
        <v>15</v>
      </c>
      <c r="C16095">
        <v>2036</v>
      </c>
      <c r="D16095" t="s">
        <v>138</v>
      </c>
      <c r="E16095" t="s">
        <v>45</v>
      </c>
      <c r="F16095">
        <v>23.656150774860802</v>
      </c>
    </row>
    <row r="16096" spans="1:6" x14ac:dyDescent="0.35">
      <c r="A16096" t="s">
        <v>133</v>
      </c>
      <c r="B16096" s="78" t="s">
        <v>15</v>
      </c>
      <c r="C16096">
        <v>2036</v>
      </c>
      <c r="D16096" t="s">
        <v>138</v>
      </c>
      <c r="E16096" t="s">
        <v>47</v>
      </c>
      <c r="F16096">
        <v>22.660963246611999</v>
      </c>
    </row>
    <row r="16097" spans="1:6" x14ac:dyDescent="0.35">
      <c r="A16097" t="s">
        <v>133</v>
      </c>
      <c r="B16097" s="78" t="s">
        <v>15</v>
      </c>
      <c r="C16097">
        <v>2036</v>
      </c>
      <c r="D16097" t="s">
        <v>138</v>
      </c>
      <c r="E16097" t="s">
        <v>49</v>
      </c>
      <c r="F16097">
        <v>29.5747270119973</v>
      </c>
    </row>
    <row r="16098" spans="1:6" x14ac:dyDescent="0.35">
      <c r="A16098" t="s">
        <v>133</v>
      </c>
      <c r="B16098" s="78" t="s">
        <v>15</v>
      </c>
      <c r="C16098">
        <v>2036</v>
      </c>
      <c r="D16098" t="s">
        <v>138</v>
      </c>
      <c r="E16098" t="s">
        <v>51</v>
      </c>
      <c r="F16098">
        <v>38.738381709350797</v>
      </c>
    </row>
    <row r="16099" spans="1:6" x14ac:dyDescent="0.35">
      <c r="A16099" t="s">
        <v>133</v>
      </c>
      <c r="B16099" s="78" t="s">
        <v>15</v>
      </c>
      <c r="C16099">
        <v>2036</v>
      </c>
      <c r="D16099" t="s">
        <v>138</v>
      </c>
      <c r="E16099" t="s">
        <v>53</v>
      </c>
      <c r="F16099">
        <v>35.549800163705299</v>
      </c>
    </row>
    <row r="16100" spans="1:6" x14ac:dyDescent="0.35">
      <c r="A16100" t="s">
        <v>133</v>
      </c>
      <c r="B16100" s="78" t="s">
        <v>15</v>
      </c>
      <c r="C16100">
        <v>2036</v>
      </c>
      <c r="D16100" t="s">
        <v>138</v>
      </c>
      <c r="E16100" t="s">
        <v>55</v>
      </c>
      <c r="F16100">
        <v>40.5449308214504</v>
      </c>
    </row>
    <row r="16101" spans="1:6" x14ac:dyDescent="0.35">
      <c r="A16101" t="s">
        <v>133</v>
      </c>
      <c r="B16101" s="78" t="s">
        <v>15</v>
      </c>
      <c r="C16101">
        <v>2036</v>
      </c>
      <c r="D16101" t="s">
        <v>138</v>
      </c>
      <c r="E16101" t="s">
        <v>57</v>
      </c>
      <c r="F16101">
        <v>40.366515501623503</v>
      </c>
    </row>
    <row r="16102" spans="1:6" x14ac:dyDescent="0.35">
      <c r="A16102" t="s">
        <v>133</v>
      </c>
      <c r="B16102" s="78" t="s">
        <v>15</v>
      </c>
      <c r="C16102">
        <v>2036</v>
      </c>
      <c r="D16102" t="s">
        <v>138</v>
      </c>
      <c r="E16102" t="s">
        <v>59</v>
      </c>
      <c r="F16102">
        <v>36.919748939109702</v>
      </c>
    </row>
    <row r="16103" spans="1:6" x14ac:dyDescent="0.35">
      <c r="A16103" t="s">
        <v>133</v>
      </c>
      <c r="B16103" s="78" t="s">
        <v>15</v>
      </c>
      <c r="C16103">
        <v>2036</v>
      </c>
      <c r="D16103" t="s">
        <v>138</v>
      </c>
      <c r="E16103" t="s">
        <v>61</v>
      </c>
      <c r="F16103">
        <v>34.529526647893597</v>
      </c>
    </row>
    <row r="16104" spans="1:6" x14ac:dyDescent="0.35">
      <c r="A16104" t="s">
        <v>133</v>
      </c>
      <c r="B16104" s="78" t="s">
        <v>15</v>
      </c>
      <c r="C16104">
        <v>2036</v>
      </c>
      <c r="D16104" t="s">
        <v>138</v>
      </c>
      <c r="E16104" t="s">
        <v>63</v>
      </c>
      <c r="F16104">
        <v>20.539008512228801</v>
      </c>
    </row>
    <row r="16105" spans="1:6" x14ac:dyDescent="0.35">
      <c r="A16105" t="s">
        <v>133</v>
      </c>
      <c r="B16105" s="78" t="s">
        <v>15</v>
      </c>
      <c r="C16105">
        <v>2036</v>
      </c>
      <c r="D16105" t="s">
        <v>138</v>
      </c>
      <c r="E16105" t="s">
        <v>43</v>
      </c>
      <c r="F16105">
        <v>31.718387789265101</v>
      </c>
    </row>
    <row r="16106" spans="1:6" x14ac:dyDescent="0.35">
      <c r="A16106" t="s">
        <v>133</v>
      </c>
      <c r="B16106" s="78" t="s">
        <v>15</v>
      </c>
      <c r="C16106">
        <v>2036</v>
      </c>
      <c r="D16106" t="s">
        <v>138</v>
      </c>
      <c r="E16106" t="s">
        <v>65</v>
      </c>
      <c r="F16106">
        <v>34.071782189416197</v>
      </c>
    </row>
    <row r="16107" spans="1:6" x14ac:dyDescent="0.35">
      <c r="A16107" t="s">
        <v>133</v>
      </c>
      <c r="B16107" s="78" t="s">
        <v>15</v>
      </c>
      <c r="C16107">
        <v>2036</v>
      </c>
      <c r="D16107" t="s">
        <v>138</v>
      </c>
      <c r="E16107" t="s">
        <v>67</v>
      </c>
      <c r="F16107">
        <v>28.712290989452399</v>
      </c>
    </row>
    <row r="16108" spans="1:6" x14ac:dyDescent="0.35">
      <c r="A16108" t="s">
        <v>133</v>
      </c>
      <c r="B16108" s="78" t="s">
        <v>15</v>
      </c>
      <c r="C16108">
        <v>2036</v>
      </c>
      <c r="D16108" t="s">
        <v>138</v>
      </c>
      <c r="E16108" t="s">
        <v>69</v>
      </c>
      <c r="F16108">
        <v>30.975829318017698</v>
      </c>
    </row>
    <row r="16109" spans="1:6" x14ac:dyDescent="0.35">
      <c r="A16109" t="s">
        <v>133</v>
      </c>
      <c r="B16109" s="78" t="s">
        <v>15</v>
      </c>
      <c r="C16109">
        <v>2036</v>
      </c>
      <c r="D16109" t="s">
        <v>138</v>
      </c>
      <c r="E16109" t="s">
        <v>71</v>
      </c>
      <c r="F16109">
        <v>26.684752071479998</v>
      </c>
    </row>
    <row r="16110" spans="1:6" x14ac:dyDescent="0.35">
      <c r="A16110" t="s">
        <v>133</v>
      </c>
      <c r="B16110" s="78" t="s">
        <v>15</v>
      </c>
      <c r="C16110">
        <v>2036</v>
      </c>
      <c r="D16110" t="s">
        <v>138</v>
      </c>
      <c r="E16110" t="s">
        <v>73</v>
      </c>
      <c r="F16110">
        <v>25.095388296894299</v>
      </c>
    </row>
    <row r="16111" spans="1:6" x14ac:dyDescent="0.35">
      <c r="A16111" t="s">
        <v>133</v>
      </c>
      <c r="B16111" s="78" t="s">
        <v>15</v>
      </c>
      <c r="C16111">
        <v>2036</v>
      </c>
      <c r="D16111" t="s">
        <v>138</v>
      </c>
      <c r="E16111" t="s">
        <v>75</v>
      </c>
      <c r="F16111">
        <v>21.158378013054101</v>
      </c>
    </row>
    <row r="16112" spans="1:6" x14ac:dyDescent="0.35">
      <c r="A16112" t="s">
        <v>133</v>
      </c>
      <c r="B16112" s="78" t="s">
        <v>15</v>
      </c>
      <c r="C16112">
        <v>2036</v>
      </c>
      <c r="D16112" t="s">
        <v>41</v>
      </c>
      <c r="E16112" t="s">
        <v>42</v>
      </c>
      <c r="F16112">
        <v>38.582719946685103</v>
      </c>
    </row>
    <row r="16113" spans="1:6" x14ac:dyDescent="0.35">
      <c r="A16113" t="s">
        <v>133</v>
      </c>
      <c r="B16113" s="78" t="s">
        <v>15</v>
      </c>
      <c r="C16113">
        <v>2036</v>
      </c>
      <c r="D16113" t="s">
        <v>41</v>
      </c>
      <c r="E16113" t="s">
        <v>45</v>
      </c>
      <c r="F16113">
        <v>24.3727378301427</v>
      </c>
    </row>
    <row r="16114" spans="1:6" x14ac:dyDescent="0.35">
      <c r="A16114" t="s">
        <v>133</v>
      </c>
      <c r="B16114" s="78" t="s">
        <v>15</v>
      </c>
      <c r="C16114">
        <v>2036</v>
      </c>
      <c r="D16114" t="s">
        <v>41</v>
      </c>
      <c r="E16114" t="s">
        <v>47</v>
      </c>
      <c r="F16114">
        <v>21.837565102400699</v>
      </c>
    </row>
    <row r="16115" spans="1:6" x14ac:dyDescent="0.35">
      <c r="A16115" t="s">
        <v>133</v>
      </c>
      <c r="B16115" s="78" t="s">
        <v>15</v>
      </c>
      <c r="C16115">
        <v>2036</v>
      </c>
      <c r="D16115" t="s">
        <v>41</v>
      </c>
      <c r="E16115" t="s">
        <v>49</v>
      </c>
      <c r="F16115">
        <v>24.383595963796498</v>
      </c>
    </row>
    <row r="16116" spans="1:6" x14ac:dyDescent="0.35">
      <c r="A16116" t="s">
        <v>133</v>
      </c>
      <c r="B16116" s="78" t="s">
        <v>15</v>
      </c>
      <c r="C16116">
        <v>2036</v>
      </c>
      <c r="D16116" t="s">
        <v>41</v>
      </c>
      <c r="E16116" t="s">
        <v>51</v>
      </c>
      <c r="F16116">
        <v>34.447739069443699</v>
      </c>
    </row>
    <row r="16117" spans="1:6" x14ac:dyDescent="0.35">
      <c r="A16117" t="s">
        <v>133</v>
      </c>
      <c r="B16117" s="78" t="s">
        <v>15</v>
      </c>
      <c r="C16117">
        <v>2036</v>
      </c>
      <c r="D16117" t="s">
        <v>41</v>
      </c>
      <c r="E16117" t="s">
        <v>53</v>
      </c>
      <c r="F16117">
        <v>32.013785563995697</v>
      </c>
    </row>
    <row r="16118" spans="1:6" x14ac:dyDescent="0.35">
      <c r="A16118" t="s">
        <v>133</v>
      </c>
      <c r="B16118" s="78" t="s">
        <v>15</v>
      </c>
      <c r="C16118">
        <v>2036</v>
      </c>
      <c r="D16118" t="s">
        <v>41</v>
      </c>
      <c r="E16118" t="s">
        <v>55</v>
      </c>
      <c r="F16118">
        <v>37.163383374271199</v>
      </c>
    </row>
    <row r="16119" spans="1:6" x14ac:dyDescent="0.35">
      <c r="A16119" t="s">
        <v>133</v>
      </c>
      <c r="B16119" s="78" t="s">
        <v>15</v>
      </c>
      <c r="C16119">
        <v>2036</v>
      </c>
      <c r="D16119" t="s">
        <v>41</v>
      </c>
      <c r="E16119" t="s">
        <v>57</v>
      </c>
      <c r="F16119">
        <v>40.677763346065298</v>
      </c>
    </row>
    <row r="16120" spans="1:6" x14ac:dyDescent="0.35">
      <c r="A16120" t="s">
        <v>133</v>
      </c>
      <c r="B16120" s="78" t="s">
        <v>15</v>
      </c>
      <c r="C16120">
        <v>2036</v>
      </c>
      <c r="D16120" t="s">
        <v>41</v>
      </c>
      <c r="E16120" t="s">
        <v>59</v>
      </c>
      <c r="F16120">
        <v>43.914923090347301</v>
      </c>
    </row>
    <row r="16121" spans="1:6" x14ac:dyDescent="0.35">
      <c r="A16121" t="s">
        <v>133</v>
      </c>
      <c r="B16121" s="78" t="s">
        <v>15</v>
      </c>
      <c r="C16121">
        <v>2036</v>
      </c>
      <c r="D16121" t="s">
        <v>41</v>
      </c>
      <c r="E16121" t="s">
        <v>61</v>
      </c>
      <c r="F16121">
        <v>42.584966852693498</v>
      </c>
    </row>
    <row r="16122" spans="1:6" x14ac:dyDescent="0.35">
      <c r="A16122" t="s">
        <v>133</v>
      </c>
      <c r="B16122" s="78" t="s">
        <v>15</v>
      </c>
      <c r="C16122">
        <v>2036</v>
      </c>
      <c r="D16122" t="s">
        <v>41</v>
      </c>
      <c r="E16122" t="s">
        <v>63</v>
      </c>
      <c r="F16122">
        <v>28.8483221584871</v>
      </c>
    </row>
    <row r="16123" spans="1:6" x14ac:dyDescent="0.35">
      <c r="A16123" t="s">
        <v>133</v>
      </c>
      <c r="B16123" s="78" t="s">
        <v>15</v>
      </c>
      <c r="C16123">
        <v>2036</v>
      </c>
      <c r="D16123" t="s">
        <v>41</v>
      </c>
      <c r="E16123" t="s">
        <v>43</v>
      </c>
      <c r="F16123">
        <v>34.237040500575503</v>
      </c>
    </row>
    <row r="16124" spans="1:6" x14ac:dyDescent="0.35">
      <c r="A16124" t="s">
        <v>133</v>
      </c>
      <c r="B16124" s="78" t="s">
        <v>15</v>
      </c>
      <c r="C16124">
        <v>2036</v>
      </c>
      <c r="D16124" t="s">
        <v>41</v>
      </c>
      <c r="E16124" t="s">
        <v>65</v>
      </c>
      <c r="F16124">
        <v>39.911212872213497</v>
      </c>
    </row>
    <row r="16125" spans="1:6" x14ac:dyDescent="0.35">
      <c r="A16125" t="s">
        <v>133</v>
      </c>
      <c r="B16125" s="78" t="s">
        <v>15</v>
      </c>
      <c r="C16125">
        <v>2036</v>
      </c>
      <c r="D16125" t="s">
        <v>41</v>
      </c>
      <c r="E16125" t="s">
        <v>67</v>
      </c>
      <c r="F16125">
        <v>32.334825794194998</v>
      </c>
    </row>
    <row r="16126" spans="1:6" x14ac:dyDescent="0.35">
      <c r="A16126" t="s">
        <v>133</v>
      </c>
      <c r="B16126" s="78" t="s">
        <v>15</v>
      </c>
      <c r="C16126">
        <v>2036</v>
      </c>
      <c r="D16126" t="s">
        <v>41</v>
      </c>
      <c r="E16126" t="s">
        <v>69</v>
      </c>
      <c r="F16126">
        <v>40.745754881150603</v>
      </c>
    </row>
    <row r="16127" spans="1:6" x14ac:dyDescent="0.35">
      <c r="A16127" t="s">
        <v>133</v>
      </c>
      <c r="B16127" s="78" t="s">
        <v>15</v>
      </c>
      <c r="C16127">
        <v>2036</v>
      </c>
      <c r="D16127" t="s">
        <v>41</v>
      </c>
      <c r="E16127" t="s">
        <v>71</v>
      </c>
      <c r="F16127">
        <v>27.2984151308594</v>
      </c>
    </row>
    <row r="16128" spans="1:6" x14ac:dyDescent="0.35">
      <c r="A16128" t="s">
        <v>133</v>
      </c>
      <c r="B16128" s="78" t="s">
        <v>15</v>
      </c>
      <c r="C16128">
        <v>2036</v>
      </c>
      <c r="D16128" t="s">
        <v>41</v>
      </c>
      <c r="E16128" t="s">
        <v>73</v>
      </c>
      <c r="F16128">
        <v>28.4334607897183</v>
      </c>
    </row>
    <row r="16129" spans="1:6" x14ac:dyDescent="0.35">
      <c r="A16129" t="s">
        <v>133</v>
      </c>
      <c r="B16129" s="78" t="s">
        <v>15</v>
      </c>
      <c r="C16129">
        <v>2036</v>
      </c>
      <c r="D16129" t="s">
        <v>41</v>
      </c>
      <c r="E16129" t="s">
        <v>75</v>
      </c>
      <c r="F16129">
        <v>20.036012110243298</v>
      </c>
    </row>
    <row r="16130" spans="1:6" x14ac:dyDescent="0.35">
      <c r="A16130" t="s">
        <v>133</v>
      </c>
      <c r="B16130" s="78" t="s">
        <v>15</v>
      </c>
      <c r="C16130">
        <v>2041</v>
      </c>
      <c r="D16130" t="s">
        <v>138</v>
      </c>
      <c r="E16130" t="s">
        <v>42</v>
      </c>
      <c r="F16130">
        <v>35.464668976292799</v>
      </c>
    </row>
    <row r="16131" spans="1:6" x14ac:dyDescent="0.35">
      <c r="A16131" t="s">
        <v>133</v>
      </c>
      <c r="B16131" s="78" t="s">
        <v>15</v>
      </c>
      <c r="C16131">
        <v>2041</v>
      </c>
      <c r="D16131" t="s">
        <v>138</v>
      </c>
      <c r="E16131" t="s">
        <v>45</v>
      </c>
      <c r="F16131">
        <v>24.055887754469499</v>
      </c>
    </row>
    <row r="16132" spans="1:6" x14ac:dyDescent="0.35">
      <c r="A16132" t="s">
        <v>133</v>
      </c>
      <c r="B16132" s="78" t="s">
        <v>15</v>
      </c>
      <c r="C16132">
        <v>2041</v>
      </c>
      <c r="D16132" t="s">
        <v>138</v>
      </c>
      <c r="E16132" t="s">
        <v>47</v>
      </c>
      <c r="F16132">
        <v>21.377937589397401</v>
      </c>
    </row>
    <row r="16133" spans="1:6" x14ac:dyDescent="0.35">
      <c r="A16133" t="s">
        <v>133</v>
      </c>
      <c r="B16133" s="78" t="s">
        <v>15</v>
      </c>
      <c r="C16133">
        <v>2041</v>
      </c>
      <c r="D16133" t="s">
        <v>138</v>
      </c>
      <c r="E16133" t="s">
        <v>49</v>
      </c>
      <c r="F16133">
        <v>26.912703948633499</v>
      </c>
    </row>
    <row r="16134" spans="1:6" x14ac:dyDescent="0.35">
      <c r="A16134" t="s">
        <v>133</v>
      </c>
      <c r="B16134" s="78" t="s">
        <v>15</v>
      </c>
      <c r="C16134">
        <v>2041</v>
      </c>
      <c r="D16134" t="s">
        <v>138</v>
      </c>
      <c r="E16134" t="s">
        <v>51</v>
      </c>
      <c r="F16134">
        <v>38.459139752103702</v>
      </c>
    </row>
    <row r="16135" spans="1:6" x14ac:dyDescent="0.35">
      <c r="A16135" t="s">
        <v>133</v>
      </c>
      <c r="B16135" s="78" t="s">
        <v>15</v>
      </c>
      <c r="C16135">
        <v>2041</v>
      </c>
      <c r="D16135" t="s">
        <v>138</v>
      </c>
      <c r="E16135" t="s">
        <v>53</v>
      </c>
      <c r="F16135">
        <v>37.499274724168302</v>
      </c>
    </row>
    <row r="16136" spans="1:6" x14ac:dyDescent="0.35">
      <c r="A16136" t="s">
        <v>133</v>
      </c>
      <c r="B16136" s="78" t="s">
        <v>15</v>
      </c>
      <c r="C16136">
        <v>2041</v>
      </c>
      <c r="D16136" t="s">
        <v>138</v>
      </c>
      <c r="E16136" t="s">
        <v>55</v>
      </c>
      <c r="F16136">
        <v>37.595915606079203</v>
      </c>
    </row>
    <row r="16137" spans="1:6" x14ac:dyDescent="0.35">
      <c r="A16137" t="s">
        <v>133</v>
      </c>
      <c r="B16137" s="78" t="s">
        <v>15</v>
      </c>
      <c r="C16137">
        <v>2041</v>
      </c>
      <c r="D16137" t="s">
        <v>138</v>
      </c>
      <c r="E16137" t="s">
        <v>57</v>
      </c>
      <c r="F16137">
        <v>40.365379952878399</v>
      </c>
    </row>
    <row r="16138" spans="1:6" x14ac:dyDescent="0.35">
      <c r="A16138" t="s">
        <v>133</v>
      </c>
      <c r="B16138" s="78" t="s">
        <v>15</v>
      </c>
      <c r="C16138">
        <v>2041</v>
      </c>
      <c r="D16138" t="s">
        <v>138</v>
      </c>
      <c r="E16138" t="s">
        <v>59</v>
      </c>
      <c r="F16138">
        <v>39.242329031928698</v>
      </c>
    </row>
    <row r="16139" spans="1:6" x14ac:dyDescent="0.35">
      <c r="A16139" t="s">
        <v>133</v>
      </c>
      <c r="B16139" s="78" t="s">
        <v>15</v>
      </c>
      <c r="C16139">
        <v>2041</v>
      </c>
      <c r="D16139" t="s">
        <v>138</v>
      </c>
      <c r="E16139" t="s">
        <v>61</v>
      </c>
      <c r="F16139">
        <v>32.076153646698103</v>
      </c>
    </row>
    <row r="16140" spans="1:6" x14ac:dyDescent="0.35">
      <c r="A16140" t="s">
        <v>133</v>
      </c>
      <c r="B16140" s="78" t="s">
        <v>15</v>
      </c>
      <c r="C16140">
        <v>2041</v>
      </c>
      <c r="D16140" t="s">
        <v>138</v>
      </c>
      <c r="E16140" t="s">
        <v>63</v>
      </c>
      <c r="F16140">
        <v>25.584629345496499</v>
      </c>
    </row>
    <row r="16141" spans="1:6" x14ac:dyDescent="0.35">
      <c r="A16141" t="s">
        <v>133</v>
      </c>
      <c r="B16141" s="78" t="s">
        <v>15</v>
      </c>
      <c r="C16141">
        <v>2041</v>
      </c>
      <c r="D16141" t="s">
        <v>138</v>
      </c>
      <c r="E16141" t="s">
        <v>43</v>
      </c>
      <c r="F16141">
        <v>31.8356991376697</v>
      </c>
    </row>
    <row r="16142" spans="1:6" x14ac:dyDescent="0.35">
      <c r="A16142" t="s">
        <v>133</v>
      </c>
      <c r="B16142" s="78" t="s">
        <v>15</v>
      </c>
      <c r="C16142">
        <v>2041</v>
      </c>
      <c r="D16142" t="s">
        <v>138</v>
      </c>
      <c r="E16142" t="s">
        <v>65</v>
      </c>
      <c r="F16142">
        <v>30.009443770974599</v>
      </c>
    </row>
    <row r="16143" spans="1:6" x14ac:dyDescent="0.35">
      <c r="A16143" t="s">
        <v>133</v>
      </c>
      <c r="B16143" s="78" t="s">
        <v>15</v>
      </c>
      <c r="C16143">
        <v>2041</v>
      </c>
      <c r="D16143" t="s">
        <v>138</v>
      </c>
      <c r="E16143" t="s">
        <v>67</v>
      </c>
      <c r="F16143">
        <v>26.9215884328427</v>
      </c>
    </row>
    <row r="16144" spans="1:6" x14ac:dyDescent="0.35">
      <c r="A16144" t="s">
        <v>133</v>
      </c>
      <c r="B16144" s="78" t="s">
        <v>15</v>
      </c>
      <c r="C16144">
        <v>2041</v>
      </c>
      <c r="D16144" t="s">
        <v>138</v>
      </c>
      <c r="E16144" t="s">
        <v>69</v>
      </c>
      <c r="F16144">
        <v>28.506104381074401</v>
      </c>
    </row>
    <row r="16145" spans="1:6" x14ac:dyDescent="0.35">
      <c r="A16145" t="s">
        <v>133</v>
      </c>
      <c r="B16145" s="78" t="s">
        <v>15</v>
      </c>
      <c r="C16145">
        <v>2041</v>
      </c>
      <c r="D16145" t="s">
        <v>138</v>
      </c>
      <c r="E16145" t="s">
        <v>71</v>
      </c>
      <c r="F16145">
        <v>24.088733282302201</v>
      </c>
    </row>
    <row r="16146" spans="1:6" x14ac:dyDescent="0.35">
      <c r="A16146" t="s">
        <v>133</v>
      </c>
      <c r="B16146" s="78" t="s">
        <v>15</v>
      </c>
      <c r="C16146">
        <v>2041</v>
      </c>
      <c r="D16146" t="s">
        <v>138</v>
      </c>
      <c r="E16146" t="s">
        <v>73</v>
      </c>
      <c r="F16146">
        <v>25.305862867656401</v>
      </c>
    </row>
    <row r="16147" spans="1:6" x14ac:dyDescent="0.35">
      <c r="A16147" t="s">
        <v>133</v>
      </c>
      <c r="B16147" s="78" t="s">
        <v>15</v>
      </c>
      <c r="C16147">
        <v>2041</v>
      </c>
      <c r="D16147" t="s">
        <v>138</v>
      </c>
      <c r="E16147" t="s">
        <v>75</v>
      </c>
      <c r="F16147">
        <v>25.103355770800501</v>
      </c>
    </row>
    <row r="16148" spans="1:6" x14ac:dyDescent="0.35">
      <c r="A16148" t="s">
        <v>133</v>
      </c>
      <c r="B16148" s="78" t="s">
        <v>15</v>
      </c>
      <c r="C16148">
        <v>2041</v>
      </c>
      <c r="D16148" t="s">
        <v>41</v>
      </c>
      <c r="E16148" t="s">
        <v>42</v>
      </c>
      <c r="F16148">
        <v>38.2706592927331</v>
      </c>
    </row>
    <row r="16149" spans="1:6" x14ac:dyDescent="0.35">
      <c r="A16149" t="s">
        <v>133</v>
      </c>
      <c r="B16149" s="78" t="s">
        <v>15</v>
      </c>
      <c r="C16149">
        <v>2041</v>
      </c>
      <c r="D16149" t="s">
        <v>41</v>
      </c>
      <c r="E16149" t="s">
        <v>45</v>
      </c>
      <c r="F16149">
        <v>24.771368283720399</v>
      </c>
    </row>
    <row r="16150" spans="1:6" x14ac:dyDescent="0.35">
      <c r="A16150" t="s">
        <v>133</v>
      </c>
      <c r="B16150" s="78" t="s">
        <v>15</v>
      </c>
      <c r="C16150">
        <v>2041</v>
      </c>
      <c r="D16150" t="s">
        <v>41</v>
      </c>
      <c r="E16150" t="s">
        <v>47</v>
      </c>
      <c r="F16150">
        <v>22.683318150447899</v>
      </c>
    </row>
    <row r="16151" spans="1:6" x14ac:dyDescent="0.35">
      <c r="A16151" t="s">
        <v>133</v>
      </c>
      <c r="B16151" s="78" t="s">
        <v>15</v>
      </c>
      <c r="C16151">
        <v>2041</v>
      </c>
      <c r="D16151" t="s">
        <v>41</v>
      </c>
      <c r="E16151" t="s">
        <v>49</v>
      </c>
      <c r="F16151">
        <v>21.930186419500298</v>
      </c>
    </row>
    <row r="16152" spans="1:6" x14ac:dyDescent="0.35">
      <c r="A16152" t="s">
        <v>133</v>
      </c>
      <c r="B16152" s="78" t="s">
        <v>15</v>
      </c>
      <c r="C16152">
        <v>2041</v>
      </c>
      <c r="D16152" t="s">
        <v>41</v>
      </c>
      <c r="E16152" t="s">
        <v>51</v>
      </c>
      <c r="F16152">
        <v>34.058934100617698</v>
      </c>
    </row>
    <row r="16153" spans="1:6" x14ac:dyDescent="0.35">
      <c r="A16153" t="s">
        <v>133</v>
      </c>
      <c r="B16153" s="78" t="s">
        <v>15</v>
      </c>
      <c r="C16153">
        <v>2041</v>
      </c>
      <c r="D16153" t="s">
        <v>41</v>
      </c>
      <c r="E16153" t="s">
        <v>53</v>
      </c>
      <c r="F16153">
        <v>32.895329811597001</v>
      </c>
    </row>
    <row r="16154" spans="1:6" x14ac:dyDescent="0.35">
      <c r="A16154" t="s">
        <v>133</v>
      </c>
      <c r="B16154" s="78" t="s">
        <v>15</v>
      </c>
      <c r="C16154">
        <v>2041</v>
      </c>
      <c r="D16154" t="s">
        <v>41</v>
      </c>
      <c r="E16154" t="s">
        <v>55</v>
      </c>
      <c r="F16154">
        <v>36.159407158816997</v>
      </c>
    </row>
    <row r="16155" spans="1:6" x14ac:dyDescent="0.35">
      <c r="A16155" t="s">
        <v>133</v>
      </c>
      <c r="B16155" s="78" t="s">
        <v>15</v>
      </c>
      <c r="C16155">
        <v>2041</v>
      </c>
      <c r="D16155" t="s">
        <v>41</v>
      </c>
      <c r="E16155" t="s">
        <v>57</v>
      </c>
      <c r="F16155">
        <v>40.666634484329002</v>
      </c>
    </row>
    <row r="16156" spans="1:6" x14ac:dyDescent="0.35">
      <c r="A16156" t="s">
        <v>133</v>
      </c>
      <c r="B16156" s="78" t="s">
        <v>15</v>
      </c>
      <c r="C16156">
        <v>2041</v>
      </c>
      <c r="D16156" t="s">
        <v>41</v>
      </c>
      <c r="E16156" t="s">
        <v>59</v>
      </c>
      <c r="F16156">
        <v>46.628546507415301</v>
      </c>
    </row>
    <row r="16157" spans="1:6" x14ac:dyDescent="0.35">
      <c r="A16157" t="s">
        <v>133</v>
      </c>
      <c r="B16157" s="78" t="s">
        <v>15</v>
      </c>
      <c r="C16157">
        <v>2041</v>
      </c>
      <c r="D16157" t="s">
        <v>41</v>
      </c>
      <c r="E16157" t="s">
        <v>61</v>
      </c>
      <c r="F16157">
        <v>42.856101275386102</v>
      </c>
    </row>
    <row r="16158" spans="1:6" x14ac:dyDescent="0.35">
      <c r="A16158" t="s">
        <v>133</v>
      </c>
      <c r="B16158" s="78" t="s">
        <v>15</v>
      </c>
      <c r="C16158">
        <v>2041</v>
      </c>
      <c r="D16158" t="s">
        <v>41</v>
      </c>
      <c r="E16158" t="s">
        <v>63</v>
      </c>
      <c r="F16158">
        <v>33.150601875858897</v>
      </c>
    </row>
    <row r="16159" spans="1:6" x14ac:dyDescent="0.35">
      <c r="A16159" t="s">
        <v>133</v>
      </c>
      <c r="B16159" s="78" t="s">
        <v>15</v>
      </c>
      <c r="C16159">
        <v>2041</v>
      </c>
      <c r="D16159" t="s">
        <v>41</v>
      </c>
      <c r="E16159" t="s">
        <v>43</v>
      </c>
      <c r="F16159">
        <v>34.387999650816397</v>
      </c>
    </row>
    <row r="16160" spans="1:6" x14ac:dyDescent="0.35">
      <c r="A16160" t="s">
        <v>133</v>
      </c>
      <c r="B16160" s="78" t="s">
        <v>15</v>
      </c>
      <c r="C16160">
        <v>2041</v>
      </c>
      <c r="D16160" t="s">
        <v>41</v>
      </c>
      <c r="E16160" t="s">
        <v>65</v>
      </c>
      <c r="F16160">
        <v>40.461475003300002</v>
      </c>
    </row>
    <row r="16161" spans="1:6" x14ac:dyDescent="0.35">
      <c r="A16161" t="s">
        <v>133</v>
      </c>
      <c r="B16161" s="78" t="s">
        <v>15</v>
      </c>
      <c r="C16161">
        <v>2041</v>
      </c>
      <c r="D16161" t="s">
        <v>41</v>
      </c>
      <c r="E16161" t="s">
        <v>67</v>
      </c>
      <c r="F16161">
        <v>32.101803009119401</v>
      </c>
    </row>
    <row r="16162" spans="1:6" x14ac:dyDescent="0.35">
      <c r="A16162" t="s">
        <v>133</v>
      </c>
      <c r="B16162" s="78" t="s">
        <v>15</v>
      </c>
      <c r="C16162">
        <v>2041</v>
      </c>
      <c r="D16162" t="s">
        <v>41</v>
      </c>
      <c r="E16162" t="s">
        <v>69</v>
      </c>
      <c r="F16162">
        <v>32.774617564910599</v>
      </c>
    </row>
    <row r="16163" spans="1:6" x14ac:dyDescent="0.35">
      <c r="A16163" t="s">
        <v>133</v>
      </c>
      <c r="B16163" s="78" t="s">
        <v>15</v>
      </c>
      <c r="C16163">
        <v>2041</v>
      </c>
      <c r="D16163" t="s">
        <v>41</v>
      </c>
      <c r="E16163" t="s">
        <v>71</v>
      </c>
      <c r="F16163">
        <v>30.868530869351201</v>
      </c>
    </row>
    <row r="16164" spans="1:6" x14ac:dyDescent="0.35">
      <c r="A16164" t="s">
        <v>133</v>
      </c>
      <c r="B16164" s="78" t="s">
        <v>15</v>
      </c>
      <c r="C16164">
        <v>2041</v>
      </c>
      <c r="D16164" t="s">
        <v>41</v>
      </c>
      <c r="E16164" t="s">
        <v>73</v>
      </c>
      <c r="F16164">
        <v>24.258915560847601</v>
      </c>
    </row>
    <row r="16165" spans="1:6" x14ac:dyDescent="0.35">
      <c r="A16165" t="s">
        <v>133</v>
      </c>
      <c r="B16165" s="78" t="s">
        <v>15</v>
      </c>
      <c r="C16165">
        <v>2041</v>
      </c>
      <c r="D16165" t="s">
        <v>41</v>
      </c>
      <c r="E16165" t="s">
        <v>75</v>
      </c>
      <c r="F16165">
        <v>23.5196714961066</v>
      </c>
    </row>
    <row r="16166" spans="1:6" x14ac:dyDescent="0.35">
      <c r="A16166" t="s">
        <v>133</v>
      </c>
      <c r="B16166" s="78" t="s">
        <v>15</v>
      </c>
      <c r="C16166">
        <v>2046</v>
      </c>
      <c r="D16166" t="s">
        <v>138</v>
      </c>
      <c r="E16166" t="s">
        <v>42</v>
      </c>
      <c r="F16166">
        <v>34.869053627448203</v>
      </c>
    </row>
    <row r="16167" spans="1:6" x14ac:dyDescent="0.35">
      <c r="A16167" t="s">
        <v>133</v>
      </c>
      <c r="B16167" s="78" t="s">
        <v>15</v>
      </c>
      <c r="C16167">
        <v>2046</v>
      </c>
      <c r="D16167" t="s">
        <v>138</v>
      </c>
      <c r="E16167" t="s">
        <v>45</v>
      </c>
      <c r="F16167">
        <v>24.070512479828501</v>
      </c>
    </row>
    <row r="16168" spans="1:6" x14ac:dyDescent="0.35">
      <c r="A16168" t="s">
        <v>133</v>
      </c>
      <c r="B16168" s="78" t="s">
        <v>15</v>
      </c>
      <c r="C16168">
        <v>2046</v>
      </c>
      <c r="D16168" t="s">
        <v>138</v>
      </c>
      <c r="E16168" t="s">
        <v>47</v>
      </c>
      <c r="F16168">
        <v>21.7537284604362</v>
      </c>
    </row>
    <row r="16169" spans="1:6" x14ac:dyDescent="0.35">
      <c r="A16169" t="s">
        <v>133</v>
      </c>
      <c r="B16169" s="78" t="s">
        <v>15</v>
      </c>
      <c r="C16169">
        <v>2046</v>
      </c>
      <c r="D16169" t="s">
        <v>138</v>
      </c>
      <c r="E16169" t="s">
        <v>49</v>
      </c>
      <c r="F16169">
        <v>26.060853382657601</v>
      </c>
    </row>
    <row r="16170" spans="1:6" x14ac:dyDescent="0.35">
      <c r="A16170" t="s">
        <v>133</v>
      </c>
      <c r="B16170" s="78" t="s">
        <v>15</v>
      </c>
      <c r="C16170">
        <v>2046</v>
      </c>
      <c r="D16170" t="s">
        <v>138</v>
      </c>
      <c r="E16170" t="s">
        <v>51</v>
      </c>
      <c r="F16170">
        <v>36.296104713642798</v>
      </c>
    </row>
    <row r="16171" spans="1:6" x14ac:dyDescent="0.35">
      <c r="A16171" t="s">
        <v>133</v>
      </c>
      <c r="B16171" s="78" t="s">
        <v>15</v>
      </c>
      <c r="C16171">
        <v>2046</v>
      </c>
      <c r="D16171" t="s">
        <v>138</v>
      </c>
      <c r="E16171" t="s">
        <v>53</v>
      </c>
      <c r="F16171">
        <v>37.039243604949498</v>
      </c>
    </row>
    <row r="16172" spans="1:6" x14ac:dyDescent="0.35">
      <c r="A16172" t="s">
        <v>133</v>
      </c>
      <c r="B16172" s="78" t="s">
        <v>15</v>
      </c>
      <c r="C16172">
        <v>2046</v>
      </c>
      <c r="D16172" t="s">
        <v>138</v>
      </c>
      <c r="E16172" t="s">
        <v>55</v>
      </c>
      <c r="F16172">
        <v>38.970553735150098</v>
      </c>
    </row>
    <row r="16173" spans="1:6" x14ac:dyDescent="0.35">
      <c r="A16173" t="s">
        <v>133</v>
      </c>
      <c r="B16173" s="78" t="s">
        <v>15</v>
      </c>
      <c r="C16173">
        <v>2046</v>
      </c>
      <c r="D16173" t="s">
        <v>138</v>
      </c>
      <c r="E16173" t="s">
        <v>57</v>
      </c>
      <c r="F16173">
        <v>38.029253681526903</v>
      </c>
    </row>
    <row r="16174" spans="1:6" x14ac:dyDescent="0.35">
      <c r="A16174" t="s">
        <v>133</v>
      </c>
      <c r="B16174" s="78" t="s">
        <v>15</v>
      </c>
      <c r="C16174">
        <v>2046</v>
      </c>
      <c r="D16174" t="s">
        <v>138</v>
      </c>
      <c r="E16174" t="s">
        <v>59</v>
      </c>
      <c r="F16174">
        <v>39.093636914165103</v>
      </c>
    </row>
    <row r="16175" spans="1:6" x14ac:dyDescent="0.35">
      <c r="A16175" t="s">
        <v>133</v>
      </c>
      <c r="B16175" s="78" t="s">
        <v>15</v>
      </c>
      <c r="C16175">
        <v>2046</v>
      </c>
      <c r="D16175" t="s">
        <v>138</v>
      </c>
      <c r="E16175" t="s">
        <v>61</v>
      </c>
      <c r="F16175">
        <v>33.704470277220103</v>
      </c>
    </row>
    <row r="16176" spans="1:6" x14ac:dyDescent="0.35">
      <c r="A16176" t="s">
        <v>133</v>
      </c>
      <c r="B16176" s="78" t="s">
        <v>15</v>
      </c>
      <c r="C16176">
        <v>2046</v>
      </c>
      <c r="D16176" t="s">
        <v>138</v>
      </c>
      <c r="E16176" t="s">
        <v>63</v>
      </c>
      <c r="F16176">
        <v>24.5009313375194</v>
      </c>
    </row>
    <row r="16177" spans="1:6" x14ac:dyDescent="0.35">
      <c r="A16177" t="s">
        <v>133</v>
      </c>
      <c r="B16177" s="78" t="s">
        <v>15</v>
      </c>
      <c r="C16177">
        <v>2046</v>
      </c>
      <c r="D16177" t="s">
        <v>138</v>
      </c>
      <c r="E16177" t="s">
        <v>43</v>
      </c>
      <c r="F16177">
        <v>31.622739448182902</v>
      </c>
    </row>
    <row r="16178" spans="1:6" x14ac:dyDescent="0.35">
      <c r="A16178" t="s">
        <v>133</v>
      </c>
      <c r="B16178" s="78" t="s">
        <v>15</v>
      </c>
      <c r="C16178">
        <v>2046</v>
      </c>
      <c r="D16178" t="s">
        <v>138</v>
      </c>
      <c r="E16178" t="s">
        <v>65</v>
      </c>
      <c r="F16178">
        <v>34.455621409912801</v>
      </c>
    </row>
    <row r="16179" spans="1:6" x14ac:dyDescent="0.35">
      <c r="A16179" t="s">
        <v>133</v>
      </c>
      <c r="B16179" s="78" t="s">
        <v>15</v>
      </c>
      <c r="C16179">
        <v>2046</v>
      </c>
      <c r="D16179" t="s">
        <v>138</v>
      </c>
      <c r="E16179" t="s">
        <v>67</v>
      </c>
      <c r="F16179">
        <v>24.323623084123</v>
      </c>
    </row>
    <row r="16180" spans="1:6" x14ac:dyDescent="0.35">
      <c r="A16180" t="s">
        <v>133</v>
      </c>
      <c r="B16180" s="78" t="s">
        <v>15</v>
      </c>
      <c r="C16180">
        <v>2046</v>
      </c>
      <c r="D16180" t="s">
        <v>138</v>
      </c>
      <c r="E16180" t="s">
        <v>69</v>
      </c>
      <c r="F16180">
        <v>27.1079670270565</v>
      </c>
    </row>
    <row r="16181" spans="1:6" x14ac:dyDescent="0.35">
      <c r="A16181" t="s">
        <v>133</v>
      </c>
      <c r="B16181" s="78" t="s">
        <v>15</v>
      </c>
      <c r="C16181">
        <v>2046</v>
      </c>
      <c r="D16181" t="s">
        <v>138</v>
      </c>
      <c r="E16181" t="s">
        <v>71</v>
      </c>
      <c r="F16181">
        <v>21.7681569882742</v>
      </c>
    </row>
    <row r="16182" spans="1:6" x14ac:dyDescent="0.35">
      <c r="A16182" t="s">
        <v>133</v>
      </c>
      <c r="B16182" s="78" t="s">
        <v>15</v>
      </c>
      <c r="C16182">
        <v>2046</v>
      </c>
      <c r="D16182" t="s">
        <v>138</v>
      </c>
      <c r="E16182" t="s">
        <v>73</v>
      </c>
      <c r="F16182">
        <v>22.9486476275369</v>
      </c>
    </row>
    <row r="16183" spans="1:6" x14ac:dyDescent="0.35">
      <c r="A16183" t="s">
        <v>133</v>
      </c>
      <c r="B16183" s="78" t="s">
        <v>15</v>
      </c>
      <c r="C16183">
        <v>2046</v>
      </c>
      <c r="D16183" t="s">
        <v>138</v>
      </c>
      <c r="E16183" t="s">
        <v>75</v>
      </c>
      <c r="F16183">
        <v>26.916062993755801</v>
      </c>
    </row>
    <row r="16184" spans="1:6" x14ac:dyDescent="0.35">
      <c r="A16184" t="s">
        <v>133</v>
      </c>
      <c r="B16184" s="78" t="s">
        <v>15</v>
      </c>
      <c r="C16184">
        <v>2046</v>
      </c>
      <c r="D16184" t="s">
        <v>41</v>
      </c>
      <c r="E16184" t="s">
        <v>42</v>
      </c>
      <c r="F16184">
        <v>37.643001884387402</v>
      </c>
    </row>
    <row r="16185" spans="1:6" x14ac:dyDescent="0.35">
      <c r="A16185" t="s">
        <v>133</v>
      </c>
      <c r="B16185" s="78" t="s">
        <v>15</v>
      </c>
      <c r="C16185">
        <v>2046</v>
      </c>
      <c r="D16185" t="s">
        <v>41</v>
      </c>
      <c r="E16185" t="s">
        <v>45</v>
      </c>
      <c r="F16185">
        <v>24.7813838178072</v>
      </c>
    </row>
    <row r="16186" spans="1:6" x14ac:dyDescent="0.35">
      <c r="A16186" t="s">
        <v>133</v>
      </c>
      <c r="B16186" s="78" t="s">
        <v>15</v>
      </c>
      <c r="C16186">
        <v>2046</v>
      </c>
      <c r="D16186" t="s">
        <v>41</v>
      </c>
      <c r="E16186" t="s">
        <v>47</v>
      </c>
      <c r="F16186">
        <v>23.087274174843699</v>
      </c>
    </row>
    <row r="16187" spans="1:6" x14ac:dyDescent="0.35">
      <c r="A16187" t="s">
        <v>133</v>
      </c>
      <c r="B16187" s="78" t="s">
        <v>15</v>
      </c>
      <c r="C16187">
        <v>2046</v>
      </c>
      <c r="D16187" t="s">
        <v>41</v>
      </c>
      <c r="E16187" t="s">
        <v>49</v>
      </c>
      <c r="F16187">
        <v>21.985714461530002</v>
      </c>
    </row>
    <row r="16188" spans="1:6" x14ac:dyDescent="0.35">
      <c r="A16188" t="s">
        <v>133</v>
      </c>
      <c r="B16188" s="78" t="s">
        <v>15</v>
      </c>
      <c r="C16188">
        <v>2046</v>
      </c>
      <c r="D16188" t="s">
        <v>41</v>
      </c>
      <c r="E16188" t="s">
        <v>51</v>
      </c>
      <c r="F16188">
        <v>31.9895419526685</v>
      </c>
    </row>
    <row r="16189" spans="1:6" x14ac:dyDescent="0.35">
      <c r="A16189" t="s">
        <v>133</v>
      </c>
      <c r="B16189" s="78" t="s">
        <v>15</v>
      </c>
      <c r="C16189">
        <v>2046</v>
      </c>
      <c r="D16189" t="s">
        <v>41</v>
      </c>
      <c r="E16189" t="s">
        <v>53</v>
      </c>
      <c r="F16189">
        <v>32.538709712449297</v>
      </c>
    </row>
    <row r="16190" spans="1:6" x14ac:dyDescent="0.35">
      <c r="A16190" t="s">
        <v>133</v>
      </c>
      <c r="B16190" s="78" t="s">
        <v>15</v>
      </c>
      <c r="C16190">
        <v>2046</v>
      </c>
      <c r="D16190" t="s">
        <v>41</v>
      </c>
      <c r="E16190" t="s">
        <v>55</v>
      </c>
      <c r="F16190">
        <v>36.974449341033697</v>
      </c>
    </row>
    <row r="16191" spans="1:6" x14ac:dyDescent="0.35">
      <c r="A16191" t="s">
        <v>133</v>
      </c>
      <c r="B16191" s="78" t="s">
        <v>15</v>
      </c>
      <c r="C16191">
        <v>2046</v>
      </c>
      <c r="D16191" t="s">
        <v>41</v>
      </c>
      <c r="E16191" t="s">
        <v>57</v>
      </c>
      <c r="F16191">
        <v>39.578192343713397</v>
      </c>
    </row>
    <row r="16192" spans="1:6" x14ac:dyDescent="0.35">
      <c r="A16192" t="s">
        <v>133</v>
      </c>
      <c r="B16192" s="78" t="s">
        <v>15</v>
      </c>
      <c r="C16192">
        <v>2046</v>
      </c>
      <c r="D16192" t="s">
        <v>41</v>
      </c>
      <c r="E16192" t="s">
        <v>59</v>
      </c>
      <c r="F16192">
        <v>46.735003877116803</v>
      </c>
    </row>
    <row r="16193" spans="1:6" x14ac:dyDescent="0.35">
      <c r="A16193" t="s">
        <v>133</v>
      </c>
      <c r="B16193" s="78" t="s">
        <v>15</v>
      </c>
      <c r="C16193">
        <v>2046</v>
      </c>
      <c r="D16193" t="s">
        <v>41</v>
      </c>
      <c r="E16193" t="s">
        <v>61</v>
      </c>
      <c r="F16193">
        <v>45.108799170563302</v>
      </c>
    </row>
    <row r="16194" spans="1:6" x14ac:dyDescent="0.35">
      <c r="A16194" t="s">
        <v>133</v>
      </c>
      <c r="B16194" s="78" t="s">
        <v>15</v>
      </c>
      <c r="C16194">
        <v>2046</v>
      </c>
      <c r="D16194" t="s">
        <v>41</v>
      </c>
      <c r="E16194" t="s">
        <v>63</v>
      </c>
      <c r="F16194">
        <v>33.345306547186297</v>
      </c>
    </row>
    <row r="16195" spans="1:6" x14ac:dyDescent="0.35">
      <c r="A16195" t="s">
        <v>133</v>
      </c>
      <c r="B16195" s="78" t="s">
        <v>15</v>
      </c>
      <c r="C16195">
        <v>2046</v>
      </c>
      <c r="D16195" t="s">
        <v>41</v>
      </c>
      <c r="E16195" t="s">
        <v>43</v>
      </c>
      <c r="F16195">
        <v>34.165336954292499</v>
      </c>
    </row>
    <row r="16196" spans="1:6" x14ac:dyDescent="0.35">
      <c r="A16196" t="s">
        <v>133</v>
      </c>
      <c r="B16196" s="78" t="s">
        <v>15</v>
      </c>
      <c r="C16196">
        <v>2046</v>
      </c>
      <c r="D16196" t="s">
        <v>41</v>
      </c>
      <c r="E16196" t="s">
        <v>65</v>
      </c>
      <c r="F16196">
        <v>44.316140897975998</v>
      </c>
    </row>
    <row r="16197" spans="1:6" x14ac:dyDescent="0.35">
      <c r="A16197" t="s">
        <v>133</v>
      </c>
      <c r="B16197" s="78" t="s">
        <v>15</v>
      </c>
      <c r="C16197">
        <v>2046</v>
      </c>
      <c r="D16197" t="s">
        <v>41</v>
      </c>
      <c r="E16197" t="s">
        <v>67</v>
      </c>
      <c r="F16197">
        <v>32.181048880541397</v>
      </c>
    </row>
    <row r="16198" spans="1:6" x14ac:dyDescent="0.35">
      <c r="A16198" t="s">
        <v>133</v>
      </c>
      <c r="B16198" s="78" t="s">
        <v>15</v>
      </c>
      <c r="C16198">
        <v>2046</v>
      </c>
      <c r="D16198" t="s">
        <v>41</v>
      </c>
      <c r="E16198" t="s">
        <v>69</v>
      </c>
      <c r="F16198">
        <v>32.9617903867439</v>
      </c>
    </row>
    <row r="16199" spans="1:6" x14ac:dyDescent="0.35">
      <c r="A16199" t="s">
        <v>133</v>
      </c>
      <c r="B16199" s="78" t="s">
        <v>15</v>
      </c>
      <c r="C16199">
        <v>2046</v>
      </c>
      <c r="D16199" t="s">
        <v>41</v>
      </c>
      <c r="E16199" t="s">
        <v>71</v>
      </c>
      <c r="F16199">
        <v>24.768513123149098</v>
      </c>
    </row>
    <row r="16200" spans="1:6" x14ac:dyDescent="0.35">
      <c r="A16200" t="s">
        <v>133</v>
      </c>
      <c r="B16200" s="78" t="s">
        <v>15</v>
      </c>
      <c r="C16200">
        <v>2046</v>
      </c>
      <c r="D16200" t="s">
        <v>41</v>
      </c>
      <c r="E16200" t="s">
        <v>73</v>
      </c>
      <c r="F16200">
        <v>27.597865779248899</v>
      </c>
    </row>
    <row r="16201" spans="1:6" x14ac:dyDescent="0.35">
      <c r="A16201" t="s">
        <v>133</v>
      </c>
      <c r="B16201" s="78" t="s">
        <v>15</v>
      </c>
      <c r="C16201">
        <v>2046</v>
      </c>
      <c r="D16201" t="s">
        <v>41</v>
      </c>
      <c r="E16201" t="s">
        <v>75</v>
      </c>
      <c r="F16201">
        <v>22.505136862481699</v>
      </c>
    </row>
    <row r="16202" spans="1:6" x14ac:dyDescent="0.35">
      <c r="A16202" t="s">
        <v>134</v>
      </c>
      <c r="B16202" s="78" t="s">
        <v>15</v>
      </c>
      <c r="C16202">
        <v>2021</v>
      </c>
      <c r="D16202" t="s">
        <v>41</v>
      </c>
      <c r="E16202" t="s">
        <v>42</v>
      </c>
      <c r="F16202">
        <v>73</v>
      </c>
    </row>
    <row r="16203" spans="1:6" x14ac:dyDescent="0.35">
      <c r="A16203" t="s">
        <v>134</v>
      </c>
      <c r="B16203" s="78" t="s">
        <v>15</v>
      </c>
      <c r="C16203">
        <v>2021</v>
      </c>
      <c r="D16203" t="s">
        <v>41</v>
      </c>
      <c r="E16203" t="s">
        <v>43</v>
      </c>
      <c r="F16203">
        <v>70</v>
      </c>
    </row>
    <row r="16204" spans="1:6" x14ac:dyDescent="0.35">
      <c r="A16204" t="s">
        <v>134</v>
      </c>
      <c r="B16204" s="78" t="s">
        <v>15</v>
      </c>
      <c r="C16204">
        <v>2021</v>
      </c>
      <c r="D16204" t="s">
        <v>41</v>
      </c>
      <c r="E16204" t="s">
        <v>45</v>
      </c>
      <c r="F16204">
        <v>55</v>
      </c>
    </row>
    <row r="16205" spans="1:6" x14ac:dyDescent="0.35">
      <c r="A16205" t="s">
        <v>134</v>
      </c>
      <c r="B16205" s="78" t="s">
        <v>15</v>
      </c>
      <c r="C16205">
        <v>2021</v>
      </c>
      <c r="D16205" t="s">
        <v>41</v>
      </c>
      <c r="E16205" t="s">
        <v>47</v>
      </c>
      <c r="F16205">
        <v>47</v>
      </c>
    </row>
    <row r="16206" spans="1:6" x14ac:dyDescent="0.35">
      <c r="A16206" t="s">
        <v>134</v>
      </c>
      <c r="B16206" s="78" t="s">
        <v>15</v>
      </c>
      <c r="C16206">
        <v>2021</v>
      </c>
      <c r="D16206" t="s">
        <v>41</v>
      </c>
      <c r="E16206" t="s">
        <v>49</v>
      </c>
      <c r="F16206">
        <v>29</v>
      </c>
    </row>
    <row r="16207" spans="1:6" x14ac:dyDescent="0.35">
      <c r="A16207" t="s">
        <v>134</v>
      </c>
      <c r="B16207" s="78" t="s">
        <v>15</v>
      </c>
      <c r="C16207">
        <v>2021</v>
      </c>
      <c r="D16207" t="s">
        <v>41</v>
      </c>
      <c r="E16207" t="s">
        <v>51</v>
      </c>
      <c r="F16207">
        <v>40</v>
      </c>
    </row>
    <row r="16208" spans="1:6" x14ac:dyDescent="0.35">
      <c r="A16208" t="s">
        <v>134</v>
      </c>
      <c r="B16208" s="78" t="s">
        <v>15</v>
      </c>
      <c r="C16208">
        <v>2021</v>
      </c>
      <c r="D16208" t="s">
        <v>41</v>
      </c>
      <c r="E16208" t="s">
        <v>53</v>
      </c>
      <c r="F16208">
        <v>28</v>
      </c>
    </row>
    <row r="16209" spans="1:6" x14ac:dyDescent="0.35">
      <c r="A16209" t="s">
        <v>134</v>
      </c>
      <c r="B16209" s="78" t="s">
        <v>15</v>
      </c>
      <c r="C16209">
        <v>2021</v>
      </c>
      <c r="D16209" t="s">
        <v>41</v>
      </c>
      <c r="E16209" t="s">
        <v>55</v>
      </c>
      <c r="F16209">
        <v>26</v>
      </c>
    </row>
    <row r="16210" spans="1:6" x14ac:dyDescent="0.35">
      <c r="A16210" t="s">
        <v>134</v>
      </c>
      <c r="B16210" s="78" t="s">
        <v>15</v>
      </c>
      <c r="C16210">
        <v>2021</v>
      </c>
      <c r="D16210" t="s">
        <v>41</v>
      </c>
      <c r="E16210" t="s">
        <v>57</v>
      </c>
      <c r="F16210">
        <v>19</v>
      </c>
    </row>
    <row r="16211" spans="1:6" x14ac:dyDescent="0.35">
      <c r="A16211" t="s">
        <v>134</v>
      </c>
      <c r="B16211" s="78" t="s">
        <v>15</v>
      </c>
      <c r="C16211">
        <v>2021</v>
      </c>
      <c r="D16211" t="s">
        <v>41</v>
      </c>
      <c r="E16211" t="s">
        <v>59</v>
      </c>
      <c r="F16211">
        <v>23</v>
      </c>
    </row>
    <row r="16212" spans="1:6" x14ac:dyDescent="0.35">
      <c r="A16212" t="s">
        <v>134</v>
      </c>
      <c r="B16212" s="78" t="s">
        <v>15</v>
      </c>
      <c r="C16212">
        <v>2021</v>
      </c>
      <c r="D16212" t="s">
        <v>41</v>
      </c>
      <c r="E16212" t="s">
        <v>61</v>
      </c>
      <c r="F16212">
        <v>27</v>
      </c>
    </row>
    <row r="16213" spans="1:6" x14ac:dyDescent="0.35">
      <c r="A16213" t="s">
        <v>134</v>
      </c>
      <c r="B16213" s="78" t="s">
        <v>15</v>
      </c>
      <c r="C16213">
        <v>2021</v>
      </c>
      <c r="D16213" t="s">
        <v>41</v>
      </c>
      <c r="E16213" t="s">
        <v>63</v>
      </c>
      <c r="F16213">
        <v>17</v>
      </c>
    </row>
    <row r="16214" spans="1:6" x14ac:dyDescent="0.35">
      <c r="A16214" t="s">
        <v>134</v>
      </c>
      <c r="B16214" s="78" t="s">
        <v>15</v>
      </c>
      <c r="C16214">
        <v>2021</v>
      </c>
      <c r="D16214" t="s">
        <v>41</v>
      </c>
      <c r="E16214" t="s">
        <v>65</v>
      </c>
      <c r="F16214">
        <v>19</v>
      </c>
    </row>
    <row r="16215" spans="1:6" x14ac:dyDescent="0.35">
      <c r="A16215" t="s">
        <v>134</v>
      </c>
      <c r="B16215" s="78" t="s">
        <v>15</v>
      </c>
      <c r="C16215">
        <v>2021</v>
      </c>
      <c r="D16215" t="s">
        <v>41</v>
      </c>
      <c r="E16215" t="s">
        <v>67</v>
      </c>
      <c r="F16215">
        <v>12</v>
      </c>
    </row>
    <row r="16216" spans="1:6" x14ac:dyDescent="0.35">
      <c r="A16216" t="s">
        <v>134</v>
      </c>
      <c r="B16216" s="78" t="s">
        <v>15</v>
      </c>
      <c r="C16216">
        <v>2021</v>
      </c>
      <c r="D16216" t="s">
        <v>41</v>
      </c>
      <c r="E16216" t="s">
        <v>69</v>
      </c>
      <c r="F16216">
        <v>6</v>
      </c>
    </row>
    <row r="16217" spans="1:6" x14ac:dyDescent="0.35">
      <c r="A16217" t="s">
        <v>134</v>
      </c>
      <c r="B16217" s="78" t="s">
        <v>15</v>
      </c>
      <c r="C16217">
        <v>2021</v>
      </c>
      <c r="D16217" t="s">
        <v>41</v>
      </c>
      <c r="E16217" t="s">
        <v>71</v>
      </c>
      <c r="F16217">
        <v>1</v>
      </c>
    </row>
    <row r="16218" spans="1:6" x14ac:dyDescent="0.35">
      <c r="A16218" t="s">
        <v>134</v>
      </c>
      <c r="B16218" s="78" t="s">
        <v>15</v>
      </c>
      <c r="C16218">
        <v>2021</v>
      </c>
      <c r="D16218" t="s">
        <v>41</v>
      </c>
      <c r="E16218" t="s">
        <v>73</v>
      </c>
      <c r="F16218">
        <v>0</v>
      </c>
    </row>
    <row r="16219" spans="1:6" x14ac:dyDescent="0.35">
      <c r="A16219" t="s">
        <v>134</v>
      </c>
      <c r="B16219" s="78" t="s">
        <v>15</v>
      </c>
      <c r="C16219">
        <v>2021</v>
      </c>
      <c r="D16219" t="s">
        <v>41</v>
      </c>
      <c r="E16219" t="s">
        <v>75</v>
      </c>
      <c r="F16219">
        <v>0</v>
      </c>
    </row>
    <row r="16220" spans="1:6" x14ac:dyDescent="0.35">
      <c r="A16220" t="s">
        <v>134</v>
      </c>
      <c r="B16220" s="78" t="s">
        <v>15</v>
      </c>
      <c r="C16220">
        <v>2021</v>
      </c>
      <c r="D16220" t="s">
        <v>138</v>
      </c>
      <c r="E16220" t="s">
        <v>42</v>
      </c>
      <c r="F16220">
        <v>56</v>
      </c>
    </row>
    <row r="16221" spans="1:6" x14ac:dyDescent="0.35">
      <c r="A16221" t="s">
        <v>134</v>
      </c>
      <c r="B16221" s="78" t="s">
        <v>15</v>
      </c>
      <c r="C16221">
        <v>2021</v>
      </c>
      <c r="D16221" t="s">
        <v>138</v>
      </c>
      <c r="E16221" t="s">
        <v>43</v>
      </c>
      <c r="F16221">
        <v>59</v>
      </c>
    </row>
    <row r="16222" spans="1:6" x14ac:dyDescent="0.35">
      <c r="A16222" t="s">
        <v>134</v>
      </c>
      <c r="B16222" s="78" t="s">
        <v>15</v>
      </c>
      <c r="C16222">
        <v>2021</v>
      </c>
      <c r="D16222" t="s">
        <v>138</v>
      </c>
      <c r="E16222" t="s">
        <v>45</v>
      </c>
      <c r="F16222">
        <v>53</v>
      </c>
    </row>
    <row r="16223" spans="1:6" x14ac:dyDescent="0.35">
      <c r="A16223" t="s">
        <v>134</v>
      </c>
      <c r="B16223" s="78" t="s">
        <v>15</v>
      </c>
      <c r="C16223">
        <v>2021</v>
      </c>
      <c r="D16223" t="s">
        <v>138</v>
      </c>
      <c r="E16223" t="s">
        <v>47</v>
      </c>
      <c r="F16223">
        <v>54</v>
      </c>
    </row>
    <row r="16224" spans="1:6" x14ac:dyDescent="0.35">
      <c r="A16224" t="s">
        <v>134</v>
      </c>
      <c r="B16224" s="78" t="s">
        <v>15</v>
      </c>
      <c r="C16224">
        <v>2021</v>
      </c>
      <c r="D16224" t="s">
        <v>138</v>
      </c>
      <c r="E16224" t="s">
        <v>49</v>
      </c>
      <c r="F16224">
        <v>43</v>
      </c>
    </row>
    <row r="16225" spans="1:6" x14ac:dyDescent="0.35">
      <c r="A16225" t="s">
        <v>134</v>
      </c>
      <c r="B16225" s="78" t="s">
        <v>15</v>
      </c>
      <c r="C16225">
        <v>2021</v>
      </c>
      <c r="D16225" t="s">
        <v>138</v>
      </c>
      <c r="E16225" t="s">
        <v>51</v>
      </c>
      <c r="F16225">
        <v>62</v>
      </c>
    </row>
    <row r="16226" spans="1:6" x14ac:dyDescent="0.35">
      <c r="A16226" t="s">
        <v>134</v>
      </c>
      <c r="B16226" s="78" t="s">
        <v>15</v>
      </c>
      <c r="C16226">
        <v>2021</v>
      </c>
      <c r="D16226" t="s">
        <v>138</v>
      </c>
      <c r="E16226" t="s">
        <v>53</v>
      </c>
      <c r="F16226">
        <v>47</v>
      </c>
    </row>
    <row r="16227" spans="1:6" x14ac:dyDescent="0.35">
      <c r="A16227" t="s">
        <v>134</v>
      </c>
      <c r="B16227" s="78" t="s">
        <v>15</v>
      </c>
      <c r="C16227">
        <v>2021</v>
      </c>
      <c r="D16227" t="s">
        <v>138</v>
      </c>
      <c r="E16227" t="s">
        <v>55</v>
      </c>
      <c r="F16227">
        <v>35</v>
      </c>
    </row>
    <row r="16228" spans="1:6" x14ac:dyDescent="0.35">
      <c r="A16228" t="s">
        <v>134</v>
      </c>
      <c r="B16228" s="78" t="s">
        <v>15</v>
      </c>
      <c r="C16228">
        <v>2021</v>
      </c>
      <c r="D16228" t="s">
        <v>138</v>
      </c>
      <c r="E16228" t="s">
        <v>57</v>
      </c>
      <c r="F16228">
        <v>24</v>
      </c>
    </row>
    <row r="16229" spans="1:6" x14ac:dyDescent="0.35">
      <c r="A16229" t="s">
        <v>134</v>
      </c>
      <c r="B16229" s="78" t="s">
        <v>15</v>
      </c>
      <c r="C16229">
        <v>2021</v>
      </c>
      <c r="D16229" t="s">
        <v>138</v>
      </c>
      <c r="E16229" t="s">
        <v>59</v>
      </c>
      <c r="F16229">
        <v>28</v>
      </c>
    </row>
    <row r="16230" spans="1:6" x14ac:dyDescent="0.35">
      <c r="A16230" t="s">
        <v>134</v>
      </c>
      <c r="B16230" s="78" t="s">
        <v>15</v>
      </c>
      <c r="C16230">
        <v>2021</v>
      </c>
      <c r="D16230" t="s">
        <v>138</v>
      </c>
      <c r="E16230" t="s">
        <v>61</v>
      </c>
      <c r="F16230">
        <v>27</v>
      </c>
    </row>
    <row r="16231" spans="1:6" x14ac:dyDescent="0.35">
      <c r="A16231" t="s">
        <v>134</v>
      </c>
      <c r="B16231" s="78" t="s">
        <v>15</v>
      </c>
      <c r="C16231">
        <v>2021</v>
      </c>
      <c r="D16231" t="s">
        <v>138</v>
      </c>
      <c r="E16231" t="s">
        <v>63</v>
      </c>
      <c r="F16231">
        <v>23</v>
      </c>
    </row>
    <row r="16232" spans="1:6" x14ac:dyDescent="0.35">
      <c r="A16232" t="s">
        <v>134</v>
      </c>
      <c r="B16232" s="78" t="s">
        <v>15</v>
      </c>
      <c r="C16232">
        <v>2021</v>
      </c>
      <c r="D16232" t="s">
        <v>138</v>
      </c>
      <c r="E16232" t="s">
        <v>65</v>
      </c>
      <c r="F16232">
        <v>10</v>
      </c>
    </row>
    <row r="16233" spans="1:6" x14ac:dyDescent="0.35">
      <c r="A16233" t="s">
        <v>134</v>
      </c>
      <c r="B16233" s="78" t="s">
        <v>15</v>
      </c>
      <c r="C16233">
        <v>2021</v>
      </c>
      <c r="D16233" t="s">
        <v>138</v>
      </c>
      <c r="E16233" t="s">
        <v>67</v>
      </c>
      <c r="F16233">
        <v>12</v>
      </c>
    </row>
    <row r="16234" spans="1:6" x14ac:dyDescent="0.35">
      <c r="A16234" t="s">
        <v>134</v>
      </c>
      <c r="B16234" s="78" t="s">
        <v>15</v>
      </c>
      <c r="C16234">
        <v>2021</v>
      </c>
      <c r="D16234" t="s">
        <v>138</v>
      </c>
      <c r="E16234" t="s">
        <v>69</v>
      </c>
      <c r="F16234">
        <v>9</v>
      </c>
    </row>
    <row r="16235" spans="1:6" x14ac:dyDescent="0.35">
      <c r="A16235" t="s">
        <v>134</v>
      </c>
      <c r="B16235" s="78" t="s">
        <v>15</v>
      </c>
      <c r="C16235">
        <v>2021</v>
      </c>
      <c r="D16235" t="s">
        <v>138</v>
      </c>
      <c r="E16235" t="s">
        <v>71</v>
      </c>
      <c r="F16235">
        <v>6</v>
      </c>
    </row>
    <row r="16236" spans="1:6" x14ac:dyDescent="0.35">
      <c r="A16236" t="s">
        <v>134</v>
      </c>
      <c r="B16236" s="78" t="s">
        <v>15</v>
      </c>
      <c r="C16236">
        <v>2021</v>
      </c>
      <c r="D16236" t="s">
        <v>138</v>
      </c>
      <c r="E16236" t="s">
        <v>73</v>
      </c>
      <c r="F16236">
        <v>0</v>
      </c>
    </row>
    <row r="16237" spans="1:6" x14ac:dyDescent="0.35">
      <c r="A16237" t="s">
        <v>134</v>
      </c>
      <c r="B16237" s="78" t="s">
        <v>15</v>
      </c>
      <c r="C16237">
        <v>2021</v>
      </c>
      <c r="D16237" t="s">
        <v>138</v>
      </c>
      <c r="E16237" t="s">
        <v>75</v>
      </c>
      <c r="F16237">
        <v>0</v>
      </c>
    </row>
    <row r="16238" spans="1:6" x14ac:dyDescent="0.35">
      <c r="A16238" t="s">
        <v>134</v>
      </c>
      <c r="B16238" s="78" t="s">
        <v>15</v>
      </c>
      <c r="C16238">
        <v>2026</v>
      </c>
      <c r="D16238" t="s">
        <v>138</v>
      </c>
      <c r="E16238" t="s">
        <v>42</v>
      </c>
      <c r="F16238">
        <v>60.764179295603398</v>
      </c>
    </row>
    <row r="16239" spans="1:6" x14ac:dyDescent="0.35">
      <c r="A16239" t="s">
        <v>134</v>
      </c>
      <c r="B16239" s="78" t="s">
        <v>15</v>
      </c>
      <c r="C16239">
        <v>2026</v>
      </c>
      <c r="D16239" t="s">
        <v>138</v>
      </c>
      <c r="E16239" t="s">
        <v>45</v>
      </c>
      <c r="F16239">
        <v>54.454588987308902</v>
      </c>
    </row>
    <row r="16240" spans="1:6" x14ac:dyDescent="0.35">
      <c r="A16240" t="s">
        <v>134</v>
      </c>
      <c r="B16240" s="78" t="s">
        <v>15</v>
      </c>
      <c r="C16240">
        <v>2026</v>
      </c>
      <c r="D16240" t="s">
        <v>138</v>
      </c>
      <c r="E16240" t="s">
        <v>47</v>
      </c>
      <c r="F16240">
        <v>54.470495241263102</v>
      </c>
    </row>
    <row r="16241" spans="1:6" x14ac:dyDescent="0.35">
      <c r="A16241" t="s">
        <v>134</v>
      </c>
      <c r="B16241" s="78" t="s">
        <v>15</v>
      </c>
      <c r="C16241">
        <v>2026</v>
      </c>
      <c r="D16241" t="s">
        <v>138</v>
      </c>
      <c r="E16241" t="s">
        <v>49</v>
      </c>
      <c r="F16241">
        <v>43.657402644243597</v>
      </c>
    </row>
    <row r="16242" spans="1:6" x14ac:dyDescent="0.35">
      <c r="A16242" t="s">
        <v>134</v>
      </c>
      <c r="B16242" s="78" t="s">
        <v>15</v>
      </c>
      <c r="C16242">
        <v>2026</v>
      </c>
      <c r="D16242" t="s">
        <v>138</v>
      </c>
      <c r="E16242" t="s">
        <v>51</v>
      </c>
      <c r="F16242">
        <v>65.045240452747606</v>
      </c>
    </row>
    <row r="16243" spans="1:6" x14ac:dyDescent="0.35">
      <c r="A16243" t="s">
        <v>134</v>
      </c>
      <c r="B16243" s="78" t="s">
        <v>15</v>
      </c>
      <c r="C16243">
        <v>2026</v>
      </c>
      <c r="D16243" t="s">
        <v>138</v>
      </c>
      <c r="E16243" t="s">
        <v>53</v>
      </c>
      <c r="F16243">
        <v>56.585498063012601</v>
      </c>
    </row>
    <row r="16244" spans="1:6" x14ac:dyDescent="0.35">
      <c r="A16244" t="s">
        <v>134</v>
      </c>
      <c r="B16244" s="78" t="s">
        <v>15</v>
      </c>
      <c r="C16244">
        <v>2026</v>
      </c>
      <c r="D16244" t="s">
        <v>138</v>
      </c>
      <c r="E16244" t="s">
        <v>55</v>
      </c>
      <c r="F16244">
        <v>38.225755368972997</v>
      </c>
    </row>
    <row r="16245" spans="1:6" x14ac:dyDescent="0.35">
      <c r="A16245" t="s">
        <v>134</v>
      </c>
      <c r="B16245" s="78" t="s">
        <v>15</v>
      </c>
      <c r="C16245">
        <v>2026</v>
      </c>
      <c r="D16245" t="s">
        <v>138</v>
      </c>
      <c r="E16245" t="s">
        <v>57</v>
      </c>
      <c r="F16245">
        <v>28.397814507879598</v>
      </c>
    </row>
    <row r="16246" spans="1:6" x14ac:dyDescent="0.35">
      <c r="A16246" t="s">
        <v>134</v>
      </c>
      <c r="B16246" s="78" t="s">
        <v>15</v>
      </c>
      <c r="C16246">
        <v>2026</v>
      </c>
      <c r="D16246" t="s">
        <v>138</v>
      </c>
      <c r="E16246" t="s">
        <v>59</v>
      </c>
      <c r="F16246">
        <v>25.698177374362299</v>
      </c>
    </row>
    <row r="16247" spans="1:6" x14ac:dyDescent="0.35">
      <c r="A16247" t="s">
        <v>134</v>
      </c>
      <c r="B16247" s="78" t="s">
        <v>15</v>
      </c>
      <c r="C16247">
        <v>2026</v>
      </c>
      <c r="D16247" t="s">
        <v>138</v>
      </c>
      <c r="E16247" t="s">
        <v>61</v>
      </c>
      <c r="F16247">
        <v>28.418078020069999</v>
      </c>
    </row>
    <row r="16248" spans="1:6" x14ac:dyDescent="0.35">
      <c r="A16248" t="s">
        <v>134</v>
      </c>
      <c r="B16248" s="78" t="s">
        <v>15</v>
      </c>
      <c r="C16248">
        <v>2026</v>
      </c>
      <c r="D16248" t="s">
        <v>138</v>
      </c>
      <c r="E16248" t="s">
        <v>63</v>
      </c>
      <c r="F16248">
        <v>20.970276318999598</v>
      </c>
    </row>
    <row r="16249" spans="1:6" x14ac:dyDescent="0.35">
      <c r="A16249" t="s">
        <v>134</v>
      </c>
      <c r="B16249" s="78" t="s">
        <v>15</v>
      </c>
      <c r="C16249">
        <v>2026</v>
      </c>
      <c r="D16249" t="s">
        <v>138</v>
      </c>
      <c r="E16249" t="s">
        <v>43</v>
      </c>
      <c r="F16249">
        <v>57.303486574686502</v>
      </c>
    </row>
    <row r="16250" spans="1:6" x14ac:dyDescent="0.35">
      <c r="A16250" t="s">
        <v>134</v>
      </c>
      <c r="B16250" s="78" t="s">
        <v>15</v>
      </c>
      <c r="C16250">
        <v>2026</v>
      </c>
      <c r="D16250" t="s">
        <v>138</v>
      </c>
      <c r="E16250" t="s">
        <v>65</v>
      </c>
      <c r="F16250">
        <v>19.247620663279999</v>
      </c>
    </row>
    <row r="16251" spans="1:6" x14ac:dyDescent="0.35">
      <c r="A16251" t="s">
        <v>134</v>
      </c>
      <c r="B16251" s="78" t="s">
        <v>15</v>
      </c>
      <c r="C16251">
        <v>2026</v>
      </c>
      <c r="D16251" t="s">
        <v>138</v>
      </c>
      <c r="E16251" t="s">
        <v>67</v>
      </c>
      <c r="F16251">
        <v>10.233189594362001</v>
      </c>
    </row>
    <row r="16252" spans="1:6" x14ac:dyDescent="0.35">
      <c r="A16252" t="s">
        <v>134</v>
      </c>
      <c r="B16252" s="78" t="s">
        <v>15</v>
      </c>
      <c r="C16252">
        <v>2026</v>
      </c>
      <c r="D16252" t="s">
        <v>138</v>
      </c>
      <c r="E16252" t="s">
        <v>69</v>
      </c>
      <c r="F16252">
        <v>9.5873936137345801</v>
      </c>
    </row>
    <row r="16253" spans="1:6" x14ac:dyDescent="0.35">
      <c r="A16253" t="s">
        <v>134</v>
      </c>
      <c r="B16253" s="78" t="s">
        <v>15</v>
      </c>
      <c r="C16253">
        <v>2026</v>
      </c>
      <c r="D16253" t="s">
        <v>138</v>
      </c>
      <c r="E16253" t="s">
        <v>71</v>
      </c>
      <c r="F16253">
        <v>4.5843548151318796</v>
      </c>
    </row>
    <row r="16254" spans="1:6" x14ac:dyDescent="0.35">
      <c r="A16254" t="s">
        <v>134</v>
      </c>
      <c r="B16254" s="78" t="s">
        <v>15</v>
      </c>
      <c r="C16254">
        <v>2026</v>
      </c>
      <c r="D16254" t="s">
        <v>138</v>
      </c>
      <c r="E16254" t="s">
        <v>73</v>
      </c>
      <c r="F16254">
        <v>1.0711433752858901</v>
      </c>
    </row>
    <row r="16255" spans="1:6" x14ac:dyDescent="0.35">
      <c r="A16255" t="s">
        <v>134</v>
      </c>
      <c r="B16255" s="78" t="s">
        <v>15</v>
      </c>
      <c r="C16255">
        <v>2026</v>
      </c>
      <c r="D16255" t="s">
        <v>138</v>
      </c>
      <c r="E16255" t="s">
        <v>75</v>
      </c>
      <c r="F16255">
        <v>0.92340364629725602</v>
      </c>
    </row>
    <row r="16256" spans="1:6" x14ac:dyDescent="0.35">
      <c r="A16256" t="s">
        <v>134</v>
      </c>
      <c r="B16256" s="78" t="s">
        <v>15</v>
      </c>
      <c r="C16256">
        <v>2026</v>
      </c>
      <c r="D16256" t="s">
        <v>41</v>
      </c>
      <c r="E16256" t="s">
        <v>42</v>
      </c>
      <c r="F16256">
        <v>67.144418121641806</v>
      </c>
    </row>
    <row r="16257" spans="1:6" x14ac:dyDescent="0.35">
      <c r="A16257" t="s">
        <v>134</v>
      </c>
      <c r="B16257" s="78" t="s">
        <v>15</v>
      </c>
      <c r="C16257">
        <v>2026</v>
      </c>
      <c r="D16257" t="s">
        <v>41</v>
      </c>
      <c r="E16257" t="s">
        <v>45</v>
      </c>
      <c r="F16257">
        <v>56.509479137773397</v>
      </c>
    </row>
    <row r="16258" spans="1:6" x14ac:dyDescent="0.35">
      <c r="A16258" t="s">
        <v>134</v>
      </c>
      <c r="B16258" s="78" t="s">
        <v>15</v>
      </c>
      <c r="C16258">
        <v>2026</v>
      </c>
      <c r="D16258" t="s">
        <v>41</v>
      </c>
      <c r="E16258" t="s">
        <v>47</v>
      </c>
      <c r="F16258">
        <v>47.409505117395597</v>
      </c>
    </row>
    <row r="16259" spans="1:6" x14ac:dyDescent="0.35">
      <c r="A16259" t="s">
        <v>134</v>
      </c>
      <c r="B16259" s="78" t="s">
        <v>15</v>
      </c>
      <c r="C16259">
        <v>2026</v>
      </c>
      <c r="D16259" t="s">
        <v>41</v>
      </c>
      <c r="E16259" t="s">
        <v>49</v>
      </c>
      <c r="F16259">
        <v>37.108792247606999</v>
      </c>
    </row>
    <row r="16260" spans="1:6" x14ac:dyDescent="0.35">
      <c r="A16260" t="s">
        <v>134</v>
      </c>
      <c r="B16260" s="78" t="s">
        <v>15</v>
      </c>
      <c r="C16260">
        <v>2026</v>
      </c>
      <c r="D16260" t="s">
        <v>41</v>
      </c>
      <c r="E16260" t="s">
        <v>51</v>
      </c>
      <c r="F16260">
        <v>45.531668316923302</v>
      </c>
    </row>
    <row r="16261" spans="1:6" x14ac:dyDescent="0.35">
      <c r="A16261" t="s">
        <v>134</v>
      </c>
      <c r="B16261" s="78" t="s">
        <v>15</v>
      </c>
      <c r="C16261">
        <v>2026</v>
      </c>
      <c r="D16261" t="s">
        <v>41</v>
      </c>
      <c r="E16261" t="s">
        <v>53</v>
      </c>
      <c r="F16261">
        <v>33.710509484347902</v>
      </c>
    </row>
    <row r="16262" spans="1:6" x14ac:dyDescent="0.35">
      <c r="A16262" t="s">
        <v>134</v>
      </c>
      <c r="B16262" s="78" t="s">
        <v>15</v>
      </c>
      <c r="C16262">
        <v>2026</v>
      </c>
      <c r="D16262" t="s">
        <v>41</v>
      </c>
      <c r="E16262" t="s">
        <v>55</v>
      </c>
      <c r="F16262">
        <v>28.396275416951401</v>
      </c>
    </row>
    <row r="16263" spans="1:6" x14ac:dyDescent="0.35">
      <c r="A16263" t="s">
        <v>134</v>
      </c>
      <c r="B16263" s="78" t="s">
        <v>15</v>
      </c>
      <c r="C16263">
        <v>2026</v>
      </c>
      <c r="D16263" t="s">
        <v>41</v>
      </c>
      <c r="E16263" t="s">
        <v>57</v>
      </c>
      <c r="F16263">
        <v>22.481603152071401</v>
      </c>
    </row>
    <row r="16264" spans="1:6" x14ac:dyDescent="0.35">
      <c r="A16264" t="s">
        <v>134</v>
      </c>
      <c r="B16264" s="78" t="s">
        <v>15</v>
      </c>
      <c r="C16264">
        <v>2026</v>
      </c>
      <c r="D16264" t="s">
        <v>41</v>
      </c>
      <c r="E16264" t="s">
        <v>59</v>
      </c>
      <c r="F16264">
        <v>21.1092171289405</v>
      </c>
    </row>
    <row r="16265" spans="1:6" x14ac:dyDescent="0.35">
      <c r="A16265" t="s">
        <v>134</v>
      </c>
      <c r="B16265" s="78" t="s">
        <v>15</v>
      </c>
      <c r="C16265">
        <v>2026</v>
      </c>
      <c r="D16265" t="s">
        <v>41</v>
      </c>
      <c r="E16265" t="s">
        <v>61</v>
      </c>
      <c r="F16265">
        <v>28.418078020069999</v>
      </c>
    </row>
    <row r="16266" spans="1:6" x14ac:dyDescent="0.35">
      <c r="A16266" t="s">
        <v>134</v>
      </c>
      <c r="B16266" s="78" t="s">
        <v>15</v>
      </c>
      <c r="C16266">
        <v>2026</v>
      </c>
      <c r="D16266" t="s">
        <v>41</v>
      </c>
      <c r="E16266" t="s">
        <v>63</v>
      </c>
      <c r="F16266">
        <v>15.499769453173601</v>
      </c>
    </row>
    <row r="16267" spans="1:6" x14ac:dyDescent="0.35">
      <c r="A16267" t="s">
        <v>134</v>
      </c>
      <c r="B16267" s="78" t="s">
        <v>15</v>
      </c>
      <c r="C16267">
        <v>2026</v>
      </c>
      <c r="D16267" t="s">
        <v>41</v>
      </c>
      <c r="E16267" t="s">
        <v>43</v>
      </c>
      <c r="F16267">
        <v>67.987187461492496</v>
      </c>
    </row>
    <row r="16268" spans="1:6" x14ac:dyDescent="0.35">
      <c r="A16268" t="s">
        <v>134</v>
      </c>
      <c r="B16268" s="78" t="s">
        <v>15</v>
      </c>
      <c r="C16268">
        <v>2026</v>
      </c>
      <c r="D16268" t="s">
        <v>41</v>
      </c>
      <c r="E16268" t="s">
        <v>65</v>
      </c>
      <c r="F16268">
        <v>15.398096530624001</v>
      </c>
    </row>
    <row r="16269" spans="1:6" x14ac:dyDescent="0.35">
      <c r="A16269" t="s">
        <v>134</v>
      </c>
      <c r="B16269" s="78" t="s">
        <v>15</v>
      </c>
      <c r="C16269">
        <v>2026</v>
      </c>
      <c r="D16269" t="s">
        <v>41</v>
      </c>
      <c r="E16269" t="s">
        <v>67</v>
      </c>
      <c r="F16269">
        <v>17.908081790133402</v>
      </c>
    </row>
    <row r="16270" spans="1:6" x14ac:dyDescent="0.35">
      <c r="A16270" t="s">
        <v>134</v>
      </c>
      <c r="B16270" s="78" t="s">
        <v>15</v>
      </c>
      <c r="C16270">
        <v>2026</v>
      </c>
      <c r="D16270" t="s">
        <v>41</v>
      </c>
      <c r="E16270" t="s">
        <v>69</v>
      </c>
      <c r="F16270">
        <v>8.6286542523611196</v>
      </c>
    </row>
    <row r="16271" spans="1:6" x14ac:dyDescent="0.35">
      <c r="A16271" t="s">
        <v>134</v>
      </c>
      <c r="B16271" s="78" t="s">
        <v>15</v>
      </c>
      <c r="C16271">
        <v>2026</v>
      </c>
      <c r="D16271" t="s">
        <v>41</v>
      </c>
      <c r="E16271" t="s">
        <v>71</v>
      </c>
      <c r="F16271">
        <v>3.6674838521055002</v>
      </c>
    </row>
    <row r="16272" spans="1:6" x14ac:dyDescent="0.35">
      <c r="A16272" t="s">
        <v>134</v>
      </c>
      <c r="B16272" s="78" t="s">
        <v>15</v>
      </c>
      <c r="C16272">
        <v>2026</v>
      </c>
      <c r="D16272" t="s">
        <v>41</v>
      </c>
      <c r="E16272" t="s">
        <v>73</v>
      </c>
      <c r="F16272">
        <v>1.0711433752858901</v>
      </c>
    </row>
    <row r="16273" spans="1:6" x14ac:dyDescent="0.35">
      <c r="A16273" t="s">
        <v>134</v>
      </c>
      <c r="B16273" s="78" t="s">
        <v>15</v>
      </c>
      <c r="C16273">
        <v>2026</v>
      </c>
      <c r="D16273" t="s">
        <v>41</v>
      </c>
      <c r="E16273" t="s">
        <v>75</v>
      </c>
      <c r="F16273">
        <v>0.92340364629725602</v>
      </c>
    </row>
    <row r="16274" spans="1:6" x14ac:dyDescent="0.35">
      <c r="A16274" t="s">
        <v>134</v>
      </c>
      <c r="B16274" s="78" t="s">
        <v>15</v>
      </c>
      <c r="C16274">
        <v>2031</v>
      </c>
      <c r="D16274" t="s">
        <v>138</v>
      </c>
      <c r="E16274" t="s">
        <v>42</v>
      </c>
      <c r="F16274">
        <v>59.373047448755301</v>
      </c>
    </row>
    <row r="16275" spans="1:6" x14ac:dyDescent="0.35">
      <c r="A16275" t="s">
        <v>134</v>
      </c>
      <c r="B16275" s="78" t="s">
        <v>15</v>
      </c>
      <c r="C16275">
        <v>2031</v>
      </c>
      <c r="D16275" t="s">
        <v>138</v>
      </c>
      <c r="E16275" t="s">
        <v>45</v>
      </c>
      <c r="F16275">
        <v>49.6162151464898</v>
      </c>
    </row>
    <row r="16276" spans="1:6" x14ac:dyDescent="0.35">
      <c r="A16276" t="s">
        <v>134</v>
      </c>
      <c r="B16276" s="78" t="s">
        <v>15</v>
      </c>
      <c r="C16276">
        <v>2031</v>
      </c>
      <c r="D16276" t="s">
        <v>138</v>
      </c>
      <c r="E16276" t="s">
        <v>47</v>
      </c>
      <c r="F16276">
        <v>53.258578610963397</v>
      </c>
    </row>
    <row r="16277" spans="1:6" x14ac:dyDescent="0.35">
      <c r="A16277" t="s">
        <v>134</v>
      </c>
      <c r="B16277" s="78" t="s">
        <v>15</v>
      </c>
      <c r="C16277">
        <v>2031</v>
      </c>
      <c r="D16277" t="s">
        <v>138</v>
      </c>
      <c r="E16277" t="s">
        <v>49</v>
      </c>
      <c r="F16277">
        <v>45.280739690216997</v>
      </c>
    </row>
    <row r="16278" spans="1:6" x14ac:dyDescent="0.35">
      <c r="A16278" t="s">
        <v>134</v>
      </c>
      <c r="B16278" s="78" t="s">
        <v>15</v>
      </c>
      <c r="C16278">
        <v>2031</v>
      </c>
      <c r="D16278" t="s">
        <v>138</v>
      </c>
      <c r="E16278" t="s">
        <v>51</v>
      </c>
      <c r="F16278">
        <v>66.1165295864444</v>
      </c>
    </row>
    <row r="16279" spans="1:6" x14ac:dyDescent="0.35">
      <c r="A16279" t="s">
        <v>134</v>
      </c>
      <c r="B16279" s="78" t="s">
        <v>15</v>
      </c>
      <c r="C16279">
        <v>2031</v>
      </c>
      <c r="D16279" t="s">
        <v>138</v>
      </c>
      <c r="E16279" t="s">
        <v>53</v>
      </c>
      <c r="F16279">
        <v>54.228021436243601</v>
      </c>
    </row>
    <row r="16280" spans="1:6" x14ac:dyDescent="0.35">
      <c r="A16280" t="s">
        <v>134</v>
      </c>
      <c r="B16280" s="78" t="s">
        <v>15</v>
      </c>
      <c r="C16280">
        <v>2031</v>
      </c>
      <c r="D16280" t="s">
        <v>138</v>
      </c>
      <c r="E16280" t="s">
        <v>55</v>
      </c>
      <c r="F16280">
        <v>41.853932763431899</v>
      </c>
    </row>
    <row r="16281" spans="1:6" x14ac:dyDescent="0.35">
      <c r="A16281" t="s">
        <v>134</v>
      </c>
      <c r="B16281" s="78" t="s">
        <v>15</v>
      </c>
      <c r="C16281">
        <v>2031</v>
      </c>
      <c r="D16281" t="s">
        <v>138</v>
      </c>
      <c r="E16281" t="s">
        <v>57</v>
      </c>
      <c r="F16281">
        <v>29.078288160973202</v>
      </c>
    </row>
    <row r="16282" spans="1:6" x14ac:dyDescent="0.35">
      <c r="A16282" t="s">
        <v>134</v>
      </c>
      <c r="B16282" s="78" t="s">
        <v>15</v>
      </c>
      <c r="C16282">
        <v>2031</v>
      </c>
      <c r="D16282" t="s">
        <v>138</v>
      </c>
      <c r="E16282" t="s">
        <v>59</v>
      </c>
      <c r="F16282">
        <v>28.872713860518701</v>
      </c>
    </row>
    <row r="16283" spans="1:6" x14ac:dyDescent="0.35">
      <c r="A16283" t="s">
        <v>134</v>
      </c>
      <c r="B16283" s="78" t="s">
        <v>15</v>
      </c>
      <c r="C16283">
        <v>2031</v>
      </c>
      <c r="D16283" t="s">
        <v>138</v>
      </c>
      <c r="E16283" t="s">
        <v>61</v>
      </c>
      <c r="F16283">
        <v>26.209331863555501</v>
      </c>
    </row>
    <row r="16284" spans="1:6" x14ac:dyDescent="0.35">
      <c r="A16284" t="s">
        <v>134</v>
      </c>
      <c r="B16284" s="78" t="s">
        <v>15</v>
      </c>
      <c r="C16284">
        <v>2031</v>
      </c>
      <c r="D16284" t="s">
        <v>138</v>
      </c>
      <c r="E16284" t="s">
        <v>63</v>
      </c>
      <c r="F16284">
        <v>21.133526452055602</v>
      </c>
    </row>
    <row r="16285" spans="1:6" x14ac:dyDescent="0.35">
      <c r="A16285" t="s">
        <v>134</v>
      </c>
      <c r="B16285" s="78" t="s">
        <v>15</v>
      </c>
      <c r="C16285">
        <v>2031</v>
      </c>
      <c r="D16285" t="s">
        <v>138</v>
      </c>
      <c r="E16285" t="s">
        <v>43</v>
      </c>
      <c r="F16285">
        <v>54.380118409294703</v>
      </c>
    </row>
    <row r="16286" spans="1:6" x14ac:dyDescent="0.35">
      <c r="A16286" t="s">
        <v>134</v>
      </c>
      <c r="B16286" s="78" t="s">
        <v>15</v>
      </c>
      <c r="C16286">
        <v>2031</v>
      </c>
      <c r="D16286" t="s">
        <v>138</v>
      </c>
      <c r="E16286" t="s">
        <v>65</v>
      </c>
      <c r="F16286">
        <v>16.2632337946268</v>
      </c>
    </row>
    <row r="16287" spans="1:6" x14ac:dyDescent="0.35">
      <c r="A16287" t="s">
        <v>134</v>
      </c>
      <c r="B16287" s="78" t="s">
        <v>15</v>
      </c>
      <c r="C16287">
        <v>2031</v>
      </c>
      <c r="D16287" t="s">
        <v>138</v>
      </c>
      <c r="E16287" t="s">
        <v>67</v>
      </c>
      <c r="F16287">
        <v>15.6837644429823</v>
      </c>
    </row>
    <row r="16288" spans="1:6" x14ac:dyDescent="0.35">
      <c r="A16288" t="s">
        <v>134</v>
      </c>
      <c r="B16288" s="78" t="s">
        <v>15</v>
      </c>
      <c r="C16288">
        <v>2031</v>
      </c>
      <c r="D16288" t="s">
        <v>138</v>
      </c>
      <c r="E16288" t="s">
        <v>69</v>
      </c>
      <c r="F16288">
        <v>8.1999863900544696</v>
      </c>
    </row>
    <row r="16289" spans="1:6" x14ac:dyDescent="0.35">
      <c r="A16289" t="s">
        <v>134</v>
      </c>
      <c r="B16289" s="78" t="s">
        <v>15</v>
      </c>
      <c r="C16289">
        <v>2031</v>
      </c>
      <c r="D16289" t="s">
        <v>138</v>
      </c>
      <c r="E16289" t="s">
        <v>71</v>
      </c>
      <c r="F16289">
        <v>5.4844917000707802</v>
      </c>
    </row>
    <row r="16290" spans="1:6" x14ac:dyDescent="0.35">
      <c r="A16290" t="s">
        <v>134</v>
      </c>
      <c r="B16290" s="78" t="s">
        <v>15</v>
      </c>
      <c r="C16290">
        <v>2031</v>
      </c>
      <c r="D16290" t="s">
        <v>138</v>
      </c>
      <c r="E16290" t="s">
        <v>73</v>
      </c>
      <c r="F16290">
        <v>1.4477908006614499</v>
      </c>
    </row>
    <row r="16291" spans="1:6" x14ac:dyDescent="0.35">
      <c r="A16291" t="s">
        <v>134</v>
      </c>
      <c r="B16291" s="78" t="s">
        <v>15</v>
      </c>
      <c r="C16291">
        <v>2031</v>
      </c>
      <c r="D16291" t="s">
        <v>138</v>
      </c>
      <c r="E16291" t="s">
        <v>75</v>
      </c>
      <c r="F16291">
        <v>1.60484579673945</v>
      </c>
    </row>
    <row r="16292" spans="1:6" x14ac:dyDescent="0.35">
      <c r="A16292" t="s">
        <v>134</v>
      </c>
      <c r="B16292" s="78" t="s">
        <v>15</v>
      </c>
      <c r="C16292">
        <v>2031</v>
      </c>
      <c r="D16292" t="s">
        <v>41</v>
      </c>
      <c r="E16292" t="s">
        <v>42</v>
      </c>
      <c r="F16292">
        <v>65.607217430874599</v>
      </c>
    </row>
    <row r="16293" spans="1:6" x14ac:dyDescent="0.35">
      <c r="A16293" t="s">
        <v>134</v>
      </c>
      <c r="B16293" s="78" t="s">
        <v>15</v>
      </c>
      <c r="C16293">
        <v>2031</v>
      </c>
      <c r="D16293" t="s">
        <v>41</v>
      </c>
      <c r="E16293" t="s">
        <v>45</v>
      </c>
      <c r="F16293">
        <v>51.4885251520178</v>
      </c>
    </row>
    <row r="16294" spans="1:6" x14ac:dyDescent="0.35">
      <c r="A16294" t="s">
        <v>134</v>
      </c>
      <c r="B16294" s="78" t="s">
        <v>15</v>
      </c>
      <c r="C16294">
        <v>2031</v>
      </c>
      <c r="D16294" t="s">
        <v>41</v>
      </c>
      <c r="E16294" t="s">
        <v>47</v>
      </c>
      <c r="F16294">
        <v>46.354688791023698</v>
      </c>
    </row>
    <row r="16295" spans="1:6" x14ac:dyDescent="0.35">
      <c r="A16295" t="s">
        <v>134</v>
      </c>
      <c r="B16295" s="78" t="s">
        <v>15</v>
      </c>
      <c r="C16295">
        <v>2031</v>
      </c>
      <c r="D16295" t="s">
        <v>41</v>
      </c>
      <c r="E16295" t="s">
        <v>49</v>
      </c>
      <c r="F16295">
        <v>38.488628736684497</v>
      </c>
    </row>
    <row r="16296" spans="1:6" x14ac:dyDescent="0.35">
      <c r="A16296" t="s">
        <v>134</v>
      </c>
      <c r="B16296" s="78" t="s">
        <v>15</v>
      </c>
      <c r="C16296">
        <v>2031</v>
      </c>
      <c r="D16296" t="s">
        <v>41</v>
      </c>
      <c r="E16296" t="s">
        <v>51</v>
      </c>
      <c r="F16296">
        <v>47.603901302239898</v>
      </c>
    </row>
    <row r="16297" spans="1:6" x14ac:dyDescent="0.35">
      <c r="A16297" t="s">
        <v>134</v>
      </c>
      <c r="B16297" s="78" t="s">
        <v>15</v>
      </c>
      <c r="C16297">
        <v>2031</v>
      </c>
      <c r="D16297" t="s">
        <v>41</v>
      </c>
      <c r="E16297" t="s">
        <v>53</v>
      </c>
      <c r="F16297">
        <v>39.044175434095401</v>
      </c>
    </row>
    <row r="16298" spans="1:6" x14ac:dyDescent="0.35">
      <c r="A16298" t="s">
        <v>134</v>
      </c>
      <c r="B16298" s="78" t="s">
        <v>15</v>
      </c>
      <c r="C16298">
        <v>2031</v>
      </c>
      <c r="D16298" t="s">
        <v>41</v>
      </c>
      <c r="E16298" t="s">
        <v>55</v>
      </c>
      <c r="F16298">
        <v>31.091492909978001</v>
      </c>
    </row>
    <row r="16299" spans="1:6" x14ac:dyDescent="0.35">
      <c r="A16299" t="s">
        <v>134</v>
      </c>
      <c r="B16299" s="78" t="s">
        <v>15</v>
      </c>
      <c r="C16299">
        <v>2031</v>
      </c>
      <c r="D16299" t="s">
        <v>41</v>
      </c>
      <c r="E16299" t="s">
        <v>57</v>
      </c>
      <c r="F16299">
        <v>23.0203114607705</v>
      </c>
    </row>
    <row r="16300" spans="1:6" x14ac:dyDescent="0.35">
      <c r="A16300" t="s">
        <v>134</v>
      </c>
      <c r="B16300" s="78" t="s">
        <v>15</v>
      </c>
      <c r="C16300">
        <v>2031</v>
      </c>
      <c r="D16300" t="s">
        <v>41</v>
      </c>
      <c r="E16300" t="s">
        <v>59</v>
      </c>
      <c r="F16300">
        <v>23.7168720997118</v>
      </c>
    </row>
    <row r="16301" spans="1:6" x14ac:dyDescent="0.35">
      <c r="A16301" t="s">
        <v>134</v>
      </c>
      <c r="B16301" s="78" t="s">
        <v>15</v>
      </c>
      <c r="C16301">
        <v>2031</v>
      </c>
      <c r="D16301" t="s">
        <v>41</v>
      </c>
      <c r="E16301" t="s">
        <v>61</v>
      </c>
      <c r="F16301">
        <v>26.209331863555501</v>
      </c>
    </row>
    <row r="16302" spans="1:6" x14ac:dyDescent="0.35">
      <c r="A16302" t="s">
        <v>134</v>
      </c>
      <c r="B16302" s="78" t="s">
        <v>15</v>
      </c>
      <c r="C16302">
        <v>2031</v>
      </c>
      <c r="D16302" t="s">
        <v>41</v>
      </c>
      <c r="E16302" t="s">
        <v>63</v>
      </c>
      <c r="F16302">
        <v>15.620432594997601</v>
      </c>
    </row>
    <row r="16303" spans="1:6" x14ac:dyDescent="0.35">
      <c r="A16303" t="s">
        <v>134</v>
      </c>
      <c r="B16303" s="78" t="s">
        <v>15</v>
      </c>
      <c r="C16303">
        <v>2031</v>
      </c>
      <c r="D16303" t="s">
        <v>41</v>
      </c>
      <c r="E16303" t="s">
        <v>43</v>
      </c>
      <c r="F16303">
        <v>64.518784553400494</v>
      </c>
    </row>
    <row r="16304" spans="1:6" x14ac:dyDescent="0.35">
      <c r="A16304" t="s">
        <v>134</v>
      </c>
      <c r="B16304" s="78" t="s">
        <v>15</v>
      </c>
      <c r="C16304">
        <v>2031</v>
      </c>
      <c r="D16304" t="s">
        <v>41</v>
      </c>
      <c r="E16304" t="s">
        <v>65</v>
      </c>
      <c r="F16304">
        <v>14.6369104151642</v>
      </c>
    </row>
    <row r="16305" spans="1:6" x14ac:dyDescent="0.35">
      <c r="A16305" t="s">
        <v>134</v>
      </c>
      <c r="B16305" s="78" t="s">
        <v>15</v>
      </c>
      <c r="C16305">
        <v>2031</v>
      </c>
      <c r="D16305" t="s">
        <v>41</v>
      </c>
      <c r="E16305" t="s">
        <v>67</v>
      </c>
      <c r="F16305">
        <v>15.6837644429823</v>
      </c>
    </row>
    <row r="16306" spans="1:6" x14ac:dyDescent="0.35">
      <c r="A16306" t="s">
        <v>134</v>
      </c>
      <c r="B16306" s="78" t="s">
        <v>15</v>
      </c>
      <c r="C16306">
        <v>2031</v>
      </c>
      <c r="D16306" t="s">
        <v>41</v>
      </c>
      <c r="E16306" t="s">
        <v>69</v>
      </c>
      <c r="F16306">
        <v>12.299979585081701</v>
      </c>
    </row>
    <row r="16307" spans="1:6" x14ac:dyDescent="0.35">
      <c r="A16307" t="s">
        <v>134</v>
      </c>
      <c r="B16307" s="78" t="s">
        <v>15</v>
      </c>
      <c r="C16307">
        <v>2031</v>
      </c>
      <c r="D16307" t="s">
        <v>41</v>
      </c>
      <c r="E16307" t="s">
        <v>71</v>
      </c>
      <c r="F16307">
        <v>4.3875933600566297</v>
      </c>
    </row>
    <row r="16308" spans="1:6" x14ac:dyDescent="0.35">
      <c r="A16308" t="s">
        <v>134</v>
      </c>
      <c r="B16308" s="78" t="s">
        <v>15</v>
      </c>
      <c r="C16308">
        <v>2031</v>
      </c>
      <c r="D16308" t="s">
        <v>41</v>
      </c>
      <c r="E16308" t="s">
        <v>73</v>
      </c>
      <c r="F16308">
        <v>1.4477908006614499</v>
      </c>
    </row>
    <row r="16309" spans="1:6" x14ac:dyDescent="0.35">
      <c r="A16309" t="s">
        <v>134</v>
      </c>
      <c r="B16309" s="78" t="s">
        <v>15</v>
      </c>
      <c r="C16309">
        <v>2031</v>
      </c>
      <c r="D16309" t="s">
        <v>41</v>
      </c>
      <c r="E16309" t="s">
        <v>75</v>
      </c>
      <c r="F16309">
        <v>1.60484579673945</v>
      </c>
    </row>
    <row r="16310" spans="1:6" x14ac:dyDescent="0.35">
      <c r="A16310" t="s">
        <v>134</v>
      </c>
      <c r="B16310" s="78" t="s">
        <v>15</v>
      </c>
      <c r="C16310">
        <v>2036</v>
      </c>
      <c r="D16310" t="s">
        <v>138</v>
      </c>
      <c r="E16310" t="s">
        <v>42</v>
      </c>
      <c r="F16310">
        <v>61.240217049787397</v>
      </c>
    </row>
    <row r="16311" spans="1:6" x14ac:dyDescent="0.35">
      <c r="A16311" t="s">
        <v>134</v>
      </c>
      <c r="B16311" s="78" t="s">
        <v>15</v>
      </c>
      <c r="C16311">
        <v>2036</v>
      </c>
      <c r="D16311" t="s">
        <v>138</v>
      </c>
      <c r="E16311" t="s">
        <v>45</v>
      </c>
      <c r="F16311">
        <v>47.4262326380289</v>
      </c>
    </row>
    <row r="16312" spans="1:6" x14ac:dyDescent="0.35">
      <c r="A16312" t="s">
        <v>134</v>
      </c>
      <c r="B16312" s="78" t="s">
        <v>15</v>
      </c>
      <c r="C16312">
        <v>2036</v>
      </c>
      <c r="D16312" t="s">
        <v>138</v>
      </c>
      <c r="E16312" t="s">
        <v>47</v>
      </c>
      <c r="F16312">
        <v>49.106074359400999</v>
      </c>
    </row>
    <row r="16313" spans="1:6" x14ac:dyDescent="0.35">
      <c r="A16313" t="s">
        <v>134</v>
      </c>
      <c r="B16313" s="78" t="s">
        <v>15</v>
      </c>
      <c r="C16313">
        <v>2036</v>
      </c>
      <c r="D16313" t="s">
        <v>138</v>
      </c>
      <c r="E16313" t="s">
        <v>49</v>
      </c>
      <c r="F16313">
        <v>43.6787868493914</v>
      </c>
    </row>
    <row r="16314" spans="1:6" x14ac:dyDescent="0.35">
      <c r="A16314" t="s">
        <v>134</v>
      </c>
      <c r="B16314" s="78" t="s">
        <v>15</v>
      </c>
      <c r="C16314">
        <v>2036</v>
      </c>
      <c r="D16314" t="s">
        <v>138</v>
      </c>
      <c r="E16314" t="s">
        <v>51</v>
      </c>
      <c r="F16314">
        <v>67.256052937650907</v>
      </c>
    </row>
    <row r="16315" spans="1:6" x14ac:dyDescent="0.35">
      <c r="A16315" t="s">
        <v>134</v>
      </c>
      <c r="B16315" s="78" t="s">
        <v>15</v>
      </c>
      <c r="C16315">
        <v>2036</v>
      </c>
      <c r="D16315" t="s">
        <v>138</v>
      </c>
      <c r="E16315" t="s">
        <v>53</v>
      </c>
      <c r="F16315">
        <v>54.421953900804702</v>
      </c>
    </row>
    <row r="16316" spans="1:6" x14ac:dyDescent="0.35">
      <c r="A16316" t="s">
        <v>134</v>
      </c>
      <c r="B16316" s="78" t="s">
        <v>15</v>
      </c>
      <c r="C16316">
        <v>2036</v>
      </c>
      <c r="D16316" t="s">
        <v>138</v>
      </c>
      <c r="E16316" t="s">
        <v>55</v>
      </c>
      <c r="F16316">
        <v>42.449189437524602</v>
      </c>
    </row>
    <row r="16317" spans="1:6" x14ac:dyDescent="0.35">
      <c r="A16317" t="s">
        <v>134</v>
      </c>
      <c r="B16317" s="78" t="s">
        <v>15</v>
      </c>
      <c r="C16317">
        <v>2036</v>
      </c>
      <c r="D16317" t="s">
        <v>138</v>
      </c>
      <c r="E16317" t="s">
        <v>57</v>
      </c>
      <c r="F16317">
        <v>31.320544239011198</v>
      </c>
    </row>
    <row r="16318" spans="1:6" x14ac:dyDescent="0.35">
      <c r="A16318" t="s">
        <v>134</v>
      </c>
      <c r="B16318" s="78" t="s">
        <v>15</v>
      </c>
      <c r="C16318">
        <v>2036</v>
      </c>
      <c r="D16318" t="s">
        <v>138</v>
      </c>
      <c r="E16318" t="s">
        <v>59</v>
      </c>
      <c r="F16318">
        <v>29.4853524501635</v>
      </c>
    </row>
    <row r="16319" spans="1:6" x14ac:dyDescent="0.35">
      <c r="A16319" t="s">
        <v>134</v>
      </c>
      <c r="B16319" s="78" t="s">
        <v>15</v>
      </c>
      <c r="C16319">
        <v>2036</v>
      </c>
      <c r="D16319" t="s">
        <v>138</v>
      </c>
      <c r="E16319" t="s">
        <v>61</v>
      </c>
      <c r="F16319">
        <v>28.9881830221887</v>
      </c>
    </row>
    <row r="16320" spans="1:6" x14ac:dyDescent="0.35">
      <c r="A16320" t="s">
        <v>134</v>
      </c>
      <c r="B16320" s="78" t="s">
        <v>15</v>
      </c>
      <c r="C16320">
        <v>2036</v>
      </c>
      <c r="D16320" t="s">
        <v>138</v>
      </c>
      <c r="E16320" t="s">
        <v>63</v>
      </c>
      <c r="F16320">
        <v>19.238556321217601</v>
      </c>
    </row>
    <row r="16321" spans="1:6" x14ac:dyDescent="0.35">
      <c r="A16321" t="s">
        <v>134</v>
      </c>
      <c r="B16321" s="78" t="s">
        <v>15</v>
      </c>
      <c r="C16321">
        <v>2036</v>
      </c>
      <c r="D16321" t="s">
        <v>138</v>
      </c>
      <c r="E16321" t="s">
        <v>43</v>
      </c>
      <c r="F16321">
        <v>53.644309331080997</v>
      </c>
    </row>
    <row r="16322" spans="1:6" x14ac:dyDescent="0.35">
      <c r="A16322" t="s">
        <v>134</v>
      </c>
      <c r="B16322" s="78" t="s">
        <v>15</v>
      </c>
      <c r="C16322">
        <v>2036</v>
      </c>
      <c r="D16322" t="s">
        <v>138</v>
      </c>
      <c r="E16322" t="s">
        <v>65</v>
      </c>
      <c r="F16322">
        <v>16.337197832263701</v>
      </c>
    </row>
    <row r="16323" spans="1:6" x14ac:dyDescent="0.35">
      <c r="A16323" t="s">
        <v>134</v>
      </c>
      <c r="B16323" s="78" t="s">
        <v>15</v>
      </c>
      <c r="C16323">
        <v>2036</v>
      </c>
      <c r="D16323" t="s">
        <v>138</v>
      </c>
      <c r="E16323" t="s">
        <v>67</v>
      </c>
      <c r="F16323">
        <v>14.432160695018499</v>
      </c>
    </row>
    <row r="16324" spans="1:6" x14ac:dyDescent="0.35">
      <c r="A16324" t="s">
        <v>134</v>
      </c>
      <c r="B16324" s="78" t="s">
        <v>15</v>
      </c>
      <c r="C16324">
        <v>2036</v>
      </c>
      <c r="D16324" t="s">
        <v>138</v>
      </c>
      <c r="E16324" t="s">
        <v>69</v>
      </c>
      <c r="F16324">
        <v>11.9691676132668</v>
      </c>
    </row>
    <row r="16325" spans="1:6" x14ac:dyDescent="0.35">
      <c r="A16325" t="s">
        <v>134</v>
      </c>
      <c r="B16325" s="78" t="s">
        <v>15</v>
      </c>
      <c r="C16325">
        <v>2036</v>
      </c>
      <c r="D16325" t="s">
        <v>138</v>
      </c>
      <c r="E16325" t="s">
        <v>71</v>
      </c>
      <c r="F16325">
        <v>5.14711215949362</v>
      </c>
    </row>
    <row r="16326" spans="1:6" x14ac:dyDescent="0.35">
      <c r="A16326" t="s">
        <v>134</v>
      </c>
      <c r="B16326" s="78" t="s">
        <v>15</v>
      </c>
      <c r="C16326">
        <v>2036</v>
      </c>
      <c r="D16326" t="s">
        <v>138</v>
      </c>
      <c r="E16326" t="s">
        <v>73</v>
      </c>
      <c r="F16326">
        <v>1.9321397446917701</v>
      </c>
    </row>
    <row r="16327" spans="1:6" x14ac:dyDescent="0.35">
      <c r="A16327" t="s">
        <v>134</v>
      </c>
      <c r="B16327" s="78" t="s">
        <v>15</v>
      </c>
      <c r="C16327">
        <v>2036</v>
      </c>
      <c r="D16327" t="s">
        <v>138</v>
      </c>
      <c r="E16327" t="s">
        <v>75</v>
      </c>
      <c r="F16327">
        <v>2.14840639471312</v>
      </c>
    </row>
    <row r="16328" spans="1:6" x14ac:dyDescent="0.35">
      <c r="A16328" t="s">
        <v>134</v>
      </c>
      <c r="B16328" s="78" t="s">
        <v>15</v>
      </c>
      <c r="C16328">
        <v>2036</v>
      </c>
      <c r="D16328" t="s">
        <v>41</v>
      </c>
      <c r="E16328" t="s">
        <v>42</v>
      </c>
      <c r="F16328">
        <v>67.670439840015106</v>
      </c>
    </row>
    <row r="16329" spans="1:6" x14ac:dyDescent="0.35">
      <c r="A16329" t="s">
        <v>134</v>
      </c>
      <c r="B16329" s="78" t="s">
        <v>15</v>
      </c>
      <c r="C16329">
        <v>2036</v>
      </c>
      <c r="D16329" t="s">
        <v>41</v>
      </c>
      <c r="E16329" t="s">
        <v>45</v>
      </c>
      <c r="F16329">
        <v>49.215901794180901</v>
      </c>
    </row>
    <row r="16330" spans="1:6" x14ac:dyDescent="0.35">
      <c r="A16330" t="s">
        <v>134</v>
      </c>
      <c r="B16330" s="78" t="s">
        <v>15</v>
      </c>
      <c r="C16330">
        <v>2036</v>
      </c>
      <c r="D16330" t="s">
        <v>41</v>
      </c>
      <c r="E16330" t="s">
        <v>47</v>
      </c>
      <c r="F16330">
        <v>42.740472127626802</v>
      </c>
    </row>
    <row r="16331" spans="1:6" x14ac:dyDescent="0.35">
      <c r="A16331" t="s">
        <v>134</v>
      </c>
      <c r="B16331" s="78" t="s">
        <v>15</v>
      </c>
      <c r="C16331">
        <v>2036</v>
      </c>
      <c r="D16331" t="s">
        <v>41</v>
      </c>
      <c r="E16331" t="s">
        <v>49</v>
      </c>
      <c r="F16331">
        <v>37.1269688219827</v>
      </c>
    </row>
    <row r="16332" spans="1:6" x14ac:dyDescent="0.35">
      <c r="A16332" t="s">
        <v>134</v>
      </c>
      <c r="B16332" s="78" t="s">
        <v>15</v>
      </c>
      <c r="C16332">
        <v>2036</v>
      </c>
      <c r="D16332" t="s">
        <v>41</v>
      </c>
      <c r="E16332" t="s">
        <v>51</v>
      </c>
      <c r="F16332">
        <v>50.442039703238201</v>
      </c>
    </row>
    <row r="16333" spans="1:6" x14ac:dyDescent="0.35">
      <c r="A16333" t="s">
        <v>134</v>
      </c>
      <c r="B16333" s="78" t="s">
        <v>15</v>
      </c>
      <c r="C16333">
        <v>2036</v>
      </c>
      <c r="D16333" t="s">
        <v>41</v>
      </c>
      <c r="E16333" t="s">
        <v>53</v>
      </c>
      <c r="F16333">
        <v>39.183806808579398</v>
      </c>
    </row>
    <row r="16334" spans="1:6" x14ac:dyDescent="0.35">
      <c r="A16334" t="s">
        <v>134</v>
      </c>
      <c r="B16334" s="78" t="s">
        <v>15</v>
      </c>
      <c r="C16334">
        <v>2036</v>
      </c>
      <c r="D16334" t="s">
        <v>41</v>
      </c>
      <c r="E16334" t="s">
        <v>55</v>
      </c>
      <c r="F16334">
        <v>31.5336835821611</v>
      </c>
    </row>
    <row r="16335" spans="1:6" x14ac:dyDescent="0.35">
      <c r="A16335" t="s">
        <v>134</v>
      </c>
      <c r="B16335" s="78" t="s">
        <v>15</v>
      </c>
      <c r="C16335">
        <v>2036</v>
      </c>
      <c r="D16335" t="s">
        <v>41</v>
      </c>
      <c r="E16335" t="s">
        <v>57</v>
      </c>
      <c r="F16335">
        <v>24.7954308558839</v>
      </c>
    </row>
    <row r="16336" spans="1:6" x14ac:dyDescent="0.35">
      <c r="A16336" t="s">
        <v>134</v>
      </c>
      <c r="B16336" s="78" t="s">
        <v>15</v>
      </c>
      <c r="C16336">
        <v>2036</v>
      </c>
      <c r="D16336" t="s">
        <v>41</v>
      </c>
      <c r="E16336" t="s">
        <v>59</v>
      </c>
      <c r="F16336">
        <v>24.2201109412057</v>
      </c>
    </row>
    <row r="16337" spans="1:6" x14ac:dyDescent="0.35">
      <c r="A16337" t="s">
        <v>134</v>
      </c>
      <c r="B16337" s="78" t="s">
        <v>15</v>
      </c>
      <c r="C16337">
        <v>2036</v>
      </c>
      <c r="D16337" t="s">
        <v>41</v>
      </c>
      <c r="E16337" t="s">
        <v>61</v>
      </c>
      <c r="F16337">
        <v>28.9881830221887</v>
      </c>
    </row>
    <row r="16338" spans="1:6" x14ac:dyDescent="0.35">
      <c r="A16338" t="s">
        <v>134</v>
      </c>
      <c r="B16338" s="78" t="s">
        <v>15</v>
      </c>
      <c r="C16338">
        <v>2036</v>
      </c>
      <c r="D16338" t="s">
        <v>41</v>
      </c>
      <c r="E16338" t="s">
        <v>63</v>
      </c>
      <c r="F16338">
        <v>14.219802498291299</v>
      </c>
    </row>
    <row r="16339" spans="1:6" x14ac:dyDescent="0.35">
      <c r="A16339" t="s">
        <v>134</v>
      </c>
      <c r="B16339" s="78" t="s">
        <v>15</v>
      </c>
      <c r="C16339">
        <v>2036</v>
      </c>
      <c r="D16339" t="s">
        <v>41</v>
      </c>
      <c r="E16339" t="s">
        <v>43</v>
      </c>
      <c r="F16339">
        <v>63.645790731791003</v>
      </c>
    </row>
    <row r="16340" spans="1:6" x14ac:dyDescent="0.35">
      <c r="A16340" t="s">
        <v>134</v>
      </c>
      <c r="B16340" s="78" t="s">
        <v>15</v>
      </c>
      <c r="C16340">
        <v>2036</v>
      </c>
      <c r="D16340" t="s">
        <v>41</v>
      </c>
      <c r="E16340" t="s">
        <v>65</v>
      </c>
      <c r="F16340">
        <v>14.703478049037299</v>
      </c>
    </row>
    <row r="16341" spans="1:6" x14ac:dyDescent="0.35">
      <c r="A16341" t="s">
        <v>134</v>
      </c>
      <c r="B16341" s="78" t="s">
        <v>15</v>
      </c>
      <c r="C16341">
        <v>2036</v>
      </c>
      <c r="D16341" t="s">
        <v>41</v>
      </c>
      <c r="E16341" t="s">
        <v>67</v>
      </c>
      <c r="F16341">
        <v>14.432160695018499</v>
      </c>
    </row>
    <row r="16342" spans="1:6" x14ac:dyDescent="0.35">
      <c r="A16342" t="s">
        <v>134</v>
      </c>
      <c r="B16342" s="78" t="s">
        <v>15</v>
      </c>
      <c r="C16342">
        <v>2036</v>
      </c>
      <c r="D16342" t="s">
        <v>41</v>
      </c>
      <c r="E16342" t="s">
        <v>69</v>
      </c>
      <c r="F16342">
        <v>10.7722508519401</v>
      </c>
    </row>
    <row r="16343" spans="1:6" x14ac:dyDescent="0.35">
      <c r="A16343" t="s">
        <v>134</v>
      </c>
      <c r="B16343" s="78" t="s">
        <v>15</v>
      </c>
      <c r="C16343">
        <v>2036</v>
      </c>
      <c r="D16343" t="s">
        <v>41</v>
      </c>
      <c r="E16343" t="s">
        <v>71</v>
      </c>
      <c r="F16343">
        <v>6.1765345913923397</v>
      </c>
    </row>
    <row r="16344" spans="1:6" x14ac:dyDescent="0.35">
      <c r="A16344" t="s">
        <v>134</v>
      </c>
      <c r="B16344" s="78" t="s">
        <v>15</v>
      </c>
      <c r="C16344">
        <v>2036</v>
      </c>
      <c r="D16344" t="s">
        <v>41</v>
      </c>
      <c r="E16344" t="s">
        <v>73</v>
      </c>
      <c r="F16344">
        <v>1.9321397446917701</v>
      </c>
    </row>
    <row r="16345" spans="1:6" x14ac:dyDescent="0.35">
      <c r="A16345" t="s">
        <v>134</v>
      </c>
      <c r="B16345" s="78" t="s">
        <v>15</v>
      </c>
      <c r="C16345">
        <v>2036</v>
      </c>
      <c r="D16345" t="s">
        <v>41</v>
      </c>
      <c r="E16345" t="s">
        <v>75</v>
      </c>
      <c r="F16345">
        <v>2.14840639471312</v>
      </c>
    </row>
    <row r="16346" spans="1:6" x14ac:dyDescent="0.35">
      <c r="A16346" t="s">
        <v>134</v>
      </c>
      <c r="B16346" s="78" t="s">
        <v>15</v>
      </c>
      <c r="C16346">
        <v>2041</v>
      </c>
      <c r="D16346" t="s">
        <v>138</v>
      </c>
      <c r="E16346" t="s">
        <v>42</v>
      </c>
      <c r="F16346">
        <v>60.7368078153971</v>
      </c>
    </row>
    <row r="16347" spans="1:6" x14ac:dyDescent="0.35">
      <c r="A16347" t="s">
        <v>134</v>
      </c>
      <c r="B16347" s="78" t="s">
        <v>15</v>
      </c>
      <c r="C16347">
        <v>2041</v>
      </c>
      <c r="D16347" t="s">
        <v>138</v>
      </c>
      <c r="E16347" t="s">
        <v>45</v>
      </c>
      <c r="F16347">
        <v>47.269809818301397</v>
      </c>
    </row>
    <row r="16348" spans="1:6" x14ac:dyDescent="0.35">
      <c r="A16348" t="s">
        <v>134</v>
      </c>
      <c r="B16348" s="78" t="s">
        <v>15</v>
      </c>
      <c r="C16348">
        <v>2041</v>
      </c>
      <c r="D16348" t="s">
        <v>138</v>
      </c>
      <c r="E16348" t="s">
        <v>47</v>
      </c>
      <c r="F16348">
        <v>47.813665153809602</v>
      </c>
    </row>
    <row r="16349" spans="1:6" x14ac:dyDescent="0.35">
      <c r="A16349" t="s">
        <v>134</v>
      </c>
      <c r="B16349" s="78" t="s">
        <v>15</v>
      </c>
      <c r="C16349">
        <v>2041</v>
      </c>
      <c r="D16349" t="s">
        <v>138</v>
      </c>
      <c r="E16349" t="s">
        <v>49</v>
      </c>
      <c r="F16349">
        <v>39.6509172924629</v>
      </c>
    </row>
    <row r="16350" spans="1:6" x14ac:dyDescent="0.35">
      <c r="A16350" t="s">
        <v>134</v>
      </c>
      <c r="B16350" s="78" t="s">
        <v>15</v>
      </c>
      <c r="C16350">
        <v>2041</v>
      </c>
      <c r="D16350" t="s">
        <v>138</v>
      </c>
      <c r="E16350" t="s">
        <v>51</v>
      </c>
      <c r="F16350">
        <v>65.251290791539702</v>
      </c>
    </row>
    <row r="16351" spans="1:6" x14ac:dyDescent="0.35">
      <c r="A16351" t="s">
        <v>134</v>
      </c>
      <c r="B16351" s="78" t="s">
        <v>15</v>
      </c>
      <c r="C16351">
        <v>2041</v>
      </c>
      <c r="D16351" t="s">
        <v>138</v>
      </c>
      <c r="E16351" t="s">
        <v>53</v>
      </c>
      <c r="F16351">
        <v>56.340969507040697</v>
      </c>
    </row>
    <row r="16352" spans="1:6" x14ac:dyDescent="0.35">
      <c r="A16352" t="s">
        <v>134</v>
      </c>
      <c r="B16352" s="78" t="s">
        <v>15</v>
      </c>
      <c r="C16352">
        <v>2041</v>
      </c>
      <c r="D16352" t="s">
        <v>138</v>
      </c>
      <c r="E16352" t="s">
        <v>55</v>
      </c>
      <c r="F16352">
        <v>41.998839158863298</v>
      </c>
    </row>
    <row r="16353" spans="1:6" x14ac:dyDescent="0.35">
      <c r="A16353" t="s">
        <v>134</v>
      </c>
      <c r="B16353" s="78" t="s">
        <v>15</v>
      </c>
      <c r="C16353">
        <v>2041</v>
      </c>
      <c r="D16353" t="s">
        <v>138</v>
      </c>
      <c r="E16353" t="s">
        <v>57</v>
      </c>
      <c r="F16353">
        <v>31.814685264634001</v>
      </c>
    </row>
    <row r="16354" spans="1:6" x14ac:dyDescent="0.35">
      <c r="A16354" t="s">
        <v>134</v>
      </c>
      <c r="B16354" s="78" t="s">
        <v>15</v>
      </c>
      <c r="C16354">
        <v>2041</v>
      </c>
      <c r="D16354" t="s">
        <v>138</v>
      </c>
      <c r="E16354" t="s">
        <v>59</v>
      </c>
      <c r="F16354">
        <v>31.410066517008399</v>
      </c>
    </row>
    <row r="16355" spans="1:6" x14ac:dyDescent="0.35">
      <c r="A16355" t="s">
        <v>134</v>
      </c>
      <c r="B16355" s="78" t="s">
        <v>15</v>
      </c>
      <c r="C16355">
        <v>2041</v>
      </c>
      <c r="D16355" t="s">
        <v>138</v>
      </c>
      <c r="E16355" t="s">
        <v>61</v>
      </c>
      <c r="F16355">
        <v>29.726692428510201</v>
      </c>
    </row>
    <row r="16356" spans="1:6" x14ac:dyDescent="0.35">
      <c r="A16356" t="s">
        <v>134</v>
      </c>
      <c r="B16356" s="78" t="s">
        <v>15</v>
      </c>
      <c r="C16356">
        <v>2041</v>
      </c>
      <c r="D16356" t="s">
        <v>138</v>
      </c>
      <c r="E16356" t="s">
        <v>63</v>
      </c>
      <c r="F16356">
        <v>21.8813918361496</v>
      </c>
    </row>
    <row r="16357" spans="1:6" x14ac:dyDescent="0.35">
      <c r="A16357" t="s">
        <v>134</v>
      </c>
      <c r="B16357" s="78" t="s">
        <v>15</v>
      </c>
      <c r="C16357">
        <v>2041</v>
      </c>
      <c r="D16357" t="s">
        <v>138</v>
      </c>
      <c r="E16357" t="s">
        <v>43</v>
      </c>
      <c r="F16357">
        <v>55.095965387889898</v>
      </c>
    </row>
    <row r="16358" spans="1:6" x14ac:dyDescent="0.35">
      <c r="A16358" t="s">
        <v>134</v>
      </c>
      <c r="B16358" s="78" t="s">
        <v>15</v>
      </c>
      <c r="C16358">
        <v>2041</v>
      </c>
      <c r="D16358" t="s">
        <v>138</v>
      </c>
      <c r="E16358" t="s">
        <v>65</v>
      </c>
      <c r="F16358">
        <v>15.2709806974333</v>
      </c>
    </row>
    <row r="16359" spans="1:6" x14ac:dyDescent="0.35">
      <c r="A16359" t="s">
        <v>134</v>
      </c>
      <c r="B16359" s="78" t="s">
        <v>15</v>
      </c>
      <c r="C16359">
        <v>2041</v>
      </c>
      <c r="D16359" t="s">
        <v>138</v>
      </c>
      <c r="E16359" t="s">
        <v>67</v>
      </c>
      <c r="F16359">
        <v>14.6303373316701</v>
      </c>
    </row>
    <row r="16360" spans="1:6" x14ac:dyDescent="0.35">
      <c r="A16360" t="s">
        <v>134</v>
      </c>
      <c r="B16360" s="78" t="s">
        <v>15</v>
      </c>
      <c r="C16360">
        <v>2041</v>
      </c>
      <c r="D16360" t="s">
        <v>138</v>
      </c>
      <c r="E16360" t="s">
        <v>69</v>
      </c>
      <c r="F16360">
        <v>11.2496942179451</v>
      </c>
    </row>
    <row r="16361" spans="1:6" x14ac:dyDescent="0.35">
      <c r="A16361" t="s">
        <v>134</v>
      </c>
      <c r="B16361" s="78" t="s">
        <v>15</v>
      </c>
      <c r="C16361">
        <v>2041</v>
      </c>
      <c r="D16361" t="s">
        <v>138</v>
      </c>
      <c r="E16361" t="s">
        <v>71</v>
      </c>
      <c r="F16361">
        <v>7.1170417576400498</v>
      </c>
    </row>
    <row r="16362" spans="1:6" x14ac:dyDescent="0.35">
      <c r="A16362" t="s">
        <v>134</v>
      </c>
      <c r="B16362" s="78" t="s">
        <v>15</v>
      </c>
      <c r="C16362">
        <v>2041</v>
      </c>
      <c r="D16362" t="s">
        <v>138</v>
      </c>
      <c r="E16362" t="s">
        <v>73</v>
      </c>
      <c r="F16362">
        <v>2.29418872459269</v>
      </c>
    </row>
    <row r="16363" spans="1:6" x14ac:dyDescent="0.35">
      <c r="A16363" t="s">
        <v>134</v>
      </c>
      <c r="B16363" s="78" t="s">
        <v>15</v>
      </c>
      <c r="C16363">
        <v>2041</v>
      </c>
      <c r="D16363" t="s">
        <v>138</v>
      </c>
      <c r="E16363" t="s">
        <v>75</v>
      </c>
      <c r="F16363">
        <v>2.74050713159557</v>
      </c>
    </row>
    <row r="16364" spans="1:6" x14ac:dyDescent="0.35">
      <c r="A16364" t="s">
        <v>134</v>
      </c>
      <c r="B16364" s="78" t="s">
        <v>15</v>
      </c>
      <c r="C16364">
        <v>2041</v>
      </c>
      <c r="D16364" t="s">
        <v>41</v>
      </c>
      <c r="E16364" t="s">
        <v>42</v>
      </c>
      <c r="F16364">
        <v>67.114172636013805</v>
      </c>
    </row>
    <row r="16365" spans="1:6" x14ac:dyDescent="0.35">
      <c r="A16365" t="s">
        <v>134</v>
      </c>
      <c r="B16365" s="78" t="s">
        <v>15</v>
      </c>
      <c r="C16365">
        <v>2041</v>
      </c>
      <c r="D16365" t="s">
        <v>41</v>
      </c>
      <c r="E16365" t="s">
        <v>45</v>
      </c>
      <c r="F16365">
        <v>49.053576226539199</v>
      </c>
    </row>
    <row r="16366" spans="1:6" x14ac:dyDescent="0.35">
      <c r="A16366" t="s">
        <v>134</v>
      </c>
      <c r="B16366" s="78" t="s">
        <v>15</v>
      </c>
      <c r="C16366">
        <v>2041</v>
      </c>
      <c r="D16366" t="s">
        <v>41</v>
      </c>
      <c r="E16366" t="s">
        <v>47</v>
      </c>
      <c r="F16366">
        <v>41.615597448686202</v>
      </c>
    </row>
    <row r="16367" spans="1:6" x14ac:dyDescent="0.35">
      <c r="A16367" t="s">
        <v>134</v>
      </c>
      <c r="B16367" s="78" t="s">
        <v>15</v>
      </c>
      <c r="C16367">
        <v>2041</v>
      </c>
      <c r="D16367" t="s">
        <v>41</v>
      </c>
      <c r="E16367" t="s">
        <v>49</v>
      </c>
      <c r="F16367">
        <v>33.703279698593398</v>
      </c>
    </row>
    <row r="16368" spans="1:6" x14ac:dyDescent="0.35">
      <c r="A16368" t="s">
        <v>134</v>
      </c>
      <c r="B16368" s="78" t="s">
        <v>15</v>
      </c>
      <c r="C16368">
        <v>2041</v>
      </c>
      <c r="D16368" t="s">
        <v>41</v>
      </c>
      <c r="E16368" t="s">
        <v>51</v>
      </c>
      <c r="F16368">
        <v>50.243493909485501</v>
      </c>
    </row>
    <row r="16369" spans="1:6" x14ac:dyDescent="0.35">
      <c r="A16369" t="s">
        <v>134</v>
      </c>
      <c r="B16369" s="78" t="s">
        <v>15</v>
      </c>
      <c r="C16369">
        <v>2041</v>
      </c>
      <c r="D16369" t="s">
        <v>41</v>
      </c>
      <c r="E16369" t="s">
        <v>53</v>
      </c>
      <c r="F16369">
        <v>40.565498045069297</v>
      </c>
    </row>
    <row r="16370" spans="1:6" x14ac:dyDescent="0.35">
      <c r="A16370" t="s">
        <v>134</v>
      </c>
      <c r="B16370" s="78" t="s">
        <v>15</v>
      </c>
      <c r="C16370">
        <v>2041</v>
      </c>
      <c r="D16370" t="s">
        <v>41</v>
      </c>
      <c r="E16370" t="s">
        <v>55</v>
      </c>
      <c r="F16370">
        <v>31.199137660869901</v>
      </c>
    </row>
    <row r="16371" spans="1:6" x14ac:dyDescent="0.35">
      <c r="A16371" t="s">
        <v>134</v>
      </c>
      <c r="B16371" s="78" t="s">
        <v>15</v>
      </c>
      <c r="C16371">
        <v>2041</v>
      </c>
      <c r="D16371" t="s">
        <v>41</v>
      </c>
      <c r="E16371" t="s">
        <v>57</v>
      </c>
      <c r="F16371">
        <v>25.1866258345019</v>
      </c>
    </row>
    <row r="16372" spans="1:6" x14ac:dyDescent="0.35">
      <c r="A16372" t="s">
        <v>134</v>
      </c>
      <c r="B16372" s="78" t="s">
        <v>15</v>
      </c>
      <c r="C16372">
        <v>2041</v>
      </c>
      <c r="D16372" t="s">
        <v>41</v>
      </c>
      <c r="E16372" t="s">
        <v>59</v>
      </c>
      <c r="F16372">
        <v>25.801126067542601</v>
      </c>
    </row>
    <row r="16373" spans="1:6" x14ac:dyDescent="0.35">
      <c r="A16373" t="s">
        <v>134</v>
      </c>
      <c r="B16373" s="78" t="s">
        <v>15</v>
      </c>
      <c r="C16373">
        <v>2041</v>
      </c>
      <c r="D16373" t="s">
        <v>41</v>
      </c>
      <c r="E16373" t="s">
        <v>61</v>
      </c>
      <c r="F16373">
        <v>29.726692428510201</v>
      </c>
    </row>
    <row r="16374" spans="1:6" x14ac:dyDescent="0.35">
      <c r="A16374" t="s">
        <v>134</v>
      </c>
      <c r="B16374" s="78" t="s">
        <v>15</v>
      </c>
      <c r="C16374">
        <v>2041</v>
      </c>
      <c r="D16374" t="s">
        <v>41</v>
      </c>
      <c r="E16374" t="s">
        <v>63</v>
      </c>
      <c r="F16374">
        <v>16.1732026615019</v>
      </c>
    </row>
    <row r="16375" spans="1:6" x14ac:dyDescent="0.35">
      <c r="A16375" t="s">
        <v>134</v>
      </c>
      <c r="B16375" s="78" t="s">
        <v>15</v>
      </c>
      <c r="C16375">
        <v>2041</v>
      </c>
      <c r="D16375" t="s">
        <v>41</v>
      </c>
      <c r="E16375" t="s">
        <v>43</v>
      </c>
      <c r="F16375">
        <v>65.368094528005003</v>
      </c>
    </row>
    <row r="16376" spans="1:6" x14ac:dyDescent="0.35">
      <c r="A16376" t="s">
        <v>134</v>
      </c>
      <c r="B16376" s="78" t="s">
        <v>15</v>
      </c>
      <c r="C16376">
        <v>2041</v>
      </c>
      <c r="D16376" t="s">
        <v>41</v>
      </c>
      <c r="E16376" t="s">
        <v>65</v>
      </c>
      <c r="F16376">
        <v>13.743882627690001</v>
      </c>
    </row>
    <row r="16377" spans="1:6" x14ac:dyDescent="0.35">
      <c r="A16377" t="s">
        <v>134</v>
      </c>
      <c r="B16377" s="78" t="s">
        <v>15</v>
      </c>
      <c r="C16377">
        <v>2041</v>
      </c>
      <c r="D16377" t="s">
        <v>41</v>
      </c>
      <c r="E16377" t="s">
        <v>67</v>
      </c>
      <c r="F16377">
        <v>14.6303373316701</v>
      </c>
    </row>
    <row r="16378" spans="1:6" x14ac:dyDescent="0.35">
      <c r="A16378" t="s">
        <v>134</v>
      </c>
      <c r="B16378" s="78" t="s">
        <v>15</v>
      </c>
      <c r="C16378">
        <v>2041</v>
      </c>
      <c r="D16378" t="s">
        <v>41</v>
      </c>
      <c r="E16378" t="s">
        <v>69</v>
      </c>
      <c r="F16378">
        <v>9.8997309117917105</v>
      </c>
    </row>
    <row r="16379" spans="1:6" x14ac:dyDescent="0.35">
      <c r="A16379" t="s">
        <v>134</v>
      </c>
      <c r="B16379" s="78" t="s">
        <v>15</v>
      </c>
      <c r="C16379">
        <v>2041</v>
      </c>
      <c r="D16379" t="s">
        <v>41</v>
      </c>
      <c r="E16379" t="s">
        <v>71</v>
      </c>
      <c r="F16379">
        <v>5.6936334061120402</v>
      </c>
    </row>
    <row r="16380" spans="1:6" x14ac:dyDescent="0.35">
      <c r="A16380" t="s">
        <v>134</v>
      </c>
      <c r="B16380" s="78" t="s">
        <v>15</v>
      </c>
      <c r="C16380">
        <v>2041</v>
      </c>
      <c r="D16380" t="s">
        <v>41</v>
      </c>
      <c r="E16380" t="s">
        <v>73</v>
      </c>
      <c r="F16380">
        <v>2.52360759705196</v>
      </c>
    </row>
    <row r="16381" spans="1:6" x14ac:dyDescent="0.35">
      <c r="A16381" t="s">
        <v>134</v>
      </c>
      <c r="B16381" s="78" t="s">
        <v>15</v>
      </c>
      <c r="C16381">
        <v>2041</v>
      </c>
      <c r="D16381" t="s">
        <v>41</v>
      </c>
      <c r="E16381" t="s">
        <v>75</v>
      </c>
      <c r="F16381">
        <v>2.74050713159557</v>
      </c>
    </row>
    <row r="16382" spans="1:6" x14ac:dyDescent="0.35">
      <c r="A16382" t="s">
        <v>134</v>
      </c>
      <c r="B16382" s="78" t="s">
        <v>15</v>
      </c>
      <c r="C16382">
        <v>2046</v>
      </c>
      <c r="D16382" t="s">
        <v>138</v>
      </c>
      <c r="E16382" t="s">
        <v>42</v>
      </c>
      <c r="F16382">
        <v>59.912774489457497</v>
      </c>
    </row>
    <row r="16383" spans="1:6" x14ac:dyDescent="0.35">
      <c r="A16383" t="s">
        <v>134</v>
      </c>
      <c r="B16383" s="78" t="s">
        <v>15</v>
      </c>
      <c r="C16383">
        <v>2046</v>
      </c>
      <c r="D16383" t="s">
        <v>138</v>
      </c>
      <c r="E16383" t="s">
        <v>45</v>
      </c>
      <c r="F16383">
        <v>48.623647277798199</v>
      </c>
    </row>
    <row r="16384" spans="1:6" x14ac:dyDescent="0.35">
      <c r="A16384" t="s">
        <v>134</v>
      </c>
      <c r="B16384" s="78" t="s">
        <v>15</v>
      </c>
      <c r="C16384">
        <v>2046</v>
      </c>
      <c r="D16384" t="s">
        <v>138</v>
      </c>
      <c r="E16384" t="s">
        <v>47</v>
      </c>
      <c r="F16384">
        <v>48.045617453416902</v>
      </c>
    </row>
    <row r="16385" spans="1:6" x14ac:dyDescent="0.35">
      <c r="A16385" t="s">
        <v>134</v>
      </c>
      <c r="B16385" s="78" t="s">
        <v>15</v>
      </c>
      <c r="C16385">
        <v>2046</v>
      </c>
      <c r="D16385" t="s">
        <v>138</v>
      </c>
      <c r="E16385" t="s">
        <v>49</v>
      </c>
      <c r="F16385">
        <v>38.656350283140299</v>
      </c>
    </row>
    <row r="16386" spans="1:6" x14ac:dyDescent="0.35">
      <c r="A16386" t="s">
        <v>134</v>
      </c>
      <c r="B16386" s="78" t="s">
        <v>15</v>
      </c>
      <c r="C16386">
        <v>2046</v>
      </c>
      <c r="D16386" t="s">
        <v>138</v>
      </c>
      <c r="E16386" t="s">
        <v>51</v>
      </c>
      <c r="F16386">
        <v>62.139930242093001</v>
      </c>
    </row>
    <row r="16387" spans="1:6" x14ac:dyDescent="0.35">
      <c r="A16387" t="s">
        <v>134</v>
      </c>
      <c r="B16387" s="78" t="s">
        <v>15</v>
      </c>
      <c r="C16387">
        <v>2046</v>
      </c>
      <c r="D16387" t="s">
        <v>138</v>
      </c>
      <c r="E16387" t="s">
        <v>53</v>
      </c>
      <c r="F16387">
        <v>55.486875253026902</v>
      </c>
    </row>
    <row r="16388" spans="1:6" x14ac:dyDescent="0.35">
      <c r="A16388" t="s">
        <v>134</v>
      </c>
      <c r="B16388" s="78" t="s">
        <v>15</v>
      </c>
      <c r="C16388">
        <v>2046</v>
      </c>
      <c r="D16388" t="s">
        <v>138</v>
      </c>
      <c r="E16388" t="s">
        <v>55</v>
      </c>
      <c r="F16388">
        <v>43.252045823701202</v>
      </c>
    </row>
    <row r="16389" spans="1:6" x14ac:dyDescent="0.35">
      <c r="A16389" t="s">
        <v>134</v>
      </c>
      <c r="B16389" s="78" t="s">
        <v>15</v>
      </c>
      <c r="C16389">
        <v>2046</v>
      </c>
      <c r="D16389" t="s">
        <v>138</v>
      </c>
      <c r="E16389" t="s">
        <v>57</v>
      </c>
      <c r="F16389">
        <v>31.5060211712638</v>
      </c>
    </row>
    <row r="16390" spans="1:6" x14ac:dyDescent="0.35">
      <c r="A16390" t="s">
        <v>134</v>
      </c>
      <c r="B16390" s="78" t="s">
        <v>15</v>
      </c>
      <c r="C16390">
        <v>2046</v>
      </c>
      <c r="D16390" t="s">
        <v>138</v>
      </c>
      <c r="E16390" t="s">
        <v>59</v>
      </c>
      <c r="F16390">
        <v>32.025437962888198</v>
      </c>
    </row>
    <row r="16391" spans="1:6" x14ac:dyDescent="0.35">
      <c r="A16391" t="s">
        <v>134</v>
      </c>
      <c r="B16391" s="78" t="s">
        <v>15</v>
      </c>
      <c r="C16391">
        <v>2046</v>
      </c>
      <c r="D16391" t="s">
        <v>138</v>
      </c>
      <c r="E16391" t="s">
        <v>61</v>
      </c>
      <c r="F16391">
        <v>31.266078484820799</v>
      </c>
    </row>
    <row r="16392" spans="1:6" x14ac:dyDescent="0.35">
      <c r="A16392" t="s">
        <v>134</v>
      </c>
      <c r="B16392" s="78" t="s">
        <v>15</v>
      </c>
      <c r="C16392">
        <v>2046</v>
      </c>
      <c r="D16392" t="s">
        <v>138</v>
      </c>
      <c r="E16392" t="s">
        <v>63</v>
      </c>
      <c r="F16392">
        <v>22.5880495243876</v>
      </c>
    </row>
    <row r="16393" spans="1:6" x14ac:dyDescent="0.35">
      <c r="A16393" t="s">
        <v>134</v>
      </c>
      <c r="B16393" s="78" t="s">
        <v>15</v>
      </c>
      <c r="C16393">
        <v>2046</v>
      </c>
      <c r="D16393" t="s">
        <v>138</v>
      </c>
      <c r="E16393" t="s">
        <v>43</v>
      </c>
      <c r="F16393">
        <v>54.955789111182</v>
      </c>
    </row>
    <row r="16394" spans="1:6" x14ac:dyDescent="0.35">
      <c r="A16394" t="s">
        <v>134</v>
      </c>
      <c r="B16394" s="78" t="s">
        <v>15</v>
      </c>
      <c r="C16394">
        <v>2046</v>
      </c>
      <c r="D16394" t="s">
        <v>138</v>
      </c>
      <c r="E16394" t="s">
        <v>65</v>
      </c>
      <c r="F16394">
        <v>17.180859989480801</v>
      </c>
    </row>
    <row r="16395" spans="1:6" x14ac:dyDescent="0.35">
      <c r="A16395" t="s">
        <v>134</v>
      </c>
      <c r="B16395" s="78" t="s">
        <v>15</v>
      </c>
      <c r="C16395">
        <v>2046</v>
      </c>
      <c r="D16395" t="s">
        <v>138</v>
      </c>
      <c r="E16395" t="s">
        <v>67</v>
      </c>
      <c r="F16395">
        <v>13.9772165181839</v>
      </c>
    </row>
    <row r="16396" spans="1:6" x14ac:dyDescent="0.35">
      <c r="A16396" t="s">
        <v>134</v>
      </c>
      <c r="B16396" s="78" t="s">
        <v>15</v>
      </c>
      <c r="C16396">
        <v>2046</v>
      </c>
      <c r="D16396" t="s">
        <v>138</v>
      </c>
      <c r="E16396" t="s">
        <v>69</v>
      </c>
      <c r="F16396">
        <v>11.4960267572924</v>
      </c>
    </row>
    <row r="16397" spans="1:6" x14ac:dyDescent="0.35">
      <c r="A16397" t="s">
        <v>134</v>
      </c>
      <c r="B16397" s="78" t="s">
        <v>15</v>
      </c>
      <c r="C16397">
        <v>2046</v>
      </c>
      <c r="D16397" t="s">
        <v>138</v>
      </c>
      <c r="E16397" t="s">
        <v>71</v>
      </c>
      <c r="F16397">
        <v>6.69428507646467</v>
      </c>
    </row>
    <row r="16398" spans="1:6" x14ac:dyDescent="0.35">
      <c r="A16398" t="s">
        <v>134</v>
      </c>
      <c r="B16398" s="78" t="s">
        <v>15</v>
      </c>
      <c r="C16398">
        <v>2046</v>
      </c>
      <c r="D16398" t="s">
        <v>138</v>
      </c>
      <c r="E16398" t="s">
        <v>73</v>
      </c>
      <c r="F16398">
        <v>2.90259717482938</v>
      </c>
    </row>
    <row r="16399" spans="1:6" x14ac:dyDescent="0.35">
      <c r="A16399" t="s">
        <v>134</v>
      </c>
      <c r="B16399" s="78" t="s">
        <v>15</v>
      </c>
      <c r="C16399">
        <v>2046</v>
      </c>
      <c r="D16399" t="s">
        <v>138</v>
      </c>
      <c r="E16399" t="s">
        <v>75</v>
      </c>
      <c r="F16399">
        <v>3.3693207497121</v>
      </c>
    </row>
    <row r="16400" spans="1:6" x14ac:dyDescent="0.35">
      <c r="A16400" t="s">
        <v>134</v>
      </c>
      <c r="B16400" s="78" t="s">
        <v>15</v>
      </c>
      <c r="C16400">
        <v>2046</v>
      </c>
      <c r="D16400" t="s">
        <v>41</v>
      </c>
      <c r="E16400" t="s">
        <v>42</v>
      </c>
      <c r="F16400">
        <v>66.203615810850494</v>
      </c>
    </row>
    <row r="16401" spans="1:6" x14ac:dyDescent="0.35">
      <c r="A16401" t="s">
        <v>134</v>
      </c>
      <c r="B16401" s="78" t="s">
        <v>15</v>
      </c>
      <c r="C16401">
        <v>2046</v>
      </c>
      <c r="D16401" t="s">
        <v>41</v>
      </c>
      <c r="E16401" t="s">
        <v>45</v>
      </c>
      <c r="F16401">
        <v>50.458501892054699</v>
      </c>
    </row>
    <row r="16402" spans="1:6" x14ac:dyDescent="0.35">
      <c r="A16402" t="s">
        <v>134</v>
      </c>
      <c r="B16402" s="78" t="s">
        <v>15</v>
      </c>
      <c r="C16402">
        <v>2046</v>
      </c>
      <c r="D16402" t="s">
        <v>41</v>
      </c>
      <c r="E16402" t="s">
        <v>47</v>
      </c>
      <c r="F16402">
        <v>41.817481857603603</v>
      </c>
    </row>
    <row r="16403" spans="1:6" x14ac:dyDescent="0.35">
      <c r="A16403" t="s">
        <v>134</v>
      </c>
      <c r="B16403" s="78" t="s">
        <v>15</v>
      </c>
      <c r="C16403">
        <v>2046</v>
      </c>
      <c r="D16403" t="s">
        <v>41</v>
      </c>
      <c r="E16403" t="s">
        <v>49</v>
      </c>
      <c r="F16403">
        <v>32.857897740669301</v>
      </c>
    </row>
    <row r="16404" spans="1:6" x14ac:dyDescent="0.35">
      <c r="A16404" t="s">
        <v>134</v>
      </c>
      <c r="B16404" s="78" t="s">
        <v>15</v>
      </c>
      <c r="C16404">
        <v>2046</v>
      </c>
      <c r="D16404" t="s">
        <v>41</v>
      </c>
      <c r="E16404" t="s">
        <v>51</v>
      </c>
      <c r="F16404">
        <v>47.847746286411599</v>
      </c>
    </row>
    <row r="16405" spans="1:6" x14ac:dyDescent="0.35">
      <c r="A16405" t="s">
        <v>134</v>
      </c>
      <c r="B16405" s="78" t="s">
        <v>15</v>
      </c>
      <c r="C16405">
        <v>2046</v>
      </c>
      <c r="D16405" t="s">
        <v>41</v>
      </c>
      <c r="E16405" t="s">
        <v>53</v>
      </c>
      <c r="F16405">
        <v>39.950550182179299</v>
      </c>
    </row>
    <row r="16406" spans="1:6" x14ac:dyDescent="0.35">
      <c r="A16406" t="s">
        <v>134</v>
      </c>
      <c r="B16406" s="78" t="s">
        <v>15</v>
      </c>
      <c r="C16406">
        <v>2046</v>
      </c>
      <c r="D16406" t="s">
        <v>41</v>
      </c>
      <c r="E16406" t="s">
        <v>55</v>
      </c>
      <c r="F16406">
        <v>32.1300911833209</v>
      </c>
    </row>
    <row r="16407" spans="1:6" x14ac:dyDescent="0.35">
      <c r="A16407" t="s">
        <v>134</v>
      </c>
      <c r="B16407" s="78" t="s">
        <v>15</v>
      </c>
      <c r="C16407">
        <v>2046</v>
      </c>
      <c r="D16407" t="s">
        <v>41</v>
      </c>
      <c r="E16407" t="s">
        <v>57</v>
      </c>
      <c r="F16407">
        <v>24.942266760583799</v>
      </c>
    </row>
    <row r="16408" spans="1:6" x14ac:dyDescent="0.35">
      <c r="A16408" t="s">
        <v>134</v>
      </c>
      <c r="B16408" s="78" t="s">
        <v>15</v>
      </c>
      <c r="C16408">
        <v>2046</v>
      </c>
      <c r="D16408" t="s">
        <v>41</v>
      </c>
      <c r="E16408" t="s">
        <v>59</v>
      </c>
      <c r="F16408">
        <v>26.306609755229601</v>
      </c>
    </row>
    <row r="16409" spans="1:6" x14ac:dyDescent="0.35">
      <c r="A16409" t="s">
        <v>134</v>
      </c>
      <c r="B16409" s="78" t="s">
        <v>15</v>
      </c>
      <c r="C16409">
        <v>2046</v>
      </c>
      <c r="D16409" t="s">
        <v>41</v>
      </c>
      <c r="E16409" t="s">
        <v>61</v>
      </c>
      <c r="F16409">
        <v>31.266078484820799</v>
      </c>
    </row>
    <row r="16410" spans="1:6" x14ac:dyDescent="0.35">
      <c r="A16410" t="s">
        <v>134</v>
      </c>
      <c r="B16410" s="78" t="s">
        <v>15</v>
      </c>
      <c r="C16410">
        <v>2046</v>
      </c>
      <c r="D16410" t="s">
        <v>41</v>
      </c>
      <c r="E16410" t="s">
        <v>63</v>
      </c>
      <c r="F16410">
        <v>16.695514865851699</v>
      </c>
    </row>
    <row r="16411" spans="1:6" x14ac:dyDescent="0.35">
      <c r="A16411" t="s">
        <v>134</v>
      </c>
      <c r="B16411" s="78" t="s">
        <v>15</v>
      </c>
      <c r="C16411">
        <v>2046</v>
      </c>
      <c r="D16411" t="s">
        <v>41</v>
      </c>
      <c r="E16411" t="s">
        <v>43</v>
      </c>
      <c r="F16411">
        <v>65.201783691232905</v>
      </c>
    </row>
    <row r="16412" spans="1:6" x14ac:dyDescent="0.35">
      <c r="A16412" t="s">
        <v>134</v>
      </c>
      <c r="B16412" s="78" t="s">
        <v>15</v>
      </c>
      <c r="C16412">
        <v>2046</v>
      </c>
      <c r="D16412" t="s">
        <v>41</v>
      </c>
      <c r="E16412" t="s">
        <v>65</v>
      </c>
      <c r="F16412">
        <v>15.462773990532799</v>
      </c>
    </row>
    <row r="16413" spans="1:6" x14ac:dyDescent="0.35">
      <c r="A16413" t="s">
        <v>134</v>
      </c>
      <c r="B16413" s="78" t="s">
        <v>15</v>
      </c>
      <c r="C16413">
        <v>2046</v>
      </c>
      <c r="D16413" t="s">
        <v>41</v>
      </c>
      <c r="E16413" t="s">
        <v>67</v>
      </c>
      <c r="F16413">
        <v>13.9772165181839</v>
      </c>
    </row>
    <row r="16414" spans="1:6" x14ac:dyDescent="0.35">
      <c r="A16414" t="s">
        <v>134</v>
      </c>
      <c r="B16414" s="78" t="s">
        <v>15</v>
      </c>
      <c r="C16414">
        <v>2046</v>
      </c>
      <c r="D16414" t="s">
        <v>41</v>
      </c>
      <c r="E16414" t="s">
        <v>69</v>
      </c>
      <c r="F16414">
        <v>10.0015432788444</v>
      </c>
    </row>
    <row r="16415" spans="1:6" x14ac:dyDescent="0.35">
      <c r="A16415" t="s">
        <v>134</v>
      </c>
      <c r="B16415" s="78" t="s">
        <v>15</v>
      </c>
      <c r="C16415">
        <v>2046</v>
      </c>
      <c r="D16415" t="s">
        <v>41</v>
      </c>
      <c r="E16415" t="s">
        <v>71</v>
      </c>
      <c r="F16415">
        <v>5.3554280611717404</v>
      </c>
    </row>
    <row r="16416" spans="1:6" x14ac:dyDescent="0.35">
      <c r="A16416" t="s">
        <v>134</v>
      </c>
      <c r="B16416" s="78" t="s">
        <v>15</v>
      </c>
      <c r="C16416">
        <v>2046</v>
      </c>
      <c r="D16416" t="s">
        <v>41</v>
      </c>
      <c r="E16416" t="s">
        <v>73</v>
      </c>
      <c r="F16416">
        <v>2.90259717482938</v>
      </c>
    </row>
    <row r="16417" spans="1:6" x14ac:dyDescent="0.35">
      <c r="A16417" t="s">
        <v>134</v>
      </c>
      <c r="B16417" s="78" t="s">
        <v>15</v>
      </c>
      <c r="C16417">
        <v>2046</v>
      </c>
      <c r="D16417" t="s">
        <v>41</v>
      </c>
      <c r="E16417" t="s">
        <v>75</v>
      </c>
      <c r="F16417">
        <v>3.3693207497121</v>
      </c>
    </row>
    <row r="16418" spans="1:6" x14ac:dyDescent="0.35">
      <c r="A16418" t="s">
        <v>135</v>
      </c>
      <c r="B16418" s="78" t="s">
        <v>15</v>
      </c>
      <c r="C16418">
        <v>2021</v>
      </c>
      <c r="D16418" t="s">
        <v>41</v>
      </c>
      <c r="E16418" t="s">
        <v>42</v>
      </c>
      <c r="F16418">
        <v>13</v>
      </c>
    </row>
    <row r="16419" spans="1:6" x14ac:dyDescent="0.35">
      <c r="A16419" t="s">
        <v>135</v>
      </c>
      <c r="B16419" s="78" t="s">
        <v>15</v>
      </c>
      <c r="C16419">
        <v>2021</v>
      </c>
      <c r="D16419" t="s">
        <v>41</v>
      </c>
      <c r="E16419" t="s">
        <v>43</v>
      </c>
      <c r="F16419">
        <v>16</v>
      </c>
    </row>
    <row r="16420" spans="1:6" x14ac:dyDescent="0.35">
      <c r="A16420" t="s">
        <v>135</v>
      </c>
      <c r="B16420" s="78" t="s">
        <v>15</v>
      </c>
      <c r="C16420">
        <v>2021</v>
      </c>
      <c r="D16420" t="s">
        <v>41</v>
      </c>
      <c r="E16420" t="s">
        <v>45</v>
      </c>
      <c r="F16420">
        <v>12</v>
      </c>
    </row>
    <row r="16421" spans="1:6" x14ac:dyDescent="0.35">
      <c r="A16421" t="s">
        <v>135</v>
      </c>
      <c r="B16421" s="78" t="s">
        <v>15</v>
      </c>
      <c r="C16421">
        <v>2021</v>
      </c>
      <c r="D16421" t="s">
        <v>41</v>
      </c>
      <c r="E16421" t="s">
        <v>47</v>
      </c>
      <c r="F16421">
        <v>7</v>
      </c>
    </row>
    <row r="16422" spans="1:6" x14ac:dyDescent="0.35">
      <c r="A16422" t="s">
        <v>135</v>
      </c>
      <c r="B16422" s="78" t="s">
        <v>15</v>
      </c>
      <c r="C16422">
        <v>2021</v>
      </c>
      <c r="D16422" t="s">
        <v>41</v>
      </c>
      <c r="E16422" t="s">
        <v>49</v>
      </c>
      <c r="F16422">
        <v>8</v>
      </c>
    </row>
    <row r="16423" spans="1:6" x14ac:dyDescent="0.35">
      <c r="A16423" t="s">
        <v>135</v>
      </c>
      <c r="B16423" s="78" t="s">
        <v>15</v>
      </c>
      <c r="C16423">
        <v>2021</v>
      </c>
      <c r="D16423" t="s">
        <v>41</v>
      </c>
      <c r="E16423" t="s">
        <v>51</v>
      </c>
      <c r="F16423">
        <v>14</v>
      </c>
    </row>
    <row r="16424" spans="1:6" x14ac:dyDescent="0.35">
      <c r="A16424" t="s">
        <v>135</v>
      </c>
      <c r="B16424" s="78" t="s">
        <v>15</v>
      </c>
      <c r="C16424">
        <v>2021</v>
      </c>
      <c r="D16424" t="s">
        <v>41</v>
      </c>
      <c r="E16424" t="s">
        <v>53</v>
      </c>
      <c r="F16424">
        <v>7</v>
      </c>
    </row>
    <row r="16425" spans="1:6" x14ac:dyDescent="0.35">
      <c r="A16425" t="s">
        <v>135</v>
      </c>
      <c r="B16425" s="78" t="s">
        <v>15</v>
      </c>
      <c r="C16425">
        <v>2021</v>
      </c>
      <c r="D16425" t="s">
        <v>41</v>
      </c>
      <c r="E16425" t="s">
        <v>55</v>
      </c>
      <c r="F16425">
        <v>12</v>
      </c>
    </row>
    <row r="16426" spans="1:6" x14ac:dyDescent="0.35">
      <c r="A16426" t="s">
        <v>135</v>
      </c>
      <c r="B16426" s="78" t="s">
        <v>15</v>
      </c>
      <c r="C16426">
        <v>2021</v>
      </c>
      <c r="D16426" t="s">
        <v>41</v>
      </c>
      <c r="E16426" t="s">
        <v>57</v>
      </c>
      <c r="F16426">
        <v>3</v>
      </c>
    </row>
    <row r="16427" spans="1:6" x14ac:dyDescent="0.35">
      <c r="A16427" t="s">
        <v>135</v>
      </c>
      <c r="B16427" s="78" t="s">
        <v>15</v>
      </c>
      <c r="C16427">
        <v>2021</v>
      </c>
      <c r="D16427" t="s">
        <v>41</v>
      </c>
      <c r="E16427" t="s">
        <v>59</v>
      </c>
      <c r="F16427">
        <v>6</v>
      </c>
    </row>
    <row r="16428" spans="1:6" x14ac:dyDescent="0.35">
      <c r="A16428" t="s">
        <v>135</v>
      </c>
      <c r="B16428" s="78" t="s">
        <v>15</v>
      </c>
      <c r="C16428">
        <v>2021</v>
      </c>
      <c r="D16428" t="s">
        <v>41</v>
      </c>
      <c r="E16428" t="s">
        <v>61</v>
      </c>
      <c r="F16428">
        <v>10</v>
      </c>
    </row>
    <row r="16429" spans="1:6" x14ac:dyDescent="0.35">
      <c r="A16429" t="s">
        <v>135</v>
      </c>
      <c r="B16429" s="78" t="s">
        <v>15</v>
      </c>
      <c r="C16429">
        <v>2021</v>
      </c>
      <c r="D16429" t="s">
        <v>41</v>
      </c>
      <c r="E16429" t="s">
        <v>63</v>
      </c>
      <c r="F16429">
        <v>10</v>
      </c>
    </row>
    <row r="16430" spans="1:6" x14ac:dyDescent="0.35">
      <c r="A16430" t="s">
        <v>135</v>
      </c>
      <c r="B16430" s="78" t="s">
        <v>15</v>
      </c>
      <c r="C16430">
        <v>2021</v>
      </c>
      <c r="D16430" t="s">
        <v>41</v>
      </c>
      <c r="E16430" t="s">
        <v>65</v>
      </c>
      <c r="F16430">
        <v>11</v>
      </c>
    </row>
    <row r="16431" spans="1:6" x14ac:dyDescent="0.35">
      <c r="A16431" t="s">
        <v>135</v>
      </c>
      <c r="B16431" s="78" t="s">
        <v>15</v>
      </c>
      <c r="C16431">
        <v>2021</v>
      </c>
      <c r="D16431" t="s">
        <v>41</v>
      </c>
      <c r="E16431" t="s">
        <v>67</v>
      </c>
      <c r="F16431">
        <v>1</v>
      </c>
    </row>
    <row r="16432" spans="1:6" x14ac:dyDescent="0.35">
      <c r="A16432" t="s">
        <v>135</v>
      </c>
      <c r="B16432" s="78" t="s">
        <v>15</v>
      </c>
      <c r="C16432">
        <v>2021</v>
      </c>
      <c r="D16432" t="s">
        <v>41</v>
      </c>
      <c r="E16432" t="s">
        <v>69</v>
      </c>
      <c r="F16432">
        <v>2</v>
      </c>
    </row>
    <row r="16433" spans="1:6" x14ac:dyDescent="0.35">
      <c r="A16433" t="s">
        <v>135</v>
      </c>
      <c r="B16433" s="78" t="s">
        <v>15</v>
      </c>
      <c r="C16433">
        <v>2021</v>
      </c>
      <c r="D16433" t="s">
        <v>41</v>
      </c>
      <c r="E16433" t="s">
        <v>71</v>
      </c>
      <c r="F16433">
        <v>2</v>
      </c>
    </row>
    <row r="16434" spans="1:6" x14ac:dyDescent="0.35">
      <c r="A16434" t="s">
        <v>135</v>
      </c>
      <c r="B16434" s="78" t="s">
        <v>15</v>
      </c>
      <c r="C16434">
        <v>2021</v>
      </c>
      <c r="D16434" t="s">
        <v>41</v>
      </c>
      <c r="E16434" t="s">
        <v>73</v>
      </c>
      <c r="F16434">
        <v>0</v>
      </c>
    </row>
    <row r="16435" spans="1:6" x14ac:dyDescent="0.35">
      <c r="A16435" t="s">
        <v>135</v>
      </c>
      <c r="B16435" s="78" t="s">
        <v>15</v>
      </c>
      <c r="C16435">
        <v>2021</v>
      </c>
      <c r="D16435" t="s">
        <v>41</v>
      </c>
      <c r="E16435" t="s">
        <v>75</v>
      </c>
      <c r="F16435">
        <v>0</v>
      </c>
    </row>
    <row r="16436" spans="1:6" x14ac:dyDescent="0.35">
      <c r="A16436" t="s">
        <v>135</v>
      </c>
      <c r="B16436" s="78" t="s">
        <v>15</v>
      </c>
      <c r="C16436">
        <v>2021</v>
      </c>
      <c r="D16436" t="s">
        <v>138</v>
      </c>
      <c r="E16436" t="s">
        <v>42</v>
      </c>
      <c r="F16436">
        <v>18</v>
      </c>
    </row>
    <row r="16437" spans="1:6" x14ac:dyDescent="0.35">
      <c r="A16437" t="s">
        <v>135</v>
      </c>
      <c r="B16437" s="78" t="s">
        <v>15</v>
      </c>
      <c r="C16437">
        <v>2021</v>
      </c>
      <c r="D16437" t="s">
        <v>138</v>
      </c>
      <c r="E16437" t="s">
        <v>43</v>
      </c>
      <c r="F16437">
        <v>20</v>
      </c>
    </row>
    <row r="16438" spans="1:6" x14ac:dyDescent="0.35">
      <c r="A16438" t="s">
        <v>135</v>
      </c>
      <c r="B16438" s="78" t="s">
        <v>15</v>
      </c>
      <c r="C16438">
        <v>2021</v>
      </c>
      <c r="D16438" t="s">
        <v>138</v>
      </c>
      <c r="E16438" t="s">
        <v>45</v>
      </c>
      <c r="F16438">
        <v>8</v>
      </c>
    </row>
    <row r="16439" spans="1:6" x14ac:dyDescent="0.35">
      <c r="A16439" t="s">
        <v>135</v>
      </c>
      <c r="B16439" s="78" t="s">
        <v>15</v>
      </c>
      <c r="C16439">
        <v>2021</v>
      </c>
      <c r="D16439" t="s">
        <v>138</v>
      </c>
      <c r="E16439" t="s">
        <v>47</v>
      </c>
      <c r="F16439">
        <v>6</v>
      </c>
    </row>
    <row r="16440" spans="1:6" x14ac:dyDescent="0.35">
      <c r="A16440" t="s">
        <v>135</v>
      </c>
      <c r="B16440" s="78" t="s">
        <v>15</v>
      </c>
      <c r="C16440">
        <v>2021</v>
      </c>
      <c r="D16440" t="s">
        <v>138</v>
      </c>
      <c r="E16440" t="s">
        <v>49</v>
      </c>
      <c r="F16440">
        <v>9</v>
      </c>
    </row>
    <row r="16441" spans="1:6" x14ac:dyDescent="0.35">
      <c r="A16441" t="s">
        <v>135</v>
      </c>
      <c r="B16441" s="78" t="s">
        <v>15</v>
      </c>
      <c r="C16441">
        <v>2021</v>
      </c>
      <c r="D16441" t="s">
        <v>138</v>
      </c>
      <c r="E16441" t="s">
        <v>51</v>
      </c>
      <c r="F16441">
        <v>16</v>
      </c>
    </row>
    <row r="16442" spans="1:6" x14ac:dyDescent="0.35">
      <c r="A16442" t="s">
        <v>135</v>
      </c>
      <c r="B16442" s="78" t="s">
        <v>15</v>
      </c>
      <c r="C16442">
        <v>2021</v>
      </c>
      <c r="D16442" t="s">
        <v>138</v>
      </c>
      <c r="E16442" t="s">
        <v>53</v>
      </c>
      <c r="F16442">
        <v>17</v>
      </c>
    </row>
    <row r="16443" spans="1:6" x14ac:dyDescent="0.35">
      <c r="A16443" t="s">
        <v>135</v>
      </c>
      <c r="B16443" s="78" t="s">
        <v>15</v>
      </c>
      <c r="C16443">
        <v>2021</v>
      </c>
      <c r="D16443" t="s">
        <v>138</v>
      </c>
      <c r="E16443" t="s">
        <v>55</v>
      </c>
      <c r="F16443">
        <v>7</v>
      </c>
    </row>
    <row r="16444" spans="1:6" x14ac:dyDescent="0.35">
      <c r="A16444" t="s">
        <v>135</v>
      </c>
      <c r="B16444" s="78" t="s">
        <v>15</v>
      </c>
      <c r="C16444">
        <v>2021</v>
      </c>
      <c r="D16444" t="s">
        <v>138</v>
      </c>
      <c r="E16444" t="s">
        <v>57</v>
      </c>
      <c r="F16444">
        <v>9</v>
      </c>
    </row>
    <row r="16445" spans="1:6" x14ac:dyDescent="0.35">
      <c r="A16445" t="s">
        <v>135</v>
      </c>
      <c r="B16445" s="78" t="s">
        <v>15</v>
      </c>
      <c r="C16445">
        <v>2021</v>
      </c>
      <c r="D16445" t="s">
        <v>138</v>
      </c>
      <c r="E16445" t="s">
        <v>59</v>
      </c>
      <c r="F16445">
        <v>10</v>
      </c>
    </row>
    <row r="16446" spans="1:6" x14ac:dyDescent="0.35">
      <c r="A16446" t="s">
        <v>135</v>
      </c>
      <c r="B16446" s="78" t="s">
        <v>15</v>
      </c>
      <c r="C16446">
        <v>2021</v>
      </c>
      <c r="D16446" t="s">
        <v>138</v>
      </c>
      <c r="E16446" t="s">
        <v>61</v>
      </c>
      <c r="F16446">
        <v>7</v>
      </c>
    </row>
    <row r="16447" spans="1:6" x14ac:dyDescent="0.35">
      <c r="A16447" t="s">
        <v>135</v>
      </c>
      <c r="B16447" s="78" t="s">
        <v>15</v>
      </c>
      <c r="C16447">
        <v>2021</v>
      </c>
      <c r="D16447" t="s">
        <v>138</v>
      </c>
      <c r="E16447" t="s">
        <v>63</v>
      </c>
      <c r="F16447">
        <v>11</v>
      </c>
    </row>
    <row r="16448" spans="1:6" x14ac:dyDescent="0.35">
      <c r="A16448" t="s">
        <v>135</v>
      </c>
      <c r="B16448" s="78" t="s">
        <v>15</v>
      </c>
      <c r="C16448">
        <v>2021</v>
      </c>
      <c r="D16448" t="s">
        <v>138</v>
      </c>
      <c r="E16448" t="s">
        <v>65</v>
      </c>
      <c r="F16448">
        <v>5</v>
      </c>
    </row>
    <row r="16449" spans="1:6" x14ac:dyDescent="0.35">
      <c r="A16449" t="s">
        <v>135</v>
      </c>
      <c r="B16449" s="78" t="s">
        <v>15</v>
      </c>
      <c r="C16449">
        <v>2021</v>
      </c>
      <c r="D16449" t="s">
        <v>138</v>
      </c>
      <c r="E16449" t="s">
        <v>67</v>
      </c>
      <c r="F16449">
        <v>3</v>
      </c>
    </row>
    <row r="16450" spans="1:6" x14ac:dyDescent="0.35">
      <c r="A16450" t="s">
        <v>135</v>
      </c>
      <c r="B16450" s="78" t="s">
        <v>15</v>
      </c>
      <c r="C16450">
        <v>2021</v>
      </c>
      <c r="D16450" t="s">
        <v>138</v>
      </c>
      <c r="E16450" t="s">
        <v>69</v>
      </c>
      <c r="F16450">
        <v>1</v>
      </c>
    </row>
    <row r="16451" spans="1:6" x14ac:dyDescent="0.35">
      <c r="A16451" t="s">
        <v>135</v>
      </c>
      <c r="B16451" s="78" t="s">
        <v>15</v>
      </c>
      <c r="C16451">
        <v>2021</v>
      </c>
      <c r="D16451" t="s">
        <v>138</v>
      </c>
      <c r="E16451" t="s">
        <v>71</v>
      </c>
      <c r="F16451">
        <v>1</v>
      </c>
    </row>
    <row r="16452" spans="1:6" x14ac:dyDescent="0.35">
      <c r="A16452" t="s">
        <v>135</v>
      </c>
      <c r="B16452" s="78" t="s">
        <v>15</v>
      </c>
      <c r="C16452">
        <v>2021</v>
      </c>
      <c r="D16452" t="s">
        <v>138</v>
      </c>
      <c r="E16452" t="s">
        <v>73</v>
      </c>
      <c r="F16452">
        <v>2</v>
      </c>
    </row>
    <row r="16453" spans="1:6" x14ac:dyDescent="0.35">
      <c r="A16453" t="s">
        <v>135</v>
      </c>
      <c r="B16453" s="78" t="s">
        <v>15</v>
      </c>
      <c r="C16453">
        <v>2021</v>
      </c>
      <c r="D16453" t="s">
        <v>138</v>
      </c>
      <c r="E16453" t="s">
        <v>75</v>
      </c>
      <c r="F16453">
        <v>0</v>
      </c>
    </row>
    <row r="16454" spans="1:6" x14ac:dyDescent="0.35">
      <c r="A16454" t="s">
        <v>135</v>
      </c>
      <c r="B16454" s="78" t="s">
        <v>15</v>
      </c>
      <c r="C16454">
        <v>2026</v>
      </c>
      <c r="D16454" t="s">
        <v>138</v>
      </c>
      <c r="E16454" t="s">
        <v>42</v>
      </c>
      <c r="F16454">
        <v>16.5445282669106</v>
      </c>
    </row>
    <row r="16455" spans="1:6" x14ac:dyDescent="0.35">
      <c r="A16455" t="s">
        <v>135</v>
      </c>
      <c r="B16455" s="78" t="s">
        <v>15</v>
      </c>
      <c r="C16455">
        <v>2026</v>
      </c>
      <c r="D16455" t="s">
        <v>138</v>
      </c>
      <c r="E16455" t="s">
        <v>45</v>
      </c>
      <c r="F16455">
        <v>9.5860145706725692</v>
      </c>
    </row>
    <row r="16456" spans="1:6" x14ac:dyDescent="0.35">
      <c r="A16456" t="s">
        <v>135</v>
      </c>
      <c r="B16456" s="78" t="s">
        <v>15</v>
      </c>
      <c r="C16456">
        <v>2026</v>
      </c>
      <c r="D16456" t="s">
        <v>138</v>
      </c>
      <c r="E16456" t="s">
        <v>47</v>
      </c>
      <c r="F16456">
        <v>5.9858680489815503</v>
      </c>
    </row>
    <row r="16457" spans="1:6" x14ac:dyDescent="0.35">
      <c r="A16457" t="s">
        <v>135</v>
      </c>
      <c r="B16457" s="78" t="s">
        <v>15</v>
      </c>
      <c r="C16457">
        <v>2026</v>
      </c>
      <c r="D16457" t="s">
        <v>138</v>
      </c>
      <c r="E16457" t="s">
        <v>49</v>
      </c>
      <c r="F16457">
        <v>10.5345222386866</v>
      </c>
    </row>
    <row r="16458" spans="1:6" x14ac:dyDescent="0.35">
      <c r="A16458" t="s">
        <v>135</v>
      </c>
      <c r="B16458" s="78" t="s">
        <v>15</v>
      </c>
      <c r="C16458">
        <v>2026</v>
      </c>
      <c r="D16458" t="s">
        <v>138</v>
      </c>
      <c r="E16458" t="s">
        <v>51</v>
      </c>
      <c r="F16458">
        <v>16.537844532093398</v>
      </c>
    </row>
    <row r="16459" spans="1:6" x14ac:dyDescent="0.35">
      <c r="A16459" t="s">
        <v>135</v>
      </c>
      <c r="B16459" s="78" t="s">
        <v>15</v>
      </c>
      <c r="C16459">
        <v>2026</v>
      </c>
      <c r="D16459" t="s">
        <v>138</v>
      </c>
      <c r="E16459" t="s">
        <v>53</v>
      </c>
      <c r="F16459">
        <v>12.036881092304499</v>
      </c>
    </row>
    <row r="16460" spans="1:6" x14ac:dyDescent="0.35">
      <c r="A16460" t="s">
        <v>135</v>
      </c>
      <c r="B16460" s="78" t="s">
        <v>15</v>
      </c>
      <c r="C16460">
        <v>2026</v>
      </c>
      <c r="D16460" t="s">
        <v>138</v>
      </c>
      <c r="E16460" t="s">
        <v>55</v>
      </c>
      <c r="F16460">
        <v>14.7261684351972</v>
      </c>
    </row>
    <row r="16461" spans="1:6" x14ac:dyDescent="0.35">
      <c r="A16461" t="s">
        <v>135</v>
      </c>
      <c r="B16461" s="78" t="s">
        <v>15</v>
      </c>
      <c r="C16461">
        <v>2026</v>
      </c>
      <c r="D16461" t="s">
        <v>138</v>
      </c>
      <c r="E16461" t="s">
        <v>57</v>
      </c>
      <c r="F16461">
        <v>5.2546041354725199</v>
      </c>
    </row>
    <row r="16462" spans="1:6" x14ac:dyDescent="0.35">
      <c r="A16462" t="s">
        <v>135</v>
      </c>
      <c r="B16462" s="78" t="s">
        <v>15</v>
      </c>
      <c r="C16462">
        <v>2026</v>
      </c>
      <c r="D16462" t="s">
        <v>138</v>
      </c>
      <c r="E16462" t="s">
        <v>59</v>
      </c>
      <c r="F16462">
        <v>12.125262799862901</v>
      </c>
    </row>
    <row r="16463" spans="1:6" x14ac:dyDescent="0.35">
      <c r="A16463" t="s">
        <v>135</v>
      </c>
      <c r="B16463" s="78" t="s">
        <v>15</v>
      </c>
      <c r="C16463">
        <v>2026</v>
      </c>
      <c r="D16463" t="s">
        <v>138</v>
      </c>
      <c r="E16463" t="s">
        <v>61</v>
      </c>
      <c r="F16463">
        <v>8.4396223004612292</v>
      </c>
    </row>
    <row r="16464" spans="1:6" x14ac:dyDescent="0.35">
      <c r="A16464" t="s">
        <v>135</v>
      </c>
      <c r="B16464" s="78" t="s">
        <v>15</v>
      </c>
      <c r="C16464">
        <v>2026</v>
      </c>
      <c r="D16464" t="s">
        <v>138</v>
      </c>
      <c r="E16464" t="s">
        <v>63</v>
      </c>
      <c r="F16464">
        <v>11.0219196705523</v>
      </c>
    </row>
    <row r="16465" spans="1:6" x14ac:dyDescent="0.35">
      <c r="A16465" t="s">
        <v>135</v>
      </c>
      <c r="B16465" s="78" t="s">
        <v>15</v>
      </c>
      <c r="C16465">
        <v>2026</v>
      </c>
      <c r="D16465" t="s">
        <v>138</v>
      </c>
      <c r="E16465" t="s">
        <v>43</v>
      </c>
      <c r="F16465">
        <v>16.986358911455401</v>
      </c>
    </row>
    <row r="16466" spans="1:6" x14ac:dyDescent="0.35">
      <c r="A16466" t="s">
        <v>135</v>
      </c>
      <c r="B16466" s="78" t="s">
        <v>15</v>
      </c>
      <c r="C16466">
        <v>2026</v>
      </c>
      <c r="D16466" t="s">
        <v>138</v>
      </c>
      <c r="E16466" t="s">
        <v>65</v>
      </c>
      <c r="F16466">
        <v>7.66448465020272</v>
      </c>
    </row>
    <row r="16467" spans="1:6" x14ac:dyDescent="0.35">
      <c r="A16467" t="s">
        <v>135</v>
      </c>
      <c r="B16467" s="78" t="s">
        <v>15</v>
      </c>
      <c r="C16467">
        <v>2026</v>
      </c>
      <c r="D16467" t="s">
        <v>138</v>
      </c>
      <c r="E16467" t="s">
        <v>67</v>
      </c>
      <c r="F16467">
        <v>2.0752317687447599</v>
      </c>
    </row>
    <row r="16468" spans="1:6" x14ac:dyDescent="0.35">
      <c r="A16468" t="s">
        <v>135</v>
      </c>
      <c r="B16468" s="78" t="s">
        <v>15</v>
      </c>
      <c r="C16468">
        <v>2026</v>
      </c>
      <c r="D16468" t="s">
        <v>138</v>
      </c>
      <c r="E16468" t="s">
        <v>69</v>
      </c>
      <c r="F16468">
        <v>1.8190004527202199</v>
      </c>
    </row>
    <row r="16469" spans="1:6" x14ac:dyDescent="0.35">
      <c r="A16469" t="s">
        <v>135</v>
      </c>
      <c r="B16469" s="78" t="s">
        <v>15</v>
      </c>
      <c r="C16469">
        <v>2026</v>
      </c>
      <c r="D16469" t="s">
        <v>138</v>
      </c>
      <c r="E16469" t="s">
        <v>71</v>
      </c>
      <c r="F16469">
        <v>2.45200589537207</v>
      </c>
    </row>
    <row r="16470" spans="1:6" x14ac:dyDescent="0.35">
      <c r="A16470" t="s">
        <v>135</v>
      </c>
      <c r="B16470" s="78" t="s">
        <v>15</v>
      </c>
      <c r="C16470">
        <v>2026</v>
      </c>
      <c r="D16470" t="s">
        <v>138</v>
      </c>
      <c r="E16470" t="s">
        <v>73</v>
      </c>
      <c r="F16470">
        <v>1.85043186820671</v>
      </c>
    </row>
    <row r="16471" spans="1:6" x14ac:dyDescent="0.35">
      <c r="A16471" t="s">
        <v>135</v>
      </c>
      <c r="B16471" s="78" t="s">
        <v>15</v>
      </c>
      <c r="C16471">
        <v>2026</v>
      </c>
      <c r="D16471" t="s">
        <v>138</v>
      </c>
      <c r="E16471" t="s">
        <v>75</v>
      </c>
      <c r="F16471">
        <v>0.57118035196836303</v>
      </c>
    </row>
    <row r="16472" spans="1:6" x14ac:dyDescent="0.35">
      <c r="A16472" t="s">
        <v>135</v>
      </c>
      <c r="B16472" s="78" t="s">
        <v>15</v>
      </c>
      <c r="C16472">
        <v>2026</v>
      </c>
      <c r="D16472" t="s">
        <v>41</v>
      </c>
      <c r="E16472" t="s">
        <v>42</v>
      </c>
      <c r="F16472">
        <v>18.281703734936301</v>
      </c>
    </row>
    <row r="16473" spans="1:6" x14ac:dyDescent="0.35">
      <c r="A16473" t="s">
        <v>135</v>
      </c>
      <c r="B16473" s="78" t="s">
        <v>15</v>
      </c>
      <c r="C16473">
        <v>2026</v>
      </c>
      <c r="D16473" t="s">
        <v>41</v>
      </c>
      <c r="E16473" t="s">
        <v>45</v>
      </c>
      <c r="F16473">
        <v>11.5032174848071</v>
      </c>
    </row>
    <row r="16474" spans="1:6" x14ac:dyDescent="0.35">
      <c r="A16474" t="s">
        <v>135</v>
      </c>
      <c r="B16474" s="78" t="s">
        <v>15</v>
      </c>
      <c r="C16474">
        <v>2026</v>
      </c>
      <c r="D16474" t="s">
        <v>41</v>
      </c>
      <c r="E16474" t="s">
        <v>47</v>
      </c>
      <c r="F16474">
        <v>8.4999326295538005</v>
      </c>
    </row>
    <row r="16475" spans="1:6" x14ac:dyDescent="0.35">
      <c r="A16475" t="s">
        <v>135</v>
      </c>
      <c r="B16475" s="78" t="s">
        <v>15</v>
      </c>
      <c r="C16475">
        <v>2026</v>
      </c>
      <c r="D16475" t="s">
        <v>41</v>
      </c>
      <c r="E16475" t="s">
        <v>49</v>
      </c>
      <c r="F16475">
        <v>9.3640197677214498</v>
      </c>
    </row>
    <row r="16476" spans="1:6" x14ac:dyDescent="0.35">
      <c r="A16476" t="s">
        <v>135</v>
      </c>
      <c r="B16476" s="78" t="s">
        <v>15</v>
      </c>
      <c r="C16476">
        <v>2026</v>
      </c>
      <c r="D16476" t="s">
        <v>41</v>
      </c>
      <c r="E16476" t="s">
        <v>51</v>
      </c>
      <c r="F16476">
        <v>14.4706139655818</v>
      </c>
    </row>
    <row r="16477" spans="1:6" x14ac:dyDescent="0.35">
      <c r="A16477" t="s">
        <v>135</v>
      </c>
      <c r="B16477" s="78" t="s">
        <v>15</v>
      </c>
      <c r="C16477">
        <v>2026</v>
      </c>
      <c r="D16477" t="s">
        <v>41</v>
      </c>
      <c r="E16477" t="s">
        <v>53</v>
      </c>
      <c r="F16477">
        <v>10.833192983074101</v>
      </c>
    </row>
    <row r="16478" spans="1:6" x14ac:dyDescent="0.35">
      <c r="A16478" t="s">
        <v>135</v>
      </c>
      <c r="B16478" s="78" t="s">
        <v>15</v>
      </c>
      <c r="C16478">
        <v>2026</v>
      </c>
      <c r="D16478" t="s">
        <v>41</v>
      </c>
      <c r="E16478" t="s">
        <v>55</v>
      </c>
      <c r="F16478">
        <v>9.5720094828781992</v>
      </c>
    </row>
    <row r="16479" spans="1:6" x14ac:dyDescent="0.35">
      <c r="A16479" t="s">
        <v>135</v>
      </c>
      <c r="B16479" s="78" t="s">
        <v>15</v>
      </c>
      <c r="C16479">
        <v>2026</v>
      </c>
      <c r="D16479" t="s">
        <v>41</v>
      </c>
      <c r="E16479" t="s">
        <v>57</v>
      </c>
      <c r="F16479">
        <v>7.8819062032087697</v>
      </c>
    </row>
    <row r="16480" spans="1:6" x14ac:dyDescent="0.35">
      <c r="A16480" t="s">
        <v>135</v>
      </c>
      <c r="B16480" s="78" t="s">
        <v>15</v>
      </c>
      <c r="C16480">
        <v>2026</v>
      </c>
      <c r="D16480" t="s">
        <v>41</v>
      </c>
      <c r="E16480" t="s">
        <v>59</v>
      </c>
      <c r="F16480">
        <v>5.4563682599383201</v>
      </c>
    </row>
    <row r="16481" spans="1:6" x14ac:dyDescent="0.35">
      <c r="A16481" t="s">
        <v>135</v>
      </c>
      <c r="B16481" s="78" t="s">
        <v>15</v>
      </c>
      <c r="C16481">
        <v>2026</v>
      </c>
      <c r="D16481" t="s">
        <v>41</v>
      </c>
      <c r="E16481" t="s">
        <v>61</v>
      </c>
      <c r="F16481">
        <v>6.3297167253459197</v>
      </c>
    </row>
    <row r="16482" spans="1:6" x14ac:dyDescent="0.35">
      <c r="A16482" t="s">
        <v>135</v>
      </c>
      <c r="B16482" s="78" t="s">
        <v>15</v>
      </c>
      <c r="C16482">
        <v>2026</v>
      </c>
      <c r="D16482" t="s">
        <v>41</v>
      </c>
      <c r="E16482" t="s">
        <v>63</v>
      </c>
      <c r="F16482">
        <v>13.2263036046627</v>
      </c>
    </row>
    <row r="16483" spans="1:6" x14ac:dyDescent="0.35">
      <c r="A16483" t="s">
        <v>135</v>
      </c>
      <c r="B16483" s="78" t="s">
        <v>15</v>
      </c>
      <c r="C16483">
        <v>2026</v>
      </c>
      <c r="D16483" t="s">
        <v>41</v>
      </c>
      <c r="E16483" t="s">
        <v>43</v>
      </c>
      <c r="F16483">
        <v>15.287723020309899</v>
      </c>
    </row>
    <row r="16484" spans="1:6" x14ac:dyDescent="0.35">
      <c r="A16484" t="s">
        <v>135</v>
      </c>
      <c r="B16484" s="78" t="s">
        <v>15</v>
      </c>
      <c r="C16484">
        <v>2026</v>
      </c>
      <c r="D16484" t="s">
        <v>41</v>
      </c>
      <c r="E16484" t="s">
        <v>65</v>
      </c>
      <c r="F16484">
        <v>6.8980361851824501</v>
      </c>
    </row>
    <row r="16485" spans="1:6" x14ac:dyDescent="0.35">
      <c r="A16485" t="s">
        <v>135</v>
      </c>
      <c r="B16485" s="78" t="s">
        <v>15</v>
      </c>
      <c r="C16485">
        <v>2026</v>
      </c>
      <c r="D16485" t="s">
        <v>41</v>
      </c>
      <c r="E16485" t="s">
        <v>67</v>
      </c>
      <c r="F16485">
        <v>3.7354171837405699</v>
      </c>
    </row>
    <row r="16486" spans="1:6" x14ac:dyDescent="0.35">
      <c r="A16486" t="s">
        <v>135</v>
      </c>
      <c r="B16486" s="78" t="s">
        <v>15</v>
      </c>
      <c r="C16486">
        <v>2026</v>
      </c>
      <c r="D16486" t="s">
        <v>41</v>
      </c>
      <c r="E16486" t="s">
        <v>69</v>
      </c>
      <c r="F16486">
        <v>1.6371004074481901</v>
      </c>
    </row>
    <row r="16487" spans="1:6" x14ac:dyDescent="0.35">
      <c r="A16487" t="s">
        <v>135</v>
      </c>
      <c r="B16487" s="78" t="s">
        <v>15</v>
      </c>
      <c r="C16487">
        <v>2026</v>
      </c>
      <c r="D16487" t="s">
        <v>41</v>
      </c>
      <c r="E16487" t="s">
        <v>71</v>
      </c>
      <c r="F16487">
        <v>2.2068053058348598</v>
      </c>
    </row>
    <row r="16488" spans="1:6" x14ac:dyDescent="0.35">
      <c r="A16488" t="s">
        <v>135</v>
      </c>
      <c r="B16488" s="78" t="s">
        <v>15</v>
      </c>
      <c r="C16488">
        <v>2026</v>
      </c>
      <c r="D16488" t="s">
        <v>41</v>
      </c>
      <c r="E16488" t="s">
        <v>73</v>
      </c>
      <c r="F16488">
        <v>1.6653886813860299</v>
      </c>
    </row>
    <row r="16489" spans="1:6" x14ac:dyDescent="0.35">
      <c r="A16489" t="s">
        <v>135</v>
      </c>
      <c r="B16489" s="78" t="s">
        <v>15</v>
      </c>
      <c r="C16489">
        <v>2026</v>
      </c>
      <c r="D16489" t="s">
        <v>41</v>
      </c>
      <c r="E16489" t="s">
        <v>75</v>
      </c>
      <c r="F16489">
        <v>0.57118035196836303</v>
      </c>
    </row>
    <row r="16490" spans="1:6" x14ac:dyDescent="0.35">
      <c r="A16490" t="s">
        <v>135</v>
      </c>
      <c r="B16490" s="78" t="s">
        <v>15</v>
      </c>
      <c r="C16490">
        <v>2031</v>
      </c>
      <c r="D16490" t="s">
        <v>138</v>
      </c>
      <c r="E16490" t="s">
        <v>42</v>
      </c>
      <c r="F16490">
        <v>16.8090035181019</v>
      </c>
    </row>
    <row r="16491" spans="1:6" x14ac:dyDescent="0.35">
      <c r="A16491" t="s">
        <v>135</v>
      </c>
      <c r="B16491" s="78" t="s">
        <v>15</v>
      </c>
      <c r="C16491">
        <v>2031</v>
      </c>
      <c r="D16491" t="s">
        <v>138</v>
      </c>
      <c r="E16491" t="s">
        <v>45</v>
      </c>
      <c r="F16491">
        <v>7.8200448417714004</v>
      </c>
    </row>
    <row r="16492" spans="1:6" x14ac:dyDescent="0.35">
      <c r="A16492" t="s">
        <v>135</v>
      </c>
      <c r="B16492" s="78" t="s">
        <v>15</v>
      </c>
      <c r="C16492">
        <v>2031</v>
      </c>
      <c r="D16492" t="s">
        <v>138</v>
      </c>
      <c r="E16492" t="s">
        <v>47</v>
      </c>
      <c r="F16492">
        <v>7.2565385086904204</v>
      </c>
    </row>
    <row r="16493" spans="1:6" x14ac:dyDescent="0.35">
      <c r="A16493" t="s">
        <v>135</v>
      </c>
      <c r="B16493" s="78" t="s">
        <v>15</v>
      </c>
      <c r="C16493">
        <v>2031</v>
      </c>
      <c r="D16493" t="s">
        <v>138</v>
      </c>
      <c r="E16493" t="s">
        <v>49</v>
      </c>
      <c r="F16493">
        <v>9.0616175850725895</v>
      </c>
    </row>
    <row r="16494" spans="1:6" x14ac:dyDescent="0.35">
      <c r="A16494" t="s">
        <v>135</v>
      </c>
      <c r="B16494" s="78" t="s">
        <v>15</v>
      </c>
      <c r="C16494">
        <v>2031</v>
      </c>
      <c r="D16494" t="s">
        <v>138</v>
      </c>
      <c r="E16494" t="s">
        <v>51</v>
      </c>
      <c r="F16494">
        <v>17.3350650033784</v>
      </c>
    </row>
    <row r="16495" spans="1:6" x14ac:dyDescent="0.35">
      <c r="A16495" t="s">
        <v>135</v>
      </c>
      <c r="B16495" s="78" t="s">
        <v>15</v>
      </c>
      <c r="C16495">
        <v>2031</v>
      </c>
      <c r="D16495" t="s">
        <v>138</v>
      </c>
      <c r="E16495" t="s">
        <v>53</v>
      </c>
      <c r="F16495">
        <v>12.0784150463579</v>
      </c>
    </row>
    <row r="16496" spans="1:6" x14ac:dyDescent="0.35">
      <c r="A16496" t="s">
        <v>135</v>
      </c>
      <c r="B16496" s="78" t="s">
        <v>15</v>
      </c>
      <c r="C16496">
        <v>2031</v>
      </c>
      <c r="D16496" t="s">
        <v>138</v>
      </c>
      <c r="E16496" t="s">
        <v>55</v>
      </c>
      <c r="F16496">
        <v>11.8514005508145</v>
      </c>
    </row>
    <row r="16497" spans="1:6" x14ac:dyDescent="0.35">
      <c r="A16497" t="s">
        <v>135</v>
      </c>
      <c r="B16497" s="78" t="s">
        <v>15</v>
      </c>
      <c r="C16497">
        <v>2031</v>
      </c>
      <c r="D16497" t="s">
        <v>138</v>
      </c>
      <c r="E16497" t="s">
        <v>57</v>
      </c>
      <c r="F16497">
        <v>9.2934521932290401</v>
      </c>
    </row>
    <row r="16498" spans="1:6" x14ac:dyDescent="0.35">
      <c r="A16498" t="s">
        <v>135</v>
      </c>
      <c r="B16498" s="78" t="s">
        <v>15</v>
      </c>
      <c r="C16498">
        <v>2031</v>
      </c>
      <c r="D16498" t="s">
        <v>138</v>
      </c>
      <c r="E16498" t="s">
        <v>59</v>
      </c>
      <c r="F16498">
        <v>7.3832073645335496</v>
      </c>
    </row>
    <row r="16499" spans="1:6" x14ac:dyDescent="0.35">
      <c r="A16499" t="s">
        <v>135</v>
      </c>
      <c r="B16499" s="78" t="s">
        <v>15</v>
      </c>
      <c r="C16499">
        <v>2031</v>
      </c>
      <c r="D16499" t="s">
        <v>138</v>
      </c>
      <c r="E16499" t="s">
        <v>61</v>
      </c>
      <c r="F16499">
        <v>8.8740752677060204</v>
      </c>
    </row>
    <row r="16500" spans="1:6" x14ac:dyDescent="0.35">
      <c r="A16500" t="s">
        <v>135</v>
      </c>
      <c r="B16500" s="78" t="s">
        <v>15</v>
      </c>
      <c r="C16500">
        <v>2031</v>
      </c>
      <c r="D16500" t="s">
        <v>138</v>
      </c>
      <c r="E16500" t="s">
        <v>63</v>
      </c>
      <c r="F16500">
        <v>11.3762871771783</v>
      </c>
    </row>
    <row r="16501" spans="1:6" x14ac:dyDescent="0.35">
      <c r="A16501" t="s">
        <v>135</v>
      </c>
      <c r="B16501" s="78" t="s">
        <v>15</v>
      </c>
      <c r="C16501">
        <v>2031</v>
      </c>
      <c r="D16501" t="s">
        <v>138</v>
      </c>
      <c r="E16501" t="s">
        <v>43</v>
      </c>
      <c r="F16501">
        <v>17.795172539565201</v>
      </c>
    </row>
    <row r="16502" spans="1:6" x14ac:dyDescent="0.35">
      <c r="A16502" t="s">
        <v>135</v>
      </c>
      <c r="B16502" s="78" t="s">
        <v>15</v>
      </c>
      <c r="C16502">
        <v>2031</v>
      </c>
      <c r="D16502" t="s">
        <v>138</v>
      </c>
      <c r="E16502" t="s">
        <v>65</v>
      </c>
      <c r="F16502">
        <v>7.4676596114875897</v>
      </c>
    </row>
    <row r="16503" spans="1:6" x14ac:dyDescent="0.35">
      <c r="A16503" t="s">
        <v>135</v>
      </c>
      <c r="B16503" s="78" t="s">
        <v>15</v>
      </c>
      <c r="C16503">
        <v>2031</v>
      </c>
      <c r="D16503" t="s">
        <v>138</v>
      </c>
      <c r="E16503" t="s">
        <v>67</v>
      </c>
      <c r="F16503">
        <v>2.4512424636892902</v>
      </c>
    </row>
    <row r="16504" spans="1:6" x14ac:dyDescent="0.35">
      <c r="A16504" t="s">
        <v>135</v>
      </c>
      <c r="B16504" s="78" t="s">
        <v>15</v>
      </c>
      <c r="C16504">
        <v>2031</v>
      </c>
      <c r="D16504" t="s">
        <v>138</v>
      </c>
      <c r="E16504" t="s">
        <v>69</v>
      </c>
      <c r="F16504">
        <v>1.7217677516049199</v>
      </c>
    </row>
    <row r="16505" spans="1:6" x14ac:dyDescent="0.35">
      <c r="A16505" t="s">
        <v>135</v>
      </c>
      <c r="B16505" s="78" t="s">
        <v>15</v>
      </c>
      <c r="C16505">
        <v>2031</v>
      </c>
      <c r="D16505" t="s">
        <v>138</v>
      </c>
      <c r="E16505" t="s">
        <v>71</v>
      </c>
      <c r="F16505">
        <v>2.6163550338340702</v>
      </c>
    </row>
    <row r="16506" spans="1:6" x14ac:dyDescent="0.35">
      <c r="A16506" t="s">
        <v>135</v>
      </c>
      <c r="B16506" s="78" t="s">
        <v>15</v>
      </c>
      <c r="C16506">
        <v>2031</v>
      </c>
      <c r="D16506" t="s">
        <v>138</v>
      </c>
      <c r="E16506" t="s">
        <v>73</v>
      </c>
      <c r="F16506">
        <v>2.5099013931607099</v>
      </c>
    </row>
    <row r="16507" spans="1:6" x14ac:dyDescent="0.35">
      <c r="A16507" t="s">
        <v>135</v>
      </c>
      <c r="B16507" s="78" t="s">
        <v>15</v>
      </c>
      <c r="C16507">
        <v>2031</v>
      </c>
      <c r="D16507" t="s">
        <v>138</v>
      </c>
      <c r="E16507" t="s">
        <v>75</v>
      </c>
      <c r="F16507">
        <v>1.0820132716577699</v>
      </c>
    </row>
    <row r="16508" spans="1:6" x14ac:dyDescent="0.35">
      <c r="A16508" t="s">
        <v>135</v>
      </c>
      <c r="B16508" s="78" t="s">
        <v>15</v>
      </c>
      <c r="C16508">
        <v>2031</v>
      </c>
      <c r="D16508" t="s">
        <v>41</v>
      </c>
      <c r="E16508" t="s">
        <v>42</v>
      </c>
      <c r="F16508">
        <v>18.573948887502699</v>
      </c>
    </row>
    <row r="16509" spans="1:6" x14ac:dyDescent="0.35">
      <c r="A16509" t="s">
        <v>135</v>
      </c>
      <c r="B16509" s="78" t="s">
        <v>15</v>
      </c>
      <c r="C16509">
        <v>2031</v>
      </c>
      <c r="D16509" t="s">
        <v>41</v>
      </c>
      <c r="E16509" t="s">
        <v>45</v>
      </c>
      <c r="F16509">
        <v>9.5404547069610999</v>
      </c>
    </row>
    <row r="16510" spans="1:6" x14ac:dyDescent="0.35">
      <c r="A16510" t="s">
        <v>135</v>
      </c>
      <c r="B16510" s="78" t="s">
        <v>15</v>
      </c>
      <c r="C16510">
        <v>2031</v>
      </c>
      <c r="D16510" t="s">
        <v>41</v>
      </c>
      <c r="E16510" t="s">
        <v>47</v>
      </c>
      <c r="F16510">
        <v>7.1114077385166201</v>
      </c>
    </row>
    <row r="16511" spans="1:6" x14ac:dyDescent="0.35">
      <c r="A16511" t="s">
        <v>135</v>
      </c>
      <c r="B16511" s="78" t="s">
        <v>15</v>
      </c>
      <c r="C16511">
        <v>2031</v>
      </c>
      <c r="D16511" t="s">
        <v>41</v>
      </c>
      <c r="E16511" t="s">
        <v>49</v>
      </c>
      <c r="F16511">
        <v>12.233183739848</v>
      </c>
    </row>
    <row r="16512" spans="1:6" x14ac:dyDescent="0.35">
      <c r="A16512" t="s">
        <v>135</v>
      </c>
      <c r="B16512" s="78" t="s">
        <v>15</v>
      </c>
      <c r="C16512">
        <v>2031</v>
      </c>
      <c r="D16512" t="s">
        <v>41</v>
      </c>
      <c r="E16512" t="s">
        <v>51</v>
      </c>
      <c r="F16512">
        <v>15.1681818779561</v>
      </c>
    </row>
    <row r="16513" spans="1:6" x14ac:dyDescent="0.35">
      <c r="A16513" t="s">
        <v>135</v>
      </c>
      <c r="B16513" s="78" t="s">
        <v>15</v>
      </c>
      <c r="C16513">
        <v>2031</v>
      </c>
      <c r="D16513" t="s">
        <v>41</v>
      </c>
      <c r="E16513" t="s">
        <v>53</v>
      </c>
      <c r="F16513">
        <v>11.112141842649301</v>
      </c>
    </row>
    <row r="16514" spans="1:6" x14ac:dyDescent="0.35">
      <c r="A16514" t="s">
        <v>135</v>
      </c>
      <c r="B16514" s="78" t="s">
        <v>15</v>
      </c>
      <c r="C16514">
        <v>2031</v>
      </c>
      <c r="D16514" t="s">
        <v>41</v>
      </c>
      <c r="E16514" t="s">
        <v>55</v>
      </c>
      <c r="F16514">
        <v>11.6143725397982</v>
      </c>
    </row>
    <row r="16515" spans="1:6" x14ac:dyDescent="0.35">
      <c r="A16515" t="s">
        <v>135</v>
      </c>
      <c r="B16515" s="78" t="s">
        <v>15</v>
      </c>
      <c r="C16515">
        <v>2031</v>
      </c>
      <c r="D16515" t="s">
        <v>41</v>
      </c>
      <c r="E16515" t="s">
        <v>57</v>
      </c>
      <c r="F16515">
        <v>6.9700891449217801</v>
      </c>
    </row>
    <row r="16516" spans="1:6" x14ac:dyDescent="0.35">
      <c r="A16516" t="s">
        <v>135</v>
      </c>
      <c r="B16516" s="78" t="s">
        <v>15</v>
      </c>
      <c r="C16516">
        <v>2031</v>
      </c>
      <c r="D16516" t="s">
        <v>41</v>
      </c>
      <c r="E16516" t="s">
        <v>59</v>
      </c>
      <c r="F16516">
        <v>10.705650678573599</v>
      </c>
    </row>
    <row r="16517" spans="1:6" x14ac:dyDescent="0.35">
      <c r="A16517" t="s">
        <v>135</v>
      </c>
      <c r="B16517" s="78" t="s">
        <v>15</v>
      </c>
      <c r="C16517">
        <v>2031</v>
      </c>
      <c r="D16517" t="s">
        <v>41</v>
      </c>
      <c r="E16517" t="s">
        <v>61</v>
      </c>
      <c r="F16517">
        <v>6.6555564507795104</v>
      </c>
    </row>
    <row r="16518" spans="1:6" x14ac:dyDescent="0.35">
      <c r="A16518" t="s">
        <v>135</v>
      </c>
      <c r="B16518" s="78" t="s">
        <v>15</v>
      </c>
      <c r="C16518">
        <v>2031</v>
      </c>
      <c r="D16518" t="s">
        <v>41</v>
      </c>
      <c r="E16518" t="s">
        <v>63</v>
      </c>
      <c r="F16518">
        <v>10.3420792519803</v>
      </c>
    </row>
    <row r="16519" spans="1:6" x14ac:dyDescent="0.35">
      <c r="A16519" t="s">
        <v>135</v>
      </c>
      <c r="B16519" s="78" t="s">
        <v>15</v>
      </c>
      <c r="C16519">
        <v>2031</v>
      </c>
      <c r="D16519" t="s">
        <v>41</v>
      </c>
      <c r="E16519" t="s">
        <v>43</v>
      </c>
      <c r="F16519">
        <v>16.015655285608702</v>
      </c>
    </row>
    <row r="16520" spans="1:6" x14ac:dyDescent="0.35">
      <c r="A16520" t="s">
        <v>135</v>
      </c>
      <c r="B16520" s="78" t="s">
        <v>15</v>
      </c>
      <c r="C16520">
        <v>2031</v>
      </c>
      <c r="D16520" t="s">
        <v>41</v>
      </c>
      <c r="E16520" t="s">
        <v>65</v>
      </c>
      <c r="F16520">
        <v>8.5878085532107207</v>
      </c>
    </row>
    <row r="16521" spans="1:6" x14ac:dyDescent="0.35">
      <c r="A16521" t="s">
        <v>135</v>
      </c>
      <c r="B16521" s="78" t="s">
        <v>15</v>
      </c>
      <c r="C16521">
        <v>2031</v>
      </c>
      <c r="D16521" t="s">
        <v>41</v>
      </c>
      <c r="E16521" t="s">
        <v>67</v>
      </c>
      <c r="F16521">
        <v>2.20611821732036</v>
      </c>
    </row>
    <row r="16522" spans="1:6" x14ac:dyDescent="0.35">
      <c r="A16522" t="s">
        <v>135</v>
      </c>
      <c r="B16522" s="78" t="s">
        <v>15</v>
      </c>
      <c r="C16522">
        <v>2031</v>
      </c>
      <c r="D16522" t="s">
        <v>41</v>
      </c>
      <c r="E16522" t="s">
        <v>69</v>
      </c>
      <c r="F16522">
        <v>2.75482840256787</v>
      </c>
    </row>
    <row r="16523" spans="1:6" x14ac:dyDescent="0.35">
      <c r="A16523" t="s">
        <v>135</v>
      </c>
      <c r="B16523" s="78" t="s">
        <v>15</v>
      </c>
      <c r="C16523">
        <v>2031</v>
      </c>
      <c r="D16523" t="s">
        <v>41</v>
      </c>
      <c r="E16523" t="s">
        <v>71</v>
      </c>
      <c r="F16523">
        <v>2.3547195304506698</v>
      </c>
    </row>
    <row r="16524" spans="1:6" x14ac:dyDescent="0.35">
      <c r="A16524" t="s">
        <v>135</v>
      </c>
      <c r="B16524" s="78" t="s">
        <v>15</v>
      </c>
      <c r="C16524">
        <v>2031</v>
      </c>
      <c r="D16524" t="s">
        <v>41</v>
      </c>
      <c r="E16524" t="s">
        <v>73</v>
      </c>
      <c r="F16524">
        <v>2.2589112538446301</v>
      </c>
    </row>
    <row r="16525" spans="1:6" x14ac:dyDescent="0.35">
      <c r="A16525" t="s">
        <v>135</v>
      </c>
      <c r="B16525" s="78" t="s">
        <v>15</v>
      </c>
      <c r="C16525">
        <v>2031</v>
      </c>
      <c r="D16525" t="s">
        <v>41</v>
      </c>
      <c r="E16525" t="s">
        <v>75</v>
      </c>
      <c r="F16525">
        <v>1.0820132716577699</v>
      </c>
    </row>
    <row r="16526" spans="1:6" x14ac:dyDescent="0.35">
      <c r="A16526" t="s">
        <v>135</v>
      </c>
      <c r="B16526" s="78" t="s">
        <v>15</v>
      </c>
      <c r="C16526">
        <v>2036</v>
      </c>
      <c r="D16526" t="s">
        <v>138</v>
      </c>
      <c r="E16526" t="s">
        <v>42</v>
      </c>
      <c r="F16526">
        <v>17.351067081796199</v>
      </c>
    </row>
    <row r="16527" spans="1:6" x14ac:dyDescent="0.35">
      <c r="A16527" t="s">
        <v>135</v>
      </c>
      <c r="B16527" s="78" t="s">
        <v>15</v>
      </c>
      <c r="C16527">
        <v>2036</v>
      </c>
      <c r="D16527" t="s">
        <v>138</v>
      </c>
      <c r="E16527" t="s">
        <v>45</v>
      </c>
      <c r="F16527">
        <v>8.0393424885362492</v>
      </c>
    </row>
    <row r="16528" spans="1:6" x14ac:dyDescent="0.35">
      <c r="A16528" t="s">
        <v>135</v>
      </c>
      <c r="B16528" s="78" t="s">
        <v>15</v>
      </c>
      <c r="C16528">
        <v>2036</v>
      </c>
      <c r="D16528" t="s">
        <v>138</v>
      </c>
      <c r="E16528" t="s">
        <v>47</v>
      </c>
      <c r="F16528">
        <v>6.0687759559938099</v>
      </c>
    </row>
    <row r="16529" spans="1:6" x14ac:dyDescent="0.35">
      <c r="A16529" t="s">
        <v>135</v>
      </c>
      <c r="B16529" s="78" t="s">
        <v>15</v>
      </c>
      <c r="C16529">
        <v>2036</v>
      </c>
      <c r="D16529" t="s">
        <v>138</v>
      </c>
      <c r="E16529" t="s">
        <v>49</v>
      </c>
      <c r="F16529">
        <v>11.181976838816199</v>
      </c>
    </row>
    <row r="16530" spans="1:6" x14ac:dyDescent="0.35">
      <c r="A16530" t="s">
        <v>135</v>
      </c>
      <c r="B16530" s="78" t="s">
        <v>15</v>
      </c>
      <c r="C16530">
        <v>2036</v>
      </c>
      <c r="D16530" t="s">
        <v>138</v>
      </c>
      <c r="E16530" t="s">
        <v>51</v>
      </c>
      <c r="F16530">
        <v>15.0688756492896</v>
      </c>
    </row>
    <row r="16531" spans="1:6" x14ac:dyDescent="0.35">
      <c r="A16531" t="s">
        <v>135</v>
      </c>
      <c r="B16531" s="78" t="s">
        <v>15</v>
      </c>
      <c r="C16531">
        <v>2036</v>
      </c>
      <c r="D16531" t="s">
        <v>138</v>
      </c>
      <c r="E16531" t="s">
        <v>53</v>
      </c>
      <c r="F16531">
        <v>12.746091733695501</v>
      </c>
    </row>
    <row r="16532" spans="1:6" x14ac:dyDescent="0.35">
      <c r="A16532" t="s">
        <v>135</v>
      </c>
      <c r="B16532" s="78" t="s">
        <v>15</v>
      </c>
      <c r="C16532">
        <v>2036</v>
      </c>
      <c r="D16532" t="s">
        <v>138</v>
      </c>
      <c r="E16532" t="s">
        <v>55</v>
      </c>
      <c r="F16532">
        <v>12.4981497314681</v>
      </c>
    </row>
    <row r="16533" spans="1:6" x14ac:dyDescent="0.35">
      <c r="A16533" t="s">
        <v>135</v>
      </c>
      <c r="B16533" s="78" t="s">
        <v>15</v>
      </c>
      <c r="C16533">
        <v>2036</v>
      </c>
      <c r="D16533" t="s">
        <v>138</v>
      </c>
      <c r="E16533" t="s">
        <v>57</v>
      </c>
      <c r="F16533">
        <v>8.0286624594779497</v>
      </c>
    </row>
    <row r="16534" spans="1:6" x14ac:dyDescent="0.35">
      <c r="A16534" t="s">
        <v>135</v>
      </c>
      <c r="B16534" s="78" t="s">
        <v>15</v>
      </c>
      <c r="C16534">
        <v>2036</v>
      </c>
      <c r="D16534" t="s">
        <v>138</v>
      </c>
      <c r="E16534" t="s">
        <v>59</v>
      </c>
      <c r="F16534">
        <v>10.9968271597805</v>
      </c>
    </row>
    <row r="16535" spans="1:6" x14ac:dyDescent="0.35">
      <c r="A16535" t="s">
        <v>135</v>
      </c>
      <c r="B16535" s="78" t="s">
        <v>15</v>
      </c>
      <c r="C16535">
        <v>2036</v>
      </c>
      <c r="D16535" t="s">
        <v>138</v>
      </c>
      <c r="E16535" t="s">
        <v>61</v>
      </c>
      <c r="F16535">
        <v>7.0802541226722804</v>
      </c>
    </row>
    <row r="16536" spans="1:6" x14ac:dyDescent="0.35">
      <c r="A16536" t="s">
        <v>135</v>
      </c>
      <c r="B16536" s="78" t="s">
        <v>15</v>
      </c>
      <c r="C16536">
        <v>2036</v>
      </c>
      <c r="D16536" t="s">
        <v>138</v>
      </c>
      <c r="E16536" t="s">
        <v>63</v>
      </c>
      <c r="F16536">
        <v>12.0423014147431</v>
      </c>
    </row>
    <row r="16537" spans="1:6" x14ac:dyDescent="0.35">
      <c r="A16537" t="s">
        <v>135</v>
      </c>
      <c r="B16537" s="78" t="s">
        <v>15</v>
      </c>
      <c r="C16537">
        <v>2036</v>
      </c>
      <c r="D16537" t="s">
        <v>138</v>
      </c>
      <c r="E16537" t="s">
        <v>43</v>
      </c>
      <c r="F16537">
        <v>18.0215451914606</v>
      </c>
    </row>
    <row r="16538" spans="1:6" x14ac:dyDescent="0.35">
      <c r="A16538" t="s">
        <v>135</v>
      </c>
      <c r="B16538" s="78" t="s">
        <v>15</v>
      </c>
      <c r="C16538">
        <v>2036</v>
      </c>
      <c r="D16538" t="s">
        <v>138</v>
      </c>
      <c r="E16538" t="s">
        <v>65</v>
      </c>
      <c r="F16538">
        <v>7.5614199388529197</v>
      </c>
    </row>
    <row r="16539" spans="1:6" x14ac:dyDescent="0.35">
      <c r="A16539" t="s">
        <v>135</v>
      </c>
      <c r="B16539" s="78" t="s">
        <v>15</v>
      </c>
      <c r="C16539">
        <v>2036</v>
      </c>
      <c r="D16539" t="s">
        <v>138</v>
      </c>
      <c r="E16539" t="s">
        <v>67</v>
      </c>
      <c r="F16539">
        <v>2.5769798256221002</v>
      </c>
    </row>
    <row r="16540" spans="1:6" x14ac:dyDescent="0.35">
      <c r="A16540" t="s">
        <v>135</v>
      </c>
      <c r="B16540" s="78" t="s">
        <v>15</v>
      </c>
      <c r="C16540">
        <v>2036</v>
      </c>
      <c r="D16540" t="s">
        <v>138</v>
      </c>
      <c r="E16540" t="s">
        <v>69</v>
      </c>
      <c r="F16540">
        <v>1.99893519873496</v>
      </c>
    </row>
    <row r="16541" spans="1:6" x14ac:dyDescent="0.35">
      <c r="A16541" t="s">
        <v>135</v>
      </c>
      <c r="B16541" s="78" t="s">
        <v>15</v>
      </c>
      <c r="C16541">
        <v>2036</v>
      </c>
      <c r="D16541" t="s">
        <v>138</v>
      </c>
      <c r="E16541" t="s">
        <v>71</v>
      </c>
      <c r="F16541">
        <v>2.6448624219967098</v>
      </c>
    </row>
    <row r="16542" spans="1:6" x14ac:dyDescent="0.35">
      <c r="A16542" t="s">
        <v>135</v>
      </c>
      <c r="B16542" s="78" t="s">
        <v>15</v>
      </c>
      <c r="C16542">
        <v>2036</v>
      </c>
      <c r="D16542" t="s">
        <v>138</v>
      </c>
      <c r="E16542" t="s">
        <v>73</v>
      </c>
      <c r="F16542">
        <v>2.6548194984375102</v>
      </c>
    </row>
    <row r="16543" spans="1:6" x14ac:dyDescent="0.35">
      <c r="A16543" t="s">
        <v>135</v>
      </c>
      <c r="B16543" s="78" t="s">
        <v>15</v>
      </c>
      <c r="C16543">
        <v>2036</v>
      </c>
      <c r="D16543" t="s">
        <v>138</v>
      </c>
      <c r="E16543" t="s">
        <v>75</v>
      </c>
      <c r="F16543">
        <v>1.66739463840055</v>
      </c>
    </row>
    <row r="16544" spans="1:6" x14ac:dyDescent="0.35">
      <c r="A16544" t="s">
        <v>135</v>
      </c>
      <c r="B16544" s="78" t="s">
        <v>15</v>
      </c>
      <c r="C16544">
        <v>2036</v>
      </c>
      <c r="D16544" t="s">
        <v>41</v>
      </c>
      <c r="E16544" t="s">
        <v>42</v>
      </c>
      <c r="F16544">
        <v>19.172929125384901</v>
      </c>
    </row>
    <row r="16545" spans="1:6" x14ac:dyDescent="0.35">
      <c r="A16545" t="s">
        <v>135</v>
      </c>
      <c r="B16545" s="78" t="s">
        <v>15</v>
      </c>
      <c r="C16545">
        <v>2036</v>
      </c>
      <c r="D16545" t="s">
        <v>41</v>
      </c>
      <c r="E16545" t="s">
        <v>45</v>
      </c>
      <c r="F16545">
        <v>9.8883912608995903</v>
      </c>
    </row>
    <row r="16546" spans="1:6" x14ac:dyDescent="0.35">
      <c r="A16546" t="s">
        <v>135</v>
      </c>
      <c r="B16546" s="78" t="s">
        <v>15</v>
      </c>
      <c r="C16546">
        <v>2036</v>
      </c>
      <c r="D16546" t="s">
        <v>41</v>
      </c>
      <c r="E16546" t="s">
        <v>47</v>
      </c>
      <c r="F16546">
        <v>5.7653371581941197</v>
      </c>
    </row>
    <row r="16547" spans="1:6" x14ac:dyDescent="0.35">
      <c r="A16547" t="s">
        <v>135</v>
      </c>
      <c r="B16547" s="78" t="s">
        <v>15</v>
      </c>
      <c r="C16547">
        <v>2036</v>
      </c>
      <c r="D16547" t="s">
        <v>41</v>
      </c>
      <c r="E16547" t="s">
        <v>49</v>
      </c>
      <c r="F16547">
        <v>9.9395349678366198</v>
      </c>
    </row>
    <row r="16548" spans="1:6" x14ac:dyDescent="0.35">
      <c r="A16548" t="s">
        <v>135</v>
      </c>
      <c r="B16548" s="78" t="s">
        <v>15</v>
      </c>
      <c r="C16548">
        <v>2036</v>
      </c>
      <c r="D16548" t="s">
        <v>41</v>
      </c>
      <c r="E16548" t="s">
        <v>51</v>
      </c>
      <c r="F16548">
        <v>18.8360945616121</v>
      </c>
    </row>
    <row r="16549" spans="1:6" x14ac:dyDescent="0.35">
      <c r="A16549" t="s">
        <v>135</v>
      </c>
      <c r="B16549" s="78" t="s">
        <v>15</v>
      </c>
      <c r="C16549">
        <v>2036</v>
      </c>
      <c r="D16549" t="s">
        <v>41</v>
      </c>
      <c r="E16549" t="s">
        <v>53</v>
      </c>
      <c r="F16549">
        <v>11.1528302669835</v>
      </c>
    </row>
    <row r="16550" spans="1:6" x14ac:dyDescent="0.35">
      <c r="A16550" t="s">
        <v>135</v>
      </c>
      <c r="B16550" s="78" t="s">
        <v>15</v>
      </c>
      <c r="C16550">
        <v>2036</v>
      </c>
      <c r="D16550" t="s">
        <v>41</v>
      </c>
      <c r="E16550" t="s">
        <v>55</v>
      </c>
      <c r="F16550">
        <v>11.123353261006599</v>
      </c>
    </row>
    <row r="16551" spans="1:6" x14ac:dyDescent="0.35">
      <c r="A16551" t="s">
        <v>135</v>
      </c>
      <c r="B16551" s="78" t="s">
        <v>15</v>
      </c>
      <c r="C16551">
        <v>2036</v>
      </c>
      <c r="D16551" t="s">
        <v>41</v>
      </c>
      <c r="E16551" t="s">
        <v>57</v>
      </c>
      <c r="F16551">
        <v>7.6272293365040502</v>
      </c>
    </row>
    <row r="16552" spans="1:6" x14ac:dyDescent="0.35">
      <c r="A16552" t="s">
        <v>135</v>
      </c>
      <c r="B16552" s="78" t="s">
        <v>15</v>
      </c>
      <c r="C16552">
        <v>2036</v>
      </c>
      <c r="D16552" t="s">
        <v>41</v>
      </c>
      <c r="E16552" t="s">
        <v>59</v>
      </c>
      <c r="F16552">
        <v>9.3473030858134294</v>
      </c>
    </row>
    <row r="16553" spans="1:6" x14ac:dyDescent="0.35">
      <c r="A16553" t="s">
        <v>135</v>
      </c>
      <c r="B16553" s="78" t="s">
        <v>15</v>
      </c>
      <c r="C16553">
        <v>2036</v>
      </c>
      <c r="D16553" t="s">
        <v>41</v>
      </c>
      <c r="E16553" t="s">
        <v>61</v>
      </c>
      <c r="F16553">
        <v>9.2043303594739694</v>
      </c>
    </row>
    <row r="16554" spans="1:6" x14ac:dyDescent="0.35">
      <c r="A16554" t="s">
        <v>135</v>
      </c>
      <c r="B16554" s="78" t="s">
        <v>15</v>
      </c>
      <c r="C16554">
        <v>2036</v>
      </c>
      <c r="D16554" t="s">
        <v>41</v>
      </c>
      <c r="E16554" t="s">
        <v>63</v>
      </c>
      <c r="F16554">
        <v>10.2359562025317</v>
      </c>
    </row>
    <row r="16555" spans="1:6" x14ac:dyDescent="0.35">
      <c r="A16555" t="s">
        <v>135</v>
      </c>
      <c r="B16555" s="78" t="s">
        <v>15</v>
      </c>
      <c r="C16555">
        <v>2036</v>
      </c>
      <c r="D16555" t="s">
        <v>41</v>
      </c>
      <c r="E16555" t="s">
        <v>43</v>
      </c>
      <c r="F16555">
        <v>16.219390672314599</v>
      </c>
    </row>
    <row r="16556" spans="1:6" x14ac:dyDescent="0.35">
      <c r="A16556" t="s">
        <v>135</v>
      </c>
      <c r="B16556" s="78" t="s">
        <v>15</v>
      </c>
      <c r="C16556">
        <v>2036</v>
      </c>
      <c r="D16556" t="s">
        <v>41</v>
      </c>
      <c r="E16556" t="s">
        <v>65</v>
      </c>
      <c r="F16556">
        <v>6.8052779449676297</v>
      </c>
    </row>
    <row r="16557" spans="1:6" x14ac:dyDescent="0.35">
      <c r="A16557" t="s">
        <v>135</v>
      </c>
      <c r="B16557" s="78" t="s">
        <v>15</v>
      </c>
      <c r="C16557">
        <v>2036</v>
      </c>
      <c r="D16557" t="s">
        <v>41</v>
      </c>
      <c r="E16557" t="s">
        <v>67</v>
      </c>
      <c r="F16557">
        <v>2.8346778081843</v>
      </c>
    </row>
    <row r="16558" spans="1:6" x14ac:dyDescent="0.35">
      <c r="A16558" t="s">
        <v>135</v>
      </c>
      <c r="B16558" s="78" t="s">
        <v>15</v>
      </c>
      <c r="C16558">
        <v>2036</v>
      </c>
      <c r="D16558" t="s">
        <v>41</v>
      </c>
      <c r="E16558" t="s">
        <v>69</v>
      </c>
      <c r="F16558">
        <v>1.79904167886146</v>
      </c>
    </row>
    <row r="16559" spans="1:6" x14ac:dyDescent="0.35">
      <c r="A16559" t="s">
        <v>135</v>
      </c>
      <c r="B16559" s="78" t="s">
        <v>15</v>
      </c>
      <c r="C16559">
        <v>2036</v>
      </c>
      <c r="D16559" t="s">
        <v>41</v>
      </c>
      <c r="E16559" t="s">
        <v>71</v>
      </c>
      <c r="F16559">
        <v>3.4383211485957199</v>
      </c>
    </row>
    <row r="16560" spans="1:6" x14ac:dyDescent="0.35">
      <c r="A16560" t="s">
        <v>135</v>
      </c>
      <c r="B16560" s="78" t="s">
        <v>15</v>
      </c>
      <c r="C16560">
        <v>2036</v>
      </c>
      <c r="D16560" t="s">
        <v>41</v>
      </c>
      <c r="E16560" t="s">
        <v>73</v>
      </c>
      <c r="F16560">
        <v>2.3893375485937498</v>
      </c>
    </row>
    <row r="16561" spans="1:6" x14ac:dyDescent="0.35">
      <c r="A16561" t="s">
        <v>135</v>
      </c>
      <c r="B16561" s="78" t="s">
        <v>15</v>
      </c>
      <c r="C16561">
        <v>2036</v>
      </c>
      <c r="D16561" t="s">
        <v>41</v>
      </c>
      <c r="E16561" t="s">
        <v>75</v>
      </c>
      <c r="F16561">
        <v>1.66739463840055</v>
      </c>
    </row>
    <row r="16562" spans="1:6" x14ac:dyDescent="0.35">
      <c r="A16562" t="s">
        <v>135</v>
      </c>
      <c r="B16562" s="78" t="s">
        <v>15</v>
      </c>
      <c r="C16562">
        <v>2041</v>
      </c>
      <c r="D16562" t="s">
        <v>138</v>
      </c>
      <c r="E16562" t="s">
        <v>42</v>
      </c>
      <c r="F16562">
        <v>17.195896808602299</v>
      </c>
    </row>
    <row r="16563" spans="1:6" x14ac:dyDescent="0.35">
      <c r="A16563" t="s">
        <v>135</v>
      </c>
      <c r="B16563" s="78" t="s">
        <v>15</v>
      </c>
      <c r="C16563">
        <v>2041</v>
      </c>
      <c r="D16563" t="s">
        <v>138</v>
      </c>
      <c r="E16563" t="s">
        <v>45</v>
      </c>
      <c r="F16563">
        <v>8.2395561516595297</v>
      </c>
    </row>
    <row r="16564" spans="1:6" x14ac:dyDescent="0.35">
      <c r="A16564" t="s">
        <v>135</v>
      </c>
      <c r="B16564" s="78" t="s">
        <v>15</v>
      </c>
      <c r="C16564">
        <v>2041</v>
      </c>
      <c r="D16564" t="s">
        <v>138</v>
      </c>
      <c r="E16564" t="s">
        <v>47</v>
      </c>
      <c r="F16564">
        <v>5.5103958542126197</v>
      </c>
    </row>
    <row r="16565" spans="1:6" x14ac:dyDescent="0.35">
      <c r="A16565" t="s">
        <v>135</v>
      </c>
      <c r="B16565" s="78" t="s">
        <v>15</v>
      </c>
      <c r="C16565">
        <v>2041</v>
      </c>
      <c r="D16565" t="s">
        <v>138</v>
      </c>
      <c r="E16565" t="s">
        <v>49</v>
      </c>
      <c r="F16565">
        <v>9.9149503585448908</v>
      </c>
    </row>
    <row r="16566" spans="1:6" x14ac:dyDescent="0.35">
      <c r="A16566" t="s">
        <v>135</v>
      </c>
      <c r="B16566" s="78" t="s">
        <v>15</v>
      </c>
      <c r="C16566">
        <v>2041</v>
      </c>
      <c r="D16566" t="s">
        <v>138</v>
      </c>
      <c r="E16566" t="s">
        <v>51</v>
      </c>
      <c r="F16566">
        <v>17.931938987635299</v>
      </c>
    </row>
    <row r="16567" spans="1:6" x14ac:dyDescent="0.35">
      <c r="A16567" t="s">
        <v>135</v>
      </c>
      <c r="B16567" s="78" t="s">
        <v>15</v>
      </c>
      <c r="C16567">
        <v>2041</v>
      </c>
      <c r="D16567" t="s">
        <v>138</v>
      </c>
      <c r="E16567" t="s">
        <v>53</v>
      </c>
      <c r="F16567">
        <v>11.981663822317</v>
      </c>
    </row>
    <row r="16568" spans="1:6" x14ac:dyDescent="0.35">
      <c r="A16568" t="s">
        <v>135</v>
      </c>
      <c r="B16568" s="78" t="s">
        <v>15</v>
      </c>
      <c r="C16568">
        <v>2041</v>
      </c>
      <c r="D16568" t="s">
        <v>138</v>
      </c>
      <c r="E16568" t="s">
        <v>55</v>
      </c>
      <c r="F16568">
        <v>12.724571886344499</v>
      </c>
    </row>
    <row r="16569" spans="1:6" x14ac:dyDescent="0.35">
      <c r="A16569" t="s">
        <v>135</v>
      </c>
      <c r="B16569" s="78" t="s">
        <v>15</v>
      </c>
      <c r="C16569">
        <v>2041</v>
      </c>
      <c r="D16569" t="s">
        <v>138</v>
      </c>
      <c r="E16569" t="s">
        <v>57</v>
      </c>
      <c r="F16569">
        <v>8.2243872289817403</v>
      </c>
    </row>
    <row r="16570" spans="1:6" x14ac:dyDescent="0.35">
      <c r="A16570" t="s">
        <v>135</v>
      </c>
      <c r="B16570" s="78" t="s">
        <v>15</v>
      </c>
      <c r="C16570">
        <v>2041</v>
      </c>
      <c r="D16570" t="s">
        <v>138</v>
      </c>
      <c r="E16570" t="s">
        <v>59</v>
      </c>
      <c r="F16570">
        <v>10.253882132831</v>
      </c>
    </row>
    <row r="16571" spans="1:6" x14ac:dyDescent="0.35">
      <c r="A16571" t="s">
        <v>135</v>
      </c>
      <c r="B16571" s="78" t="s">
        <v>15</v>
      </c>
      <c r="C16571">
        <v>2041</v>
      </c>
      <c r="D16571" t="s">
        <v>138</v>
      </c>
      <c r="E16571" t="s">
        <v>61</v>
      </c>
      <c r="F16571">
        <v>9.7941138191586905</v>
      </c>
    </row>
    <row r="16572" spans="1:6" x14ac:dyDescent="0.35">
      <c r="A16572" t="s">
        <v>135</v>
      </c>
      <c r="B16572" s="78" t="s">
        <v>15</v>
      </c>
      <c r="C16572">
        <v>2041</v>
      </c>
      <c r="D16572" t="s">
        <v>138</v>
      </c>
      <c r="E16572" t="s">
        <v>63</v>
      </c>
      <c r="F16572">
        <v>10.296680105294801</v>
      </c>
    </row>
    <row r="16573" spans="1:6" x14ac:dyDescent="0.35">
      <c r="A16573" t="s">
        <v>135</v>
      </c>
      <c r="B16573" s="78" t="s">
        <v>15</v>
      </c>
      <c r="C16573">
        <v>2041</v>
      </c>
      <c r="D16573" t="s">
        <v>138</v>
      </c>
      <c r="E16573" t="s">
        <v>43</v>
      </c>
      <c r="F16573">
        <v>18.444157024409598</v>
      </c>
    </row>
    <row r="16574" spans="1:6" x14ac:dyDescent="0.35">
      <c r="A16574" t="s">
        <v>135</v>
      </c>
      <c r="B16574" s="78" t="s">
        <v>15</v>
      </c>
      <c r="C16574">
        <v>2041</v>
      </c>
      <c r="D16574" t="s">
        <v>138</v>
      </c>
      <c r="E16574" t="s">
        <v>65</v>
      </c>
      <c r="F16574">
        <v>7.8044806556168496</v>
      </c>
    </row>
    <row r="16575" spans="1:6" x14ac:dyDescent="0.35">
      <c r="A16575" t="s">
        <v>135</v>
      </c>
      <c r="B16575" s="78" t="s">
        <v>15</v>
      </c>
      <c r="C16575">
        <v>2041</v>
      </c>
      <c r="D16575" t="s">
        <v>138</v>
      </c>
      <c r="E16575" t="s">
        <v>67</v>
      </c>
      <c r="F16575">
        <v>2.4317246381268598</v>
      </c>
    </row>
    <row r="16576" spans="1:6" x14ac:dyDescent="0.35">
      <c r="A16576" t="s">
        <v>135</v>
      </c>
      <c r="B16576" s="78" t="s">
        <v>15</v>
      </c>
      <c r="C16576">
        <v>2041</v>
      </c>
      <c r="D16576" t="s">
        <v>138</v>
      </c>
      <c r="E16576" t="s">
        <v>69</v>
      </c>
      <c r="F16576">
        <v>2.1579862434654</v>
      </c>
    </row>
    <row r="16577" spans="1:6" x14ac:dyDescent="0.35">
      <c r="A16577" t="s">
        <v>135</v>
      </c>
      <c r="B16577" s="78" t="s">
        <v>15</v>
      </c>
      <c r="C16577">
        <v>2041</v>
      </c>
      <c r="D16577" t="s">
        <v>138</v>
      </c>
      <c r="E16577" t="s">
        <v>71</v>
      </c>
      <c r="F16577">
        <v>2.8338138013712801</v>
      </c>
    </row>
    <row r="16578" spans="1:6" x14ac:dyDescent="0.35">
      <c r="A16578" t="s">
        <v>135</v>
      </c>
      <c r="B16578" s="78" t="s">
        <v>15</v>
      </c>
      <c r="C16578">
        <v>2041</v>
      </c>
      <c r="D16578" t="s">
        <v>138</v>
      </c>
      <c r="E16578" t="s">
        <v>73</v>
      </c>
      <c r="F16578">
        <v>2.8832320713568298</v>
      </c>
    </row>
    <row r="16579" spans="1:6" x14ac:dyDescent="0.35">
      <c r="A16579" t="s">
        <v>135</v>
      </c>
      <c r="B16579" s="78" t="s">
        <v>15</v>
      </c>
      <c r="C16579">
        <v>2041</v>
      </c>
      <c r="D16579" t="s">
        <v>138</v>
      </c>
      <c r="E16579" t="s">
        <v>75</v>
      </c>
      <c r="F16579">
        <v>1.9946230461076899</v>
      </c>
    </row>
    <row r="16580" spans="1:6" x14ac:dyDescent="0.35">
      <c r="A16580" t="s">
        <v>135</v>
      </c>
      <c r="B16580" s="78" t="s">
        <v>15</v>
      </c>
      <c r="C16580">
        <v>2041</v>
      </c>
      <c r="D16580" t="s">
        <v>41</v>
      </c>
      <c r="E16580" t="s">
        <v>42</v>
      </c>
      <c r="F16580">
        <v>19.001465973505599</v>
      </c>
    </row>
    <row r="16581" spans="1:6" x14ac:dyDescent="0.35">
      <c r="A16581" t="s">
        <v>135</v>
      </c>
      <c r="B16581" s="78" t="s">
        <v>15</v>
      </c>
      <c r="C16581">
        <v>2041</v>
      </c>
      <c r="D16581" t="s">
        <v>41</v>
      </c>
      <c r="E16581" t="s">
        <v>45</v>
      </c>
      <c r="F16581">
        <v>9.8874673819914403</v>
      </c>
    </row>
    <row r="16582" spans="1:6" x14ac:dyDescent="0.35">
      <c r="A16582" t="s">
        <v>135</v>
      </c>
      <c r="B16582" s="78" t="s">
        <v>15</v>
      </c>
      <c r="C16582">
        <v>2041</v>
      </c>
      <c r="D16582" t="s">
        <v>41</v>
      </c>
      <c r="E16582" t="s">
        <v>47</v>
      </c>
      <c r="F16582">
        <v>6.6124750250551401</v>
      </c>
    </row>
    <row r="16583" spans="1:6" x14ac:dyDescent="0.35">
      <c r="A16583" t="s">
        <v>135</v>
      </c>
      <c r="B16583" s="78" t="s">
        <v>15</v>
      </c>
      <c r="C16583">
        <v>2041</v>
      </c>
      <c r="D16583" t="s">
        <v>41</v>
      </c>
      <c r="E16583" t="s">
        <v>49</v>
      </c>
      <c r="F16583">
        <v>8.8132892075954601</v>
      </c>
    </row>
    <row r="16584" spans="1:6" x14ac:dyDescent="0.35">
      <c r="A16584" t="s">
        <v>135</v>
      </c>
      <c r="B16584" s="78" t="s">
        <v>15</v>
      </c>
      <c r="C16584">
        <v>2041</v>
      </c>
      <c r="D16584" t="s">
        <v>41</v>
      </c>
      <c r="E16584" t="s">
        <v>51</v>
      </c>
      <c r="F16584">
        <v>15.6904466141809</v>
      </c>
    </row>
    <row r="16585" spans="1:6" x14ac:dyDescent="0.35">
      <c r="A16585" t="s">
        <v>135</v>
      </c>
      <c r="B16585" s="78" t="s">
        <v>15</v>
      </c>
      <c r="C16585">
        <v>2041</v>
      </c>
      <c r="D16585" t="s">
        <v>41</v>
      </c>
      <c r="E16585" t="s">
        <v>53</v>
      </c>
      <c r="F16585">
        <v>13.179830204548701</v>
      </c>
    </row>
    <row r="16586" spans="1:6" x14ac:dyDescent="0.35">
      <c r="A16586" t="s">
        <v>135</v>
      </c>
      <c r="B16586" s="78" t="s">
        <v>15</v>
      </c>
      <c r="C16586">
        <v>2041</v>
      </c>
      <c r="D16586" t="s">
        <v>41</v>
      </c>
      <c r="E16586" t="s">
        <v>55</v>
      </c>
      <c r="F16586">
        <v>11.1340004005514</v>
      </c>
    </row>
    <row r="16587" spans="1:6" x14ac:dyDescent="0.35">
      <c r="A16587" t="s">
        <v>135</v>
      </c>
      <c r="B16587" s="78" t="s">
        <v>15</v>
      </c>
      <c r="C16587">
        <v>2041</v>
      </c>
      <c r="D16587" t="s">
        <v>41</v>
      </c>
      <c r="E16587" t="s">
        <v>57</v>
      </c>
      <c r="F16587">
        <v>7.5664362506631999</v>
      </c>
    </row>
    <row r="16588" spans="1:6" x14ac:dyDescent="0.35">
      <c r="A16588" t="s">
        <v>135</v>
      </c>
      <c r="B16588" s="78" t="s">
        <v>15</v>
      </c>
      <c r="C16588">
        <v>2041</v>
      </c>
      <c r="D16588" t="s">
        <v>41</v>
      </c>
      <c r="E16588" t="s">
        <v>59</v>
      </c>
      <c r="F16588">
        <v>9.7411880261894499</v>
      </c>
    </row>
    <row r="16589" spans="1:6" x14ac:dyDescent="0.35">
      <c r="A16589" t="s">
        <v>135</v>
      </c>
      <c r="B16589" s="78" t="s">
        <v>15</v>
      </c>
      <c r="C16589">
        <v>2041</v>
      </c>
      <c r="D16589" t="s">
        <v>41</v>
      </c>
      <c r="E16589" t="s">
        <v>61</v>
      </c>
      <c r="F16589">
        <v>8.8147024372428202</v>
      </c>
    </row>
    <row r="16590" spans="1:6" x14ac:dyDescent="0.35">
      <c r="A16590" t="s">
        <v>135</v>
      </c>
      <c r="B16590" s="78" t="s">
        <v>15</v>
      </c>
      <c r="C16590">
        <v>2041</v>
      </c>
      <c r="D16590" t="s">
        <v>41</v>
      </c>
      <c r="E16590" t="s">
        <v>63</v>
      </c>
      <c r="F16590">
        <v>12.8708501316185</v>
      </c>
    </row>
    <row r="16591" spans="1:6" x14ac:dyDescent="0.35">
      <c r="A16591" t="s">
        <v>135</v>
      </c>
      <c r="B16591" s="78" t="s">
        <v>15</v>
      </c>
      <c r="C16591">
        <v>2041</v>
      </c>
      <c r="D16591" t="s">
        <v>41</v>
      </c>
      <c r="E16591" t="s">
        <v>43</v>
      </c>
      <c r="F16591">
        <v>16.5997413219687</v>
      </c>
    </row>
    <row r="16592" spans="1:6" x14ac:dyDescent="0.35">
      <c r="A16592" t="s">
        <v>135</v>
      </c>
      <c r="B16592" s="78" t="s">
        <v>15</v>
      </c>
      <c r="C16592">
        <v>2041</v>
      </c>
      <c r="D16592" t="s">
        <v>41</v>
      </c>
      <c r="E16592" t="s">
        <v>65</v>
      </c>
      <c r="F16592">
        <v>7.0240325900551701</v>
      </c>
    </row>
    <row r="16593" spans="1:6" x14ac:dyDescent="0.35">
      <c r="A16593" t="s">
        <v>135</v>
      </c>
      <c r="B16593" s="78" t="s">
        <v>15</v>
      </c>
      <c r="C16593">
        <v>2041</v>
      </c>
      <c r="D16593" t="s">
        <v>41</v>
      </c>
      <c r="E16593" t="s">
        <v>67</v>
      </c>
      <c r="F16593">
        <v>2.18855217431418</v>
      </c>
    </row>
    <row r="16594" spans="1:6" x14ac:dyDescent="0.35">
      <c r="A16594" t="s">
        <v>135</v>
      </c>
      <c r="B16594" s="78" t="s">
        <v>15</v>
      </c>
      <c r="C16594">
        <v>2041</v>
      </c>
      <c r="D16594" t="s">
        <v>41</v>
      </c>
      <c r="E16594" t="s">
        <v>69</v>
      </c>
      <c r="F16594">
        <v>2.1579862434654</v>
      </c>
    </row>
    <row r="16595" spans="1:6" x14ac:dyDescent="0.35">
      <c r="A16595" t="s">
        <v>135</v>
      </c>
      <c r="B16595" s="78" t="s">
        <v>15</v>
      </c>
      <c r="C16595">
        <v>2041</v>
      </c>
      <c r="D16595" t="s">
        <v>41</v>
      </c>
      <c r="E16595" t="s">
        <v>71</v>
      </c>
      <c r="F16595">
        <v>2.55043242123415</v>
      </c>
    </row>
    <row r="16596" spans="1:6" x14ac:dyDescent="0.35">
      <c r="A16596" t="s">
        <v>135</v>
      </c>
      <c r="B16596" s="78" t="s">
        <v>15</v>
      </c>
      <c r="C16596">
        <v>2041</v>
      </c>
      <c r="D16596" t="s">
        <v>41</v>
      </c>
      <c r="E16596" t="s">
        <v>73</v>
      </c>
      <c r="F16596">
        <v>3.1715552784925198</v>
      </c>
    </row>
    <row r="16597" spans="1:6" x14ac:dyDescent="0.35">
      <c r="A16597" t="s">
        <v>135</v>
      </c>
      <c r="B16597" s="78" t="s">
        <v>15</v>
      </c>
      <c r="C16597">
        <v>2041</v>
      </c>
      <c r="D16597" t="s">
        <v>41</v>
      </c>
      <c r="E16597" t="s">
        <v>75</v>
      </c>
      <c r="F16597">
        <v>1.9946230461076899</v>
      </c>
    </row>
    <row r="16598" spans="1:6" x14ac:dyDescent="0.35">
      <c r="A16598" t="s">
        <v>135</v>
      </c>
      <c r="B16598" s="78" t="s">
        <v>15</v>
      </c>
      <c r="C16598">
        <v>2046</v>
      </c>
      <c r="D16598" t="s">
        <v>138</v>
      </c>
      <c r="E16598" t="s">
        <v>42</v>
      </c>
      <c r="F16598">
        <v>17.102787827893302</v>
      </c>
    </row>
    <row r="16599" spans="1:6" x14ac:dyDescent="0.35">
      <c r="A16599" t="s">
        <v>135</v>
      </c>
      <c r="B16599" s="78" t="s">
        <v>15</v>
      </c>
      <c r="C16599">
        <v>2046</v>
      </c>
      <c r="D16599" t="s">
        <v>138</v>
      </c>
      <c r="E16599" t="s">
        <v>45</v>
      </c>
      <c r="F16599">
        <v>8.4113464308150796</v>
      </c>
    </row>
    <row r="16600" spans="1:6" x14ac:dyDescent="0.35">
      <c r="A16600" t="s">
        <v>135</v>
      </c>
      <c r="B16600" s="78" t="s">
        <v>15</v>
      </c>
      <c r="C16600">
        <v>2046</v>
      </c>
      <c r="D16600" t="s">
        <v>138</v>
      </c>
      <c r="E16600" t="s">
        <v>47</v>
      </c>
      <c r="F16600">
        <v>5.6812022891546503</v>
      </c>
    </row>
    <row r="16601" spans="1:6" x14ac:dyDescent="0.35">
      <c r="A16601" t="s">
        <v>135</v>
      </c>
      <c r="B16601" s="78" t="s">
        <v>15</v>
      </c>
      <c r="C16601">
        <v>2046</v>
      </c>
      <c r="D16601" t="s">
        <v>138</v>
      </c>
      <c r="E16601" t="s">
        <v>49</v>
      </c>
      <c r="F16601">
        <v>9.9791755241384106</v>
      </c>
    </row>
    <row r="16602" spans="1:6" x14ac:dyDescent="0.35">
      <c r="A16602" t="s">
        <v>135</v>
      </c>
      <c r="B16602" s="78" t="s">
        <v>15</v>
      </c>
      <c r="C16602">
        <v>2046</v>
      </c>
      <c r="D16602" t="s">
        <v>138</v>
      </c>
      <c r="E16602" t="s">
        <v>51</v>
      </c>
      <c r="F16602">
        <v>16.6542421395426</v>
      </c>
    </row>
    <row r="16603" spans="1:6" x14ac:dyDescent="0.35">
      <c r="A16603" t="s">
        <v>135</v>
      </c>
      <c r="B16603" s="78" t="s">
        <v>15</v>
      </c>
      <c r="C16603">
        <v>2046</v>
      </c>
      <c r="D16603" t="s">
        <v>138</v>
      </c>
      <c r="E16603" t="s">
        <v>53</v>
      </c>
      <c r="F16603">
        <v>13.2642989186725</v>
      </c>
    </row>
    <row r="16604" spans="1:6" x14ac:dyDescent="0.35">
      <c r="A16604" t="s">
        <v>135</v>
      </c>
      <c r="B16604" s="78" t="s">
        <v>15</v>
      </c>
      <c r="C16604">
        <v>2046</v>
      </c>
      <c r="D16604" t="s">
        <v>138</v>
      </c>
      <c r="E16604" t="s">
        <v>55</v>
      </c>
      <c r="F16604">
        <v>12.027891825008499</v>
      </c>
    </row>
    <row r="16605" spans="1:6" x14ac:dyDescent="0.35">
      <c r="A16605" t="s">
        <v>135</v>
      </c>
      <c r="B16605" s="78" t="s">
        <v>15</v>
      </c>
      <c r="C16605">
        <v>2046</v>
      </c>
      <c r="D16605" t="s">
        <v>138</v>
      </c>
      <c r="E16605" t="s">
        <v>57</v>
      </c>
      <c r="F16605">
        <v>8.5745532536340097</v>
      </c>
    </row>
    <row r="16606" spans="1:6" x14ac:dyDescent="0.35">
      <c r="A16606" t="s">
        <v>135</v>
      </c>
      <c r="B16606" s="78" t="s">
        <v>15</v>
      </c>
      <c r="C16606">
        <v>2046</v>
      </c>
      <c r="D16606" t="s">
        <v>138</v>
      </c>
      <c r="E16606" t="s">
        <v>59</v>
      </c>
      <c r="F16606">
        <v>10.632240346145901</v>
      </c>
    </row>
    <row r="16607" spans="1:6" x14ac:dyDescent="0.35">
      <c r="A16607" t="s">
        <v>135</v>
      </c>
      <c r="B16607" s="78" t="s">
        <v>15</v>
      </c>
      <c r="C16607">
        <v>2046</v>
      </c>
      <c r="D16607" t="s">
        <v>138</v>
      </c>
      <c r="E16607" t="s">
        <v>61</v>
      </c>
      <c r="F16607">
        <v>9.6940608175712093</v>
      </c>
    </row>
    <row r="16608" spans="1:6" x14ac:dyDescent="0.35">
      <c r="A16608" t="s">
        <v>135</v>
      </c>
      <c r="B16608" s="78" t="s">
        <v>15</v>
      </c>
      <c r="C16608">
        <v>2046</v>
      </c>
      <c r="D16608" t="s">
        <v>138</v>
      </c>
      <c r="E16608" t="s">
        <v>63</v>
      </c>
      <c r="F16608">
        <v>13.177531538305001</v>
      </c>
    </row>
    <row r="16609" spans="1:6" x14ac:dyDescent="0.35">
      <c r="A16609" t="s">
        <v>135</v>
      </c>
      <c r="B16609" s="78" t="s">
        <v>15</v>
      </c>
      <c r="C16609">
        <v>2046</v>
      </c>
      <c r="D16609" t="s">
        <v>138</v>
      </c>
      <c r="E16609" t="s">
        <v>43</v>
      </c>
      <c r="F16609">
        <v>18.329634973661001</v>
      </c>
    </row>
    <row r="16610" spans="1:6" x14ac:dyDescent="0.35">
      <c r="A16610" t="s">
        <v>135</v>
      </c>
      <c r="B16610" s="78" t="s">
        <v>15</v>
      </c>
      <c r="C16610">
        <v>2046</v>
      </c>
      <c r="D16610" t="s">
        <v>138</v>
      </c>
      <c r="E16610" t="s">
        <v>65</v>
      </c>
      <c r="F16610">
        <v>7.4655539742876602</v>
      </c>
    </row>
    <row r="16611" spans="1:6" x14ac:dyDescent="0.35">
      <c r="A16611" t="s">
        <v>135</v>
      </c>
      <c r="B16611" s="78" t="s">
        <v>15</v>
      </c>
      <c r="C16611">
        <v>2046</v>
      </c>
      <c r="D16611" t="s">
        <v>138</v>
      </c>
      <c r="E16611" t="s">
        <v>67</v>
      </c>
      <c r="F16611">
        <v>2.57421973328263</v>
      </c>
    </row>
    <row r="16612" spans="1:6" x14ac:dyDescent="0.35">
      <c r="A16612" t="s">
        <v>135</v>
      </c>
      <c r="B16612" s="78" t="s">
        <v>15</v>
      </c>
      <c r="C16612">
        <v>2046</v>
      </c>
      <c r="D16612" t="s">
        <v>138</v>
      </c>
      <c r="E16612" t="s">
        <v>69</v>
      </c>
      <c r="F16612">
        <v>2.0346461609120099</v>
      </c>
    </row>
    <row r="16613" spans="1:6" x14ac:dyDescent="0.35">
      <c r="A16613" t="s">
        <v>135</v>
      </c>
      <c r="B16613" s="78" t="s">
        <v>15</v>
      </c>
      <c r="C16613">
        <v>2046</v>
      </c>
      <c r="D16613" t="s">
        <v>138</v>
      </c>
      <c r="E16613" t="s">
        <v>71</v>
      </c>
      <c r="F16613">
        <v>3.1371993473656898</v>
      </c>
    </row>
    <row r="16614" spans="1:6" x14ac:dyDescent="0.35">
      <c r="A16614" t="s">
        <v>135</v>
      </c>
      <c r="B16614" s="78" t="s">
        <v>15</v>
      </c>
      <c r="C16614">
        <v>2046</v>
      </c>
      <c r="D16614" t="s">
        <v>138</v>
      </c>
      <c r="E16614" t="s">
        <v>73</v>
      </c>
      <c r="F16614">
        <v>2.8701206827972898</v>
      </c>
    </row>
    <row r="16615" spans="1:6" x14ac:dyDescent="0.35">
      <c r="A16615" t="s">
        <v>135</v>
      </c>
      <c r="B16615" s="78" t="s">
        <v>15</v>
      </c>
      <c r="C16615">
        <v>2046</v>
      </c>
      <c r="D16615" t="s">
        <v>138</v>
      </c>
      <c r="E16615" t="s">
        <v>75</v>
      </c>
      <c r="F16615">
        <v>2.4755931433553999</v>
      </c>
    </row>
    <row r="16616" spans="1:6" x14ac:dyDescent="0.35">
      <c r="A16616" t="s">
        <v>135</v>
      </c>
      <c r="B16616" s="78" t="s">
        <v>15</v>
      </c>
      <c r="C16616">
        <v>2046</v>
      </c>
      <c r="D16616" t="s">
        <v>41</v>
      </c>
      <c r="E16616" t="s">
        <v>42</v>
      </c>
      <c r="F16616">
        <v>18.898580549822</v>
      </c>
    </row>
    <row r="16617" spans="1:6" x14ac:dyDescent="0.35">
      <c r="A16617" t="s">
        <v>135</v>
      </c>
      <c r="B16617" s="78" t="s">
        <v>15</v>
      </c>
      <c r="C16617">
        <v>2046</v>
      </c>
      <c r="D16617" t="s">
        <v>41</v>
      </c>
      <c r="E16617" t="s">
        <v>45</v>
      </c>
      <c r="F16617">
        <v>10.0936157169781</v>
      </c>
    </row>
    <row r="16618" spans="1:6" x14ac:dyDescent="0.35">
      <c r="A16618" t="s">
        <v>135</v>
      </c>
      <c r="B16618" s="78" t="s">
        <v>15</v>
      </c>
      <c r="C16618">
        <v>2046</v>
      </c>
      <c r="D16618" t="s">
        <v>41</v>
      </c>
      <c r="E16618" t="s">
        <v>47</v>
      </c>
      <c r="F16618">
        <v>6.6280693373470996</v>
      </c>
    </row>
    <row r="16619" spans="1:6" x14ac:dyDescent="0.35">
      <c r="A16619" t="s">
        <v>135</v>
      </c>
      <c r="B16619" s="78" t="s">
        <v>15</v>
      </c>
      <c r="C16619">
        <v>2046</v>
      </c>
      <c r="D16619" t="s">
        <v>41</v>
      </c>
      <c r="E16619" t="s">
        <v>49</v>
      </c>
      <c r="F16619">
        <v>8.8703782436785907</v>
      </c>
    </row>
    <row r="16620" spans="1:6" x14ac:dyDescent="0.35">
      <c r="A16620" t="s">
        <v>135</v>
      </c>
      <c r="B16620" s="78" t="s">
        <v>15</v>
      </c>
      <c r="C16620">
        <v>2046</v>
      </c>
      <c r="D16620" t="s">
        <v>41</v>
      </c>
      <c r="E16620" t="s">
        <v>51</v>
      </c>
      <c r="F16620">
        <v>14.5724618720997</v>
      </c>
    </row>
    <row r="16621" spans="1:6" x14ac:dyDescent="0.35">
      <c r="A16621" t="s">
        <v>135</v>
      </c>
      <c r="B16621" s="78" t="s">
        <v>15</v>
      </c>
      <c r="C16621">
        <v>2046</v>
      </c>
      <c r="D16621" t="s">
        <v>41</v>
      </c>
      <c r="E16621" t="s">
        <v>53</v>
      </c>
      <c r="F16621">
        <v>11.6725830484318</v>
      </c>
    </row>
    <row r="16622" spans="1:6" x14ac:dyDescent="0.35">
      <c r="A16622" t="s">
        <v>135</v>
      </c>
      <c r="B16622" s="78" t="s">
        <v>15</v>
      </c>
      <c r="C16622">
        <v>2046</v>
      </c>
      <c r="D16622" t="s">
        <v>41</v>
      </c>
      <c r="E16622" t="s">
        <v>55</v>
      </c>
      <c r="F16622">
        <v>12.7495653345091</v>
      </c>
    </row>
    <row r="16623" spans="1:6" x14ac:dyDescent="0.35">
      <c r="A16623" t="s">
        <v>135</v>
      </c>
      <c r="B16623" s="78" t="s">
        <v>15</v>
      </c>
      <c r="C16623">
        <v>2046</v>
      </c>
      <c r="D16623" t="s">
        <v>41</v>
      </c>
      <c r="E16623" t="s">
        <v>57</v>
      </c>
      <c r="F16623">
        <v>7.2883702655889104</v>
      </c>
    </row>
    <row r="16624" spans="1:6" x14ac:dyDescent="0.35">
      <c r="A16624" t="s">
        <v>135</v>
      </c>
      <c r="B16624" s="78" t="s">
        <v>15</v>
      </c>
      <c r="C16624">
        <v>2046</v>
      </c>
      <c r="D16624" t="s">
        <v>41</v>
      </c>
      <c r="E16624" t="s">
        <v>59</v>
      </c>
      <c r="F16624">
        <v>9.46269390806982</v>
      </c>
    </row>
    <row r="16625" spans="1:6" x14ac:dyDescent="0.35">
      <c r="A16625" t="s">
        <v>135</v>
      </c>
      <c r="B16625" s="78" t="s">
        <v>15</v>
      </c>
      <c r="C16625">
        <v>2046</v>
      </c>
      <c r="D16625" t="s">
        <v>41</v>
      </c>
      <c r="E16625" t="s">
        <v>61</v>
      </c>
      <c r="F16625">
        <v>8.7246547358140898</v>
      </c>
    </row>
    <row r="16626" spans="1:6" x14ac:dyDescent="0.35">
      <c r="A16626" t="s">
        <v>135</v>
      </c>
      <c r="B16626" s="78" t="s">
        <v>15</v>
      </c>
      <c r="C16626">
        <v>2046</v>
      </c>
      <c r="D16626" t="s">
        <v>41</v>
      </c>
      <c r="E16626" t="s">
        <v>63</v>
      </c>
      <c r="F16626">
        <v>11.9795741257318</v>
      </c>
    </row>
    <row r="16627" spans="1:6" x14ac:dyDescent="0.35">
      <c r="A16627" t="s">
        <v>135</v>
      </c>
      <c r="B16627" s="78" t="s">
        <v>15</v>
      </c>
      <c r="C16627">
        <v>2046</v>
      </c>
      <c r="D16627" t="s">
        <v>41</v>
      </c>
      <c r="E16627" t="s">
        <v>43</v>
      </c>
      <c r="F16627">
        <v>16.4966714762949</v>
      </c>
    </row>
    <row r="16628" spans="1:6" x14ac:dyDescent="0.35">
      <c r="A16628" t="s">
        <v>135</v>
      </c>
      <c r="B16628" s="78" t="s">
        <v>15</v>
      </c>
      <c r="C16628">
        <v>2046</v>
      </c>
      <c r="D16628" t="s">
        <v>41</v>
      </c>
      <c r="E16628" t="s">
        <v>65</v>
      </c>
      <c r="F16628">
        <v>8.21210937171643</v>
      </c>
    </row>
    <row r="16629" spans="1:6" x14ac:dyDescent="0.35">
      <c r="A16629" t="s">
        <v>135</v>
      </c>
      <c r="B16629" s="78" t="s">
        <v>15</v>
      </c>
      <c r="C16629">
        <v>2046</v>
      </c>
      <c r="D16629" t="s">
        <v>41</v>
      </c>
      <c r="E16629" t="s">
        <v>67</v>
      </c>
      <c r="F16629">
        <v>2.3167977599543699</v>
      </c>
    </row>
    <row r="16630" spans="1:6" x14ac:dyDescent="0.35">
      <c r="A16630" t="s">
        <v>135</v>
      </c>
      <c r="B16630" s="78" t="s">
        <v>15</v>
      </c>
      <c r="C16630">
        <v>2046</v>
      </c>
      <c r="D16630" t="s">
        <v>41</v>
      </c>
      <c r="E16630" t="s">
        <v>69</v>
      </c>
      <c r="F16630">
        <v>1.8311815448208</v>
      </c>
    </row>
    <row r="16631" spans="1:6" x14ac:dyDescent="0.35">
      <c r="A16631" t="s">
        <v>135</v>
      </c>
      <c r="B16631" s="78" t="s">
        <v>15</v>
      </c>
      <c r="C16631">
        <v>2046</v>
      </c>
      <c r="D16631" t="s">
        <v>41</v>
      </c>
      <c r="E16631" t="s">
        <v>71</v>
      </c>
      <c r="F16631">
        <v>2.8234794126291201</v>
      </c>
    </row>
    <row r="16632" spans="1:6" x14ac:dyDescent="0.35">
      <c r="A16632" t="s">
        <v>135</v>
      </c>
      <c r="B16632" s="78" t="s">
        <v>15</v>
      </c>
      <c r="C16632">
        <v>2046</v>
      </c>
      <c r="D16632" t="s">
        <v>41</v>
      </c>
      <c r="E16632" t="s">
        <v>73</v>
      </c>
      <c r="F16632">
        <v>2.5831086145175601</v>
      </c>
    </row>
    <row r="16633" spans="1:6" x14ac:dyDescent="0.35">
      <c r="A16633" t="s">
        <v>135</v>
      </c>
      <c r="B16633" s="78" t="s">
        <v>15</v>
      </c>
      <c r="C16633">
        <v>2046</v>
      </c>
      <c r="D16633" t="s">
        <v>41</v>
      </c>
      <c r="E16633" t="s">
        <v>75</v>
      </c>
      <c r="F16633">
        <v>2.4755931433553999</v>
      </c>
    </row>
    <row r="16634" spans="1:6" x14ac:dyDescent="0.35">
      <c r="A16634" t="s">
        <v>136</v>
      </c>
      <c r="B16634" s="78" t="s">
        <v>15</v>
      </c>
      <c r="C16634">
        <v>2021</v>
      </c>
      <c r="D16634" t="s">
        <v>41</v>
      </c>
      <c r="E16634" t="s">
        <v>42</v>
      </c>
      <c r="F16634">
        <v>126</v>
      </c>
    </row>
    <row r="16635" spans="1:6" x14ac:dyDescent="0.35">
      <c r="A16635" t="s">
        <v>136</v>
      </c>
      <c r="B16635" s="78" t="s">
        <v>15</v>
      </c>
      <c r="C16635">
        <v>2021</v>
      </c>
      <c r="D16635" t="s">
        <v>41</v>
      </c>
      <c r="E16635" t="s">
        <v>43</v>
      </c>
      <c r="F16635">
        <v>128</v>
      </c>
    </row>
    <row r="16636" spans="1:6" x14ac:dyDescent="0.35">
      <c r="A16636" t="s">
        <v>136</v>
      </c>
      <c r="B16636" s="78" t="s">
        <v>15</v>
      </c>
      <c r="C16636">
        <v>2021</v>
      </c>
      <c r="D16636" t="s">
        <v>41</v>
      </c>
      <c r="E16636" t="s">
        <v>45</v>
      </c>
      <c r="F16636">
        <v>142</v>
      </c>
    </row>
    <row r="16637" spans="1:6" x14ac:dyDescent="0.35">
      <c r="A16637" t="s">
        <v>136</v>
      </c>
      <c r="B16637" s="78" t="s">
        <v>15</v>
      </c>
      <c r="C16637">
        <v>2021</v>
      </c>
      <c r="D16637" t="s">
        <v>41</v>
      </c>
      <c r="E16637" t="s">
        <v>47</v>
      </c>
      <c r="F16637">
        <v>132</v>
      </c>
    </row>
    <row r="16638" spans="1:6" x14ac:dyDescent="0.35">
      <c r="A16638" t="s">
        <v>136</v>
      </c>
      <c r="B16638" s="78" t="s">
        <v>15</v>
      </c>
      <c r="C16638">
        <v>2021</v>
      </c>
      <c r="D16638" t="s">
        <v>41</v>
      </c>
      <c r="E16638" t="s">
        <v>49</v>
      </c>
      <c r="F16638">
        <v>123</v>
      </c>
    </row>
    <row r="16639" spans="1:6" x14ac:dyDescent="0.35">
      <c r="A16639" t="s">
        <v>136</v>
      </c>
      <c r="B16639" s="78" t="s">
        <v>15</v>
      </c>
      <c r="C16639">
        <v>2021</v>
      </c>
      <c r="D16639" t="s">
        <v>41</v>
      </c>
      <c r="E16639" t="s">
        <v>51</v>
      </c>
      <c r="F16639">
        <v>106</v>
      </c>
    </row>
    <row r="16640" spans="1:6" x14ac:dyDescent="0.35">
      <c r="A16640" t="s">
        <v>136</v>
      </c>
      <c r="B16640" s="78" t="s">
        <v>15</v>
      </c>
      <c r="C16640">
        <v>2021</v>
      </c>
      <c r="D16640" t="s">
        <v>41</v>
      </c>
      <c r="E16640" t="s">
        <v>53</v>
      </c>
      <c r="F16640">
        <v>89</v>
      </c>
    </row>
    <row r="16641" spans="1:6" x14ac:dyDescent="0.35">
      <c r="A16641" t="s">
        <v>136</v>
      </c>
      <c r="B16641" s="78" t="s">
        <v>15</v>
      </c>
      <c r="C16641">
        <v>2021</v>
      </c>
      <c r="D16641" t="s">
        <v>41</v>
      </c>
      <c r="E16641" t="s">
        <v>55</v>
      </c>
      <c r="F16641">
        <v>86</v>
      </c>
    </row>
    <row r="16642" spans="1:6" x14ac:dyDescent="0.35">
      <c r="A16642" t="s">
        <v>136</v>
      </c>
      <c r="B16642" s="78" t="s">
        <v>15</v>
      </c>
      <c r="C16642">
        <v>2021</v>
      </c>
      <c r="D16642" t="s">
        <v>41</v>
      </c>
      <c r="E16642" t="s">
        <v>57</v>
      </c>
      <c r="F16642">
        <v>56</v>
      </c>
    </row>
    <row r="16643" spans="1:6" x14ac:dyDescent="0.35">
      <c r="A16643" t="s">
        <v>136</v>
      </c>
      <c r="B16643" s="78" t="s">
        <v>15</v>
      </c>
      <c r="C16643">
        <v>2021</v>
      </c>
      <c r="D16643" t="s">
        <v>41</v>
      </c>
      <c r="E16643" t="s">
        <v>59</v>
      </c>
      <c r="F16643">
        <v>59</v>
      </c>
    </row>
    <row r="16644" spans="1:6" x14ac:dyDescent="0.35">
      <c r="A16644" t="s">
        <v>136</v>
      </c>
      <c r="B16644" s="78" t="s">
        <v>15</v>
      </c>
      <c r="C16644">
        <v>2021</v>
      </c>
      <c r="D16644" t="s">
        <v>41</v>
      </c>
      <c r="E16644" t="s">
        <v>61</v>
      </c>
      <c r="F16644">
        <v>67</v>
      </c>
    </row>
    <row r="16645" spans="1:6" x14ac:dyDescent="0.35">
      <c r="A16645" t="s">
        <v>136</v>
      </c>
      <c r="B16645" s="78" t="s">
        <v>15</v>
      </c>
      <c r="C16645">
        <v>2021</v>
      </c>
      <c r="D16645" t="s">
        <v>41</v>
      </c>
      <c r="E16645" t="s">
        <v>63</v>
      </c>
      <c r="F16645">
        <v>51</v>
      </c>
    </row>
    <row r="16646" spans="1:6" x14ac:dyDescent="0.35">
      <c r="A16646" t="s">
        <v>136</v>
      </c>
      <c r="B16646" s="78" t="s">
        <v>15</v>
      </c>
      <c r="C16646">
        <v>2021</v>
      </c>
      <c r="D16646" t="s">
        <v>41</v>
      </c>
      <c r="E16646" t="s">
        <v>65</v>
      </c>
      <c r="F16646">
        <v>41</v>
      </c>
    </row>
    <row r="16647" spans="1:6" x14ac:dyDescent="0.35">
      <c r="A16647" t="s">
        <v>136</v>
      </c>
      <c r="B16647" s="78" t="s">
        <v>15</v>
      </c>
      <c r="C16647">
        <v>2021</v>
      </c>
      <c r="D16647" t="s">
        <v>41</v>
      </c>
      <c r="E16647" t="s">
        <v>67</v>
      </c>
      <c r="F16647">
        <v>23</v>
      </c>
    </row>
    <row r="16648" spans="1:6" x14ac:dyDescent="0.35">
      <c r="A16648" t="s">
        <v>136</v>
      </c>
      <c r="B16648" s="78" t="s">
        <v>15</v>
      </c>
      <c r="C16648">
        <v>2021</v>
      </c>
      <c r="D16648" t="s">
        <v>41</v>
      </c>
      <c r="E16648" t="s">
        <v>69</v>
      </c>
      <c r="F16648">
        <v>18</v>
      </c>
    </row>
    <row r="16649" spans="1:6" x14ac:dyDescent="0.35">
      <c r="A16649" t="s">
        <v>136</v>
      </c>
      <c r="B16649" s="78" t="s">
        <v>15</v>
      </c>
      <c r="C16649">
        <v>2021</v>
      </c>
      <c r="D16649" t="s">
        <v>41</v>
      </c>
      <c r="E16649" t="s">
        <v>71</v>
      </c>
      <c r="F16649">
        <v>2</v>
      </c>
    </row>
    <row r="16650" spans="1:6" x14ac:dyDescent="0.35">
      <c r="A16650" t="s">
        <v>136</v>
      </c>
      <c r="B16650" s="78" t="s">
        <v>15</v>
      </c>
      <c r="C16650">
        <v>2021</v>
      </c>
      <c r="D16650" t="s">
        <v>41</v>
      </c>
      <c r="E16650" t="s">
        <v>73</v>
      </c>
      <c r="F16650">
        <v>4</v>
      </c>
    </row>
    <row r="16651" spans="1:6" x14ac:dyDescent="0.35">
      <c r="A16651" t="s">
        <v>136</v>
      </c>
      <c r="B16651" s="78" t="s">
        <v>15</v>
      </c>
      <c r="C16651">
        <v>2021</v>
      </c>
      <c r="D16651" t="s">
        <v>41</v>
      </c>
      <c r="E16651" t="s">
        <v>75</v>
      </c>
      <c r="F16651">
        <v>0</v>
      </c>
    </row>
    <row r="16652" spans="1:6" x14ac:dyDescent="0.35">
      <c r="A16652" t="s">
        <v>136</v>
      </c>
      <c r="B16652" s="78" t="s">
        <v>15</v>
      </c>
      <c r="C16652">
        <v>2021</v>
      </c>
      <c r="D16652" t="s">
        <v>138</v>
      </c>
      <c r="E16652" t="s">
        <v>42</v>
      </c>
      <c r="F16652">
        <v>127</v>
      </c>
    </row>
    <row r="16653" spans="1:6" x14ac:dyDescent="0.35">
      <c r="A16653" t="s">
        <v>136</v>
      </c>
      <c r="B16653" s="78" t="s">
        <v>15</v>
      </c>
      <c r="C16653">
        <v>2021</v>
      </c>
      <c r="D16653" t="s">
        <v>138</v>
      </c>
      <c r="E16653" t="s">
        <v>43</v>
      </c>
      <c r="F16653">
        <v>137</v>
      </c>
    </row>
    <row r="16654" spans="1:6" x14ac:dyDescent="0.35">
      <c r="A16654" t="s">
        <v>136</v>
      </c>
      <c r="B16654" s="78" t="s">
        <v>15</v>
      </c>
      <c r="C16654">
        <v>2021</v>
      </c>
      <c r="D16654" t="s">
        <v>138</v>
      </c>
      <c r="E16654" t="s">
        <v>45</v>
      </c>
      <c r="F16654">
        <v>128</v>
      </c>
    </row>
    <row r="16655" spans="1:6" x14ac:dyDescent="0.35">
      <c r="A16655" t="s">
        <v>136</v>
      </c>
      <c r="B16655" s="78" t="s">
        <v>15</v>
      </c>
      <c r="C16655">
        <v>2021</v>
      </c>
      <c r="D16655" t="s">
        <v>138</v>
      </c>
      <c r="E16655" t="s">
        <v>47</v>
      </c>
      <c r="F16655">
        <v>143</v>
      </c>
    </row>
    <row r="16656" spans="1:6" x14ac:dyDescent="0.35">
      <c r="A16656" t="s">
        <v>136</v>
      </c>
      <c r="B16656" s="78" t="s">
        <v>15</v>
      </c>
      <c r="C16656">
        <v>2021</v>
      </c>
      <c r="D16656" t="s">
        <v>138</v>
      </c>
      <c r="E16656" t="s">
        <v>49</v>
      </c>
      <c r="F16656">
        <v>99</v>
      </c>
    </row>
    <row r="16657" spans="1:6" x14ac:dyDescent="0.35">
      <c r="A16657" t="s">
        <v>136</v>
      </c>
      <c r="B16657" s="78" t="s">
        <v>15</v>
      </c>
      <c r="C16657">
        <v>2021</v>
      </c>
      <c r="D16657" t="s">
        <v>138</v>
      </c>
      <c r="E16657" t="s">
        <v>51</v>
      </c>
      <c r="F16657">
        <v>116</v>
      </c>
    </row>
    <row r="16658" spans="1:6" x14ac:dyDescent="0.35">
      <c r="A16658" t="s">
        <v>136</v>
      </c>
      <c r="B16658" s="78" t="s">
        <v>15</v>
      </c>
      <c r="C16658">
        <v>2021</v>
      </c>
      <c r="D16658" t="s">
        <v>138</v>
      </c>
      <c r="E16658" t="s">
        <v>53</v>
      </c>
      <c r="F16658">
        <v>100</v>
      </c>
    </row>
    <row r="16659" spans="1:6" x14ac:dyDescent="0.35">
      <c r="A16659" t="s">
        <v>136</v>
      </c>
      <c r="B16659" s="78" t="s">
        <v>15</v>
      </c>
      <c r="C16659">
        <v>2021</v>
      </c>
      <c r="D16659" t="s">
        <v>138</v>
      </c>
      <c r="E16659" t="s">
        <v>55</v>
      </c>
      <c r="F16659">
        <v>82</v>
      </c>
    </row>
    <row r="16660" spans="1:6" x14ac:dyDescent="0.35">
      <c r="A16660" t="s">
        <v>136</v>
      </c>
      <c r="B16660" s="78" t="s">
        <v>15</v>
      </c>
      <c r="C16660">
        <v>2021</v>
      </c>
      <c r="D16660" t="s">
        <v>138</v>
      </c>
      <c r="E16660" t="s">
        <v>57</v>
      </c>
      <c r="F16660">
        <v>68</v>
      </c>
    </row>
    <row r="16661" spans="1:6" x14ac:dyDescent="0.35">
      <c r="A16661" t="s">
        <v>136</v>
      </c>
      <c r="B16661" s="78" t="s">
        <v>15</v>
      </c>
      <c r="C16661">
        <v>2021</v>
      </c>
      <c r="D16661" t="s">
        <v>138</v>
      </c>
      <c r="E16661" t="s">
        <v>59</v>
      </c>
      <c r="F16661">
        <v>56</v>
      </c>
    </row>
    <row r="16662" spans="1:6" x14ac:dyDescent="0.35">
      <c r="A16662" t="s">
        <v>136</v>
      </c>
      <c r="B16662" s="78" t="s">
        <v>15</v>
      </c>
      <c r="C16662">
        <v>2021</v>
      </c>
      <c r="D16662" t="s">
        <v>138</v>
      </c>
      <c r="E16662" t="s">
        <v>61</v>
      </c>
      <c r="F16662">
        <v>86</v>
      </c>
    </row>
    <row r="16663" spans="1:6" x14ac:dyDescent="0.35">
      <c r="A16663" t="s">
        <v>136</v>
      </c>
      <c r="B16663" s="78" t="s">
        <v>15</v>
      </c>
      <c r="C16663">
        <v>2021</v>
      </c>
      <c r="D16663" t="s">
        <v>138</v>
      </c>
      <c r="E16663" t="s">
        <v>63</v>
      </c>
      <c r="F16663">
        <v>80</v>
      </c>
    </row>
    <row r="16664" spans="1:6" x14ac:dyDescent="0.35">
      <c r="A16664" t="s">
        <v>136</v>
      </c>
      <c r="B16664" s="78" t="s">
        <v>15</v>
      </c>
      <c r="C16664">
        <v>2021</v>
      </c>
      <c r="D16664" t="s">
        <v>138</v>
      </c>
      <c r="E16664" t="s">
        <v>65</v>
      </c>
      <c r="F16664">
        <v>53</v>
      </c>
    </row>
    <row r="16665" spans="1:6" x14ac:dyDescent="0.35">
      <c r="A16665" t="s">
        <v>136</v>
      </c>
      <c r="B16665" s="78" t="s">
        <v>15</v>
      </c>
      <c r="C16665">
        <v>2021</v>
      </c>
      <c r="D16665" t="s">
        <v>138</v>
      </c>
      <c r="E16665" t="s">
        <v>67</v>
      </c>
      <c r="F16665">
        <v>30</v>
      </c>
    </row>
    <row r="16666" spans="1:6" x14ac:dyDescent="0.35">
      <c r="A16666" t="s">
        <v>136</v>
      </c>
      <c r="B16666" s="78" t="s">
        <v>15</v>
      </c>
      <c r="C16666">
        <v>2021</v>
      </c>
      <c r="D16666" t="s">
        <v>138</v>
      </c>
      <c r="E16666" t="s">
        <v>69</v>
      </c>
      <c r="F16666">
        <v>24</v>
      </c>
    </row>
    <row r="16667" spans="1:6" x14ac:dyDescent="0.35">
      <c r="A16667" t="s">
        <v>136</v>
      </c>
      <c r="B16667" s="78" t="s">
        <v>15</v>
      </c>
      <c r="C16667">
        <v>2021</v>
      </c>
      <c r="D16667" t="s">
        <v>138</v>
      </c>
      <c r="E16667" t="s">
        <v>71</v>
      </c>
      <c r="F16667">
        <v>11</v>
      </c>
    </row>
    <row r="16668" spans="1:6" x14ac:dyDescent="0.35">
      <c r="A16668" t="s">
        <v>136</v>
      </c>
      <c r="B16668" s="78" t="s">
        <v>15</v>
      </c>
      <c r="C16668">
        <v>2021</v>
      </c>
      <c r="D16668" t="s">
        <v>138</v>
      </c>
      <c r="E16668" t="s">
        <v>73</v>
      </c>
      <c r="F16668">
        <v>0</v>
      </c>
    </row>
    <row r="16669" spans="1:6" x14ac:dyDescent="0.35">
      <c r="A16669" t="s">
        <v>136</v>
      </c>
      <c r="B16669" s="78" t="s">
        <v>15</v>
      </c>
      <c r="C16669">
        <v>2021</v>
      </c>
      <c r="D16669" t="s">
        <v>138</v>
      </c>
      <c r="E16669" t="s">
        <v>75</v>
      </c>
      <c r="F16669">
        <v>4</v>
      </c>
    </row>
    <row r="16670" spans="1:6" x14ac:dyDescent="0.35">
      <c r="A16670" t="s">
        <v>136</v>
      </c>
      <c r="B16670" s="78" t="s">
        <v>15</v>
      </c>
      <c r="C16670">
        <v>2026</v>
      </c>
      <c r="D16670" t="s">
        <v>138</v>
      </c>
      <c r="E16670" t="s">
        <v>42</v>
      </c>
      <c r="F16670">
        <v>123.709389789466</v>
      </c>
    </row>
    <row r="16671" spans="1:6" x14ac:dyDescent="0.35">
      <c r="A16671" t="s">
        <v>136</v>
      </c>
      <c r="B16671" s="78" t="s">
        <v>15</v>
      </c>
      <c r="C16671">
        <v>2026</v>
      </c>
      <c r="D16671" t="s">
        <v>138</v>
      </c>
      <c r="E16671" t="s">
        <v>45</v>
      </c>
      <c r="F16671">
        <v>146.70282143813</v>
      </c>
    </row>
    <row r="16672" spans="1:6" x14ac:dyDescent="0.35">
      <c r="A16672" t="s">
        <v>136</v>
      </c>
      <c r="B16672" s="78" t="s">
        <v>15</v>
      </c>
      <c r="C16672">
        <v>2026</v>
      </c>
      <c r="D16672" t="s">
        <v>138</v>
      </c>
      <c r="E16672" t="s">
        <v>47</v>
      </c>
      <c r="F16672">
        <v>130.61779843442301</v>
      </c>
    </row>
    <row r="16673" spans="1:6" x14ac:dyDescent="0.35">
      <c r="A16673" t="s">
        <v>136</v>
      </c>
      <c r="B16673" s="78" t="s">
        <v>15</v>
      </c>
      <c r="C16673">
        <v>2026</v>
      </c>
      <c r="D16673" t="s">
        <v>138</v>
      </c>
      <c r="E16673" t="s">
        <v>49</v>
      </c>
      <c r="F16673">
        <v>108.706629933751</v>
      </c>
    </row>
    <row r="16674" spans="1:6" x14ac:dyDescent="0.35">
      <c r="A16674" t="s">
        <v>136</v>
      </c>
      <c r="B16674" s="78" t="s">
        <v>15</v>
      </c>
      <c r="C16674">
        <v>2026</v>
      </c>
      <c r="D16674" t="s">
        <v>138</v>
      </c>
      <c r="E16674" t="s">
        <v>51</v>
      </c>
      <c r="F16674">
        <v>92.022284283752896</v>
      </c>
    </row>
    <row r="16675" spans="1:6" x14ac:dyDescent="0.35">
      <c r="A16675" t="s">
        <v>136</v>
      </c>
      <c r="B16675" s="78" t="s">
        <v>15</v>
      </c>
      <c r="C16675">
        <v>2026</v>
      </c>
      <c r="D16675" t="s">
        <v>138</v>
      </c>
      <c r="E16675" t="s">
        <v>53</v>
      </c>
      <c r="F16675">
        <v>108.51064379077199</v>
      </c>
    </row>
    <row r="16676" spans="1:6" x14ac:dyDescent="0.35">
      <c r="A16676" t="s">
        <v>136</v>
      </c>
      <c r="B16676" s="78" t="s">
        <v>15</v>
      </c>
      <c r="C16676">
        <v>2026</v>
      </c>
      <c r="D16676" t="s">
        <v>138</v>
      </c>
      <c r="E16676" t="s">
        <v>55</v>
      </c>
      <c r="F16676">
        <v>90.683313631456798</v>
      </c>
    </row>
    <row r="16677" spans="1:6" x14ac:dyDescent="0.35">
      <c r="A16677" t="s">
        <v>136</v>
      </c>
      <c r="B16677" s="78" t="s">
        <v>15</v>
      </c>
      <c r="C16677">
        <v>2026</v>
      </c>
      <c r="D16677" t="s">
        <v>138</v>
      </c>
      <c r="E16677" t="s">
        <v>57</v>
      </c>
      <c r="F16677">
        <v>75.581754465329297</v>
      </c>
    </row>
    <row r="16678" spans="1:6" x14ac:dyDescent="0.35">
      <c r="A16678" t="s">
        <v>136</v>
      </c>
      <c r="B16678" s="78" t="s">
        <v>15</v>
      </c>
      <c r="C16678">
        <v>2026</v>
      </c>
      <c r="D16678" t="s">
        <v>138</v>
      </c>
      <c r="E16678" t="s">
        <v>59</v>
      </c>
      <c r="F16678">
        <v>61.5923464195698</v>
      </c>
    </row>
    <row r="16679" spans="1:6" x14ac:dyDescent="0.35">
      <c r="A16679" t="s">
        <v>136</v>
      </c>
      <c r="B16679" s="78" t="s">
        <v>15</v>
      </c>
      <c r="C16679">
        <v>2026</v>
      </c>
      <c r="D16679" t="s">
        <v>138</v>
      </c>
      <c r="E16679" t="s">
        <v>61</v>
      </c>
      <c r="F16679">
        <v>50.242757452207698</v>
      </c>
    </row>
    <row r="16680" spans="1:6" x14ac:dyDescent="0.35">
      <c r="A16680" t="s">
        <v>136</v>
      </c>
      <c r="B16680" s="78" t="s">
        <v>15</v>
      </c>
      <c r="C16680">
        <v>2026</v>
      </c>
      <c r="D16680" t="s">
        <v>138</v>
      </c>
      <c r="E16680" t="s">
        <v>63</v>
      </c>
      <c r="F16680">
        <v>75.895061982489196</v>
      </c>
    </row>
    <row r="16681" spans="1:6" x14ac:dyDescent="0.35">
      <c r="A16681" t="s">
        <v>136</v>
      </c>
      <c r="B16681" s="78" t="s">
        <v>15</v>
      </c>
      <c r="C16681">
        <v>2026</v>
      </c>
      <c r="D16681" t="s">
        <v>138</v>
      </c>
      <c r="E16681" t="s">
        <v>43</v>
      </c>
      <c r="F16681">
        <v>121.51535022222301</v>
      </c>
    </row>
    <row r="16682" spans="1:6" x14ac:dyDescent="0.35">
      <c r="A16682" t="s">
        <v>136</v>
      </c>
      <c r="B16682" s="78" t="s">
        <v>15</v>
      </c>
      <c r="C16682">
        <v>2026</v>
      </c>
      <c r="D16682" t="s">
        <v>138</v>
      </c>
      <c r="E16682" t="s">
        <v>65</v>
      </c>
      <c r="F16682">
        <v>70.722109687134804</v>
      </c>
    </row>
    <row r="16683" spans="1:6" x14ac:dyDescent="0.35">
      <c r="A16683" t="s">
        <v>136</v>
      </c>
      <c r="B16683" s="78" t="s">
        <v>15</v>
      </c>
      <c r="C16683">
        <v>2026</v>
      </c>
      <c r="D16683" t="s">
        <v>138</v>
      </c>
      <c r="E16683" t="s">
        <v>67</v>
      </c>
      <c r="F16683">
        <v>46.923850229739699</v>
      </c>
    </row>
    <row r="16684" spans="1:6" x14ac:dyDescent="0.35">
      <c r="A16684" t="s">
        <v>136</v>
      </c>
      <c r="B16684" s="78" t="s">
        <v>15</v>
      </c>
      <c r="C16684">
        <v>2026</v>
      </c>
      <c r="D16684" t="s">
        <v>138</v>
      </c>
      <c r="E16684" t="s">
        <v>69</v>
      </c>
      <c r="F16684">
        <v>25.6104378029308</v>
      </c>
    </row>
    <row r="16685" spans="1:6" x14ac:dyDescent="0.35">
      <c r="A16685" t="s">
        <v>136</v>
      </c>
      <c r="B16685" s="78" t="s">
        <v>15</v>
      </c>
      <c r="C16685">
        <v>2026</v>
      </c>
      <c r="D16685" t="s">
        <v>138</v>
      </c>
      <c r="E16685" t="s">
        <v>71</v>
      </c>
      <c r="F16685">
        <v>19.756466952987399</v>
      </c>
    </row>
    <row r="16686" spans="1:6" x14ac:dyDescent="0.35">
      <c r="A16686" t="s">
        <v>136</v>
      </c>
      <c r="B16686" s="78" t="s">
        <v>15</v>
      </c>
      <c r="C16686">
        <v>2026</v>
      </c>
      <c r="D16686" t="s">
        <v>138</v>
      </c>
      <c r="E16686" t="s">
        <v>73</v>
      </c>
      <c r="F16686">
        <v>8.4958661921659502</v>
      </c>
    </row>
    <row r="16687" spans="1:6" x14ac:dyDescent="0.35">
      <c r="A16687" t="s">
        <v>136</v>
      </c>
      <c r="B16687" s="78" t="s">
        <v>15</v>
      </c>
      <c r="C16687">
        <v>2026</v>
      </c>
      <c r="D16687" t="s">
        <v>138</v>
      </c>
      <c r="E16687" t="s">
        <v>75</v>
      </c>
      <c r="F16687">
        <v>1.7511376860052199</v>
      </c>
    </row>
    <row r="16688" spans="1:6" x14ac:dyDescent="0.35">
      <c r="A16688" t="s">
        <v>136</v>
      </c>
      <c r="B16688" s="78" t="s">
        <v>15</v>
      </c>
      <c r="C16688">
        <v>2026</v>
      </c>
      <c r="D16688" t="s">
        <v>41</v>
      </c>
      <c r="E16688" t="s">
        <v>42</v>
      </c>
      <c r="F16688">
        <v>128.67287652355901</v>
      </c>
    </row>
    <row r="16689" spans="1:6" x14ac:dyDescent="0.35">
      <c r="A16689" t="s">
        <v>136</v>
      </c>
      <c r="B16689" s="78" t="s">
        <v>15</v>
      </c>
      <c r="C16689">
        <v>2026</v>
      </c>
      <c r="D16689" t="s">
        <v>41</v>
      </c>
      <c r="E16689" t="s">
        <v>45</v>
      </c>
      <c r="F16689">
        <v>141.188816008674</v>
      </c>
    </row>
    <row r="16690" spans="1:6" x14ac:dyDescent="0.35">
      <c r="A16690" t="s">
        <v>136</v>
      </c>
      <c r="B16690" s="78" t="s">
        <v>15</v>
      </c>
      <c r="C16690">
        <v>2026</v>
      </c>
      <c r="D16690" t="s">
        <v>41</v>
      </c>
      <c r="E16690" t="s">
        <v>47</v>
      </c>
      <c r="F16690">
        <v>144.97808901175199</v>
      </c>
    </row>
    <row r="16691" spans="1:6" x14ac:dyDescent="0.35">
      <c r="A16691" t="s">
        <v>136</v>
      </c>
      <c r="B16691" s="78" t="s">
        <v>15</v>
      </c>
      <c r="C16691">
        <v>2026</v>
      </c>
      <c r="D16691" t="s">
        <v>41</v>
      </c>
      <c r="E16691" t="s">
        <v>49</v>
      </c>
      <c r="F16691">
        <v>114.27286615488801</v>
      </c>
    </row>
    <row r="16692" spans="1:6" x14ac:dyDescent="0.35">
      <c r="A16692" t="s">
        <v>136</v>
      </c>
      <c r="B16692" s="78" t="s">
        <v>15</v>
      </c>
      <c r="C16692">
        <v>2026</v>
      </c>
      <c r="D16692" t="s">
        <v>41</v>
      </c>
      <c r="E16692" t="s">
        <v>51</v>
      </c>
      <c r="F16692">
        <v>119.72194590058</v>
      </c>
    </row>
    <row r="16693" spans="1:6" x14ac:dyDescent="0.35">
      <c r="A16693" t="s">
        <v>136</v>
      </c>
      <c r="B16693" s="78" t="s">
        <v>15</v>
      </c>
      <c r="C16693">
        <v>2026</v>
      </c>
      <c r="D16693" t="s">
        <v>41</v>
      </c>
      <c r="E16693" t="s">
        <v>53</v>
      </c>
      <c r="F16693">
        <v>102.73697282063399</v>
      </c>
    </row>
    <row r="16694" spans="1:6" x14ac:dyDescent="0.35">
      <c r="A16694" t="s">
        <v>136</v>
      </c>
      <c r="B16694" s="78" t="s">
        <v>15</v>
      </c>
      <c r="C16694">
        <v>2026</v>
      </c>
      <c r="D16694" t="s">
        <v>41</v>
      </c>
      <c r="E16694" t="s">
        <v>55</v>
      </c>
      <c r="F16694">
        <v>86.318364717577396</v>
      </c>
    </row>
    <row r="16695" spans="1:6" x14ac:dyDescent="0.35">
      <c r="A16695" t="s">
        <v>136</v>
      </c>
      <c r="B16695" s="78" t="s">
        <v>15</v>
      </c>
      <c r="C16695">
        <v>2026</v>
      </c>
      <c r="D16695" t="s">
        <v>41</v>
      </c>
      <c r="E16695" t="s">
        <v>57</v>
      </c>
      <c r="F16695">
        <v>84.124548469666294</v>
      </c>
    </row>
    <row r="16696" spans="1:6" x14ac:dyDescent="0.35">
      <c r="A16696" t="s">
        <v>136</v>
      </c>
      <c r="B16696" s="78" t="s">
        <v>15</v>
      </c>
      <c r="C16696">
        <v>2026</v>
      </c>
      <c r="D16696" t="s">
        <v>41</v>
      </c>
      <c r="E16696" t="s">
        <v>59</v>
      </c>
      <c r="F16696">
        <v>55.671243865824003</v>
      </c>
    </row>
    <row r="16697" spans="1:6" x14ac:dyDescent="0.35">
      <c r="A16697" t="s">
        <v>136</v>
      </c>
      <c r="B16697" s="78" t="s">
        <v>15</v>
      </c>
      <c r="C16697">
        <v>2026</v>
      </c>
      <c r="D16697" t="s">
        <v>41</v>
      </c>
      <c r="E16697" t="s">
        <v>61</v>
      </c>
      <c r="F16697">
        <v>53.4542766767077</v>
      </c>
    </row>
    <row r="16698" spans="1:6" x14ac:dyDescent="0.35">
      <c r="A16698" t="s">
        <v>136</v>
      </c>
      <c r="B16698" s="78" t="s">
        <v>15</v>
      </c>
      <c r="C16698">
        <v>2026</v>
      </c>
      <c r="D16698" t="s">
        <v>41</v>
      </c>
      <c r="E16698" t="s">
        <v>63</v>
      </c>
      <c r="F16698">
        <v>56.136345227213702</v>
      </c>
    </row>
    <row r="16699" spans="1:6" x14ac:dyDescent="0.35">
      <c r="A16699" t="s">
        <v>136</v>
      </c>
      <c r="B16699" s="78" t="s">
        <v>15</v>
      </c>
      <c r="C16699">
        <v>2026</v>
      </c>
      <c r="D16699" t="s">
        <v>41</v>
      </c>
      <c r="E16699" t="s">
        <v>43</v>
      </c>
      <c r="F16699">
        <v>124.202547107071</v>
      </c>
    </row>
    <row r="16700" spans="1:6" x14ac:dyDescent="0.35">
      <c r="A16700" t="s">
        <v>136</v>
      </c>
      <c r="B16700" s="78" t="s">
        <v>15</v>
      </c>
      <c r="C16700">
        <v>2026</v>
      </c>
      <c r="D16700" t="s">
        <v>41</v>
      </c>
      <c r="E16700" t="s">
        <v>65</v>
      </c>
      <c r="F16700">
        <v>41.513162571110897</v>
      </c>
    </row>
    <row r="16701" spans="1:6" x14ac:dyDescent="0.35">
      <c r="A16701" t="s">
        <v>136</v>
      </c>
      <c r="B16701" s="78" t="s">
        <v>15</v>
      </c>
      <c r="C16701">
        <v>2026</v>
      </c>
      <c r="D16701" t="s">
        <v>41</v>
      </c>
      <c r="E16701" t="s">
        <v>67</v>
      </c>
      <c r="F16701">
        <v>32.712392094441597</v>
      </c>
    </row>
    <row r="16702" spans="1:6" x14ac:dyDescent="0.35">
      <c r="A16702" t="s">
        <v>136</v>
      </c>
      <c r="B16702" s="78" t="s">
        <v>15</v>
      </c>
      <c r="C16702">
        <v>2026</v>
      </c>
      <c r="D16702" t="s">
        <v>41</v>
      </c>
      <c r="E16702" t="s">
        <v>69</v>
      </c>
      <c r="F16702">
        <v>17.8541365213839</v>
      </c>
    </row>
    <row r="16703" spans="1:6" x14ac:dyDescent="0.35">
      <c r="A16703" t="s">
        <v>136</v>
      </c>
      <c r="B16703" s="78" t="s">
        <v>15</v>
      </c>
      <c r="C16703">
        <v>2026</v>
      </c>
      <c r="D16703" t="s">
        <v>41</v>
      </c>
      <c r="E16703" t="s">
        <v>71</v>
      </c>
      <c r="F16703">
        <v>13.274296006559901</v>
      </c>
    </row>
    <row r="16704" spans="1:6" x14ac:dyDescent="0.35">
      <c r="A16704" t="s">
        <v>136</v>
      </c>
      <c r="B16704" s="78" t="s">
        <v>15</v>
      </c>
      <c r="C16704">
        <v>2026</v>
      </c>
      <c r="D16704" t="s">
        <v>41</v>
      </c>
      <c r="E16704" t="s">
        <v>73</v>
      </c>
      <c r="F16704">
        <v>1.3278351135126201</v>
      </c>
    </row>
    <row r="16705" spans="1:6" x14ac:dyDescent="0.35">
      <c r="A16705" t="s">
        <v>136</v>
      </c>
      <c r="B16705" s="78" t="s">
        <v>15</v>
      </c>
      <c r="C16705">
        <v>2026</v>
      </c>
      <c r="D16705" t="s">
        <v>41</v>
      </c>
      <c r="E16705" t="s">
        <v>75</v>
      </c>
      <c r="F16705">
        <v>2.2229339124683598</v>
      </c>
    </row>
    <row r="16706" spans="1:6" x14ac:dyDescent="0.35">
      <c r="A16706" t="s">
        <v>136</v>
      </c>
      <c r="B16706" s="78" t="s">
        <v>15</v>
      </c>
      <c r="C16706">
        <v>2031</v>
      </c>
      <c r="D16706" t="s">
        <v>138</v>
      </c>
      <c r="E16706" t="s">
        <v>42</v>
      </c>
      <c r="F16706">
        <v>123.76432643154099</v>
      </c>
    </row>
    <row r="16707" spans="1:6" x14ac:dyDescent="0.35">
      <c r="A16707" t="s">
        <v>136</v>
      </c>
      <c r="B16707" s="78" t="s">
        <v>15</v>
      </c>
      <c r="C16707">
        <v>2031</v>
      </c>
      <c r="D16707" t="s">
        <v>138</v>
      </c>
      <c r="E16707" t="s">
        <v>45</v>
      </c>
      <c r="F16707">
        <v>130.29086151676501</v>
      </c>
    </row>
    <row r="16708" spans="1:6" x14ac:dyDescent="0.35">
      <c r="A16708" t="s">
        <v>136</v>
      </c>
      <c r="B16708" s="78" t="s">
        <v>15</v>
      </c>
      <c r="C16708">
        <v>2031</v>
      </c>
      <c r="D16708" t="s">
        <v>138</v>
      </c>
      <c r="E16708" t="s">
        <v>47</v>
      </c>
      <c r="F16708">
        <v>146.46662228924501</v>
      </c>
    </row>
    <row r="16709" spans="1:6" x14ac:dyDescent="0.35">
      <c r="A16709" t="s">
        <v>136</v>
      </c>
      <c r="B16709" s="78" t="s">
        <v>15</v>
      </c>
      <c r="C16709">
        <v>2031</v>
      </c>
      <c r="D16709" t="s">
        <v>138</v>
      </c>
      <c r="E16709" t="s">
        <v>49</v>
      </c>
      <c r="F16709">
        <v>101.214198138388</v>
      </c>
    </row>
    <row r="16710" spans="1:6" x14ac:dyDescent="0.35">
      <c r="A16710" t="s">
        <v>136</v>
      </c>
      <c r="B16710" s="78" t="s">
        <v>15</v>
      </c>
      <c r="C16710">
        <v>2031</v>
      </c>
      <c r="D16710" t="s">
        <v>138</v>
      </c>
      <c r="E16710" t="s">
        <v>51</v>
      </c>
      <c r="F16710">
        <v>96.424394797772905</v>
      </c>
    </row>
    <row r="16711" spans="1:6" x14ac:dyDescent="0.35">
      <c r="A16711" t="s">
        <v>136</v>
      </c>
      <c r="B16711" s="78" t="s">
        <v>15</v>
      </c>
      <c r="C16711">
        <v>2031</v>
      </c>
      <c r="D16711" t="s">
        <v>138</v>
      </c>
      <c r="E16711" t="s">
        <v>53</v>
      </c>
      <c r="F16711">
        <v>86.679196869427102</v>
      </c>
    </row>
    <row r="16712" spans="1:6" x14ac:dyDescent="0.35">
      <c r="A16712" t="s">
        <v>136</v>
      </c>
      <c r="B16712" s="78" t="s">
        <v>15</v>
      </c>
      <c r="C16712">
        <v>2031</v>
      </c>
      <c r="D16712" t="s">
        <v>138</v>
      </c>
      <c r="E16712" t="s">
        <v>55</v>
      </c>
      <c r="F16712">
        <v>98.346834735712505</v>
      </c>
    </row>
    <row r="16713" spans="1:6" x14ac:dyDescent="0.35">
      <c r="A16713" t="s">
        <v>136</v>
      </c>
      <c r="B16713" s="78" t="s">
        <v>15</v>
      </c>
      <c r="C16713">
        <v>2031</v>
      </c>
      <c r="D16713" t="s">
        <v>138</v>
      </c>
      <c r="E16713" t="s">
        <v>57</v>
      </c>
      <c r="F16713">
        <v>82.679415395011603</v>
      </c>
    </row>
    <row r="16714" spans="1:6" x14ac:dyDescent="0.35">
      <c r="A16714" t="s">
        <v>136</v>
      </c>
      <c r="B16714" s="78" t="s">
        <v>15</v>
      </c>
      <c r="C16714">
        <v>2031</v>
      </c>
      <c r="D16714" t="s">
        <v>138</v>
      </c>
      <c r="E16714" t="s">
        <v>59</v>
      </c>
      <c r="F16714">
        <v>67.674214027747297</v>
      </c>
    </row>
    <row r="16715" spans="1:6" x14ac:dyDescent="0.35">
      <c r="A16715" t="s">
        <v>136</v>
      </c>
      <c r="B16715" s="78" t="s">
        <v>15</v>
      </c>
      <c r="C16715">
        <v>2031</v>
      </c>
      <c r="D16715" t="s">
        <v>138</v>
      </c>
      <c r="E16715" t="s">
        <v>61</v>
      </c>
      <c r="F16715">
        <v>55.126949045358302</v>
      </c>
    </row>
    <row r="16716" spans="1:6" x14ac:dyDescent="0.35">
      <c r="A16716" t="s">
        <v>136</v>
      </c>
      <c r="B16716" s="78" t="s">
        <v>15</v>
      </c>
      <c r="C16716">
        <v>2031</v>
      </c>
      <c r="D16716" t="s">
        <v>138</v>
      </c>
      <c r="E16716" t="s">
        <v>63</v>
      </c>
      <c r="F16716">
        <v>46.0600161577091</v>
      </c>
    </row>
    <row r="16717" spans="1:6" x14ac:dyDescent="0.35">
      <c r="A16717" t="s">
        <v>136</v>
      </c>
      <c r="B16717" s="78" t="s">
        <v>15</v>
      </c>
      <c r="C16717">
        <v>2031</v>
      </c>
      <c r="D16717" t="s">
        <v>138</v>
      </c>
      <c r="E16717" t="s">
        <v>43</v>
      </c>
      <c r="F16717">
        <v>119.00344583246201</v>
      </c>
    </row>
    <row r="16718" spans="1:6" x14ac:dyDescent="0.35">
      <c r="A16718" t="s">
        <v>136</v>
      </c>
      <c r="B16718" s="78" t="s">
        <v>15</v>
      </c>
      <c r="C16718">
        <v>2031</v>
      </c>
      <c r="D16718" t="s">
        <v>138</v>
      </c>
      <c r="E16718" t="s">
        <v>65</v>
      </c>
      <c r="F16718">
        <v>68.735763755762605</v>
      </c>
    </row>
    <row r="16719" spans="1:6" x14ac:dyDescent="0.35">
      <c r="A16719" t="s">
        <v>136</v>
      </c>
      <c r="B16719" s="78" t="s">
        <v>15</v>
      </c>
      <c r="C16719">
        <v>2031</v>
      </c>
      <c r="D16719" t="s">
        <v>138</v>
      </c>
      <c r="E16719" t="s">
        <v>67</v>
      </c>
      <c r="F16719">
        <v>63.992693855686099</v>
      </c>
    </row>
    <row r="16720" spans="1:6" x14ac:dyDescent="0.35">
      <c r="A16720" t="s">
        <v>136</v>
      </c>
      <c r="B16720" s="78" t="s">
        <v>15</v>
      </c>
      <c r="C16720">
        <v>2031</v>
      </c>
      <c r="D16720" t="s">
        <v>138</v>
      </c>
      <c r="E16720" t="s">
        <v>69</v>
      </c>
      <c r="F16720">
        <v>41.104271192695101</v>
      </c>
    </row>
    <row r="16721" spans="1:6" x14ac:dyDescent="0.35">
      <c r="A16721" t="s">
        <v>136</v>
      </c>
      <c r="B16721" s="78" t="s">
        <v>15</v>
      </c>
      <c r="C16721">
        <v>2031</v>
      </c>
      <c r="D16721" t="s">
        <v>138</v>
      </c>
      <c r="E16721" t="s">
        <v>71</v>
      </c>
      <c r="F16721">
        <v>21.666998886122201</v>
      </c>
    </row>
    <row r="16722" spans="1:6" x14ac:dyDescent="0.35">
      <c r="A16722" t="s">
        <v>136</v>
      </c>
      <c r="B16722" s="78" t="s">
        <v>15</v>
      </c>
      <c r="C16722">
        <v>2031</v>
      </c>
      <c r="D16722" t="s">
        <v>138</v>
      </c>
      <c r="E16722" t="s">
        <v>73</v>
      </c>
      <c r="F16722">
        <v>15.6745212130086</v>
      </c>
    </row>
    <row r="16723" spans="1:6" x14ac:dyDescent="0.35">
      <c r="A16723" t="s">
        <v>136</v>
      </c>
      <c r="B16723" s="78" t="s">
        <v>15</v>
      </c>
      <c r="C16723">
        <v>2031</v>
      </c>
      <c r="D16723" t="s">
        <v>138</v>
      </c>
      <c r="E16723" t="s">
        <v>75</v>
      </c>
      <c r="F16723">
        <v>6.7906553131631497</v>
      </c>
    </row>
    <row r="16724" spans="1:6" x14ac:dyDescent="0.35">
      <c r="A16724" t="s">
        <v>136</v>
      </c>
      <c r="B16724" s="78" t="s">
        <v>15</v>
      </c>
      <c r="C16724">
        <v>2031</v>
      </c>
      <c r="D16724" t="s">
        <v>41</v>
      </c>
      <c r="E16724" t="s">
        <v>42</v>
      </c>
      <c r="F16724">
        <v>130.61184230332401</v>
      </c>
    </row>
    <row r="16725" spans="1:6" x14ac:dyDescent="0.35">
      <c r="A16725" t="s">
        <v>136</v>
      </c>
      <c r="B16725" s="78" t="s">
        <v>15</v>
      </c>
      <c r="C16725">
        <v>2031</v>
      </c>
      <c r="D16725" t="s">
        <v>41</v>
      </c>
      <c r="E16725" t="s">
        <v>45</v>
      </c>
      <c r="F16725">
        <v>134.83902368267101</v>
      </c>
    </row>
    <row r="16726" spans="1:6" x14ac:dyDescent="0.35">
      <c r="A16726" t="s">
        <v>136</v>
      </c>
      <c r="B16726" s="78" t="s">
        <v>15</v>
      </c>
      <c r="C16726">
        <v>2031</v>
      </c>
      <c r="D16726" t="s">
        <v>41</v>
      </c>
      <c r="E16726" t="s">
        <v>47</v>
      </c>
      <c r="F16726">
        <v>143.72487854086799</v>
      </c>
    </row>
    <row r="16727" spans="1:6" x14ac:dyDescent="0.35">
      <c r="A16727" t="s">
        <v>136</v>
      </c>
      <c r="B16727" s="78" t="s">
        <v>15</v>
      </c>
      <c r="C16727">
        <v>2031</v>
      </c>
      <c r="D16727" t="s">
        <v>41</v>
      </c>
      <c r="E16727" t="s">
        <v>49</v>
      </c>
      <c r="F16727">
        <v>129.068758282299</v>
      </c>
    </row>
    <row r="16728" spans="1:6" x14ac:dyDescent="0.35">
      <c r="A16728" t="s">
        <v>136</v>
      </c>
      <c r="B16728" s="78" t="s">
        <v>15</v>
      </c>
      <c r="C16728">
        <v>2031</v>
      </c>
      <c r="D16728" t="s">
        <v>41</v>
      </c>
      <c r="E16728" t="s">
        <v>51</v>
      </c>
      <c r="F16728">
        <v>107.12571145875501</v>
      </c>
    </row>
    <row r="16729" spans="1:6" x14ac:dyDescent="0.35">
      <c r="A16729" t="s">
        <v>136</v>
      </c>
      <c r="B16729" s="78" t="s">
        <v>15</v>
      </c>
      <c r="C16729">
        <v>2031</v>
      </c>
      <c r="D16729" t="s">
        <v>41</v>
      </c>
      <c r="E16729" t="s">
        <v>53</v>
      </c>
      <c r="F16729">
        <v>109.687247830494</v>
      </c>
    </row>
    <row r="16730" spans="1:6" x14ac:dyDescent="0.35">
      <c r="A16730" t="s">
        <v>136</v>
      </c>
      <c r="B16730" s="78" t="s">
        <v>15</v>
      </c>
      <c r="C16730">
        <v>2031</v>
      </c>
      <c r="D16730" t="s">
        <v>41</v>
      </c>
      <c r="E16730" t="s">
        <v>55</v>
      </c>
      <c r="F16730">
        <v>96.980475367979906</v>
      </c>
    </row>
    <row r="16731" spans="1:6" x14ac:dyDescent="0.35">
      <c r="A16731" t="s">
        <v>136</v>
      </c>
      <c r="B16731" s="78" t="s">
        <v>15</v>
      </c>
      <c r="C16731">
        <v>2031</v>
      </c>
      <c r="D16731" t="s">
        <v>41</v>
      </c>
      <c r="E16731" t="s">
        <v>57</v>
      </c>
      <c r="F16731">
        <v>83.378060083359699</v>
      </c>
    </row>
    <row r="16732" spans="1:6" x14ac:dyDescent="0.35">
      <c r="A16732" t="s">
        <v>136</v>
      </c>
      <c r="B16732" s="78" t="s">
        <v>15</v>
      </c>
      <c r="C16732">
        <v>2031</v>
      </c>
      <c r="D16732" t="s">
        <v>41</v>
      </c>
      <c r="E16732" t="s">
        <v>59</v>
      </c>
      <c r="F16732">
        <v>79.3019175479089</v>
      </c>
    </row>
    <row r="16733" spans="1:6" x14ac:dyDescent="0.35">
      <c r="A16733" t="s">
        <v>136</v>
      </c>
      <c r="B16733" s="78" t="s">
        <v>15</v>
      </c>
      <c r="C16733">
        <v>2031</v>
      </c>
      <c r="D16733" t="s">
        <v>41</v>
      </c>
      <c r="E16733" t="s">
        <v>61</v>
      </c>
      <c r="F16733">
        <v>50.839880148866499</v>
      </c>
    </row>
    <row r="16734" spans="1:6" x14ac:dyDescent="0.35">
      <c r="A16734" t="s">
        <v>136</v>
      </c>
      <c r="B16734" s="78" t="s">
        <v>15</v>
      </c>
      <c r="C16734">
        <v>2031</v>
      </c>
      <c r="D16734" t="s">
        <v>41</v>
      </c>
      <c r="E16734" t="s">
        <v>63</v>
      </c>
      <c r="F16734">
        <v>45.663640577443601</v>
      </c>
    </row>
    <row r="16735" spans="1:6" x14ac:dyDescent="0.35">
      <c r="A16735" t="s">
        <v>136</v>
      </c>
      <c r="B16735" s="78" t="s">
        <v>15</v>
      </c>
      <c r="C16735">
        <v>2031</v>
      </c>
      <c r="D16735" t="s">
        <v>41</v>
      </c>
      <c r="E16735" t="s">
        <v>43</v>
      </c>
      <c r="F16735">
        <v>126.188585028538</v>
      </c>
    </row>
    <row r="16736" spans="1:6" x14ac:dyDescent="0.35">
      <c r="A16736" t="s">
        <v>136</v>
      </c>
      <c r="B16736" s="78" t="s">
        <v>15</v>
      </c>
      <c r="C16736">
        <v>2031</v>
      </c>
      <c r="D16736" t="s">
        <v>41</v>
      </c>
      <c r="E16736" t="s">
        <v>65</v>
      </c>
      <c r="F16736">
        <v>46.674439814721097</v>
      </c>
    </row>
    <row r="16737" spans="1:6" x14ac:dyDescent="0.35">
      <c r="A16737" t="s">
        <v>136</v>
      </c>
      <c r="B16737" s="78" t="s">
        <v>15</v>
      </c>
      <c r="C16737">
        <v>2031</v>
      </c>
      <c r="D16737" t="s">
        <v>41</v>
      </c>
      <c r="E16737" t="s">
        <v>67</v>
      </c>
      <c r="F16737">
        <v>33.917889241075201</v>
      </c>
    </row>
    <row r="16738" spans="1:6" x14ac:dyDescent="0.35">
      <c r="A16738" t="s">
        <v>136</v>
      </c>
      <c r="B16738" s="78" t="s">
        <v>15</v>
      </c>
      <c r="C16738">
        <v>2031</v>
      </c>
      <c r="D16738" t="s">
        <v>41</v>
      </c>
      <c r="E16738" t="s">
        <v>69</v>
      </c>
      <c r="F16738">
        <v>25.976870885403201</v>
      </c>
    </row>
    <row r="16739" spans="1:6" x14ac:dyDescent="0.35">
      <c r="A16739" t="s">
        <v>136</v>
      </c>
      <c r="B16739" s="78" t="s">
        <v>15</v>
      </c>
      <c r="C16739">
        <v>2031</v>
      </c>
      <c r="D16739" t="s">
        <v>41</v>
      </c>
      <c r="E16739" t="s">
        <v>71</v>
      </c>
      <c r="F16739">
        <v>13.579540571079299</v>
      </c>
    </row>
    <row r="16740" spans="1:6" x14ac:dyDescent="0.35">
      <c r="A16740" t="s">
        <v>136</v>
      </c>
      <c r="B16740" s="78" t="s">
        <v>15</v>
      </c>
      <c r="C16740">
        <v>2031</v>
      </c>
      <c r="D16740" t="s">
        <v>41</v>
      </c>
      <c r="E16740" t="s">
        <v>73</v>
      </c>
      <c r="F16740">
        <v>9.0355493862575695</v>
      </c>
    </row>
    <row r="16741" spans="1:6" x14ac:dyDescent="0.35">
      <c r="A16741" t="s">
        <v>136</v>
      </c>
      <c r="B16741" s="78" t="s">
        <v>15</v>
      </c>
      <c r="C16741">
        <v>2031</v>
      </c>
      <c r="D16741" t="s">
        <v>41</v>
      </c>
      <c r="E16741" t="s">
        <v>75</v>
      </c>
      <c r="F16741">
        <v>1.52025488808225</v>
      </c>
    </row>
    <row r="16742" spans="1:6" x14ac:dyDescent="0.35">
      <c r="A16742" t="s">
        <v>136</v>
      </c>
      <c r="B16742" s="78" t="s">
        <v>15</v>
      </c>
      <c r="C16742">
        <v>2036</v>
      </c>
      <c r="D16742" t="s">
        <v>138</v>
      </c>
      <c r="E16742" t="s">
        <v>42</v>
      </c>
      <c r="F16742">
        <v>125.06757018567799</v>
      </c>
    </row>
    <row r="16743" spans="1:6" x14ac:dyDescent="0.35">
      <c r="A16743" t="s">
        <v>136</v>
      </c>
      <c r="B16743" s="78" t="s">
        <v>15</v>
      </c>
      <c r="C16743">
        <v>2036</v>
      </c>
      <c r="D16743" t="s">
        <v>138</v>
      </c>
      <c r="E16743" t="s">
        <v>45</v>
      </c>
      <c r="F16743">
        <v>129.33647272954801</v>
      </c>
    </row>
    <row r="16744" spans="1:6" x14ac:dyDescent="0.35">
      <c r="A16744" t="s">
        <v>136</v>
      </c>
      <c r="B16744" s="78" t="s">
        <v>15</v>
      </c>
      <c r="C16744">
        <v>2036</v>
      </c>
      <c r="D16744" t="s">
        <v>138</v>
      </c>
      <c r="E16744" t="s">
        <v>47</v>
      </c>
      <c r="F16744">
        <v>130.89603701497899</v>
      </c>
    </row>
    <row r="16745" spans="1:6" x14ac:dyDescent="0.35">
      <c r="A16745" t="s">
        <v>136</v>
      </c>
      <c r="B16745" s="78" t="s">
        <v>15</v>
      </c>
      <c r="C16745">
        <v>2036</v>
      </c>
      <c r="D16745" t="s">
        <v>138</v>
      </c>
      <c r="E16745" t="s">
        <v>49</v>
      </c>
      <c r="F16745">
        <v>111.150349100699</v>
      </c>
    </row>
    <row r="16746" spans="1:6" x14ac:dyDescent="0.35">
      <c r="A16746" t="s">
        <v>136</v>
      </c>
      <c r="B16746" s="78" t="s">
        <v>15</v>
      </c>
      <c r="C16746">
        <v>2036</v>
      </c>
      <c r="D16746" t="s">
        <v>138</v>
      </c>
      <c r="E16746" t="s">
        <v>51</v>
      </c>
      <c r="F16746">
        <v>91.267092801079997</v>
      </c>
    </row>
    <row r="16747" spans="1:6" x14ac:dyDescent="0.35">
      <c r="A16747" t="s">
        <v>136</v>
      </c>
      <c r="B16747" s="78" t="s">
        <v>15</v>
      </c>
      <c r="C16747">
        <v>2036</v>
      </c>
      <c r="D16747" t="s">
        <v>138</v>
      </c>
      <c r="E16747" t="s">
        <v>53</v>
      </c>
      <c r="F16747">
        <v>90.416889946495502</v>
      </c>
    </row>
    <row r="16748" spans="1:6" x14ac:dyDescent="0.35">
      <c r="A16748" t="s">
        <v>136</v>
      </c>
      <c r="B16748" s="78" t="s">
        <v>15</v>
      </c>
      <c r="C16748">
        <v>2036</v>
      </c>
      <c r="D16748" t="s">
        <v>138</v>
      </c>
      <c r="E16748" t="s">
        <v>55</v>
      </c>
      <c r="F16748">
        <v>82.108005016902993</v>
      </c>
    </row>
    <row r="16749" spans="1:6" x14ac:dyDescent="0.35">
      <c r="A16749" t="s">
        <v>136</v>
      </c>
      <c r="B16749" s="78" t="s">
        <v>15</v>
      </c>
      <c r="C16749">
        <v>2036</v>
      </c>
      <c r="D16749" t="s">
        <v>138</v>
      </c>
      <c r="E16749" t="s">
        <v>57</v>
      </c>
      <c r="F16749">
        <v>89.854339234077301</v>
      </c>
    </row>
    <row r="16750" spans="1:6" x14ac:dyDescent="0.35">
      <c r="A16750" t="s">
        <v>136</v>
      </c>
      <c r="B16750" s="78" t="s">
        <v>15</v>
      </c>
      <c r="C16750">
        <v>2036</v>
      </c>
      <c r="D16750" t="s">
        <v>138</v>
      </c>
      <c r="E16750" t="s">
        <v>59</v>
      </c>
      <c r="F16750">
        <v>73.947461260016695</v>
      </c>
    </row>
    <row r="16751" spans="1:6" x14ac:dyDescent="0.35">
      <c r="A16751" t="s">
        <v>136</v>
      </c>
      <c r="B16751" s="78" t="s">
        <v>15</v>
      </c>
      <c r="C16751">
        <v>2036</v>
      </c>
      <c r="D16751" t="s">
        <v>138</v>
      </c>
      <c r="E16751" t="s">
        <v>61</v>
      </c>
      <c r="F16751">
        <v>60.655867136574997</v>
      </c>
    </row>
    <row r="16752" spans="1:6" x14ac:dyDescent="0.35">
      <c r="A16752" t="s">
        <v>136</v>
      </c>
      <c r="B16752" s="78" t="s">
        <v>15</v>
      </c>
      <c r="C16752">
        <v>2036</v>
      </c>
      <c r="D16752" t="s">
        <v>138</v>
      </c>
      <c r="E16752" t="s">
        <v>63</v>
      </c>
      <c r="F16752">
        <v>50.537961055016901</v>
      </c>
    </row>
    <row r="16753" spans="1:6" x14ac:dyDescent="0.35">
      <c r="A16753" t="s">
        <v>136</v>
      </c>
      <c r="B16753" s="78" t="s">
        <v>15</v>
      </c>
      <c r="C16753">
        <v>2036</v>
      </c>
      <c r="D16753" t="s">
        <v>138</v>
      </c>
      <c r="E16753" t="s">
        <v>43</v>
      </c>
      <c r="F16753">
        <v>120.145186319085</v>
      </c>
    </row>
    <row r="16754" spans="1:6" x14ac:dyDescent="0.35">
      <c r="A16754" t="s">
        <v>136</v>
      </c>
      <c r="B16754" s="78" t="s">
        <v>15</v>
      </c>
      <c r="C16754">
        <v>2036</v>
      </c>
      <c r="D16754" t="s">
        <v>138</v>
      </c>
      <c r="E16754" t="s">
        <v>65</v>
      </c>
      <c r="F16754">
        <v>43.292800303157001</v>
      </c>
    </row>
    <row r="16755" spans="1:6" x14ac:dyDescent="0.35">
      <c r="A16755" t="s">
        <v>136</v>
      </c>
      <c r="B16755" s="78" t="s">
        <v>15</v>
      </c>
      <c r="C16755">
        <v>2036</v>
      </c>
      <c r="D16755" t="s">
        <v>138</v>
      </c>
      <c r="E16755" t="s">
        <v>67</v>
      </c>
      <c r="F16755">
        <v>63.149404038208601</v>
      </c>
    </row>
    <row r="16756" spans="1:6" x14ac:dyDescent="0.35">
      <c r="A16756" t="s">
        <v>136</v>
      </c>
      <c r="B16756" s="78" t="s">
        <v>15</v>
      </c>
      <c r="C16756">
        <v>2036</v>
      </c>
      <c r="D16756" t="s">
        <v>138</v>
      </c>
      <c r="E16756" t="s">
        <v>69</v>
      </c>
      <c r="F16756">
        <v>56.7561810418362</v>
      </c>
    </row>
    <row r="16757" spans="1:6" x14ac:dyDescent="0.35">
      <c r="A16757" t="s">
        <v>136</v>
      </c>
      <c r="B16757" s="78" t="s">
        <v>15</v>
      </c>
      <c r="C16757">
        <v>2036</v>
      </c>
      <c r="D16757" t="s">
        <v>138</v>
      </c>
      <c r="E16757" t="s">
        <v>71</v>
      </c>
      <c r="F16757">
        <v>35.202727552924699</v>
      </c>
    </row>
    <row r="16758" spans="1:6" x14ac:dyDescent="0.35">
      <c r="A16758" t="s">
        <v>136</v>
      </c>
      <c r="B16758" s="78" t="s">
        <v>15</v>
      </c>
      <c r="C16758">
        <v>2036</v>
      </c>
      <c r="D16758" t="s">
        <v>138</v>
      </c>
      <c r="E16758" t="s">
        <v>73</v>
      </c>
      <c r="F16758">
        <v>17.477110466502499</v>
      </c>
    </row>
    <row r="16759" spans="1:6" x14ac:dyDescent="0.35">
      <c r="A16759" t="s">
        <v>136</v>
      </c>
      <c r="B16759" s="78" t="s">
        <v>15</v>
      </c>
      <c r="C16759">
        <v>2036</v>
      </c>
      <c r="D16759" t="s">
        <v>138</v>
      </c>
      <c r="E16759" t="s">
        <v>75</v>
      </c>
      <c r="F16759">
        <v>14.2360107757168</v>
      </c>
    </row>
    <row r="16760" spans="1:6" x14ac:dyDescent="0.35">
      <c r="A16760" t="s">
        <v>136</v>
      </c>
      <c r="B16760" s="78" t="s">
        <v>15</v>
      </c>
      <c r="C16760">
        <v>2036</v>
      </c>
      <c r="D16760" t="s">
        <v>41</v>
      </c>
      <c r="E16760" t="s">
        <v>42</v>
      </c>
      <c r="F16760">
        <v>132.029502509612</v>
      </c>
    </row>
    <row r="16761" spans="1:6" x14ac:dyDescent="0.35">
      <c r="A16761" t="s">
        <v>136</v>
      </c>
      <c r="B16761" s="78" t="s">
        <v>15</v>
      </c>
      <c r="C16761">
        <v>2036</v>
      </c>
      <c r="D16761" t="s">
        <v>41</v>
      </c>
      <c r="E16761" t="s">
        <v>45</v>
      </c>
      <c r="F16761">
        <v>137.40838922739701</v>
      </c>
    </row>
    <row r="16762" spans="1:6" x14ac:dyDescent="0.35">
      <c r="A16762" t="s">
        <v>136</v>
      </c>
      <c r="B16762" s="78" t="s">
        <v>15</v>
      </c>
      <c r="C16762">
        <v>2036</v>
      </c>
      <c r="D16762" t="s">
        <v>41</v>
      </c>
      <c r="E16762" t="s">
        <v>47</v>
      </c>
      <c r="F16762">
        <v>137.01901870435501</v>
      </c>
    </row>
    <row r="16763" spans="1:6" x14ac:dyDescent="0.35">
      <c r="A16763" t="s">
        <v>136</v>
      </c>
      <c r="B16763" s="78" t="s">
        <v>15</v>
      </c>
      <c r="C16763">
        <v>2036</v>
      </c>
      <c r="D16763" t="s">
        <v>41</v>
      </c>
      <c r="E16763" t="s">
        <v>49</v>
      </c>
      <c r="F16763">
        <v>127.27249532901</v>
      </c>
    </row>
    <row r="16764" spans="1:6" x14ac:dyDescent="0.35">
      <c r="A16764" t="s">
        <v>136</v>
      </c>
      <c r="B16764" s="78" t="s">
        <v>15</v>
      </c>
      <c r="C16764">
        <v>2036</v>
      </c>
      <c r="D16764" t="s">
        <v>41</v>
      </c>
      <c r="E16764" t="s">
        <v>51</v>
      </c>
      <c r="F16764">
        <v>120.019539323727</v>
      </c>
    </row>
    <row r="16765" spans="1:6" x14ac:dyDescent="0.35">
      <c r="A16765" t="s">
        <v>136</v>
      </c>
      <c r="B16765" s="78" t="s">
        <v>15</v>
      </c>
      <c r="C16765">
        <v>2036</v>
      </c>
      <c r="D16765" t="s">
        <v>41</v>
      </c>
      <c r="E16765" t="s">
        <v>53</v>
      </c>
      <c r="F16765">
        <v>99.954260724753297</v>
      </c>
    </row>
    <row r="16766" spans="1:6" x14ac:dyDescent="0.35">
      <c r="A16766" t="s">
        <v>136</v>
      </c>
      <c r="B16766" s="78" t="s">
        <v>15</v>
      </c>
      <c r="C16766">
        <v>2036</v>
      </c>
      <c r="D16766" t="s">
        <v>41</v>
      </c>
      <c r="E16766" t="s">
        <v>55</v>
      </c>
      <c r="F16766">
        <v>102.89015630028899</v>
      </c>
    </row>
    <row r="16767" spans="1:6" x14ac:dyDescent="0.35">
      <c r="A16767" t="s">
        <v>136</v>
      </c>
      <c r="B16767" s="78" t="s">
        <v>15</v>
      </c>
      <c r="C16767">
        <v>2036</v>
      </c>
      <c r="D16767" t="s">
        <v>41</v>
      </c>
      <c r="E16767" t="s">
        <v>57</v>
      </c>
      <c r="F16767">
        <v>92.710011197719396</v>
      </c>
    </row>
    <row r="16768" spans="1:6" x14ac:dyDescent="0.35">
      <c r="A16768" t="s">
        <v>136</v>
      </c>
      <c r="B16768" s="78" t="s">
        <v>15</v>
      </c>
      <c r="C16768">
        <v>2036</v>
      </c>
      <c r="D16768" t="s">
        <v>41</v>
      </c>
      <c r="E16768" t="s">
        <v>59</v>
      </c>
      <c r="F16768">
        <v>79.258917007249295</v>
      </c>
    </row>
    <row r="16769" spans="1:6" x14ac:dyDescent="0.35">
      <c r="A16769" t="s">
        <v>136</v>
      </c>
      <c r="B16769" s="78" t="s">
        <v>15</v>
      </c>
      <c r="C16769">
        <v>2036</v>
      </c>
      <c r="D16769" t="s">
        <v>41</v>
      </c>
      <c r="E16769" t="s">
        <v>61</v>
      </c>
      <c r="F16769">
        <v>71.087402058281896</v>
      </c>
    </row>
    <row r="16770" spans="1:6" x14ac:dyDescent="0.35">
      <c r="A16770" t="s">
        <v>136</v>
      </c>
      <c r="B16770" s="78" t="s">
        <v>15</v>
      </c>
      <c r="C16770">
        <v>2036</v>
      </c>
      <c r="D16770" t="s">
        <v>41</v>
      </c>
      <c r="E16770" t="s">
        <v>63</v>
      </c>
      <c r="F16770">
        <v>43.694480706960597</v>
      </c>
    </row>
    <row r="16771" spans="1:6" x14ac:dyDescent="0.35">
      <c r="A16771" t="s">
        <v>136</v>
      </c>
      <c r="B16771" s="78" t="s">
        <v>15</v>
      </c>
      <c r="C16771">
        <v>2036</v>
      </c>
      <c r="D16771" t="s">
        <v>41</v>
      </c>
      <c r="E16771" t="s">
        <v>43</v>
      </c>
      <c r="F16771">
        <v>129.21624757285801</v>
      </c>
    </row>
    <row r="16772" spans="1:6" x14ac:dyDescent="0.35">
      <c r="A16772" t="s">
        <v>136</v>
      </c>
      <c r="B16772" s="78" t="s">
        <v>15</v>
      </c>
      <c r="C16772">
        <v>2036</v>
      </c>
      <c r="D16772" t="s">
        <v>41</v>
      </c>
      <c r="E16772" t="s">
        <v>65</v>
      </c>
      <c r="F16772">
        <v>38.3757702949787</v>
      </c>
    </row>
    <row r="16773" spans="1:6" x14ac:dyDescent="0.35">
      <c r="A16773" t="s">
        <v>136</v>
      </c>
      <c r="B16773" s="78" t="s">
        <v>15</v>
      </c>
      <c r="C16773">
        <v>2036</v>
      </c>
      <c r="D16773" t="s">
        <v>41</v>
      </c>
      <c r="E16773" t="s">
        <v>67</v>
      </c>
      <c r="F16773">
        <v>38.680319461225899</v>
      </c>
    </row>
    <row r="16774" spans="1:6" x14ac:dyDescent="0.35">
      <c r="A16774" t="s">
        <v>136</v>
      </c>
      <c r="B16774" s="78" t="s">
        <v>15</v>
      </c>
      <c r="C16774">
        <v>2036</v>
      </c>
      <c r="D16774" t="s">
        <v>41</v>
      </c>
      <c r="E16774" t="s">
        <v>69</v>
      </c>
      <c r="F16774">
        <v>27.2902274923471</v>
      </c>
    </row>
    <row r="16775" spans="1:6" x14ac:dyDescent="0.35">
      <c r="A16775" t="s">
        <v>136</v>
      </c>
      <c r="B16775" s="78" t="s">
        <v>15</v>
      </c>
      <c r="C16775">
        <v>2036</v>
      </c>
      <c r="D16775" t="s">
        <v>41</v>
      </c>
      <c r="E16775" t="s">
        <v>71</v>
      </c>
      <c r="F16775">
        <v>19.954963727303799</v>
      </c>
    </row>
    <row r="16776" spans="1:6" x14ac:dyDescent="0.35">
      <c r="A16776" t="s">
        <v>136</v>
      </c>
      <c r="B16776" s="78" t="s">
        <v>15</v>
      </c>
      <c r="C16776">
        <v>2036</v>
      </c>
      <c r="D16776" t="s">
        <v>41</v>
      </c>
      <c r="E16776" t="s">
        <v>73</v>
      </c>
      <c r="F16776">
        <v>9.4426816781390297</v>
      </c>
    </row>
    <row r="16777" spans="1:6" x14ac:dyDescent="0.35">
      <c r="A16777" t="s">
        <v>136</v>
      </c>
      <c r="B16777" s="78" t="s">
        <v>15</v>
      </c>
      <c r="C16777">
        <v>2036</v>
      </c>
      <c r="D16777" t="s">
        <v>41</v>
      </c>
      <c r="E16777" t="s">
        <v>75</v>
      </c>
      <c r="F16777">
        <v>5.87315719590916</v>
      </c>
    </row>
    <row r="16778" spans="1:6" x14ac:dyDescent="0.35">
      <c r="A16778" t="s">
        <v>136</v>
      </c>
      <c r="B16778" s="78" t="s">
        <v>15</v>
      </c>
      <c r="C16778">
        <v>2041</v>
      </c>
      <c r="D16778" t="s">
        <v>138</v>
      </c>
      <c r="E16778" t="s">
        <v>42</v>
      </c>
      <c r="F16778">
        <v>123.78991577756599</v>
      </c>
    </row>
    <row r="16779" spans="1:6" x14ac:dyDescent="0.35">
      <c r="A16779" t="s">
        <v>136</v>
      </c>
      <c r="B16779" s="78" t="s">
        <v>15</v>
      </c>
      <c r="C16779">
        <v>2041</v>
      </c>
      <c r="D16779" t="s">
        <v>138</v>
      </c>
      <c r="E16779" t="s">
        <v>45</v>
      </c>
      <c r="F16779">
        <v>131.45475173072299</v>
      </c>
    </row>
    <row r="16780" spans="1:6" x14ac:dyDescent="0.35">
      <c r="A16780" t="s">
        <v>136</v>
      </c>
      <c r="B16780" s="78" t="s">
        <v>15</v>
      </c>
      <c r="C16780">
        <v>2041</v>
      </c>
      <c r="D16780" t="s">
        <v>138</v>
      </c>
      <c r="E16780" t="s">
        <v>47</v>
      </c>
      <c r="F16780">
        <v>131.041660848416</v>
      </c>
    </row>
    <row r="16781" spans="1:6" x14ac:dyDescent="0.35">
      <c r="A16781" t="s">
        <v>136</v>
      </c>
      <c r="B16781" s="78" t="s">
        <v>15</v>
      </c>
      <c r="C16781">
        <v>2041</v>
      </c>
      <c r="D16781" t="s">
        <v>138</v>
      </c>
      <c r="E16781" t="s">
        <v>49</v>
      </c>
      <c r="F16781">
        <v>99.845641312882705</v>
      </c>
    </row>
    <row r="16782" spans="1:6" x14ac:dyDescent="0.35">
      <c r="A16782" t="s">
        <v>136</v>
      </c>
      <c r="B16782" s="78" t="s">
        <v>15</v>
      </c>
      <c r="C16782">
        <v>2041</v>
      </c>
      <c r="D16782" t="s">
        <v>138</v>
      </c>
      <c r="E16782" t="s">
        <v>51</v>
      </c>
      <c r="F16782">
        <v>98.207347432631906</v>
      </c>
    </row>
    <row r="16783" spans="1:6" x14ac:dyDescent="0.35">
      <c r="A16783" t="s">
        <v>136</v>
      </c>
      <c r="B16783" s="78" t="s">
        <v>15</v>
      </c>
      <c r="C16783">
        <v>2041</v>
      </c>
      <c r="D16783" t="s">
        <v>138</v>
      </c>
      <c r="E16783" t="s">
        <v>53</v>
      </c>
      <c r="F16783">
        <v>87.086189646034796</v>
      </c>
    </row>
    <row r="16784" spans="1:6" x14ac:dyDescent="0.35">
      <c r="A16784" t="s">
        <v>136</v>
      </c>
      <c r="B16784" s="78" t="s">
        <v>15</v>
      </c>
      <c r="C16784">
        <v>2041</v>
      </c>
      <c r="D16784" t="s">
        <v>138</v>
      </c>
      <c r="E16784" t="s">
        <v>55</v>
      </c>
      <c r="F16784">
        <v>85.317730444336604</v>
      </c>
    </row>
    <row r="16785" spans="1:6" x14ac:dyDescent="0.35">
      <c r="A16785" t="s">
        <v>136</v>
      </c>
      <c r="B16785" s="78" t="s">
        <v>15</v>
      </c>
      <c r="C16785">
        <v>2041</v>
      </c>
      <c r="D16785" t="s">
        <v>138</v>
      </c>
      <c r="E16785" t="s">
        <v>57</v>
      </c>
      <c r="F16785">
        <v>76.982235559798596</v>
      </c>
    </row>
    <row r="16786" spans="1:6" x14ac:dyDescent="0.35">
      <c r="A16786" t="s">
        <v>136</v>
      </c>
      <c r="B16786" s="78" t="s">
        <v>15</v>
      </c>
      <c r="C16786">
        <v>2041</v>
      </c>
      <c r="D16786" t="s">
        <v>138</v>
      </c>
      <c r="E16786" t="s">
        <v>59</v>
      </c>
      <c r="F16786">
        <v>80.651504361136404</v>
      </c>
    </row>
    <row r="16787" spans="1:6" x14ac:dyDescent="0.35">
      <c r="A16787" t="s">
        <v>136</v>
      </c>
      <c r="B16787" s="78" t="s">
        <v>15</v>
      </c>
      <c r="C16787">
        <v>2041</v>
      </c>
      <c r="D16787" t="s">
        <v>138</v>
      </c>
      <c r="E16787" t="s">
        <v>61</v>
      </c>
      <c r="F16787">
        <v>66.399782932667193</v>
      </c>
    </row>
    <row r="16788" spans="1:6" x14ac:dyDescent="0.35">
      <c r="A16788" t="s">
        <v>136</v>
      </c>
      <c r="B16788" s="78" t="s">
        <v>15</v>
      </c>
      <c r="C16788">
        <v>2041</v>
      </c>
      <c r="D16788" t="s">
        <v>138</v>
      </c>
      <c r="E16788" t="s">
        <v>63</v>
      </c>
      <c r="F16788">
        <v>55.902451544505602</v>
      </c>
    </row>
    <row r="16789" spans="1:6" x14ac:dyDescent="0.35">
      <c r="A16789" t="s">
        <v>136</v>
      </c>
      <c r="B16789" s="78" t="s">
        <v>15</v>
      </c>
      <c r="C16789">
        <v>2041</v>
      </c>
      <c r="D16789" t="s">
        <v>138</v>
      </c>
      <c r="E16789" t="s">
        <v>43</v>
      </c>
      <c r="F16789">
        <v>122.190975431602</v>
      </c>
    </row>
    <row r="16790" spans="1:6" x14ac:dyDescent="0.35">
      <c r="A16790" t="s">
        <v>136</v>
      </c>
      <c r="B16790" s="78" t="s">
        <v>15</v>
      </c>
      <c r="C16790">
        <v>2041</v>
      </c>
      <c r="D16790" t="s">
        <v>138</v>
      </c>
      <c r="E16790" t="s">
        <v>65</v>
      </c>
      <c r="F16790">
        <v>47.603978159087397</v>
      </c>
    </row>
    <row r="16791" spans="1:6" x14ac:dyDescent="0.35">
      <c r="A16791" t="s">
        <v>136</v>
      </c>
      <c r="B16791" s="78" t="s">
        <v>15</v>
      </c>
      <c r="C16791">
        <v>2041</v>
      </c>
      <c r="D16791" t="s">
        <v>138</v>
      </c>
      <c r="E16791" t="s">
        <v>67</v>
      </c>
      <c r="F16791">
        <v>40.776753307346198</v>
      </c>
    </row>
    <row r="16792" spans="1:6" x14ac:dyDescent="0.35">
      <c r="A16792" t="s">
        <v>136</v>
      </c>
      <c r="B16792" s="78" t="s">
        <v>15</v>
      </c>
      <c r="C16792">
        <v>2041</v>
      </c>
      <c r="D16792" t="s">
        <v>138</v>
      </c>
      <c r="E16792" t="s">
        <v>69</v>
      </c>
      <c r="F16792">
        <v>56.813792121585898</v>
      </c>
    </row>
    <row r="16793" spans="1:6" x14ac:dyDescent="0.35">
      <c r="A16793" t="s">
        <v>136</v>
      </c>
      <c r="B16793" s="78" t="s">
        <v>15</v>
      </c>
      <c r="C16793">
        <v>2041</v>
      </c>
      <c r="D16793" t="s">
        <v>138</v>
      </c>
      <c r="E16793" t="s">
        <v>71</v>
      </c>
      <c r="F16793">
        <v>49.298150851108304</v>
      </c>
    </row>
    <row r="16794" spans="1:6" x14ac:dyDescent="0.35">
      <c r="A16794" t="s">
        <v>136</v>
      </c>
      <c r="B16794" s="78" t="s">
        <v>15</v>
      </c>
      <c r="C16794">
        <v>2041</v>
      </c>
      <c r="D16794" t="s">
        <v>138</v>
      </c>
      <c r="E16794" t="s">
        <v>73</v>
      </c>
      <c r="F16794">
        <v>28.884974032992599</v>
      </c>
    </row>
    <row r="16795" spans="1:6" x14ac:dyDescent="0.35">
      <c r="A16795" t="s">
        <v>136</v>
      </c>
      <c r="B16795" s="78" t="s">
        <v>15</v>
      </c>
      <c r="C16795">
        <v>2041</v>
      </c>
      <c r="D16795" t="s">
        <v>138</v>
      </c>
      <c r="E16795" t="s">
        <v>75</v>
      </c>
      <c r="F16795">
        <v>19.115460384245999</v>
      </c>
    </row>
    <row r="16796" spans="1:6" x14ac:dyDescent="0.35">
      <c r="A16796" t="s">
        <v>136</v>
      </c>
      <c r="B16796" s="78" t="s">
        <v>15</v>
      </c>
      <c r="C16796">
        <v>2041</v>
      </c>
      <c r="D16796" t="s">
        <v>41</v>
      </c>
      <c r="E16796" t="s">
        <v>42</v>
      </c>
      <c r="F16796">
        <v>130.68755904838301</v>
      </c>
    </row>
    <row r="16797" spans="1:6" x14ac:dyDescent="0.35">
      <c r="A16797" t="s">
        <v>136</v>
      </c>
      <c r="B16797" s="78" t="s">
        <v>15</v>
      </c>
      <c r="C16797">
        <v>2041</v>
      </c>
      <c r="D16797" t="s">
        <v>41</v>
      </c>
      <c r="E16797" t="s">
        <v>45</v>
      </c>
      <c r="F16797">
        <v>141.41759011893001</v>
      </c>
    </row>
    <row r="16798" spans="1:6" x14ac:dyDescent="0.35">
      <c r="A16798" t="s">
        <v>136</v>
      </c>
      <c r="B16798" s="78" t="s">
        <v>15</v>
      </c>
      <c r="C16798">
        <v>2041</v>
      </c>
      <c r="D16798" t="s">
        <v>41</v>
      </c>
      <c r="E16798" t="s">
        <v>47</v>
      </c>
      <c r="F16798">
        <v>140.04871862708401</v>
      </c>
    </row>
    <row r="16799" spans="1:6" x14ac:dyDescent="0.35">
      <c r="A16799" t="s">
        <v>136</v>
      </c>
      <c r="B16799" s="78" t="s">
        <v>15</v>
      </c>
      <c r="C16799">
        <v>2041</v>
      </c>
      <c r="D16799" t="s">
        <v>41</v>
      </c>
      <c r="E16799" t="s">
        <v>49</v>
      </c>
      <c r="F16799">
        <v>122.042490394677</v>
      </c>
    </row>
    <row r="16800" spans="1:6" x14ac:dyDescent="0.35">
      <c r="A16800" t="s">
        <v>136</v>
      </c>
      <c r="B16800" s="78" t="s">
        <v>15</v>
      </c>
      <c r="C16800">
        <v>2041</v>
      </c>
      <c r="D16800" t="s">
        <v>41</v>
      </c>
      <c r="E16800" t="s">
        <v>51</v>
      </c>
      <c r="F16800">
        <v>118.164188281965</v>
      </c>
    </row>
    <row r="16801" spans="1:6" x14ac:dyDescent="0.35">
      <c r="A16801" t="s">
        <v>136</v>
      </c>
      <c r="B16801" s="78" t="s">
        <v>15</v>
      </c>
      <c r="C16801">
        <v>2041</v>
      </c>
      <c r="D16801" t="s">
        <v>41</v>
      </c>
      <c r="E16801" t="s">
        <v>53</v>
      </c>
      <c r="F16801">
        <v>110.61764633634699</v>
      </c>
    </row>
    <row r="16802" spans="1:6" x14ac:dyDescent="0.35">
      <c r="A16802" t="s">
        <v>136</v>
      </c>
      <c r="B16802" s="78" t="s">
        <v>15</v>
      </c>
      <c r="C16802">
        <v>2041</v>
      </c>
      <c r="D16802" t="s">
        <v>41</v>
      </c>
      <c r="E16802" t="s">
        <v>55</v>
      </c>
      <c r="F16802">
        <v>95.191167672532302</v>
      </c>
    </row>
    <row r="16803" spans="1:6" x14ac:dyDescent="0.35">
      <c r="A16803" t="s">
        <v>136</v>
      </c>
      <c r="B16803" s="78" t="s">
        <v>15</v>
      </c>
      <c r="C16803">
        <v>2041</v>
      </c>
      <c r="D16803" t="s">
        <v>41</v>
      </c>
      <c r="E16803" t="s">
        <v>57</v>
      </c>
      <c r="F16803">
        <v>97.971079647562505</v>
      </c>
    </row>
    <row r="16804" spans="1:6" x14ac:dyDescent="0.35">
      <c r="A16804" t="s">
        <v>136</v>
      </c>
      <c r="B16804" s="78" t="s">
        <v>15</v>
      </c>
      <c r="C16804">
        <v>2041</v>
      </c>
      <c r="D16804" t="s">
        <v>41</v>
      </c>
      <c r="E16804" t="s">
        <v>59</v>
      </c>
      <c r="F16804">
        <v>87.633126764686196</v>
      </c>
    </row>
    <row r="16805" spans="1:6" x14ac:dyDescent="0.35">
      <c r="A16805" t="s">
        <v>136</v>
      </c>
      <c r="B16805" s="78" t="s">
        <v>15</v>
      </c>
      <c r="C16805">
        <v>2041</v>
      </c>
      <c r="D16805" t="s">
        <v>41</v>
      </c>
      <c r="E16805" t="s">
        <v>61</v>
      </c>
      <c r="F16805">
        <v>71.608284250638704</v>
      </c>
    </row>
    <row r="16806" spans="1:6" x14ac:dyDescent="0.35">
      <c r="A16806" t="s">
        <v>136</v>
      </c>
      <c r="B16806" s="78" t="s">
        <v>15</v>
      </c>
      <c r="C16806">
        <v>2041</v>
      </c>
      <c r="D16806" t="s">
        <v>41</v>
      </c>
      <c r="E16806" t="s">
        <v>63</v>
      </c>
      <c r="F16806">
        <v>60.9466668665941</v>
      </c>
    </row>
    <row r="16807" spans="1:6" x14ac:dyDescent="0.35">
      <c r="A16807" t="s">
        <v>136</v>
      </c>
      <c r="B16807" s="78" t="s">
        <v>15</v>
      </c>
      <c r="C16807">
        <v>2041</v>
      </c>
      <c r="D16807" t="s">
        <v>41</v>
      </c>
      <c r="E16807" t="s">
        <v>43</v>
      </c>
      <c r="F16807">
        <v>131.47859733839201</v>
      </c>
    </row>
    <row r="16808" spans="1:6" x14ac:dyDescent="0.35">
      <c r="A16808" t="s">
        <v>136</v>
      </c>
      <c r="B16808" s="78" t="s">
        <v>15</v>
      </c>
      <c r="C16808">
        <v>2041</v>
      </c>
      <c r="D16808" t="s">
        <v>41</v>
      </c>
      <c r="E16808" t="s">
        <v>65</v>
      </c>
      <c r="F16808">
        <v>36.9935470756444</v>
      </c>
    </row>
    <row r="16809" spans="1:6" x14ac:dyDescent="0.35">
      <c r="A16809" t="s">
        <v>136</v>
      </c>
      <c r="B16809" s="78" t="s">
        <v>15</v>
      </c>
      <c r="C16809">
        <v>2041</v>
      </c>
      <c r="D16809" t="s">
        <v>41</v>
      </c>
      <c r="E16809" t="s">
        <v>67</v>
      </c>
      <c r="F16809">
        <v>32.175152453754599</v>
      </c>
    </row>
    <row r="16810" spans="1:6" x14ac:dyDescent="0.35">
      <c r="A16810" t="s">
        <v>136</v>
      </c>
      <c r="B16810" s="78" t="s">
        <v>15</v>
      </c>
      <c r="C16810">
        <v>2041</v>
      </c>
      <c r="D16810" t="s">
        <v>41</v>
      </c>
      <c r="E16810" t="s">
        <v>69</v>
      </c>
      <c r="F16810">
        <v>31.572443485747399</v>
      </c>
    </row>
    <row r="16811" spans="1:6" x14ac:dyDescent="0.35">
      <c r="A16811" t="s">
        <v>136</v>
      </c>
      <c r="B16811" s="78" t="s">
        <v>15</v>
      </c>
      <c r="C16811">
        <v>2041</v>
      </c>
      <c r="D16811" t="s">
        <v>41</v>
      </c>
      <c r="E16811" t="s">
        <v>71</v>
      </c>
      <c r="F16811">
        <v>21.2945012669127</v>
      </c>
    </row>
    <row r="16812" spans="1:6" x14ac:dyDescent="0.35">
      <c r="A16812" t="s">
        <v>136</v>
      </c>
      <c r="B16812" s="78" t="s">
        <v>15</v>
      </c>
      <c r="C16812">
        <v>2041</v>
      </c>
      <c r="D16812" t="s">
        <v>41</v>
      </c>
      <c r="E16812" t="s">
        <v>73</v>
      </c>
      <c r="F16812">
        <v>14.142475945045099</v>
      </c>
    </row>
    <row r="16813" spans="1:6" x14ac:dyDescent="0.35">
      <c r="A16813" t="s">
        <v>136</v>
      </c>
      <c r="B16813" s="78" t="s">
        <v>15</v>
      </c>
      <c r="C16813">
        <v>2041</v>
      </c>
      <c r="D16813" t="s">
        <v>41</v>
      </c>
      <c r="E16813" t="s">
        <v>75</v>
      </c>
      <c r="F16813">
        <v>7.8284117488753502</v>
      </c>
    </row>
    <row r="16814" spans="1:6" x14ac:dyDescent="0.35">
      <c r="A16814" t="s">
        <v>136</v>
      </c>
      <c r="B16814" s="78" t="s">
        <v>15</v>
      </c>
      <c r="C16814">
        <v>2046</v>
      </c>
      <c r="D16814" t="s">
        <v>138</v>
      </c>
      <c r="E16814" t="s">
        <v>42</v>
      </c>
      <c r="F16814">
        <v>122.215821456196</v>
      </c>
    </row>
    <row r="16815" spans="1:6" x14ac:dyDescent="0.35">
      <c r="A16815" t="s">
        <v>136</v>
      </c>
      <c r="B16815" s="78" t="s">
        <v>15</v>
      </c>
      <c r="C16815">
        <v>2046</v>
      </c>
      <c r="D16815" t="s">
        <v>138</v>
      </c>
      <c r="E16815" t="s">
        <v>45</v>
      </c>
      <c r="F16815">
        <v>134.55317527937399</v>
      </c>
    </row>
    <row r="16816" spans="1:6" x14ac:dyDescent="0.35">
      <c r="A16816" t="s">
        <v>136</v>
      </c>
      <c r="B16816" s="78" t="s">
        <v>15</v>
      </c>
      <c r="C16816">
        <v>2046</v>
      </c>
      <c r="D16816" t="s">
        <v>138</v>
      </c>
      <c r="E16816" t="s">
        <v>47</v>
      </c>
      <c r="F16816">
        <v>133.92123381504501</v>
      </c>
    </row>
    <row r="16817" spans="1:6" x14ac:dyDescent="0.35">
      <c r="A16817" t="s">
        <v>136</v>
      </c>
      <c r="B16817" s="78" t="s">
        <v>15</v>
      </c>
      <c r="C16817">
        <v>2046</v>
      </c>
      <c r="D16817" t="s">
        <v>138</v>
      </c>
      <c r="E16817" t="s">
        <v>49</v>
      </c>
      <c r="F16817">
        <v>99.5233453181215</v>
      </c>
    </row>
    <row r="16818" spans="1:6" x14ac:dyDescent="0.35">
      <c r="A16818" t="s">
        <v>136</v>
      </c>
      <c r="B16818" s="78" t="s">
        <v>15</v>
      </c>
      <c r="C16818">
        <v>2046</v>
      </c>
      <c r="D16818" t="s">
        <v>138</v>
      </c>
      <c r="E16818" t="s">
        <v>51</v>
      </c>
      <c r="F16818">
        <v>89.7266921793059</v>
      </c>
    </row>
    <row r="16819" spans="1:6" x14ac:dyDescent="0.35">
      <c r="A16819" t="s">
        <v>136</v>
      </c>
      <c r="B16819" s="78" t="s">
        <v>15</v>
      </c>
      <c r="C16819">
        <v>2046</v>
      </c>
      <c r="D16819" t="s">
        <v>138</v>
      </c>
      <c r="E16819" t="s">
        <v>53</v>
      </c>
      <c r="F16819">
        <v>92.5200335209082</v>
      </c>
    </row>
    <row r="16820" spans="1:6" x14ac:dyDescent="0.35">
      <c r="A16820" t="s">
        <v>136</v>
      </c>
      <c r="B16820" s="78" t="s">
        <v>15</v>
      </c>
      <c r="C16820">
        <v>2046</v>
      </c>
      <c r="D16820" t="s">
        <v>138</v>
      </c>
      <c r="E16820" t="s">
        <v>55</v>
      </c>
      <c r="F16820">
        <v>83.461978563944996</v>
      </c>
    </row>
    <row r="16821" spans="1:6" x14ac:dyDescent="0.35">
      <c r="A16821" t="s">
        <v>136</v>
      </c>
      <c r="B16821" s="78" t="s">
        <v>15</v>
      </c>
      <c r="C16821">
        <v>2046</v>
      </c>
      <c r="D16821" t="s">
        <v>138</v>
      </c>
      <c r="E16821" t="s">
        <v>57</v>
      </c>
      <c r="F16821">
        <v>80.039103728545598</v>
      </c>
    </row>
    <row r="16822" spans="1:6" x14ac:dyDescent="0.35">
      <c r="A16822" t="s">
        <v>136</v>
      </c>
      <c r="B16822" s="78" t="s">
        <v>15</v>
      </c>
      <c r="C16822">
        <v>2046</v>
      </c>
      <c r="D16822" t="s">
        <v>138</v>
      </c>
      <c r="E16822" t="s">
        <v>59</v>
      </c>
      <c r="F16822">
        <v>70.173399417545497</v>
      </c>
    </row>
    <row r="16823" spans="1:6" x14ac:dyDescent="0.35">
      <c r="A16823" t="s">
        <v>136</v>
      </c>
      <c r="B16823" s="78" t="s">
        <v>15</v>
      </c>
      <c r="C16823">
        <v>2046</v>
      </c>
      <c r="D16823" t="s">
        <v>138</v>
      </c>
      <c r="E16823" t="s">
        <v>61</v>
      </c>
      <c r="F16823">
        <v>72.648609822483607</v>
      </c>
    </row>
    <row r="16824" spans="1:6" x14ac:dyDescent="0.35">
      <c r="A16824" t="s">
        <v>136</v>
      </c>
      <c r="B16824" s="78" t="s">
        <v>15</v>
      </c>
      <c r="C16824">
        <v>2046</v>
      </c>
      <c r="D16824" t="s">
        <v>138</v>
      </c>
      <c r="E16824" t="s">
        <v>63</v>
      </c>
      <c r="F16824">
        <v>61.253325606160402</v>
      </c>
    </row>
    <row r="16825" spans="1:6" x14ac:dyDescent="0.35">
      <c r="A16825" t="s">
        <v>136</v>
      </c>
      <c r="B16825" s="78" t="s">
        <v>15</v>
      </c>
      <c r="C16825">
        <v>2046</v>
      </c>
      <c r="D16825" t="s">
        <v>138</v>
      </c>
      <c r="E16825" t="s">
        <v>43</v>
      </c>
      <c r="F16825">
        <v>121.854924011395</v>
      </c>
    </row>
    <row r="16826" spans="1:6" x14ac:dyDescent="0.35">
      <c r="A16826" t="s">
        <v>136</v>
      </c>
      <c r="B16826" s="78" t="s">
        <v>15</v>
      </c>
      <c r="C16826">
        <v>2046</v>
      </c>
      <c r="D16826" t="s">
        <v>138</v>
      </c>
      <c r="E16826" t="s">
        <v>65</v>
      </c>
      <c r="F16826">
        <v>52.947383701466002</v>
      </c>
    </row>
    <row r="16827" spans="1:6" x14ac:dyDescent="0.35">
      <c r="A16827" t="s">
        <v>136</v>
      </c>
      <c r="B16827" s="78" t="s">
        <v>15</v>
      </c>
      <c r="C16827">
        <v>2046</v>
      </c>
      <c r="D16827" t="s">
        <v>138</v>
      </c>
      <c r="E16827" t="s">
        <v>67</v>
      </c>
      <c r="F16827">
        <v>45.0033599966591</v>
      </c>
    </row>
    <row r="16828" spans="1:6" x14ac:dyDescent="0.35">
      <c r="A16828" t="s">
        <v>136</v>
      </c>
      <c r="B16828" s="78" t="s">
        <v>15</v>
      </c>
      <c r="C16828">
        <v>2046</v>
      </c>
      <c r="D16828" t="s">
        <v>138</v>
      </c>
      <c r="E16828" t="s">
        <v>69</v>
      </c>
      <c r="F16828">
        <v>37.019690405939102</v>
      </c>
    </row>
    <row r="16829" spans="1:6" x14ac:dyDescent="0.35">
      <c r="A16829" t="s">
        <v>136</v>
      </c>
      <c r="B16829" s="78" t="s">
        <v>15</v>
      </c>
      <c r="C16829">
        <v>2046</v>
      </c>
      <c r="D16829" t="s">
        <v>138</v>
      </c>
      <c r="E16829" t="s">
        <v>71</v>
      </c>
      <c r="F16829">
        <v>49.986099254537898</v>
      </c>
    </row>
    <row r="16830" spans="1:6" x14ac:dyDescent="0.35">
      <c r="A16830" t="s">
        <v>136</v>
      </c>
      <c r="B16830" s="78" t="s">
        <v>15</v>
      </c>
      <c r="C16830">
        <v>2046</v>
      </c>
      <c r="D16830" t="s">
        <v>138</v>
      </c>
      <c r="E16830" t="s">
        <v>73</v>
      </c>
      <c r="F16830">
        <v>40.995301680930403</v>
      </c>
    </row>
    <row r="16831" spans="1:6" x14ac:dyDescent="0.35">
      <c r="A16831" t="s">
        <v>136</v>
      </c>
      <c r="B16831" s="78" t="s">
        <v>15</v>
      </c>
      <c r="C16831">
        <v>2046</v>
      </c>
      <c r="D16831" t="s">
        <v>138</v>
      </c>
      <c r="E16831" t="s">
        <v>75</v>
      </c>
      <c r="F16831">
        <v>29.924739026137601</v>
      </c>
    </row>
    <row r="16832" spans="1:6" x14ac:dyDescent="0.35">
      <c r="A16832" t="s">
        <v>136</v>
      </c>
      <c r="B16832" s="78" t="s">
        <v>15</v>
      </c>
      <c r="C16832">
        <v>2046</v>
      </c>
      <c r="D16832" t="s">
        <v>41</v>
      </c>
      <c r="E16832" t="s">
        <v>42</v>
      </c>
      <c r="F16832">
        <v>129.04108403168101</v>
      </c>
    </row>
    <row r="16833" spans="1:6" x14ac:dyDescent="0.35">
      <c r="A16833" t="s">
        <v>136</v>
      </c>
      <c r="B16833" s="78" t="s">
        <v>15</v>
      </c>
      <c r="C16833">
        <v>2046</v>
      </c>
      <c r="D16833" t="s">
        <v>41</v>
      </c>
      <c r="E16833" t="s">
        <v>45</v>
      </c>
      <c r="F16833">
        <v>144.76797832267499</v>
      </c>
    </row>
    <row r="16834" spans="1:6" x14ac:dyDescent="0.35">
      <c r="A16834" t="s">
        <v>136</v>
      </c>
      <c r="B16834" s="78" t="s">
        <v>15</v>
      </c>
      <c r="C16834">
        <v>2046</v>
      </c>
      <c r="D16834" t="s">
        <v>41</v>
      </c>
      <c r="E16834" t="s">
        <v>47</v>
      </c>
      <c r="F16834">
        <v>144.62438134969199</v>
      </c>
    </row>
    <row r="16835" spans="1:6" x14ac:dyDescent="0.35">
      <c r="A16835" t="s">
        <v>136</v>
      </c>
      <c r="B16835" s="78" t="s">
        <v>15</v>
      </c>
      <c r="C16835">
        <v>2046</v>
      </c>
      <c r="D16835" t="s">
        <v>41</v>
      </c>
      <c r="E16835" t="s">
        <v>49</v>
      </c>
      <c r="F16835">
        <v>124.39476603969599</v>
      </c>
    </row>
    <row r="16836" spans="1:6" x14ac:dyDescent="0.35">
      <c r="A16836" t="s">
        <v>136</v>
      </c>
      <c r="B16836" s="78" t="s">
        <v>15</v>
      </c>
      <c r="C16836">
        <v>2046</v>
      </c>
      <c r="D16836" t="s">
        <v>41</v>
      </c>
      <c r="E16836" t="s">
        <v>51</v>
      </c>
      <c r="F16836">
        <v>114.55764331278</v>
      </c>
    </row>
    <row r="16837" spans="1:6" x14ac:dyDescent="0.35">
      <c r="A16837" t="s">
        <v>136</v>
      </c>
      <c r="B16837" s="78" t="s">
        <v>15</v>
      </c>
      <c r="C16837">
        <v>2046</v>
      </c>
      <c r="D16837" t="s">
        <v>41</v>
      </c>
      <c r="E16837" t="s">
        <v>53</v>
      </c>
      <c r="F16837">
        <v>109.260521149059</v>
      </c>
    </row>
    <row r="16838" spans="1:6" x14ac:dyDescent="0.35">
      <c r="A16838" t="s">
        <v>136</v>
      </c>
      <c r="B16838" s="78" t="s">
        <v>15</v>
      </c>
      <c r="C16838">
        <v>2046</v>
      </c>
      <c r="D16838" t="s">
        <v>41</v>
      </c>
      <c r="E16838" t="s">
        <v>55</v>
      </c>
      <c r="F16838">
        <v>104.439337527845</v>
      </c>
    </row>
    <row r="16839" spans="1:6" x14ac:dyDescent="0.35">
      <c r="A16839" t="s">
        <v>136</v>
      </c>
      <c r="B16839" s="78" t="s">
        <v>15</v>
      </c>
      <c r="C16839">
        <v>2046</v>
      </c>
      <c r="D16839" t="s">
        <v>41</v>
      </c>
      <c r="E16839" t="s">
        <v>57</v>
      </c>
      <c r="F16839">
        <v>91.949521171971497</v>
      </c>
    </row>
    <row r="16840" spans="1:6" x14ac:dyDescent="0.35">
      <c r="A16840" t="s">
        <v>136</v>
      </c>
      <c r="B16840" s="78" t="s">
        <v>15</v>
      </c>
      <c r="C16840">
        <v>2046</v>
      </c>
      <c r="D16840" t="s">
        <v>41</v>
      </c>
      <c r="E16840" t="s">
        <v>59</v>
      </c>
      <c r="F16840">
        <v>92.541646601591907</v>
      </c>
    </row>
    <row r="16841" spans="1:6" x14ac:dyDescent="0.35">
      <c r="A16841" t="s">
        <v>136</v>
      </c>
      <c r="B16841" s="78" t="s">
        <v>15</v>
      </c>
      <c r="C16841">
        <v>2046</v>
      </c>
      <c r="D16841" t="s">
        <v>41</v>
      </c>
      <c r="E16841" t="s">
        <v>61</v>
      </c>
      <c r="F16841">
        <v>79.036772753598996</v>
      </c>
    </row>
    <row r="16842" spans="1:6" x14ac:dyDescent="0.35">
      <c r="A16842" t="s">
        <v>136</v>
      </c>
      <c r="B16842" s="78" t="s">
        <v>15</v>
      </c>
      <c r="C16842">
        <v>2046</v>
      </c>
      <c r="D16842" t="s">
        <v>41</v>
      </c>
      <c r="E16842" t="s">
        <v>63</v>
      </c>
      <c r="F16842">
        <v>61.730070182108598</v>
      </c>
    </row>
    <row r="16843" spans="1:6" x14ac:dyDescent="0.35">
      <c r="A16843" t="s">
        <v>136</v>
      </c>
      <c r="B16843" s="78" t="s">
        <v>15</v>
      </c>
      <c r="C16843">
        <v>2046</v>
      </c>
      <c r="D16843" t="s">
        <v>41</v>
      </c>
      <c r="E16843" t="s">
        <v>43</v>
      </c>
      <c r="F16843">
        <v>131.17910535983501</v>
      </c>
    </row>
    <row r="16844" spans="1:6" x14ac:dyDescent="0.35">
      <c r="A16844" t="s">
        <v>136</v>
      </c>
      <c r="B16844" s="78" t="s">
        <v>15</v>
      </c>
      <c r="C16844">
        <v>2046</v>
      </c>
      <c r="D16844" t="s">
        <v>41</v>
      </c>
      <c r="E16844" t="s">
        <v>65</v>
      </c>
      <c r="F16844">
        <v>51.803286741168797</v>
      </c>
    </row>
    <row r="16845" spans="1:6" x14ac:dyDescent="0.35">
      <c r="A16845" t="s">
        <v>136</v>
      </c>
      <c r="B16845" s="78" t="s">
        <v>15</v>
      </c>
      <c r="C16845">
        <v>2046</v>
      </c>
      <c r="D16845" t="s">
        <v>41</v>
      </c>
      <c r="E16845" t="s">
        <v>67</v>
      </c>
      <c r="F16845">
        <v>31.232840850007499</v>
      </c>
    </row>
    <row r="16846" spans="1:6" x14ac:dyDescent="0.35">
      <c r="A16846" t="s">
        <v>136</v>
      </c>
      <c r="B16846" s="78" t="s">
        <v>15</v>
      </c>
      <c r="C16846">
        <v>2046</v>
      </c>
      <c r="D16846" t="s">
        <v>41</v>
      </c>
      <c r="E16846" t="s">
        <v>69</v>
      </c>
      <c r="F16846">
        <v>26.5586842965375</v>
      </c>
    </row>
    <row r="16847" spans="1:6" x14ac:dyDescent="0.35">
      <c r="A16847" t="s">
        <v>136</v>
      </c>
      <c r="B16847" s="78" t="s">
        <v>15</v>
      </c>
      <c r="C16847">
        <v>2046</v>
      </c>
      <c r="D16847" t="s">
        <v>41</v>
      </c>
      <c r="E16847" t="s">
        <v>71</v>
      </c>
      <c r="F16847">
        <v>24.952077067706401</v>
      </c>
    </row>
    <row r="16848" spans="1:6" x14ac:dyDescent="0.35">
      <c r="A16848" t="s">
        <v>136</v>
      </c>
      <c r="B16848" s="78" t="s">
        <v>15</v>
      </c>
      <c r="C16848">
        <v>2046</v>
      </c>
      <c r="D16848" t="s">
        <v>41</v>
      </c>
      <c r="E16848" t="s">
        <v>73</v>
      </c>
      <c r="F16848">
        <v>15.335163782097</v>
      </c>
    </row>
    <row r="16849" spans="1:6" x14ac:dyDescent="0.35">
      <c r="A16849" t="s">
        <v>136</v>
      </c>
      <c r="B16849" s="78" t="s">
        <v>15</v>
      </c>
      <c r="C16849">
        <v>2046</v>
      </c>
      <c r="D16849" t="s">
        <v>41</v>
      </c>
      <c r="E16849" t="s">
        <v>75</v>
      </c>
      <c r="F16849">
        <v>11.5205385176859</v>
      </c>
    </row>
  </sheetData>
  <sheetProtection algorithmName="SHA-512" hashValue="9FCeFqL7lP5WyNJpbrN5uJi7XsxXoi20eaZCgxmTZpzsrEACssWNIUHSJtHGQKOeuUAxo6wYOzH2nKS3xFlsAw==" saltValue="ZtZ7Op1RVdaf9ia26IAQKw==" spinCount="100000" sheet="1" objects="1" scenarios="1"/>
  <sortState xmlns:xlrd2="http://schemas.microsoft.com/office/spreadsheetml/2017/richdata2" ref="A2:F16849">
    <sortCondition ref="A2:A16849"/>
    <sortCondition ref="C2:C1684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Main page</vt:lpstr>
      <vt:lpstr>Snapshot</vt:lpstr>
      <vt:lpstr>Data</vt:lpstr>
      <vt:lpstr>Snapshot!Print_Area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2023-02-07T05:50:28Z</dcterms:created>
  <dcterms:modified xsi:type="dcterms:W3CDTF">2026-08-01T04:21:08Z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083577-197b-450c-831d-654cf3f56dc2_Enabled">
    <vt:lpwstr>true</vt:lpwstr>
  </property>
  <property fmtid="{D5CDD505-2E9C-101B-9397-08002B2CF9AE}" pid="3" name="MSIP_Label_5b083577-197b-450c-831d-654cf3f56dc2_SetDate">
    <vt:lpwstr>2023-02-07T05:51:42Z</vt:lpwstr>
  </property>
  <property fmtid="{D5CDD505-2E9C-101B-9397-08002B2CF9AE}" pid="4" name="MSIP_Label_5b083577-197b-450c-831d-654cf3f56dc2_Method">
    <vt:lpwstr>Standard</vt:lpwstr>
  </property>
  <property fmtid="{D5CDD505-2E9C-101B-9397-08002B2CF9AE}" pid="5" name="MSIP_Label_5b083577-197b-450c-831d-654cf3f56dc2_Name">
    <vt:lpwstr>OFFICIAL</vt:lpwstr>
  </property>
  <property fmtid="{D5CDD505-2E9C-101B-9397-08002B2CF9AE}" pid="6" name="MSIP_Label_5b083577-197b-450c-831d-654cf3f56dc2_SiteId">
    <vt:lpwstr>823bfb03-da26-4cbf-a7d6-f02dbfdf182e</vt:lpwstr>
  </property>
  <property fmtid="{D5CDD505-2E9C-101B-9397-08002B2CF9AE}" pid="7" name="MSIP_Label_5b083577-197b-450c-831d-654cf3f56dc2_ActionId">
    <vt:lpwstr>1465555d-c189-497e-b196-06446f9bec53</vt:lpwstr>
  </property>
  <property fmtid="{D5CDD505-2E9C-101B-9397-08002B2CF9AE}" pid="8" name="MSIP_Label_5b083577-197b-450c-831d-654cf3f56dc2_ContentBits">
    <vt:lpwstr>0</vt:lpwstr>
  </property>
</Properties>
</file>